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5780" yWindow="-20220" windowWidth="25600" windowHeight="19020" tabRatio="500"/>
  </bookViews>
  <sheets>
    <sheet name="Figure 6vi" sheetId="2" r:id="rId1"/>
    <sheet name="Sheet1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2" i="2" l="1"/>
  <c r="K52" i="2"/>
  <c r="J50" i="2"/>
  <c r="K50" i="2"/>
  <c r="J49" i="2"/>
  <c r="K49" i="2"/>
  <c r="L49" i="2"/>
  <c r="J48" i="2"/>
  <c r="K48" i="2"/>
  <c r="J47" i="2"/>
  <c r="K47" i="2"/>
  <c r="J45" i="2"/>
  <c r="K45" i="2"/>
  <c r="L45" i="2"/>
  <c r="J44" i="2"/>
  <c r="K44" i="2"/>
  <c r="J42" i="2"/>
  <c r="K42" i="2"/>
  <c r="J41" i="2"/>
  <c r="K41" i="2"/>
  <c r="L41" i="2"/>
  <c r="J40" i="2"/>
  <c r="K40" i="2"/>
  <c r="J39" i="2"/>
  <c r="K39" i="2"/>
  <c r="J38" i="2"/>
  <c r="K38" i="2"/>
  <c r="L37" i="2"/>
  <c r="J36" i="2"/>
  <c r="K36" i="2"/>
  <c r="J35" i="2"/>
  <c r="K35" i="2"/>
  <c r="J34" i="2"/>
  <c r="K34" i="2"/>
  <c r="L33" i="2"/>
  <c r="J31" i="2"/>
  <c r="K31" i="2"/>
  <c r="J30" i="2"/>
  <c r="K30" i="2"/>
  <c r="J28" i="2"/>
  <c r="K28" i="2"/>
  <c r="L28" i="2"/>
  <c r="M28" i="2"/>
  <c r="J25" i="2"/>
  <c r="K25" i="2"/>
  <c r="J24" i="2"/>
  <c r="K24" i="2"/>
  <c r="J22" i="2"/>
  <c r="K22" i="2"/>
  <c r="J23" i="2"/>
  <c r="K23" i="2"/>
  <c r="L23" i="2"/>
  <c r="J21" i="2"/>
  <c r="K21" i="2"/>
  <c r="J20" i="2"/>
  <c r="K20" i="2"/>
  <c r="J18" i="2"/>
  <c r="K18" i="2"/>
  <c r="L19" i="2"/>
  <c r="J17" i="2"/>
  <c r="K17" i="2"/>
  <c r="J16" i="2"/>
  <c r="K16" i="2"/>
  <c r="J15" i="2"/>
  <c r="K15" i="2"/>
  <c r="L15" i="2"/>
  <c r="J13" i="2"/>
  <c r="K13" i="2"/>
  <c r="J12" i="2"/>
  <c r="K12" i="2"/>
  <c r="J11" i="2"/>
  <c r="K11" i="2"/>
  <c r="L11" i="2"/>
  <c r="J9" i="2"/>
  <c r="K9" i="2"/>
  <c r="J8" i="2"/>
  <c r="K8" i="2"/>
  <c r="J7" i="2"/>
  <c r="K7" i="2"/>
  <c r="L7" i="2"/>
  <c r="J5" i="2"/>
  <c r="K5" i="2"/>
  <c r="J4" i="2"/>
  <c r="K4" i="2"/>
  <c r="J3" i="2"/>
  <c r="K3" i="2"/>
  <c r="L3" i="2"/>
  <c r="M3" i="2"/>
</calcChain>
</file>

<file path=xl/sharedStrings.xml><?xml version="1.0" encoding="utf-8"?>
<sst xmlns="http://schemas.openxmlformats.org/spreadsheetml/2006/main" count="58" uniqueCount="56">
  <si>
    <t>Files</t>
  </si>
  <si>
    <t>PCNA-positive</t>
  </si>
  <si>
    <t>Mef2c</t>
  </si>
  <si>
    <t>Total</t>
  </si>
  <si>
    <t>in a 722X722px window adjecent to the woundsite</t>
  </si>
  <si>
    <t>Crop_RGB_RGB_3dpc HSsFlt4 HS12d DAPI Fli PCNA Mef2c Bac T1 1 unmix.tif</t>
  </si>
  <si>
    <t>Crop_RGB_RGB_3dpc HSsFlt4 HS12d DAPI Fli PCNA Mef2c Bac T1 2 unmix.tif</t>
  </si>
  <si>
    <t>Crop_RGB_RGB_3dpc HSsFlt4 HS12d DAPI Fli PCNA Mef2c Bac T1 3 unmix.tif</t>
  </si>
  <si>
    <t>Crop_RGB_RGB_3dpc HSsFlt4 HS12d DAPI Fli PCNA Mef2c Bac T1 4 unmix.tif</t>
  </si>
  <si>
    <t>Crop_RGB_RGB_3dpc HSsFlt4 HS12d DAPI Fli PCNA Mef2c Bac T2 1 unmix.tif</t>
  </si>
  <si>
    <t>Crop_RGB_RGB_3dpc HSsFlt4 HS12d DAPI Fli PCNA Mef2c Bac T2 2 unmix.tif</t>
  </si>
  <si>
    <t>Crop_RGB_RGB_3dpc HSsFlt4 HS12d DAPI Fli PCNA Mef2c Bac T2 3 unmix.tif</t>
  </si>
  <si>
    <t>3dpc sFlt4 Mef2c proliferation</t>
  </si>
  <si>
    <t>Crop_RGB_RGB_3dpc HSsFlt4 HS12d DAPI Fli PCNA Mef2c Bac T2 4 unmix.tif</t>
  </si>
  <si>
    <t>Crop_RGB_RGB_3dpc HSsFlt4 HS12d DAPI Fli PCNA Mef2c Bac T3 1 unmix.tif</t>
  </si>
  <si>
    <t>Crop_RGB_RGB_3dpc HSsFlt4 HS12d DAPI Fli PCNA Mef2c Bac T3 2 unmix.tif</t>
  </si>
  <si>
    <t>Crop_RGB_RGB_3dpc HSsFlt4 HS12d DAPI Fli PCNA Mef2c Bac T3 3 unmix.tif</t>
  </si>
  <si>
    <t>Crop_RGB_RGB_3dpc HSsFlt4 HS12d DAPI Fli PCNA Mef2c Bac T3 4 unmix.tif</t>
  </si>
  <si>
    <t>Crop_RGB_RGB_3dpc HSsFlt4 HS12d DAPI Fli PCNA Mef2c Bac T4 1 unmix.tif</t>
  </si>
  <si>
    <t>Crop_RGB_RGB_3dpc HSsFlt4 HS12d DAPI Fli PCNA Mef2c Bac T4 2 unmix.tif</t>
  </si>
  <si>
    <t>Crop_RGB_RGB_3dpc HSsFlt4 HS12d DAPI Fli PCNA Mef2c Bac T4 3 unmix.tif</t>
  </si>
  <si>
    <t>Crop_RGB_RGB_3dpc HSsFlt4 HS12d DAPI Fli PCNA Mef2c Bac T4 4 unmix.tif</t>
  </si>
  <si>
    <t>Crop_RGB_RGB_3dpc HSsFlt4 HS12d DAPI Fli PCNA Mef2c Bac T5 1 unmix.tif</t>
  </si>
  <si>
    <t>Crop_RGB_RGB_3dpc HSsFlt4 HS12d DAPI Fli PCNA Mef2c Bac T5 2 unmix.tif</t>
  </si>
  <si>
    <t>Crop_RGB_RGB_3dpc HSsFlt4 HS12d DAPI Fli PCNA Mef2c Bac T5 3 unmix.tif</t>
  </si>
  <si>
    <t>Crop_RGB_RGB_3dpc HSsFlt4 HS12d DAPI Fli PCNA Mef2c Bac T5 4 unmix.tif</t>
  </si>
  <si>
    <t>Crop_RGB_RGB_3dpc HSsFlt4 HS12d DAPI Fli PCNA Mef2c Bac T6 1 unmix.tif</t>
  </si>
  <si>
    <t>Crop_RGB_RGB_3dpc HSsFlt4 HS12d DAPI Fli PCNA Mef2c Bac T6 2 unmix.tif</t>
  </si>
  <si>
    <t>Crop_RGB_RGB_3dpc HSsFlt4 HS12d DAPI Fli PCNA Mef2c Bac T6 3 unmix.tif</t>
  </si>
  <si>
    <t>Crop_RGB_RGB_3dpc HSsFlt4 HS12d DAPI Fli PCNA Mef2c Bac T6 4 unmix.tif</t>
  </si>
  <si>
    <t>Ch_Crop_RGB_Crop_RGB_RGB_3dpc nonTg DAPI Fli PCNA Mef2c Bac n1 1 unmix.tif</t>
  </si>
  <si>
    <t>Ch_Crop_RGB_Crop_RGB_RGB_3dpc nonTg DAPI Fli PCNA Mef2c Bac n1 2 unmix.tif</t>
  </si>
  <si>
    <t>Ch_Crop_RGB_Crop_RGB_RGB_3dpc nonTg DAPI Fli PCNA Mef2c Bac n1 3 unmix.tif</t>
  </si>
  <si>
    <t>Ch_Crop_RGB_Crop_RGB_RGB_3dpc nonTg DAPI Fli PCNA Mef2c Bac n1 4 unmix.tif</t>
  </si>
  <si>
    <t>Ch_Crop_RGB_Crop_RGB_RGB_3dpc nonTg DAPI Fli PCNA Mef2c Bac n1 5 unmix.tif</t>
  </si>
  <si>
    <t>Ch_Crop_RGB_Crop_RGB_RGB_3dpc nonTg DAPI Fli PCNA Mef2c Bac n2 1 unmix.tif</t>
  </si>
  <si>
    <t>3dpc nonTg Mef2c proliferation</t>
  </si>
  <si>
    <t>Ch_Crop_RGB_Crop_RGB_RGB_3dpc nonTg DAPI Fli PCNA Mef2c Bac n2 2 unmix.tif</t>
  </si>
  <si>
    <t>Ch_Crop_RGB_Crop_RGB_RGB_3dpc nonTg DAPI Fli PCNA Mef2c Bac n2 3 unmix.tif</t>
  </si>
  <si>
    <t>Ch_Crop_RGB_Crop_RGB_RGB_3dpc nonTg DAPI Fli PCNA Mef2c Bac n2 4 unmix.tif</t>
  </si>
  <si>
    <t>Ch_Crop_RGB_Crop_RGB_RGB_3dpc nonTg DAPI Fli PCNA Mef2c Bac n3 1 unmix.tif</t>
  </si>
  <si>
    <t>Ch_Crop_RGB_Crop_RGB_RGB_3dpc nonTg DAPI Fli PCNA Mef2c Bac n3 2 unmix.tif</t>
  </si>
  <si>
    <t>Ch_Crop_RGB_Crop_RGB_RGB_3dpc nonTg DAPI Fli PCNA Mef2c Bac n3 3 unmix.tif</t>
  </si>
  <si>
    <t>Ch_Crop_RGB_Crop_RGB_RGB_3dpc nonTg DAPI Fli PCNA Mef2c Bac n3 4 unmix.tif</t>
  </si>
  <si>
    <t>Ch_Crop_RGB_Crop_RGB_RGB_3dpc nonTg DAPI Fli PCNA Mef2c Bac n4 1 unmix.tif</t>
  </si>
  <si>
    <t>Ch_Crop_RGB_Crop_RGB_RGB_3dpc nonTg DAPI Fli PCNA Mef2c Bac n4 2 unmix.tif</t>
  </si>
  <si>
    <t>Ch_Crop_RGB_Crop_RGB_RGB_3dpc nonTg DAPI Fli PCNA Mef2c Bac n4 3 unmix.tif</t>
  </si>
  <si>
    <t>Ch_Crop_RGB_Crop_RGB_RGB_3dpc nonTg DAPI Fli PCNA Mef2c Bac n4 4 unmix.tif</t>
  </si>
  <si>
    <t>Ch_Crop_RGB_Crop_RGB_RGB_3dpc nonTg DAPI Fli PCNA Mef2c Bac n5 1 unmix.tif</t>
  </si>
  <si>
    <t>Ch_Crop_RGB_Crop_RGB_RGB_3dpc nonTg DAPI Fli PCNA Mef2c Bac n5 2 unmix.tif</t>
  </si>
  <si>
    <t>Ch_Crop_RGB_Crop_RGB_RGB_3dpc nonTg DAPI Fli PCNA Mef2c Bac n5 3 unmix.tif</t>
  </si>
  <si>
    <t>Ch_Crop_RGB_Crop_RGB_RGB_3dpc nonTg DAPI Fli PCNA Mef2c Bac n5 4 unmix.tif</t>
  </si>
  <si>
    <t>Ch_Crop_RGB_Crop_RGB_RGB_3dpc nonTg DAPI Fli PCNA Mef2c Bac n6 1 unmix.tif</t>
  </si>
  <si>
    <t>Ch_Crop_RGB_Crop_RGB_RGB_3dpc nonTg DAPI Fli PCNA Mef2c Bac n6 2 unmix.tif</t>
  </si>
  <si>
    <t>Ch_Crop_RGB_Crop_RGB_RGB_3dpc nonTg DAPI Fli PCNA Mef2c Bac n6 3 unmix.tif</t>
  </si>
  <si>
    <t>Ch_Crop_RGB_Crop_RGB_RGB_3dpc nonTg DAPI Fli PCNA Mef2c Bac n6 4 unmix.tif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</si>
</sst>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scheme val="minor"/>
    </font>
    <font>
      <shadow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topLeftCell="A4" workbookViewId="0">
      <selection activeCell="N33" sqref="N33"/>
    </sheetView>
  </sheetViews>
  <sheetFormatPr baseColWidth="10" defaultRowHeight="15" x14ac:dyDescent="0"/>
  <cols>
    <col min="8" max="8" width="18.33203125" customWidth="1"/>
    <col min="9" max="9" width="13" customWidth="1"/>
  </cols>
  <sheetData>
    <row r="1" spans="1:14" s="1" customFormat="1">
      <c r="A1" s="1" t="s">
        <v>0</v>
      </c>
      <c r="H1" s="1" t="s">
        <v>1</v>
      </c>
      <c r="I1" s="1" t="s">
        <v>2</v>
      </c>
      <c r="J1" s="1" t="s">
        <v>3</v>
      </c>
      <c r="M1" s="1" t="s">
        <v>4</v>
      </c>
    </row>
    <row r="2" spans="1:14">
      <c r="A2" t="s">
        <v>5</v>
      </c>
    </row>
    <row r="3" spans="1:14">
      <c r="A3" t="s">
        <v>6</v>
      </c>
      <c r="H3">
        <v>32</v>
      </c>
      <c r="I3">
        <v>236</v>
      </c>
      <c r="J3">
        <f>SUM(H3:I3)</f>
        <v>268</v>
      </c>
      <c r="K3">
        <f>(H3/J3)*100</f>
        <v>11.940298507462686</v>
      </c>
      <c r="L3">
        <f>AVERAGE(K2:K5)</f>
        <v>9.6833063656117186</v>
      </c>
      <c r="M3">
        <f>AVERAGE(L2:L25)</f>
        <v>8.182298451986691</v>
      </c>
    </row>
    <row r="4" spans="1:14">
      <c r="A4" t="s">
        <v>7</v>
      </c>
      <c r="H4">
        <v>16</v>
      </c>
      <c r="I4">
        <v>221</v>
      </c>
      <c r="J4">
        <f t="shared" ref="J4:J25" si="0">SUM(H4:I4)</f>
        <v>237</v>
      </c>
      <c r="K4">
        <f t="shared" ref="K4:K25" si="1">(H4/J4)*100</f>
        <v>6.7510548523206744</v>
      </c>
    </row>
    <row r="5" spans="1:14">
      <c r="A5" t="s">
        <v>8</v>
      </c>
      <c r="H5">
        <v>26</v>
      </c>
      <c r="I5">
        <v>225</v>
      </c>
      <c r="J5">
        <f t="shared" si="0"/>
        <v>251</v>
      </c>
      <c r="K5">
        <f t="shared" si="1"/>
        <v>10.358565737051793</v>
      </c>
    </row>
    <row r="6" spans="1:14">
      <c r="A6" t="s">
        <v>9</v>
      </c>
    </row>
    <row r="7" spans="1:14">
      <c r="A7" t="s">
        <v>10</v>
      </c>
      <c r="H7">
        <v>6</v>
      </c>
      <c r="I7">
        <v>306</v>
      </c>
      <c r="J7">
        <f t="shared" si="0"/>
        <v>312</v>
      </c>
      <c r="K7">
        <f t="shared" si="1"/>
        <v>1.9230769230769231</v>
      </c>
      <c r="L7">
        <f>AVERAGE(K6:K9)</f>
        <v>2.9845966604987226</v>
      </c>
    </row>
    <row r="8" spans="1:14">
      <c r="A8" t="s">
        <v>11</v>
      </c>
      <c r="H8">
        <v>17</v>
      </c>
      <c r="I8">
        <v>303</v>
      </c>
      <c r="J8">
        <f t="shared" si="0"/>
        <v>320</v>
      </c>
      <c r="K8">
        <f t="shared" si="1"/>
        <v>5.3125</v>
      </c>
      <c r="N8" s="2" t="s">
        <v>12</v>
      </c>
    </row>
    <row r="9" spans="1:14">
      <c r="A9" t="s">
        <v>13</v>
      </c>
      <c r="H9">
        <v>5</v>
      </c>
      <c r="I9">
        <v>286</v>
      </c>
      <c r="J9">
        <f t="shared" si="0"/>
        <v>291</v>
      </c>
      <c r="K9">
        <f t="shared" si="1"/>
        <v>1.7182130584192441</v>
      </c>
    </row>
    <row r="10" spans="1:14">
      <c r="A10" t="s">
        <v>14</v>
      </c>
    </row>
    <row r="11" spans="1:14">
      <c r="A11" t="s">
        <v>15</v>
      </c>
      <c r="H11">
        <v>17</v>
      </c>
      <c r="I11">
        <v>487</v>
      </c>
      <c r="J11">
        <f t="shared" si="0"/>
        <v>504</v>
      </c>
      <c r="K11">
        <f t="shared" si="1"/>
        <v>3.373015873015873</v>
      </c>
      <c r="L11">
        <f>AVERAGE(K10:K13)</f>
        <v>5.2557834981116311</v>
      </c>
    </row>
    <row r="12" spans="1:14">
      <c r="A12" t="s">
        <v>16</v>
      </c>
      <c r="H12">
        <v>21</v>
      </c>
      <c r="I12">
        <v>473</v>
      </c>
      <c r="J12">
        <f t="shared" si="0"/>
        <v>494</v>
      </c>
      <c r="K12">
        <f t="shared" si="1"/>
        <v>4.2510121457489873</v>
      </c>
    </row>
    <row r="13" spans="1:14">
      <c r="A13" t="s">
        <v>17</v>
      </c>
      <c r="H13">
        <v>25</v>
      </c>
      <c r="I13">
        <v>282</v>
      </c>
      <c r="J13">
        <f t="shared" si="0"/>
        <v>307</v>
      </c>
      <c r="K13">
        <f t="shared" si="1"/>
        <v>8.1433224755700326</v>
      </c>
    </row>
    <row r="14" spans="1:14">
      <c r="A14" t="s">
        <v>18</v>
      </c>
    </row>
    <row r="15" spans="1:14">
      <c r="A15" t="s">
        <v>19</v>
      </c>
      <c r="H15">
        <v>13</v>
      </c>
      <c r="I15">
        <v>338</v>
      </c>
      <c r="J15">
        <f t="shared" si="0"/>
        <v>351</v>
      </c>
      <c r="K15">
        <f t="shared" si="1"/>
        <v>3.7037037037037033</v>
      </c>
      <c r="L15">
        <f>AVERAGE(K14:K17)</f>
        <v>4.1540322614636942</v>
      </c>
    </row>
    <row r="16" spans="1:14">
      <c r="A16" t="s">
        <v>20</v>
      </c>
      <c r="H16">
        <v>12</v>
      </c>
      <c r="I16">
        <v>278</v>
      </c>
      <c r="J16">
        <f t="shared" si="0"/>
        <v>290</v>
      </c>
      <c r="K16">
        <f t="shared" si="1"/>
        <v>4.1379310344827589</v>
      </c>
    </row>
    <row r="17" spans="1:13">
      <c r="A17" t="s">
        <v>21</v>
      </c>
      <c r="H17">
        <v>14</v>
      </c>
      <c r="I17">
        <v>289</v>
      </c>
      <c r="J17">
        <f t="shared" si="0"/>
        <v>303</v>
      </c>
      <c r="K17">
        <f t="shared" si="1"/>
        <v>4.6204620462046204</v>
      </c>
    </row>
    <row r="18" spans="1:13">
      <c r="A18" t="s">
        <v>22</v>
      </c>
      <c r="H18">
        <v>61</v>
      </c>
      <c r="I18">
        <v>168</v>
      </c>
      <c r="J18">
        <f t="shared" si="0"/>
        <v>229</v>
      </c>
      <c r="K18">
        <f t="shared" si="1"/>
        <v>26.637554585152838</v>
      </c>
    </row>
    <row r="19" spans="1:13">
      <c r="A19" t="s">
        <v>23</v>
      </c>
      <c r="L19">
        <f>AVERAGE(K18:K21)</f>
        <v>20.763352368155861</v>
      </c>
    </row>
    <row r="20" spans="1:13">
      <c r="A20" t="s">
        <v>24</v>
      </c>
      <c r="H20">
        <v>31</v>
      </c>
      <c r="I20">
        <v>198</v>
      </c>
      <c r="J20">
        <f t="shared" si="0"/>
        <v>229</v>
      </c>
      <c r="K20">
        <f t="shared" si="1"/>
        <v>13.537117903930133</v>
      </c>
    </row>
    <row r="21" spans="1:13" ht="18">
      <c r="A21" t="s">
        <v>25</v>
      </c>
      <c r="G21" s="3"/>
      <c r="H21" s="3">
        <v>46</v>
      </c>
      <c r="I21" s="3">
        <v>162</v>
      </c>
      <c r="J21">
        <f t="shared" si="0"/>
        <v>208</v>
      </c>
      <c r="K21">
        <f t="shared" si="1"/>
        <v>22.115384615384613</v>
      </c>
      <c r="L21" s="3"/>
      <c r="M21" s="3"/>
    </row>
    <row r="22" spans="1:13">
      <c r="A22" t="s">
        <v>26</v>
      </c>
      <c r="H22">
        <v>13</v>
      </c>
      <c r="I22">
        <v>150</v>
      </c>
      <c r="J22">
        <f t="shared" si="0"/>
        <v>163</v>
      </c>
      <c r="K22">
        <f t="shared" si="1"/>
        <v>7.9754601226993866</v>
      </c>
    </row>
    <row r="23" spans="1:13">
      <c r="A23" t="s">
        <v>27</v>
      </c>
      <c r="H23">
        <v>31</v>
      </c>
      <c r="I23">
        <v>392</v>
      </c>
      <c r="J23">
        <f t="shared" si="0"/>
        <v>423</v>
      </c>
      <c r="K23">
        <f t="shared" si="1"/>
        <v>7.328605200945626</v>
      </c>
      <c r="L23">
        <f>AVERAGE(K22:K25)</f>
        <v>6.2527195580785166</v>
      </c>
    </row>
    <row r="24" spans="1:13">
      <c r="A24" t="s">
        <v>28</v>
      </c>
      <c r="H24">
        <v>34</v>
      </c>
      <c r="I24">
        <v>397</v>
      </c>
      <c r="J24">
        <f t="shared" si="0"/>
        <v>431</v>
      </c>
      <c r="K24">
        <f t="shared" si="1"/>
        <v>7.8886310904872383</v>
      </c>
    </row>
    <row r="25" spans="1:13" s="4" customFormat="1">
      <c r="A25" s="4" t="s">
        <v>29</v>
      </c>
      <c r="H25" s="4">
        <v>8</v>
      </c>
      <c r="I25" s="4">
        <v>432</v>
      </c>
      <c r="J25" s="4">
        <f t="shared" si="0"/>
        <v>440</v>
      </c>
      <c r="K25" s="4">
        <f t="shared" si="1"/>
        <v>1.8181818181818181</v>
      </c>
    </row>
    <row r="27" spans="1:13">
      <c r="J27" t="s">
        <v>3</v>
      </c>
    </row>
    <row r="28" spans="1:13" s="5" customFormat="1">
      <c r="A28" s="5" t="s">
        <v>30</v>
      </c>
      <c r="H28" s="5">
        <v>7</v>
      </c>
      <c r="I28" s="5">
        <v>448</v>
      </c>
      <c r="J28" s="5">
        <f>SUM(H28:I28)</f>
        <v>455</v>
      </c>
      <c r="K28" s="5">
        <f t="shared" ref="K28:K31" si="2">(H28/J28)*100</f>
        <v>1.5384615384615385</v>
      </c>
      <c r="L28" s="5">
        <f>AVERAGE(K28:K31)</f>
        <v>2.5163092468154029</v>
      </c>
      <c r="M28" s="5">
        <f>AVERAGE(L27:L50)</f>
        <v>8.9499467620004243</v>
      </c>
    </row>
    <row r="29" spans="1:13">
      <c r="A29" t="s">
        <v>31</v>
      </c>
    </row>
    <row r="30" spans="1:13">
      <c r="A30" t="s">
        <v>32</v>
      </c>
      <c r="G30">
        <v>1</v>
      </c>
      <c r="H30">
        <v>7</v>
      </c>
      <c r="I30">
        <v>380</v>
      </c>
      <c r="J30">
        <f t="shared" ref="J30:J31" si="3">SUM(H30:I30)</f>
        <v>387</v>
      </c>
      <c r="K30">
        <f t="shared" si="2"/>
        <v>1.8087855297157622</v>
      </c>
    </row>
    <row r="31" spans="1:13">
      <c r="A31" t="s">
        <v>33</v>
      </c>
      <c r="G31">
        <v>1</v>
      </c>
      <c r="H31">
        <v>15</v>
      </c>
      <c r="I31">
        <v>342</v>
      </c>
      <c r="J31">
        <f t="shared" si="3"/>
        <v>357</v>
      </c>
      <c r="K31">
        <f t="shared" si="2"/>
        <v>4.2016806722689077</v>
      </c>
    </row>
    <row r="32" spans="1:13">
      <c r="A32" t="s">
        <v>34</v>
      </c>
    </row>
    <row r="33" spans="1:14">
      <c r="A33" t="s">
        <v>35</v>
      </c>
      <c r="L33">
        <f>AVERAGE(K33:K36)</f>
        <v>6.4414554065074343</v>
      </c>
      <c r="N33" s="2" t="s">
        <v>36</v>
      </c>
    </row>
    <row r="34" spans="1:14">
      <c r="A34" t="s">
        <v>37</v>
      </c>
      <c r="G34">
        <v>1</v>
      </c>
      <c r="H34">
        <v>20</v>
      </c>
      <c r="I34">
        <v>285</v>
      </c>
      <c r="J34">
        <f t="shared" ref="J34:J35" si="4">SUM(H34:I34)</f>
        <v>305</v>
      </c>
      <c r="K34">
        <f t="shared" ref="K34:K36" si="5">(H34/J34)*100</f>
        <v>6.557377049180328</v>
      </c>
    </row>
    <row r="35" spans="1:14">
      <c r="A35" t="s">
        <v>38</v>
      </c>
      <c r="G35">
        <v>1</v>
      </c>
      <c r="H35">
        <v>14</v>
      </c>
      <c r="I35">
        <v>327</v>
      </c>
      <c r="J35">
        <f t="shared" si="4"/>
        <v>341</v>
      </c>
      <c r="K35">
        <f t="shared" si="5"/>
        <v>4.1055718475073313</v>
      </c>
    </row>
    <row r="36" spans="1:14">
      <c r="A36" t="s">
        <v>39</v>
      </c>
      <c r="G36">
        <v>1</v>
      </c>
      <c r="H36">
        <v>33</v>
      </c>
      <c r="I36">
        <v>348</v>
      </c>
      <c r="J36">
        <f>SUM(H36:I36)</f>
        <v>381</v>
      </c>
      <c r="K36">
        <f t="shared" si="5"/>
        <v>8.6614173228346463</v>
      </c>
    </row>
    <row r="37" spans="1:14">
      <c r="A37" t="s">
        <v>40</v>
      </c>
      <c r="L37">
        <f>AVERAGE(K37:K40)</f>
        <v>5.4521970886014346</v>
      </c>
    </row>
    <row r="38" spans="1:14">
      <c r="A38" t="s">
        <v>41</v>
      </c>
      <c r="G38">
        <v>1</v>
      </c>
      <c r="H38">
        <v>21</v>
      </c>
      <c r="I38">
        <v>358</v>
      </c>
      <c r="J38">
        <f t="shared" ref="J38:J40" si="6">SUM(H38:I38)</f>
        <v>379</v>
      </c>
      <c r="K38">
        <f t="shared" ref="K38:K45" si="7">(H38/J38)*100</f>
        <v>5.5408970976253293</v>
      </c>
    </row>
    <row r="39" spans="1:14">
      <c r="A39" t="s">
        <v>42</v>
      </c>
      <c r="G39">
        <v>1</v>
      </c>
      <c r="H39">
        <v>10</v>
      </c>
      <c r="I39">
        <v>247</v>
      </c>
      <c r="J39">
        <f t="shared" si="6"/>
        <v>257</v>
      </c>
      <c r="K39">
        <f t="shared" si="7"/>
        <v>3.8910505836575875</v>
      </c>
    </row>
    <row r="40" spans="1:14">
      <c r="A40" t="s">
        <v>43</v>
      </c>
      <c r="G40" t="s">
        <v>3</v>
      </c>
      <c r="H40">
        <v>34</v>
      </c>
      <c r="I40">
        <v>457</v>
      </c>
      <c r="J40">
        <f t="shared" si="6"/>
        <v>491</v>
      </c>
      <c r="K40">
        <f t="shared" si="7"/>
        <v>6.9246435845213856</v>
      </c>
    </row>
    <row r="41" spans="1:14">
      <c r="A41" t="s">
        <v>44</v>
      </c>
      <c r="G41">
        <v>1</v>
      </c>
      <c r="H41">
        <v>21</v>
      </c>
      <c r="I41">
        <v>307</v>
      </c>
      <c r="J41">
        <f t="shared" ref="J41:J45" si="8">SUM(H41:I41)</f>
        <v>328</v>
      </c>
      <c r="K41">
        <f t="shared" si="7"/>
        <v>6.4024390243902438</v>
      </c>
      <c r="L41">
        <f>AVERAGE(K41:K44)</f>
        <v>6.3905119641543608</v>
      </c>
    </row>
    <row r="42" spans="1:14">
      <c r="A42" t="s">
        <v>45</v>
      </c>
      <c r="G42">
        <v>1</v>
      </c>
      <c r="H42">
        <v>27</v>
      </c>
      <c r="I42">
        <v>359</v>
      </c>
      <c r="J42">
        <f t="shared" si="8"/>
        <v>386</v>
      </c>
      <c r="K42">
        <f t="shared" si="7"/>
        <v>6.9948186528497409</v>
      </c>
    </row>
    <row r="43" spans="1:14">
      <c r="A43" t="s">
        <v>46</v>
      </c>
    </row>
    <row r="44" spans="1:14">
      <c r="A44" t="s">
        <v>47</v>
      </c>
      <c r="G44">
        <v>1</v>
      </c>
      <c r="H44">
        <v>22</v>
      </c>
      <c r="I44">
        <v>359</v>
      </c>
      <c r="J44">
        <f t="shared" si="8"/>
        <v>381</v>
      </c>
      <c r="K44">
        <f t="shared" si="7"/>
        <v>5.7742782152230969</v>
      </c>
    </row>
    <row r="45" spans="1:14">
      <c r="A45" t="s">
        <v>48</v>
      </c>
      <c r="G45">
        <v>1</v>
      </c>
      <c r="H45">
        <v>45</v>
      </c>
      <c r="I45">
        <v>234</v>
      </c>
      <c r="J45">
        <f t="shared" si="8"/>
        <v>279</v>
      </c>
      <c r="K45">
        <f t="shared" si="7"/>
        <v>16.129032258064516</v>
      </c>
      <c r="L45">
        <f>AVERAGE(K45:K48)</f>
        <v>16.852018366573834</v>
      </c>
    </row>
    <row r="46" spans="1:14">
      <c r="A46" t="s">
        <v>49</v>
      </c>
    </row>
    <row r="47" spans="1:14" ht="18">
      <c r="A47" t="s">
        <v>50</v>
      </c>
      <c r="G47">
        <v>1</v>
      </c>
      <c r="H47">
        <v>56</v>
      </c>
      <c r="I47">
        <v>232</v>
      </c>
      <c r="J47">
        <f t="shared" ref="J47:J52" si="9">SUM(H47:I47)</f>
        <v>288</v>
      </c>
      <c r="K47">
        <f t="shared" ref="K47:K52" si="10">(H47/J47)*100</f>
        <v>19.444444444444446</v>
      </c>
      <c r="L47" s="3"/>
      <c r="M47" s="3"/>
    </row>
    <row r="48" spans="1:14">
      <c r="A48" t="s">
        <v>51</v>
      </c>
      <c r="G48">
        <v>1</v>
      </c>
      <c r="H48">
        <v>43</v>
      </c>
      <c r="I48">
        <v>244</v>
      </c>
      <c r="J48">
        <f t="shared" si="9"/>
        <v>287</v>
      </c>
      <c r="K48">
        <f t="shared" si="10"/>
        <v>14.982578397212542</v>
      </c>
    </row>
    <row r="49" spans="1:12">
      <c r="A49" t="s">
        <v>52</v>
      </c>
      <c r="G49">
        <v>1</v>
      </c>
      <c r="H49">
        <v>31</v>
      </c>
      <c r="I49">
        <v>431</v>
      </c>
      <c r="J49">
        <f t="shared" si="9"/>
        <v>462</v>
      </c>
      <c r="K49">
        <f t="shared" si="10"/>
        <v>6.7099567099567103</v>
      </c>
      <c r="L49">
        <f>AVERAGE(K49:K52)</f>
        <v>16.047188499350089</v>
      </c>
    </row>
    <row r="50" spans="1:12">
      <c r="A50" t="s">
        <v>53</v>
      </c>
      <c r="G50">
        <v>1</v>
      </c>
      <c r="H50">
        <v>45</v>
      </c>
      <c r="I50">
        <v>370</v>
      </c>
      <c r="J50">
        <f t="shared" si="9"/>
        <v>415</v>
      </c>
      <c r="K50">
        <f t="shared" si="10"/>
        <v>10.843373493975903</v>
      </c>
    </row>
    <row r="51" spans="1:12">
      <c r="A51" t="s">
        <v>54</v>
      </c>
    </row>
    <row r="52" spans="1:12" s="4" customFormat="1">
      <c r="A52" s="4" t="s">
        <v>55</v>
      </c>
      <c r="G52" s="4">
        <v>1</v>
      </c>
      <c r="H52" s="4">
        <v>26</v>
      </c>
      <c r="I52" s="4">
        <v>59</v>
      </c>
      <c r="J52" s="4">
        <f t="shared" si="9"/>
        <v>85</v>
      </c>
      <c r="K52" s="4">
        <f t="shared" si="10"/>
        <v>30.588235294117649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6vi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Harrison</dc:creator>
  <cp:lastModifiedBy>Michael Harrison</cp:lastModifiedBy>
  <dcterms:created xsi:type="dcterms:W3CDTF">2019-06-18T00:02:52Z</dcterms:created>
  <dcterms:modified xsi:type="dcterms:W3CDTF">2019-06-18T00:03:27Z</dcterms:modified>
</cp:coreProperties>
</file>