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920" yWindow="-19680" windowWidth="25600" windowHeight="19020" tabRatio="500"/>
  </bookViews>
  <sheets>
    <sheet name="Figure 6vii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2" l="1"/>
  <c r="K47" i="2"/>
  <c r="J46" i="2"/>
  <c r="K46" i="2"/>
  <c r="J44" i="2"/>
  <c r="K44" i="2"/>
  <c r="L44" i="2"/>
  <c r="J43" i="2"/>
  <c r="K43" i="2"/>
  <c r="J41" i="2"/>
  <c r="K41" i="2"/>
  <c r="J40" i="2"/>
  <c r="K40" i="2"/>
  <c r="L40" i="2"/>
  <c r="J39" i="2"/>
  <c r="K39" i="2"/>
  <c r="J38" i="2"/>
  <c r="K38" i="2"/>
  <c r="J37" i="2"/>
  <c r="K37" i="2"/>
  <c r="L35" i="2"/>
  <c r="J34" i="2"/>
  <c r="K34" i="2"/>
  <c r="J33" i="2"/>
  <c r="K33" i="2"/>
  <c r="J31" i="2"/>
  <c r="K31" i="2"/>
  <c r="L30" i="2"/>
  <c r="J28" i="2"/>
  <c r="K28" i="2"/>
  <c r="J27" i="2"/>
  <c r="K27" i="2"/>
  <c r="J26" i="2"/>
  <c r="K26" i="2"/>
  <c r="L26" i="2"/>
  <c r="J25" i="2"/>
  <c r="K25" i="2"/>
  <c r="J24" i="2"/>
  <c r="K24" i="2"/>
  <c r="J23" i="2"/>
  <c r="K23" i="2"/>
  <c r="L22" i="2"/>
  <c r="J20" i="2"/>
  <c r="K20" i="2"/>
  <c r="J19" i="2"/>
  <c r="K19" i="2"/>
  <c r="J18" i="2"/>
  <c r="K18" i="2"/>
  <c r="L18" i="2"/>
  <c r="J17" i="2"/>
  <c r="K17" i="2"/>
  <c r="J16" i="2"/>
  <c r="K16" i="2"/>
  <c r="J15" i="2"/>
  <c r="K15" i="2"/>
  <c r="L14" i="2"/>
  <c r="J13" i="2"/>
  <c r="K13" i="2"/>
  <c r="J12" i="2"/>
  <c r="K12" i="2"/>
  <c r="J11" i="2"/>
  <c r="K11" i="2"/>
  <c r="L10" i="2"/>
  <c r="J9" i="2"/>
  <c r="K9" i="2"/>
  <c r="J8" i="2"/>
  <c r="K8" i="2"/>
  <c r="J7" i="2"/>
  <c r="K7" i="2"/>
  <c r="L6" i="2"/>
  <c r="J5" i="2"/>
  <c r="K5" i="2"/>
  <c r="J4" i="2"/>
  <c r="K4" i="2"/>
  <c r="J3" i="2"/>
  <c r="K3" i="2"/>
  <c r="J2" i="2"/>
  <c r="K2" i="2"/>
  <c r="L2" i="2"/>
</calcChain>
</file>

<file path=xl/sharedStrings.xml><?xml version="1.0" encoding="utf-8"?>
<sst xmlns="http://schemas.openxmlformats.org/spreadsheetml/2006/main" count="55" uniqueCount="55">
  <si>
    <t>Files</t>
  </si>
  <si>
    <t>PCNA-positive</t>
  </si>
  <si>
    <t>Raldh2+DAPI only</t>
  </si>
  <si>
    <t>Total</t>
  </si>
  <si>
    <t>%PCNA</t>
  </si>
  <si>
    <t>AVE % PCNA</t>
  </si>
  <si>
    <t>Raldh2 from edge of wound site up to 700um away</t>
  </si>
  <si>
    <t>Ch_Crop_RGB_RGB_3dpc HSsFlt4 HS12d DAPI Fli PCNA Raldh2 Bac T1 1 unmix.tif</t>
  </si>
  <si>
    <t>Ch_Crop_RGB_RGB_3dpc HSsFlt4 HS12d DAPI Fli PCNA Raldh2 Bac T1 2 unmix.tif</t>
  </si>
  <si>
    <t>Ch_Crop_RGB_RGB_3dpc HSsFlt4 HS12d DAPI Fli PCNA Raldh2 Bac T1 3 unmix.tif</t>
  </si>
  <si>
    <t>Ch_Crop_RGB_RGB_3dpc HSsFlt4 HS12d DAPI Fli PCNA Raldh2 Bac T1 4 unmix.tif</t>
  </si>
  <si>
    <t>Ch_Crop_RGB_RGB_3dpc HSsFlt4 HS12d DAPI Fli PCNA Raldh2 Bac T2 1 unmix.tif</t>
  </si>
  <si>
    <t>Ch_Crop_RGB_RGB_3dpc HSsFlt4 HS12d DAPI Fli PCNA Raldh2 Bac T2 2 unmix.tif</t>
  </si>
  <si>
    <t>3dpc sFlt4 Raldh2 proliferation</t>
  </si>
  <si>
    <t>Ch_Crop_RGB_RGB_3dpc HSsFlt4 HS12d DAPI Fli PCNA Raldh2 Bac T2 3 unmix.tif</t>
  </si>
  <si>
    <t>Ch_Crop_RGB_RGB_3dpc HSsFlt4 HS12d DAPI Fli PCNA Raldh2 Bac T2 4 unmix.tif</t>
  </si>
  <si>
    <t>Ch_Crop_RGB_RGB_3dpc HSsFlt4 HS12d DAPI Fli PCNA Raldh2 Bac T3 1 unmix.tif</t>
  </si>
  <si>
    <t>Ch_Crop_RGB_RGB_3dpc HSsFlt4 HS12d DAPI Fli PCNA Raldh2 Bac T3 2 unmix.tif</t>
  </si>
  <si>
    <t>Ch_Crop_RGB_RGB_3dpc HSsFlt4 HS12d DAPI Fli PCNA Raldh2 Bac T3 3 unmix.tif</t>
  </si>
  <si>
    <t>Ch_Crop_RGB_RGB_3dpc HSsFlt4 HS12d DAPI Fli PCNA Raldh2 Bac T3 4 unmix.tif</t>
  </si>
  <si>
    <t>Ch_Crop_RGB_RGB_3dpc HSsFlt4 HS12d DAPI Fli PCNA Raldh2 Bac T4 1 unmix.tif</t>
  </si>
  <si>
    <t>Ch_Crop_RGB_RGB_3dpc HSsFlt4 HS12d DAPI Fli PCNA Raldh2 Bac T4 2 unmix.tif</t>
  </si>
  <si>
    <t>Ch_Crop_RGB_RGB_3dpc HSsFlt4 HS12d DAPI Fli PCNA Raldh2 Bac T4 3 unmix.tif</t>
  </si>
  <si>
    <t>Ch_Crop_RGB_RGB_3dpc HSsFlt4 HS12d DAPI Fli PCNA Raldh2 Bac T4 4 unmix.tif</t>
  </si>
  <si>
    <t>Ch_Crop_RGB_RGB_3dpc HSsFlt4 HS12d DAPI Fli PCNA Raldh2 Bac T6 1 unmix.tif</t>
  </si>
  <si>
    <t>Ch_Crop_RGB_RGB_3dpc HSsFlt4 HS12d DAPI Fli PCNA Raldh2 Bac T6 2 unmix.tif</t>
  </si>
  <si>
    <t>Ch_Crop_RGB_RGB_3dpc HSsFlt4 HS12d DAPI Fli PCNA Raldh2 Bac T6 3 unmix.tif</t>
  </si>
  <si>
    <t>Ch_Crop_RGB_RGB_3dpc HSsFlt4 HS12d DAPI Fli PCNA Raldh2 Bac T6 4 unmix.tif</t>
  </si>
  <si>
    <t>Ch_Crop_RGB_RGB_3dpc nonTg HS12d DAPI Fli PCNA Raldh2 Bac n1 1 unmix.tif</t>
  </si>
  <si>
    <t>Ch_Crop_RGB_RGB_3dpc nonTg HS12d DAPI Fli PCNA Raldh2 Bac n1 2 unmix.tif</t>
  </si>
  <si>
    <t>Ch_Crop_RGB_RGB_3dpc nonTg HS12d DAPI Fli PCNA Raldh2 Bac n1 3 unmix.tif</t>
  </si>
  <si>
    <t>Ch_Crop_RGB_RGB_3dpc nonTg HS12d DAPI Fli PCNA Raldh2 Bac n1 4 unmix.tif</t>
  </si>
  <si>
    <t>Ch_Crop_RGB_RGB_3dpc nonTg HS12d DAPI Fli PCNA Raldh2 Bac n2 1 unmix.tif</t>
  </si>
  <si>
    <t>Ch_Crop_RGB_RGB_3dpc nonTg HS12d DAPI Fli PCNA Raldh2 Bac n2 2 unmix.tif</t>
  </si>
  <si>
    <t>Ch_Crop_RGB_RGB_3dpc nonTg HS12d DAPI Fli PCNA Raldh2 Bac n2 3 unmix.tif</t>
  </si>
  <si>
    <t>Ch_Crop_RGB_RGB_3dpc nonTg HS12d DAPI Fli PCNA Raldh2 Bac n2 4 unmix.tif</t>
  </si>
  <si>
    <t>Ch_Crop_RGB_RGB_3dpc nonTg HS12d DAPI Fli PCNA Raldh2 Bac n3 1 unmix.tif</t>
  </si>
  <si>
    <t>3dpc nonTg Raldh2 proliferation</t>
  </si>
  <si>
    <t>Ch_Crop_RGB_RGB_3dpc nonTg HS12d DAPI Fli PCNA Raldh2 Bac n3 2 unmix.tif</t>
  </si>
  <si>
    <t>Ch_Crop_RGB_RGB_3dpc nonTg HS12d DAPI Fli PCNA Raldh2 Bac n3 3 unmix.tif</t>
  </si>
  <si>
    <t>Ch_Crop_RGB_RGB_3dpc nonTg HS12d DAPI Fli PCNA Raldh2 Bac n3 4 unmix.tif</t>
  </si>
  <si>
    <t>Ch_Crop_RGB_RGB_3dpc nonTg HS12d DAPI Fli PCNA Raldh2 Bac n3 5 unmix.tif</t>
  </si>
  <si>
    <t>Ch_Crop_RGB_RGB_3dpc nonTg HS12d DAPI Fli PCNA Raldh2 Bac n4 1 unmix.tif</t>
  </si>
  <si>
    <t>Ch_Crop_RGB_RGB_3dpc nonTg HS12d DAPI Fli PCNA Raldh2 Bac n4 2 unmix.tif</t>
  </si>
  <si>
    <t>Ch_Crop_RGB_RGB_3dpc nonTg HS12d DAPI Fli PCNA Raldh2 Bac n4 3 unmix.tif</t>
  </si>
  <si>
    <t>Ch_Crop_RGB_RGB_3dpc nonTg HS12d DAPI Fli PCNA Raldh2 Bac n4 4 unmix.tif</t>
  </si>
  <si>
    <t>Ch_Crop_RGB_RGB_3dpc nonTg HS12d DAPI Fli PCNA Raldh2 Bac n4 5 unmix.tif</t>
  </si>
  <si>
    <t>Ch_Crop_RGB_RGB_3dpc nonTg HS12d DAPI Fli PCNA Raldh2 Bac n5 1 unmix.tif</t>
  </si>
  <si>
    <t>Ch_Crop_RGB_RGB_3dpc nonTg HS12d DAPI Fli PCNA Raldh2 Bac n5 2 unmix.tif</t>
  </si>
  <si>
    <t>Ch_Crop_RGB_RGB_3dpc nonTg HS12d DAPI Fli PCNA Raldh2 Bac n5 3 unmix.tif</t>
  </si>
  <si>
    <t>Ch_Crop_RGB_RGB_3dpc nonTg HS12d DAPI Fli PCNA Raldh2 Bac n5 4 unmix.tif</t>
  </si>
  <si>
    <t>Ch_Crop_RGB_RGB_3dpc nonTg HS12d DAPI Fli PCNA Raldh2 Bac n6 1 unmix.tif</t>
  </si>
  <si>
    <t>Ch_Crop_RGB_RGB_3dpc nonTg HS12d DAPI Fli PCNA Raldh2 Bac n6 2 unmix.tif</t>
  </si>
  <si>
    <t>Ch_Crop_RGB_RGB_3dpc nonTg HS12d DAPI Fli PCNA Raldh2 Bac n6 3 unmix.tif</t>
  </si>
  <si>
    <t>Ch_Crop_RGB_RGB_3dpc nonTg HS12d DAPI Fli PCNA Raldh2 Bac n6 4 unmix.tif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</si>
</sst>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P23" sqref="P23"/>
    </sheetView>
  </sheetViews>
  <sheetFormatPr baseColWidth="10" defaultRowHeight="15" x14ac:dyDescent="0"/>
  <sheetData>
    <row r="1" spans="1:13" s="1" customFormat="1">
      <c r="A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2" t="s">
        <v>6</v>
      </c>
    </row>
    <row r="2" spans="1:13">
      <c r="A2" t="s">
        <v>7</v>
      </c>
      <c r="H2">
        <v>7</v>
      </c>
      <c r="I2">
        <v>11</v>
      </c>
      <c r="J2">
        <f>SUM(H2:I2)</f>
        <v>18</v>
      </c>
      <c r="K2">
        <f>(H2/J2)*100</f>
        <v>38.888888888888893</v>
      </c>
      <c r="L2">
        <f>AVERAGE(K2:K5)</f>
        <v>68.508454106280197</v>
      </c>
    </row>
    <row r="3" spans="1:13">
      <c r="A3" t="s">
        <v>8</v>
      </c>
      <c r="H3">
        <v>10</v>
      </c>
      <c r="I3">
        <v>13</v>
      </c>
      <c r="J3">
        <f t="shared" ref="J3:J47" si="0">SUM(H3:I3)</f>
        <v>23</v>
      </c>
      <c r="K3">
        <f t="shared" ref="K3:K47" si="1">(H3/J3)*100</f>
        <v>43.478260869565219</v>
      </c>
    </row>
    <row r="4" spans="1:13">
      <c r="A4" t="s">
        <v>9</v>
      </c>
      <c r="H4">
        <v>15</v>
      </c>
      <c r="I4">
        <v>0</v>
      </c>
      <c r="J4">
        <f t="shared" si="0"/>
        <v>15</v>
      </c>
      <c r="K4">
        <f t="shared" si="1"/>
        <v>100</v>
      </c>
    </row>
    <row r="5" spans="1:13">
      <c r="A5" t="s">
        <v>10</v>
      </c>
      <c r="H5">
        <v>11</v>
      </c>
      <c r="I5">
        <v>1</v>
      </c>
      <c r="J5">
        <f t="shared" si="0"/>
        <v>12</v>
      </c>
      <c r="K5">
        <f t="shared" si="1"/>
        <v>91.666666666666657</v>
      </c>
    </row>
    <row r="6" spans="1:13">
      <c r="A6" t="s">
        <v>11</v>
      </c>
      <c r="L6">
        <f>AVERAGE(K6:K9)</f>
        <v>76.220016542597193</v>
      </c>
    </row>
    <row r="7" spans="1:13">
      <c r="A7" t="s">
        <v>12</v>
      </c>
      <c r="H7">
        <v>29</v>
      </c>
      <c r="I7">
        <v>10</v>
      </c>
      <c r="J7">
        <f t="shared" si="0"/>
        <v>39</v>
      </c>
      <c r="K7">
        <f t="shared" si="1"/>
        <v>74.358974358974365</v>
      </c>
      <c r="M7" s="3" t="s">
        <v>13</v>
      </c>
    </row>
    <row r="8" spans="1:13">
      <c r="A8" t="s">
        <v>14</v>
      </c>
      <c r="H8">
        <v>22</v>
      </c>
      <c r="I8">
        <v>9</v>
      </c>
      <c r="J8">
        <f t="shared" si="0"/>
        <v>31</v>
      </c>
      <c r="K8">
        <f t="shared" si="1"/>
        <v>70.967741935483872</v>
      </c>
    </row>
    <row r="9" spans="1:13">
      <c r="A9" t="s">
        <v>15</v>
      </c>
      <c r="H9">
        <v>20</v>
      </c>
      <c r="I9">
        <v>4</v>
      </c>
      <c r="J9">
        <f t="shared" si="0"/>
        <v>24</v>
      </c>
      <c r="K9">
        <f t="shared" si="1"/>
        <v>83.333333333333343</v>
      </c>
    </row>
    <row r="10" spans="1:13">
      <c r="A10" t="s">
        <v>16</v>
      </c>
      <c r="L10">
        <f>AVERAGE(K10:K13)</f>
        <v>59.031491384432549</v>
      </c>
    </row>
    <row r="11" spans="1:13">
      <c r="A11" t="s">
        <v>17</v>
      </c>
      <c r="H11">
        <v>19</v>
      </c>
      <c r="I11">
        <v>15</v>
      </c>
      <c r="J11">
        <f t="shared" si="0"/>
        <v>34</v>
      </c>
      <c r="K11">
        <f t="shared" si="1"/>
        <v>55.882352941176471</v>
      </c>
    </row>
    <row r="12" spans="1:13">
      <c r="A12" t="s">
        <v>18</v>
      </c>
      <c r="H12">
        <v>24</v>
      </c>
      <c r="I12">
        <v>12</v>
      </c>
      <c r="J12">
        <f t="shared" si="0"/>
        <v>36</v>
      </c>
      <c r="K12">
        <f t="shared" si="1"/>
        <v>66.666666666666657</v>
      </c>
    </row>
    <row r="13" spans="1:13">
      <c r="A13" t="s">
        <v>19</v>
      </c>
      <c r="H13">
        <v>18</v>
      </c>
      <c r="I13">
        <v>15</v>
      </c>
      <c r="J13">
        <f t="shared" si="0"/>
        <v>33</v>
      </c>
      <c r="K13">
        <f t="shared" si="1"/>
        <v>54.54545454545454</v>
      </c>
    </row>
    <row r="14" spans="1:13">
      <c r="A14" t="s">
        <v>20</v>
      </c>
      <c r="L14">
        <f>AVERAGE(K14:K17)</f>
        <v>78.239981785063762</v>
      </c>
    </row>
    <row r="15" spans="1:13">
      <c r="A15" t="s">
        <v>21</v>
      </c>
      <c r="H15">
        <v>79</v>
      </c>
      <c r="I15">
        <v>33</v>
      </c>
      <c r="J15">
        <f t="shared" si="0"/>
        <v>112</v>
      </c>
      <c r="K15">
        <f t="shared" si="1"/>
        <v>70.535714285714292</v>
      </c>
    </row>
    <row r="16" spans="1:13">
      <c r="A16" t="s">
        <v>22</v>
      </c>
      <c r="H16">
        <v>76</v>
      </c>
      <c r="I16">
        <v>29</v>
      </c>
      <c r="J16">
        <f t="shared" si="0"/>
        <v>105</v>
      </c>
      <c r="K16">
        <f t="shared" si="1"/>
        <v>72.38095238095238</v>
      </c>
    </row>
    <row r="17" spans="1:13">
      <c r="A17" t="s">
        <v>23</v>
      </c>
      <c r="H17">
        <v>56</v>
      </c>
      <c r="I17">
        <v>5</v>
      </c>
      <c r="J17">
        <f t="shared" si="0"/>
        <v>61</v>
      </c>
      <c r="K17">
        <f t="shared" si="1"/>
        <v>91.803278688524586</v>
      </c>
    </row>
    <row r="18" spans="1:13">
      <c r="A18" t="s">
        <v>24</v>
      </c>
      <c r="H18">
        <v>34</v>
      </c>
      <c r="I18">
        <v>10</v>
      </c>
      <c r="J18">
        <f t="shared" si="0"/>
        <v>44</v>
      </c>
      <c r="K18">
        <f t="shared" si="1"/>
        <v>77.272727272727266</v>
      </c>
      <c r="L18">
        <f>AVERAGE(K18:K21)</f>
        <v>65.618686868686865</v>
      </c>
    </row>
    <row r="19" spans="1:13">
      <c r="A19" t="s">
        <v>25</v>
      </c>
      <c r="H19">
        <v>19</v>
      </c>
      <c r="I19">
        <v>11</v>
      </c>
      <c r="J19">
        <f t="shared" si="0"/>
        <v>30</v>
      </c>
      <c r="K19">
        <f t="shared" si="1"/>
        <v>63.333333333333329</v>
      </c>
    </row>
    <row r="20" spans="1:13">
      <c r="A20" t="s">
        <v>26</v>
      </c>
      <c r="H20">
        <v>9</v>
      </c>
      <c r="I20">
        <v>7</v>
      </c>
      <c r="J20">
        <f t="shared" si="0"/>
        <v>16</v>
      </c>
      <c r="K20">
        <f t="shared" si="1"/>
        <v>56.25</v>
      </c>
    </row>
    <row r="21" spans="1:13" s="4" customFormat="1">
      <c r="A21" s="4" t="s">
        <v>27</v>
      </c>
    </row>
    <row r="22" spans="1:13">
      <c r="A22" t="s">
        <v>28</v>
      </c>
      <c r="L22">
        <f>AVERAGE(K22:K25)</f>
        <v>47.93650793650793</v>
      </c>
    </row>
    <row r="23" spans="1:13">
      <c r="A23" t="s">
        <v>29</v>
      </c>
      <c r="H23">
        <v>8</v>
      </c>
      <c r="I23">
        <v>7</v>
      </c>
      <c r="J23">
        <f t="shared" si="0"/>
        <v>15</v>
      </c>
      <c r="K23">
        <f t="shared" si="1"/>
        <v>53.333333333333336</v>
      </c>
    </row>
    <row r="24" spans="1:13">
      <c r="A24" t="s">
        <v>30</v>
      </c>
      <c r="H24">
        <v>10</v>
      </c>
      <c r="I24">
        <v>11</v>
      </c>
      <c r="J24">
        <f t="shared" si="0"/>
        <v>21</v>
      </c>
      <c r="K24">
        <f t="shared" si="1"/>
        <v>47.619047619047613</v>
      </c>
    </row>
    <row r="25" spans="1:13">
      <c r="A25" t="s">
        <v>31</v>
      </c>
      <c r="H25">
        <v>9</v>
      </c>
      <c r="I25">
        <v>12</v>
      </c>
      <c r="J25">
        <f t="shared" si="0"/>
        <v>21</v>
      </c>
      <c r="K25">
        <f t="shared" si="1"/>
        <v>42.857142857142854</v>
      </c>
    </row>
    <row r="26" spans="1:13">
      <c r="A26" t="s">
        <v>32</v>
      </c>
      <c r="H26">
        <v>10</v>
      </c>
      <c r="I26">
        <v>11</v>
      </c>
      <c r="J26">
        <f t="shared" si="0"/>
        <v>21</v>
      </c>
      <c r="K26">
        <f t="shared" si="1"/>
        <v>47.619047619047613</v>
      </c>
      <c r="L26">
        <f>AVERAGE(K26:K29)</f>
        <v>52.539682539682538</v>
      </c>
    </row>
    <row r="27" spans="1:13">
      <c r="A27" t="s">
        <v>33</v>
      </c>
      <c r="H27">
        <v>17</v>
      </c>
      <c r="I27">
        <v>13</v>
      </c>
      <c r="J27">
        <f t="shared" si="0"/>
        <v>30</v>
      </c>
      <c r="K27">
        <f t="shared" si="1"/>
        <v>56.666666666666664</v>
      </c>
    </row>
    <row r="28" spans="1:13">
      <c r="A28" t="s">
        <v>34</v>
      </c>
      <c r="H28">
        <v>8</v>
      </c>
      <c r="I28">
        <v>7</v>
      </c>
      <c r="J28">
        <f t="shared" si="0"/>
        <v>15</v>
      </c>
      <c r="K28">
        <f t="shared" si="1"/>
        <v>53.333333333333336</v>
      </c>
    </row>
    <row r="29" spans="1:13">
      <c r="A29" t="s">
        <v>35</v>
      </c>
    </row>
    <row r="30" spans="1:13">
      <c r="A30" t="s">
        <v>36</v>
      </c>
      <c r="L30">
        <f>AVERAGE(K30:K34)</f>
        <v>69.341145656935126</v>
      </c>
      <c r="M30" s="3" t="s">
        <v>37</v>
      </c>
    </row>
    <row r="31" spans="1:13">
      <c r="A31" t="s">
        <v>38</v>
      </c>
      <c r="H31">
        <v>11</v>
      </c>
      <c r="I31">
        <v>8</v>
      </c>
      <c r="J31">
        <f t="shared" si="0"/>
        <v>19</v>
      </c>
      <c r="K31">
        <f t="shared" si="1"/>
        <v>57.894736842105267</v>
      </c>
    </row>
    <row r="32" spans="1:13">
      <c r="A32" t="s">
        <v>39</v>
      </c>
    </row>
    <row r="33" spans="1:12">
      <c r="A33" t="s">
        <v>40</v>
      </c>
      <c r="H33">
        <v>29</v>
      </c>
      <c r="I33">
        <v>13</v>
      </c>
      <c r="J33">
        <f t="shared" si="0"/>
        <v>42</v>
      </c>
      <c r="K33">
        <f t="shared" si="1"/>
        <v>69.047619047619051</v>
      </c>
    </row>
    <row r="34" spans="1:12">
      <c r="A34" t="s">
        <v>41</v>
      </c>
      <c r="H34">
        <v>30</v>
      </c>
      <c r="I34">
        <v>7</v>
      </c>
      <c r="J34">
        <f t="shared" si="0"/>
        <v>37</v>
      </c>
      <c r="K34">
        <f t="shared" si="1"/>
        <v>81.081081081081081</v>
      </c>
    </row>
    <row r="35" spans="1:12">
      <c r="A35" t="s">
        <v>42</v>
      </c>
      <c r="L35">
        <f>AVERAGE(K35:K39)</f>
        <v>53.956228956228955</v>
      </c>
    </row>
    <row r="36" spans="1:12">
      <c r="A36" t="s">
        <v>43</v>
      </c>
    </row>
    <row r="37" spans="1:12">
      <c r="A37" t="s">
        <v>44</v>
      </c>
      <c r="H37">
        <v>19</v>
      </c>
      <c r="I37">
        <v>17</v>
      </c>
      <c r="J37">
        <f t="shared" si="0"/>
        <v>36</v>
      </c>
      <c r="K37">
        <f t="shared" si="1"/>
        <v>52.777777777777779</v>
      </c>
    </row>
    <row r="38" spans="1:12">
      <c r="A38" t="s">
        <v>45</v>
      </c>
      <c r="H38">
        <v>7</v>
      </c>
      <c r="I38">
        <v>4</v>
      </c>
      <c r="J38">
        <f t="shared" si="0"/>
        <v>11</v>
      </c>
      <c r="K38">
        <f t="shared" si="1"/>
        <v>63.636363636363633</v>
      </c>
    </row>
    <row r="39" spans="1:12">
      <c r="A39" t="s">
        <v>46</v>
      </c>
      <c r="H39">
        <v>5</v>
      </c>
      <c r="I39">
        <v>6</v>
      </c>
      <c r="J39">
        <f t="shared" si="0"/>
        <v>11</v>
      </c>
      <c r="K39">
        <f t="shared" si="1"/>
        <v>45.454545454545453</v>
      </c>
    </row>
    <row r="40" spans="1:12">
      <c r="A40" t="s">
        <v>47</v>
      </c>
      <c r="H40">
        <v>26</v>
      </c>
      <c r="I40">
        <v>3</v>
      </c>
      <c r="J40">
        <f t="shared" si="0"/>
        <v>29</v>
      </c>
      <c r="K40">
        <f t="shared" si="1"/>
        <v>89.65517241379311</v>
      </c>
      <c r="L40">
        <f>AVERAGE(K40:K43)</f>
        <v>87.424740010946905</v>
      </c>
    </row>
    <row r="41" spans="1:12">
      <c r="A41" t="s">
        <v>48</v>
      </c>
      <c r="H41">
        <v>19</v>
      </c>
      <c r="I41">
        <v>2</v>
      </c>
      <c r="J41">
        <f t="shared" si="0"/>
        <v>21</v>
      </c>
      <c r="K41">
        <f t="shared" si="1"/>
        <v>90.476190476190482</v>
      </c>
    </row>
    <row r="42" spans="1:12">
      <c r="A42" t="s">
        <v>49</v>
      </c>
    </row>
    <row r="43" spans="1:12">
      <c r="A43" t="s">
        <v>50</v>
      </c>
      <c r="H43">
        <v>23</v>
      </c>
      <c r="I43">
        <v>5</v>
      </c>
      <c r="J43">
        <f t="shared" si="0"/>
        <v>28</v>
      </c>
      <c r="K43">
        <f t="shared" si="1"/>
        <v>82.142857142857139</v>
      </c>
    </row>
    <row r="44" spans="1:12">
      <c r="A44" t="s">
        <v>51</v>
      </c>
      <c r="H44">
        <v>3</v>
      </c>
      <c r="I44">
        <v>5</v>
      </c>
      <c r="J44">
        <f t="shared" si="0"/>
        <v>8</v>
      </c>
      <c r="K44">
        <f t="shared" si="1"/>
        <v>37.5</v>
      </c>
      <c r="L44">
        <f>AVERAGE(K44:K47)</f>
        <v>65.206552706552699</v>
      </c>
    </row>
    <row r="45" spans="1:12">
      <c r="A45" t="s">
        <v>52</v>
      </c>
    </row>
    <row r="46" spans="1:12">
      <c r="A46" t="s">
        <v>53</v>
      </c>
      <c r="H46">
        <v>8</v>
      </c>
      <c r="I46">
        <v>1</v>
      </c>
      <c r="J46">
        <f t="shared" si="0"/>
        <v>9</v>
      </c>
      <c r="K46">
        <f t="shared" si="1"/>
        <v>88.888888888888886</v>
      </c>
    </row>
    <row r="47" spans="1:12" s="4" customFormat="1">
      <c r="A47" s="4" t="s">
        <v>54</v>
      </c>
      <c r="H47" s="4">
        <v>9</v>
      </c>
      <c r="I47" s="4">
        <v>4</v>
      </c>
      <c r="J47" s="4">
        <f t="shared" si="0"/>
        <v>13</v>
      </c>
      <c r="K47" s="4">
        <f t="shared" si="1"/>
        <v>69.230769230769226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6vii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Harrison</dc:creator>
  <cp:lastModifiedBy>Michael Harrison</cp:lastModifiedBy>
  <dcterms:created xsi:type="dcterms:W3CDTF">2019-06-18T00:03:36Z</dcterms:created>
  <dcterms:modified xsi:type="dcterms:W3CDTF">2019-06-18T00:04:02Z</dcterms:modified>
</cp:coreProperties>
</file>