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0" windowWidth="27060" windowHeight="10725" tabRatio="800"/>
  </bookViews>
  <sheets>
    <sheet name="Figure 1" sheetId="2" r:id="rId1"/>
    <sheet name="Supplementary figure 1" sheetId="7" r:id="rId2"/>
    <sheet name="Figure 2" sheetId="1" r:id="rId3"/>
    <sheet name="Supplementary Figure 3" sheetId="3" r:id="rId4"/>
    <sheet name="Supplementary Figure 4" sheetId="9" r:id="rId5"/>
    <sheet name="Figure 3" sheetId="5" r:id="rId6"/>
    <sheet name="Supplementary Figure 7" sheetId="4" r:id="rId7"/>
    <sheet name="Supplementary Figure 8" sheetId="6" r:id="rId8"/>
    <sheet name="Supplementary Figure 9" sheetId="8" r:id="rId9"/>
  </sheets>
  <calcPr calcId="152511"/>
</workbook>
</file>

<file path=xl/calcChain.xml><?xml version="1.0" encoding="utf-8"?>
<calcChain xmlns="http://schemas.openxmlformats.org/spreadsheetml/2006/main">
  <c r="B577" i="6" l="1"/>
  <c r="C577" i="6"/>
  <c r="I33" i="7" l="1"/>
  <c r="I34" i="7"/>
  <c r="I35" i="7"/>
  <c r="I36" i="7"/>
  <c r="I37" i="7"/>
  <c r="I38" i="7"/>
  <c r="I39" i="7"/>
  <c r="I32" i="7"/>
  <c r="AA43" i="2"/>
  <c r="AA42" i="2"/>
  <c r="AA41" i="2"/>
  <c r="R42" i="2"/>
  <c r="R43" i="2"/>
  <c r="R41" i="2"/>
  <c r="R15" i="2"/>
  <c r="R16" i="2"/>
  <c r="R14" i="2"/>
  <c r="H16" i="2"/>
  <c r="H17" i="2"/>
  <c r="H15" i="2"/>
  <c r="H14" i="2"/>
  <c r="C647" i="6"/>
  <c r="C644" i="6"/>
  <c r="C646" i="6"/>
  <c r="B644" i="6"/>
  <c r="B646" i="6" s="1"/>
  <c r="C645" i="6"/>
  <c r="B645" i="6"/>
  <c r="C612" i="6"/>
  <c r="C609" i="6"/>
  <c r="C611" i="6" s="1"/>
  <c r="B609" i="6"/>
  <c r="B611" i="6" s="1"/>
  <c r="C610" i="6"/>
  <c r="B610" i="6"/>
  <c r="C576" i="6"/>
  <c r="C573" i="6"/>
  <c r="C575" i="6"/>
  <c r="B573" i="6"/>
  <c r="B575" i="6"/>
  <c r="C574" i="6"/>
  <c r="B574" i="6"/>
  <c r="D527" i="6"/>
  <c r="D525" i="6"/>
  <c r="C527" i="6"/>
  <c r="C525" i="6"/>
  <c r="B527" i="6"/>
  <c r="B525" i="6"/>
  <c r="D526" i="6"/>
  <c r="C526" i="6"/>
  <c r="B526" i="6"/>
  <c r="C1797" i="5"/>
  <c r="C1795" i="5"/>
  <c r="B1797" i="5"/>
  <c r="B1795" i="5"/>
  <c r="C1796" i="5"/>
  <c r="B1796" i="5"/>
  <c r="C921" i="5"/>
  <c r="B921" i="5"/>
  <c r="B920" i="5"/>
  <c r="C918" i="5"/>
  <c r="C919" i="5"/>
  <c r="B918" i="5"/>
  <c r="B919" i="5" s="1"/>
  <c r="C917" i="5"/>
  <c r="B917" i="5"/>
  <c r="C882" i="5"/>
  <c r="C880" i="5"/>
  <c r="B882" i="5"/>
  <c r="B880" i="5"/>
  <c r="C881" i="5"/>
  <c r="B881" i="5"/>
  <c r="C38" i="5"/>
  <c r="B38" i="5"/>
  <c r="C37" i="5"/>
  <c r="C35" i="5"/>
  <c r="C36" i="5"/>
  <c r="B35" i="5"/>
  <c r="B36" i="5" s="1"/>
  <c r="C34" i="5"/>
  <c r="B34" i="5"/>
  <c r="B61" i="4"/>
</calcChain>
</file>

<file path=xl/sharedStrings.xml><?xml version="1.0" encoding="utf-8"?>
<sst xmlns="http://schemas.openxmlformats.org/spreadsheetml/2006/main" count="521" uniqueCount="179">
  <si>
    <t>Control</t>
  </si>
  <si>
    <t>REPEAT 1</t>
  </si>
  <si>
    <t>day1</t>
  </si>
  <si>
    <t>day7</t>
  </si>
  <si>
    <t>day12</t>
  </si>
  <si>
    <t>Figure 1</t>
  </si>
  <si>
    <t>Figure 1A</t>
  </si>
  <si>
    <t>green</t>
  </si>
  <si>
    <t>red</t>
  </si>
  <si>
    <t>+24 h</t>
  </si>
  <si>
    <t>+48 h</t>
  </si>
  <si>
    <t>Figure 1B</t>
  </si>
  <si>
    <t>Strain: CF3706</t>
  </si>
  <si>
    <t>Aggregation categories:</t>
  </si>
  <si>
    <t>Strain: DCD69</t>
  </si>
  <si>
    <t>low</t>
  </si>
  <si>
    <t>medium</t>
  </si>
  <si>
    <t>high</t>
  </si>
  <si>
    <t>Supplementary Figure 3</t>
  </si>
  <si>
    <t>Supplementary Figure 3B</t>
  </si>
  <si>
    <t>days</t>
  </si>
  <si>
    <t>Low</t>
  </si>
  <si>
    <t>High</t>
  </si>
  <si>
    <t>Stain: DCD179</t>
  </si>
  <si>
    <t>Medium</t>
  </si>
  <si>
    <t>after conversion day 5</t>
  </si>
  <si>
    <t>Supplementary Figure 3A</t>
  </si>
  <si>
    <t>Strain: DCD146</t>
  </si>
  <si>
    <t>Stain: CF3166</t>
  </si>
  <si>
    <t>Stain: DCD13</t>
  </si>
  <si>
    <t>no puncta in isthmus</t>
  </si>
  <si>
    <t>&gt;15 puncta in head muscle or middle body</t>
  </si>
  <si>
    <t>&gt;15 puncta in both head and middle body</t>
  </si>
  <si>
    <t>&gt;15 puncta in all regions</t>
  </si>
  <si>
    <t>&lt;10 puncta in anterior bulb</t>
  </si>
  <si>
    <t>&gt;100 puncta in anterior bulb</t>
  </si>
  <si>
    <t>&lt;10 puncta in anterior or posterior bulb</t>
  </si>
  <si>
    <t>&gt;10 puncta in either bulbs</t>
  </si>
  <si>
    <t>&gt;10 puncta in both bulbs</t>
  </si>
  <si>
    <t>puncta covering &gt;50% of in isthmus</t>
  </si>
  <si>
    <t>puncta covering &lt;50% of isthmus</t>
  </si>
  <si>
    <t>Stain: CF3649</t>
  </si>
  <si>
    <t>Stain: DCD127</t>
  </si>
  <si>
    <t>&gt;15 puncta in whole animal</t>
  </si>
  <si>
    <t>&lt;15 puncta in whole animal</t>
  </si>
  <si>
    <t>KIN-19</t>
  </si>
  <si>
    <t>RHO-1</t>
  </si>
  <si>
    <t>DCD248</t>
  </si>
  <si>
    <t>DCD179</t>
  </si>
  <si>
    <t>DCD146</t>
  </si>
  <si>
    <t xml:space="preserve">Figure 3 </t>
  </si>
  <si>
    <t>Repeat 1* (Day 7)</t>
  </si>
  <si>
    <t>low aggregation</t>
  </si>
  <si>
    <t>high aggregation</t>
  </si>
  <si>
    <t>Mean Frequency (Hz)</t>
  </si>
  <si>
    <t>Average</t>
  </si>
  <si>
    <t>SD</t>
  </si>
  <si>
    <t>SE</t>
  </si>
  <si>
    <t>Ttest</t>
  </si>
  <si>
    <t>N</t>
  </si>
  <si>
    <t>Repeat 1* (Day4)</t>
  </si>
  <si>
    <t>BBPS</t>
  </si>
  <si>
    <t>Mann-Whitney test</t>
  </si>
  <si>
    <t>Repeat 1* (Day 2)</t>
  </si>
  <si>
    <t>N2</t>
  </si>
  <si>
    <t>RHO-1::tagRFP</t>
  </si>
  <si>
    <t>ttest</t>
  </si>
  <si>
    <t>YFP</t>
  </si>
  <si>
    <t>RHO-1::venus</t>
  </si>
  <si>
    <t>Body-wall muscle tagRFP</t>
  </si>
  <si>
    <t>Wild-type(N2)</t>
  </si>
  <si>
    <t>Body-wall muscle KIN-19::tagRFP</t>
  </si>
  <si>
    <t>vs KIN-19 p&lt;0,0001</t>
  </si>
  <si>
    <t>vs tagRFP p=0,07</t>
  </si>
  <si>
    <t>vs N2 p&lt;0,0001</t>
  </si>
  <si>
    <t>tagRFP</t>
  </si>
  <si>
    <t>KIN-19::tagRFP</t>
  </si>
  <si>
    <t>Pharyngeal tagRFP</t>
  </si>
  <si>
    <t>p &lt; 0.0001</t>
  </si>
  <si>
    <r>
      <t>Repeat 1</t>
    </r>
    <r>
      <rPr>
        <b/>
        <sz val="11"/>
        <rFont val="Calibri"/>
        <family val="2"/>
        <scheme val="minor"/>
      </rPr>
      <t>* (Day 4)</t>
    </r>
  </si>
  <si>
    <t>&gt; 10 puncta in the head or the middle body region</t>
  </si>
  <si>
    <t>&gt;10 puncta in the head and the middle body region</t>
  </si>
  <si>
    <t xml:space="preserve">&gt;10 puncta in head, middle body and tail region </t>
  </si>
  <si>
    <t>between 10&lt; puncta &lt;100 in anterior bulb</t>
  </si>
  <si>
    <t>Independent biological repeat:</t>
  </si>
  <si>
    <t>after conversion day 2</t>
  </si>
  <si>
    <t>Fisher's exact test</t>
  </si>
  <si>
    <t>Comparing low versus medium + high aggregation levels</t>
  </si>
  <si>
    <t xml:space="preserve">green </t>
  </si>
  <si>
    <t>&lt;0.00001</t>
  </si>
  <si>
    <t>Comparing low + medium versus high aggregation levels</t>
  </si>
  <si>
    <t>N.A.</t>
  </si>
  <si>
    <t>&lt;0.0001</t>
  </si>
  <si>
    <t>0.0701</t>
  </si>
  <si>
    <t>0.0039</t>
  </si>
  <si>
    <t>&lt; 0.00001</t>
  </si>
  <si>
    <t>day 4 versus day 2</t>
  </si>
  <si>
    <t>day 7 versus day 2</t>
  </si>
  <si>
    <t>day 4 versus day 1</t>
  </si>
  <si>
    <t>day 7 versus day 1</t>
  </si>
  <si>
    <t>day 5 versus day 2</t>
  </si>
  <si>
    <t>day 8 versus day 2</t>
  </si>
  <si>
    <t>Comparing low versus medium aggregation levels</t>
  </si>
  <si>
    <t>Comparing low +  medium versus high aggregation levels</t>
  </si>
  <si>
    <t>Figure 2</t>
  </si>
  <si>
    <t>A.Thrashing analysis with body-wall muscle KIN-19::tagRFP vs body-wall muscle tagRFP vs Wild-type(N2) Day4</t>
  </si>
  <si>
    <t>REPEAT 2 (independent biological repeat)</t>
  </si>
  <si>
    <t>D. Thrashing analysis with body-wall muscle YFP vs RHO-1::Venus</t>
  </si>
  <si>
    <t>C. Pumping analysis with pharyngeal tagRFP vs N2 Day 3</t>
  </si>
  <si>
    <t>D. Pumping analysis with pharyngeal tagRFP vs N2 Day 7</t>
  </si>
  <si>
    <t>A. Pumping analysis with pharyngeal KIN19::tagRFP low aggregation vs high aggregation</t>
  </si>
  <si>
    <t>B. Thrashing analysis with body-wall muscle KIN-19::tagRFP low aggregation vs high aggregation</t>
  </si>
  <si>
    <t>C. Pumping analysis with wild-type (N2) vs pharyngeal RHO-1::tagRFP</t>
  </si>
  <si>
    <t>Independent biological repeat (without cycloheximide):</t>
  </si>
  <si>
    <t>Before conversion  day 5</t>
  </si>
  <si>
    <t>after conversion</t>
  </si>
  <si>
    <t>vs AC</t>
  </si>
  <si>
    <t>CHX</t>
  </si>
  <si>
    <t>no</t>
  </si>
  <si>
    <t>yes</t>
  </si>
  <si>
    <t>Without CHX</t>
  </si>
  <si>
    <t>With CHX</t>
  </si>
  <si>
    <t>0.3536</t>
  </si>
  <si>
    <t>0.1545</t>
  </si>
  <si>
    <t>0.4742</t>
  </si>
  <si>
    <t>0.0098</t>
  </si>
  <si>
    <t>0.1173</t>
  </si>
  <si>
    <t>0.023</t>
  </si>
  <si>
    <t>0.0112</t>
  </si>
  <si>
    <t>0.515</t>
  </si>
  <si>
    <t>0.0534</t>
  </si>
  <si>
    <t>0.0252</t>
  </si>
  <si>
    <t>0.6096</t>
  </si>
  <si>
    <t>0.0094</t>
  </si>
  <si>
    <t>0.3254</t>
  </si>
  <si>
    <t>0.1169</t>
  </si>
  <si>
    <t>Supplementary figure 1</t>
  </si>
  <si>
    <t>Before conversion  day 2</t>
  </si>
  <si>
    <t>0.0031</t>
  </si>
  <si>
    <t>n.s.</t>
  </si>
  <si>
    <t>0.3339</t>
  </si>
  <si>
    <t>0.0472</t>
  </si>
  <si>
    <t>Supplementary Figure 1E</t>
  </si>
  <si>
    <t>time (s)</t>
  </si>
  <si>
    <t>Body-wall muscle KIN-19::mEOS2</t>
  </si>
  <si>
    <t>Pharynx KIN-19::mEOS2</t>
  </si>
  <si>
    <t>Supplementary Figure 1C</t>
  </si>
  <si>
    <t>Mean RFI (%)</t>
  </si>
  <si>
    <t>Supplementary Figure 1D</t>
  </si>
  <si>
    <t>Pharynx mEOS2</t>
  </si>
  <si>
    <t>Fluorescence lifetimes of worms with tagRFP and RHO-1::tagRFP</t>
  </si>
  <si>
    <t>Transgenics</t>
  </si>
  <si>
    <t>severe defect</t>
  </si>
  <si>
    <t>modest defect</t>
  </si>
  <si>
    <t>normal</t>
  </si>
  <si>
    <t>P-value(Chi-square)</t>
  </si>
  <si>
    <t>p = 0.0004</t>
  </si>
  <si>
    <t>Supplementary Figure 7</t>
  </si>
  <si>
    <t>* Shown in 7B</t>
  </si>
  <si>
    <t>Trial</t>
  </si>
  <si>
    <t>Experiment 2</t>
  </si>
  <si>
    <t>(independent biological replicate)</t>
  </si>
  <si>
    <t>Experiment 1*</t>
  </si>
  <si>
    <t>Pharyngeal RHO-1::tagRFP</t>
  </si>
  <si>
    <t>Supplementary Figure 4</t>
  </si>
  <si>
    <t>Supplementary Figure 8</t>
  </si>
  <si>
    <t>Pharyngeal RHO-1::Venus</t>
  </si>
  <si>
    <t>Supplementary Figure 3E</t>
  </si>
  <si>
    <t>Supplementary Figure 4B</t>
  </si>
  <si>
    <t>Supplementary Figure 9</t>
  </si>
  <si>
    <t>Supplementary Figure 9A</t>
  </si>
  <si>
    <t>Supplementary Figure 9B</t>
  </si>
  <si>
    <t>Supplementary Figure 7A</t>
  </si>
  <si>
    <t>Supplementary Figure 7B</t>
  </si>
  <si>
    <t>Supplementary Figure 7C</t>
  </si>
  <si>
    <t>Supplementary Figure 7D</t>
  </si>
  <si>
    <t>Supplementary file 1: source data</t>
  </si>
  <si>
    <t>Pharyngeal Venus</t>
  </si>
  <si>
    <t>B. Pumping analysis with pharyngeal KIN19::tagRFP vs tagRFP Day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</si>
</sst>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€_-;\-* #,##0.00\ _€_-;_-* &quot;-&quot;??\ _€_-;_-@_-"/>
    <numFmt numFmtId="165" formatCode="0.0"/>
    <numFmt numFmtId="166" formatCode="0.0000000E+00"/>
    <numFmt numFmtId="167" formatCode="0.00000"/>
    <numFmt numFmtId="168" formatCode="0.000000"/>
    <numFmt numFmtId="169" formatCode="0.0000000000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6">
    <xf numFmtId="0" fontId="0" fillId="0" borderId="0" xfId="0"/>
    <xf numFmtId="0" fontId="1" fillId="0" borderId="0" xfId="0" applyFont="1"/>
    <xf numFmtId="0" fontId="0" fillId="0" borderId="0" xfId="0"/>
    <xf numFmtId="0" fontId="0" fillId="0" borderId="0" xfId="0" applyFont="1"/>
    <xf numFmtId="49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quotePrefix="1" applyFont="1"/>
    <xf numFmtId="165" fontId="0" fillId="0" borderId="0" xfId="0" applyNumberFormat="1" applyFont="1"/>
    <xf numFmtId="165" fontId="1" fillId="0" borderId="0" xfId="0" applyNumberFormat="1" applyFont="1"/>
    <xf numFmtId="1" fontId="0" fillId="0" borderId="0" xfId="0" applyNumberFormat="1" applyFont="1"/>
    <xf numFmtId="1" fontId="1" fillId="0" borderId="0" xfId="0" applyNumberFormat="1" applyFont="1"/>
    <xf numFmtId="0" fontId="4" fillId="0" borderId="0" xfId="1" applyFont="1"/>
    <xf numFmtId="0" fontId="3" fillId="0" borderId="0" xfId="1" applyFont="1"/>
    <xf numFmtId="2" fontId="6" fillId="0" borderId="0" xfId="1" applyNumberFormat="1" applyFont="1" applyFill="1" applyBorder="1" applyAlignment="1" applyProtection="1"/>
    <xf numFmtId="2" fontId="6" fillId="0" borderId="0" xfId="2" applyNumberFormat="1" applyFont="1" applyFill="1" applyBorder="1" applyAlignment="1" applyProtection="1"/>
    <xf numFmtId="2" fontId="4" fillId="0" borderId="0" xfId="1" applyNumberFormat="1" applyFont="1"/>
    <xf numFmtId="166" fontId="4" fillId="0" borderId="0" xfId="1" applyNumberFormat="1" applyFont="1"/>
    <xf numFmtId="167" fontId="6" fillId="0" borderId="0" xfId="1" applyNumberFormat="1" applyFont="1" applyAlignment="1">
      <alignment horizontal="right"/>
    </xf>
    <xf numFmtId="0" fontId="3" fillId="0" borderId="0" xfId="1" applyFont="1" applyAlignment="1">
      <alignment horizontal="right"/>
    </xf>
    <xf numFmtId="168" fontId="6" fillId="0" borderId="0" xfId="1" applyNumberFormat="1" applyFont="1" applyAlignment="1">
      <alignment horizontal="right"/>
    </xf>
    <xf numFmtId="0" fontId="4" fillId="0" borderId="0" xfId="1" applyFont="1" applyBorder="1"/>
    <xf numFmtId="0" fontId="3" fillId="0" borderId="0" xfId="1" applyFont="1" applyBorder="1"/>
    <xf numFmtId="0" fontId="3" fillId="0" borderId="0" xfId="1"/>
    <xf numFmtId="0" fontId="1" fillId="0" borderId="0" xfId="1" applyFont="1"/>
    <xf numFmtId="0" fontId="2" fillId="0" borderId="0" xfId="1" applyFont="1"/>
    <xf numFmtId="0" fontId="1" fillId="0" borderId="0" xfId="1" applyFont="1" applyAlignment="1">
      <alignment wrapText="1"/>
    </xf>
    <xf numFmtId="0" fontId="2" fillId="0" borderId="0" xfId="1" applyFont="1" applyAlignment="1">
      <alignment wrapText="1"/>
    </xf>
    <xf numFmtId="2" fontId="2" fillId="0" borderId="0" xfId="1" applyNumberFormat="1" applyFont="1"/>
    <xf numFmtId="166" fontId="2" fillId="0" borderId="0" xfId="1" applyNumberFormat="1" applyFont="1" applyAlignment="1">
      <alignment horizontal="left"/>
    </xf>
    <xf numFmtId="2" fontId="1" fillId="0" borderId="0" xfId="1" applyNumberFormat="1" applyFont="1"/>
    <xf numFmtId="0" fontId="7" fillId="0" borderId="0" xfId="1" applyFont="1"/>
    <xf numFmtId="2" fontId="7" fillId="0" borderId="0" xfId="1" applyNumberFormat="1" applyFont="1" applyFill="1" applyBorder="1" applyAlignment="1" applyProtection="1"/>
    <xf numFmtId="2" fontId="8" fillId="0" borderId="0" xfId="1" applyNumberFormat="1" applyFont="1" applyFill="1" applyBorder="1" applyAlignment="1" applyProtection="1"/>
    <xf numFmtId="0" fontId="2" fillId="0" borderId="0" xfId="1" applyFont="1" applyBorder="1" applyAlignment="1">
      <alignment horizontal="center"/>
    </xf>
    <xf numFmtId="0" fontId="1" fillId="0" borderId="2" xfId="1" applyFont="1" applyBorder="1" applyAlignment="1">
      <alignment wrapText="1"/>
    </xf>
    <xf numFmtId="166" fontId="1" fillId="0" borderId="0" xfId="1" applyNumberFormat="1" applyFont="1"/>
    <xf numFmtId="2" fontId="7" fillId="0" borderId="0" xfId="1" applyNumberFormat="1" applyFont="1" applyAlignment="1">
      <alignment horizontal="right"/>
    </xf>
    <xf numFmtId="2" fontId="2" fillId="0" borderId="0" xfId="1" applyNumberFormat="1" applyFont="1" applyAlignment="1">
      <alignment horizontal="right"/>
    </xf>
    <xf numFmtId="2" fontId="1" fillId="0" borderId="0" xfId="1" applyNumberFormat="1" applyFont="1" applyBorder="1"/>
    <xf numFmtId="169" fontId="2" fillId="0" borderId="0" xfId="1" applyNumberFormat="1" applyFont="1" applyAlignment="1">
      <alignment horizontal="right"/>
    </xf>
    <xf numFmtId="2" fontId="2" fillId="0" borderId="0" xfId="1" applyNumberFormat="1" applyFont="1" applyAlignment="1">
      <alignment horizontal="center"/>
    </xf>
    <xf numFmtId="0" fontId="1" fillId="0" borderId="0" xfId="1" applyFont="1" applyFill="1" applyBorder="1"/>
    <xf numFmtId="0" fontId="1" fillId="0" borderId="0" xfId="1" applyFont="1" applyBorder="1"/>
    <xf numFmtId="0" fontId="2" fillId="0" borderId="0" xfId="1" applyFont="1" applyBorder="1"/>
    <xf numFmtId="167" fontId="8" fillId="0" borderId="0" xfId="1" applyNumberFormat="1" applyFont="1" applyAlignment="1">
      <alignment horizontal="center"/>
    </xf>
    <xf numFmtId="2" fontId="7" fillId="0" borderId="0" xfId="1" applyNumberFormat="1" applyFont="1"/>
    <xf numFmtId="0" fontId="9" fillId="0" borderId="0" xfId="0" applyFont="1"/>
    <xf numFmtId="0" fontId="9" fillId="0" borderId="0" xfId="0" quotePrefix="1" applyFont="1"/>
    <xf numFmtId="0" fontId="9" fillId="0" borderId="0" xfId="0" applyFont="1" applyAlignment="1">
      <alignment wrapText="1"/>
    </xf>
    <xf numFmtId="0" fontId="7" fillId="0" borderId="0" xfId="0" applyFont="1"/>
    <xf numFmtId="0" fontId="10" fillId="0" borderId="0" xfId="0" applyFont="1"/>
    <xf numFmtId="0" fontId="0" fillId="0" borderId="0" xfId="0"/>
    <xf numFmtId="0" fontId="9" fillId="0" borderId="0" xfId="0" applyFont="1"/>
    <xf numFmtId="0" fontId="9" fillId="0" borderId="0" xfId="0" quotePrefix="1" applyFont="1"/>
    <xf numFmtId="0" fontId="11" fillId="0" borderId="0" xfId="0" applyFont="1"/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1" applyFont="1"/>
    <xf numFmtId="1" fontId="2" fillId="0" borderId="0" xfId="1" applyNumberFormat="1" applyFont="1"/>
    <xf numFmtId="0" fontId="0" fillId="0" borderId="0" xfId="0" applyAlignment="1">
      <alignment horizontal="center"/>
    </xf>
    <xf numFmtId="0" fontId="0" fillId="0" borderId="0" xfId="0" applyFont="1" applyAlignment="1">
      <alignment vertical="center" wrapText="1"/>
    </xf>
    <xf numFmtId="49" fontId="0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4" borderId="0" xfId="0" applyNumberFormat="1" applyFont="1" applyFill="1" applyAlignment="1">
      <alignment horizontal="center"/>
    </xf>
    <xf numFmtId="0" fontId="0" fillId="0" borderId="0" xfId="0"/>
    <xf numFmtId="0" fontId="9" fillId="0" borderId="0" xfId="0" quotePrefix="1" applyFont="1"/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 quotePrefix="1" applyFont="1" applyAlignment="1">
      <alignment horizontal="left" vertical="center"/>
    </xf>
    <xf numFmtId="0" fontId="9" fillId="0" borderId="0" xfId="0" quotePrefix="1" applyFont="1" applyAlignment="1">
      <alignment vertical="center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Border="1"/>
    <xf numFmtId="0" fontId="0" fillId="0" borderId="0" xfId="0" applyBorder="1"/>
    <xf numFmtId="0" fontId="9" fillId="3" borderId="2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6" fontId="0" fillId="0" borderId="0" xfId="0" applyNumberFormat="1"/>
    <xf numFmtId="17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165" fontId="12" fillId="0" borderId="2" xfId="3" applyNumberFormat="1" applyFont="1" applyBorder="1" applyAlignment="1">
      <alignment horizontal="center"/>
    </xf>
    <xf numFmtId="165" fontId="12" fillId="0" borderId="0" xfId="0" applyNumberFormat="1" applyFont="1" applyBorder="1" applyAlignment="1">
      <alignment horizontal="center"/>
    </xf>
    <xf numFmtId="165" fontId="12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5" fontId="10" fillId="0" borderId="2" xfId="0" applyNumberFormat="1" applyFont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12" fillId="0" borderId="0" xfId="0" applyNumberFormat="1" applyFont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70" fontId="13" fillId="0" borderId="7" xfId="0" applyNumberFormat="1" applyFont="1" applyBorder="1" applyAlignment="1">
      <alignment horizontal="center"/>
    </xf>
    <xf numFmtId="1" fontId="13" fillId="0" borderId="7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170" fontId="13" fillId="0" borderId="10" xfId="0" applyNumberFormat="1" applyFont="1" applyBorder="1" applyAlignment="1">
      <alignment horizontal="center"/>
    </xf>
    <xf numFmtId="1" fontId="13" fillId="0" borderId="10" xfId="0" applyNumberFormat="1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170" fontId="13" fillId="0" borderId="7" xfId="4" applyNumberFormat="1" applyFont="1" applyBorder="1" applyAlignment="1">
      <alignment horizontal="center"/>
    </xf>
    <xf numFmtId="1" fontId="13" fillId="0" borderId="7" xfId="4" applyNumberFormat="1" applyFont="1" applyBorder="1" applyAlignment="1">
      <alignment horizontal="center"/>
    </xf>
    <xf numFmtId="1" fontId="13" fillId="0" borderId="10" xfId="4" applyNumberFormat="1" applyFont="1" applyBorder="1" applyAlignment="1">
      <alignment horizontal="center"/>
    </xf>
    <xf numFmtId="170" fontId="13" fillId="0" borderId="10" xfId="4" applyNumberFormat="1" applyFont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" fillId="0" borderId="4" xfId="0" applyFont="1" applyBorder="1" applyAlignment="1">
      <alignment horizontal="center" wrapText="1"/>
    </xf>
    <xf numFmtId="0" fontId="13" fillId="0" borderId="7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0" fillId="0" borderId="10" xfId="0" applyBorder="1"/>
    <xf numFmtId="0" fontId="0" fillId="0" borderId="7" xfId="0" applyBorder="1"/>
    <xf numFmtId="0" fontId="0" fillId="0" borderId="4" xfId="0" applyBorder="1"/>
    <xf numFmtId="0" fontId="2" fillId="0" borderId="6" xfId="0" applyFont="1" applyBorder="1" applyAlignment="1">
      <alignment horizontal="center"/>
    </xf>
    <xf numFmtId="170" fontId="2" fillId="0" borderId="7" xfId="0" applyNumberFormat="1" applyFont="1" applyBorder="1" applyAlignment="1">
      <alignment horizontal="center"/>
    </xf>
    <xf numFmtId="170" fontId="2" fillId="0" borderId="10" xfId="0" applyNumberFormat="1" applyFont="1" applyBorder="1" applyAlignment="1">
      <alignment horizontal="center"/>
    </xf>
    <xf numFmtId="170" fontId="2" fillId="0" borderId="7" xfId="4" applyNumberFormat="1" applyFont="1" applyBorder="1" applyAlignment="1">
      <alignment horizontal="center"/>
    </xf>
    <xf numFmtId="1" fontId="2" fillId="0" borderId="7" xfId="4" applyNumberFormat="1" applyFont="1" applyBorder="1" applyAlignment="1">
      <alignment horizontal="center"/>
    </xf>
    <xf numFmtId="170" fontId="2" fillId="0" borderId="0" xfId="4" applyNumberFormat="1" applyFont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/>
    <xf numFmtId="0" fontId="2" fillId="0" borderId="9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1" fontId="2" fillId="0" borderId="0" xfId="4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1" xfId="0" applyBorder="1"/>
    <xf numFmtId="0" fontId="12" fillId="0" borderId="0" xfId="0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0" fontId="9" fillId="3" borderId="2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8" fillId="0" borderId="0" xfId="1" applyFont="1" applyFill="1" applyBorder="1" applyAlignment="1" applyProtection="1">
      <alignment horizontal="center"/>
    </xf>
    <xf numFmtId="0" fontId="4" fillId="0" borderId="0" xfId="1" applyFont="1"/>
    <xf numFmtId="167" fontId="8" fillId="0" borderId="0" xfId="1" applyNumberFormat="1" applyFont="1" applyAlignment="1">
      <alignment horizontal="center"/>
    </xf>
    <xf numFmtId="167" fontId="5" fillId="0" borderId="0" xfId="1" applyNumberFormat="1" applyFont="1" applyAlignment="1">
      <alignment horizontal="center"/>
    </xf>
    <xf numFmtId="168" fontId="5" fillId="0" borderId="0" xfId="1" applyNumberFormat="1" applyFont="1" applyAlignment="1">
      <alignment horizontal="center"/>
    </xf>
    <xf numFmtId="2" fontId="8" fillId="0" borderId="0" xfId="1" applyNumberFormat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0" fontId="3" fillId="0" borderId="0" xfId="1" applyFont="1" applyAlignment="1">
      <alignment horizontal="center"/>
    </xf>
    <xf numFmtId="2" fontId="1" fillId="0" borderId="0" xfId="1" applyNumberFormat="1" applyFont="1" applyAlignment="1">
      <alignment horizontal="center" wrapText="1"/>
    </xf>
  </cellXfs>
  <cellStyles count="5">
    <cellStyle name="Comma" xfId="3" builtinId="3"/>
    <cellStyle name="Normal" xfId="0" builtinId="0"/>
    <cellStyle name="Normal 2" xfId="1"/>
    <cellStyle name="Normal 3" xfId="2"/>
    <cellStyle name="Percent" xfId="4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9"/>
  <sheetViews>
    <sheetView tabSelected="1" workbookViewId="0">
      <selection activeCell="E55" sqref="E55"/>
    </sheetView>
  </sheetViews>
  <sheetFormatPr defaultColWidth="8.85546875" defaultRowHeight="15" x14ac:dyDescent="0.25"/>
  <cols>
    <col min="1" max="1" width="12.7109375" customWidth="1"/>
    <col min="11" max="11" width="11.7109375" customWidth="1"/>
    <col min="19" max="19" width="8.85546875" style="53"/>
    <col min="20" max="20" width="10.85546875" customWidth="1"/>
  </cols>
  <sheetData>
    <row r="1" spans="1:19" s="2" customFormat="1" x14ac:dyDescent="0.25">
      <c r="A1" s="1" t="s">
        <v>176</v>
      </c>
      <c r="S1" s="53"/>
    </row>
    <row r="2" spans="1:19" s="2" customFormat="1" x14ac:dyDescent="0.25">
      <c r="S2" s="53"/>
    </row>
    <row r="3" spans="1:19" x14ac:dyDescent="0.25">
      <c r="A3" s="1" t="s">
        <v>5</v>
      </c>
      <c r="B3" s="3"/>
      <c r="C3" s="3"/>
      <c r="D3" s="3"/>
      <c r="E3" s="3"/>
      <c r="F3" s="3"/>
      <c r="G3" s="3"/>
    </row>
    <row r="4" spans="1:19" x14ac:dyDescent="0.25">
      <c r="A4" s="3"/>
      <c r="B4" s="3"/>
      <c r="C4" s="3"/>
      <c r="D4" s="3"/>
      <c r="E4" s="3"/>
      <c r="F4" s="3"/>
      <c r="G4" s="3"/>
    </row>
    <row r="5" spans="1:19" x14ac:dyDescent="0.25">
      <c r="A5" s="1" t="s">
        <v>6</v>
      </c>
      <c r="B5" s="3"/>
      <c r="C5" s="3"/>
      <c r="D5" s="3"/>
      <c r="E5" s="3"/>
      <c r="F5" s="3"/>
      <c r="G5" s="3"/>
    </row>
    <row r="6" spans="1:19" x14ac:dyDescent="0.25">
      <c r="A6" s="3" t="s">
        <v>14</v>
      </c>
      <c r="B6" s="3"/>
      <c r="C6" s="3"/>
      <c r="D6" s="3"/>
      <c r="E6" s="3"/>
      <c r="F6" s="3"/>
      <c r="G6" s="3"/>
      <c r="K6" s="3" t="s">
        <v>14</v>
      </c>
    </row>
    <row r="7" spans="1:19" x14ac:dyDescent="0.25">
      <c r="A7" s="4" t="s">
        <v>13</v>
      </c>
      <c r="B7" s="3"/>
      <c r="C7" s="3"/>
      <c r="D7" s="3"/>
      <c r="E7" s="3"/>
      <c r="F7" s="3"/>
      <c r="G7" s="3"/>
      <c r="K7" t="s">
        <v>84</v>
      </c>
    </row>
    <row r="8" spans="1:19" x14ac:dyDescent="0.25">
      <c r="A8" s="3" t="s">
        <v>15</v>
      </c>
      <c r="B8" s="3" t="s">
        <v>80</v>
      </c>
      <c r="C8" s="3"/>
      <c r="D8" s="3"/>
      <c r="E8" s="3"/>
      <c r="F8" s="3"/>
      <c r="G8" s="3"/>
    </row>
    <row r="9" spans="1:19" x14ac:dyDescent="0.25">
      <c r="A9" s="3" t="s">
        <v>16</v>
      </c>
      <c r="B9" s="3" t="s">
        <v>81</v>
      </c>
      <c r="C9" s="3"/>
      <c r="D9" s="3"/>
      <c r="E9" s="3"/>
      <c r="F9" s="3"/>
      <c r="G9" s="3"/>
    </row>
    <row r="10" spans="1:19" s="2" customFormat="1" x14ac:dyDescent="0.25">
      <c r="A10" s="3" t="s">
        <v>17</v>
      </c>
      <c r="B10" s="3" t="s">
        <v>82</v>
      </c>
      <c r="C10" s="3"/>
      <c r="D10" s="3"/>
      <c r="E10" s="3"/>
      <c r="F10" s="3"/>
      <c r="G10" s="3"/>
      <c r="S10" s="53"/>
    </row>
    <row r="11" spans="1:19" x14ac:dyDescent="0.25">
      <c r="A11" s="3"/>
      <c r="B11" s="3"/>
      <c r="C11" s="3"/>
      <c r="D11" s="3"/>
      <c r="E11" s="3"/>
      <c r="F11" s="3"/>
      <c r="G11" s="3"/>
    </row>
    <row r="12" spans="1:19" x14ac:dyDescent="0.25">
      <c r="A12" s="1"/>
      <c r="B12" s="150" t="s">
        <v>7</v>
      </c>
      <c r="C12" s="150"/>
      <c r="D12" s="151"/>
      <c r="E12" s="152" t="s">
        <v>8</v>
      </c>
      <c r="F12" s="153"/>
      <c r="G12" s="154"/>
      <c r="H12" s="62" t="s">
        <v>59</v>
      </c>
      <c r="K12" s="48"/>
      <c r="L12" s="155" t="s">
        <v>7</v>
      </c>
      <c r="M12" s="155"/>
      <c r="N12" s="156"/>
      <c r="O12" s="147" t="s">
        <v>8</v>
      </c>
      <c r="P12" s="148"/>
      <c r="Q12" s="149"/>
      <c r="R12" s="62" t="s">
        <v>59</v>
      </c>
      <c r="S12" s="62"/>
    </row>
    <row r="13" spans="1:19" x14ac:dyDescent="0.25">
      <c r="A13" s="3"/>
      <c r="B13" s="5" t="s">
        <v>15</v>
      </c>
      <c r="C13" s="5" t="s">
        <v>16</v>
      </c>
      <c r="D13" s="6" t="s">
        <v>17</v>
      </c>
      <c r="E13" s="5" t="s">
        <v>15</v>
      </c>
      <c r="F13" s="5" t="s">
        <v>16</v>
      </c>
      <c r="G13" s="6" t="s">
        <v>17</v>
      </c>
      <c r="K13" s="48"/>
      <c r="L13" s="5" t="s">
        <v>15</v>
      </c>
      <c r="M13" s="5" t="s">
        <v>16</v>
      </c>
      <c r="N13" s="6" t="s">
        <v>17</v>
      </c>
      <c r="O13" s="5" t="s">
        <v>15</v>
      </c>
      <c r="P13" s="5" t="s">
        <v>16</v>
      </c>
      <c r="Q13" s="6" t="s">
        <v>17</v>
      </c>
    </row>
    <row r="14" spans="1:19" ht="45" x14ac:dyDescent="0.25">
      <c r="A14" s="7" t="s">
        <v>114</v>
      </c>
      <c r="B14" s="69">
        <v>31</v>
      </c>
      <c r="C14" s="69">
        <v>42</v>
      </c>
      <c r="D14" s="70">
        <v>9</v>
      </c>
      <c r="E14" s="71"/>
      <c r="F14" s="71"/>
      <c r="G14" s="72"/>
      <c r="H14" s="65">
        <f>SUM(B14:D14)</f>
        <v>82</v>
      </c>
      <c r="K14" s="50" t="s">
        <v>85</v>
      </c>
      <c r="L14" s="69">
        <v>91</v>
      </c>
      <c r="M14" s="69">
        <v>11</v>
      </c>
      <c r="N14" s="70"/>
      <c r="O14" s="69">
        <v>16</v>
      </c>
      <c r="P14" s="69">
        <v>79</v>
      </c>
      <c r="Q14" s="70">
        <v>7</v>
      </c>
      <c r="R14" s="65">
        <f>SUM(L14:N14)</f>
        <v>102</v>
      </c>
    </row>
    <row r="15" spans="1:19" ht="30" x14ac:dyDescent="0.25">
      <c r="A15" s="7" t="s">
        <v>115</v>
      </c>
      <c r="B15" s="71">
        <v>73</v>
      </c>
      <c r="C15" s="71">
        <v>9</v>
      </c>
      <c r="D15" s="72"/>
      <c r="E15" s="71">
        <v>27</v>
      </c>
      <c r="F15" s="71">
        <v>45</v>
      </c>
      <c r="G15" s="72">
        <v>10</v>
      </c>
      <c r="H15" s="65">
        <f>SUM(B15:D15)</f>
        <v>82</v>
      </c>
      <c r="K15" s="49" t="s">
        <v>9</v>
      </c>
      <c r="L15" s="69">
        <v>75</v>
      </c>
      <c r="M15" s="69">
        <v>23</v>
      </c>
      <c r="N15" s="70"/>
      <c r="O15" s="69">
        <v>30</v>
      </c>
      <c r="P15" s="69">
        <v>63</v>
      </c>
      <c r="Q15" s="70">
        <v>2</v>
      </c>
      <c r="R15" s="65">
        <f t="shared" ref="R15:R16" si="0">SUM(L15:N15)</f>
        <v>98</v>
      </c>
    </row>
    <row r="16" spans="1:19" x14ac:dyDescent="0.25">
      <c r="A16" s="8" t="s">
        <v>9</v>
      </c>
      <c r="B16" s="71">
        <v>61</v>
      </c>
      <c r="C16" s="71">
        <v>20</v>
      </c>
      <c r="D16" s="72"/>
      <c r="E16" s="71">
        <v>31</v>
      </c>
      <c r="F16" s="71">
        <v>43</v>
      </c>
      <c r="G16" s="72">
        <v>7</v>
      </c>
      <c r="H16" s="65">
        <f t="shared" ref="H16:H17" si="1">SUM(B16:D16)</f>
        <v>81</v>
      </c>
      <c r="K16" s="49" t="s">
        <v>10</v>
      </c>
      <c r="L16" s="69">
        <v>49</v>
      </c>
      <c r="M16" s="69">
        <v>44</v>
      </c>
      <c r="N16" s="70"/>
      <c r="O16" s="69">
        <v>42</v>
      </c>
      <c r="P16" s="69">
        <v>46</v>
      </c>
      <c r="Q16" s="70"/>
      <c r="R16" s="65">
        <f t="shared" si="0"/>
        <v>93</v>
      </c>
    </row>
    <row r="17" spans="1:13" x14ac:dyDescent="0.25">
      <c r="A17" s="8" t="s">
        <v>10</v>
      </c>
      <c r="B17" s="71">
        <v>46</v>
      </c>
      <c r="C17" s="71">
        <v>32</v>
      </c>
      <c r="D17" s="72"/>
      <c r="E17" s="71">
        <v>38</v>
      </c>
      <c r="F17" s="71">
        <v>39</v>
      </c>
      <c r="G17" s="72">
        <v>1</v>
      </c>
      <c r="H17" s="65">
        <f t="shared" si="1"/>
        <v>78</v>
      </c>
    </row>
    <row r="18" spans="1:13" x14ac:dyDescent="0.25">
      <c r="A18" s="3"/>
      <c r="B18" s="3"/>
      <c r="C18" s="3"/>
      <c r="D18" s="3"/>
      <c r="E18" s="3"/>
      <c r="F18" s="3"/>
      <c r="G18" s="3"/>
      <c r="K18" s="2" t="s">
        <v>86</v>
      </c>
    </row>
    <row r="19" spans="1:13" x14ac:dyDescent="0.25">
      <c r="A19" t="s">
        <v>86</v>
      </c>
      <c r="K19" s="2" t="s">
        <v>87</v>
      </c>
    </row>
    <row r="20" spans="1:13" x14ac:dyDescent="0.25">
      <c r="A20" s="2" t="s">
        <v>87</v>
      </c>
      <c r="K20" s="53" t="s">
        <v>116</v>
      </c>
      <c r="L20" t="s">
        <v>88</v>
      </c>
      <c r="M20" t="s">
        <v>8</v>
      </c>
    </row>
    <row r="21" spans="1:13" x14ac:dyDescent="0.25">
      <c r="A21" s="2" t="s">
        <v>116</v>
      </c>
      <c r="B21" s="2" t="s">
        <v>88</v>
      </c>
      <c r="C21" s="2" t="s">
        <v>8</v>
      </c>
      <c r="K21" s="49" t="s">
        <v>9</v>
      </c>
      <c r="L21" s="51" t="s">
        <v>127</v>
      </c>
      <c r="M21" s="51" t="s">
        <v>128</v>
      </c>
    </row>
    <row r="22" spans="1:13" x14ac:dyDescent="0.25">
      <c r="A22" s="49" t="s">
        <v>9</v>
      </c>
      <c r="B22" s="51" t="s">
        <v>131</v>
      </c>
      <c r="C22" s="51" t="s">
        <v>129</v>
      </c>
      <c r="K22" s="49" t="s">
        <v>10</v>
      </c>
      <c r="L22" s="48" t="s">
        <v>89</v>
      </c>
      <c r="M22" s="48" t="s">
        <v>89</v>
      </c>
    </row>
    <row r="23" spans="1:13" x14ac:dyDescent="0.25">
      <c r="A23" s="49" t="s">
        <v>10</v>
      </c>
      <c r="B23" s="54" t="s">
        <v>89</v>
      </c>
      <c r="C23" s="51" t="s">
        <v>130</v>
      </c>
    </row>
    <row r="25" spans="1:13" x14ac:dyDescent="0.25">
      <c r="A25" s="2" t="s">
        <v>86</v>
      </c>
      <c r="B25" s="2"/>
      <c r="C25" s="2"/>
    </row>
    <row r="26" spans="1:13" x14ac:dyDescent="0.25">
      <c r="A26" s="2" t="s">
        <v>103</v>
      </c>
      <c r="B26" s="2"/>
      <c r="C26" s="2"/>
    </row>
    <row r="27" spans="1:13" x14ac:dyDescent="0.25">
      <c r="A27" s="53" t="s">
        <v>116</v>
      </c>
      <c r="B27" s="2" t="s">
        <v>88</v>
      </c>
      <c r="C27" s="2" t="s">
        <v>8</v>
      </c>
    </row>
    <row r="28" spans="1:13" x14ac:dyDescent="0.25">
      <c r="A28" s="49" t="s">
        <v>9</v>
      </c>
      <c r="B28" s="51" t="s">
        <v>91</v>
      </c>
      <c r="C28" s="51" t="s">
        <v>132</v>
      </c>
    </row>
    <row r="29" spans="1:13" x14ac:dyDescent="0.25">
      <c r="A29" s="49" t="s">
        <v>10</v>
      </c>
      <c r="B29" s="52" t="s">
        <v>91</v>
      </c>
      <c r="C29" s="51" t="s">
        <v>133</v>
      </c>
    </row>
    <row r="32" spans="1:13" x14ac:dyDescent="0.25">
      <c r="A32" s="1" t="s">
        <v>11</v>
      </c>
      <c r="B32" s="3"/>
      <c r="C32" s="3"/>
      <c r="D32" s="3"/>
      <c r="E32" s="3"/>
      <c r="F32" s="3"/>
      <c r="G32" s="3"/>
    </row>
    <row r="33" spans="1:27" x14ac:dyDescent="0.25">
      <c r="A33" s="3" t="s">
        <v>12</v>
      </c>
      <c r="B33" s="3"/>
    </row>
    <row r="34" spans="1:27" x14ac:dyDescent="0.25">
      <c r="A34" s="4" t="s">
        <v>13</v>
      </c>
      <c r="B34" s="4"/>
    </row>
    <row r="35" spans="1:27" x14ac:dyDescent="0.25">
      <c r="A35" s="3" t="s">
        <v>15</v>
      </c>
      <c r="B35" s="4" t="s">
        <v>34</v>
      </c>
      <c r="E35" s="3"/>
      <c r="K35" s="3" t="s">
        <v>12</v>
      </c>
      <c r="N35" s="3"/>
      <c r="O35" s="3"/>
      <c r="P35" s="3"/>
      <c r="Q35" s="3"/>
      <c r="T35" s="3" t="s">
        <v>12</v>
      </c>
    </row>
    <row r="36" spans="1:27" x14ac:dyDescent="0.25">
      <c r="A36" s="3" t="s">
        <v>16</v>
      </c>
      <c r="B36" s="4" t="s">
        <v>83</v>
      </c>
      <c r="E36" s="3"/>
      <c r="K36" s="53" t="s">
        <v>113</v>
      </c>
      <c r="L36" s="53"/>
      <c r="M36" s="53"/>
      <c r="N36" s="3"/>
      <c r="O36" s="3"/>
      <c r="P36" s="3"/>
      <c r="Q36" s="3"/>
      <c r="R36" s="53"/>
      <c r="T36" s="53" t="s">
        <v>113</v>
      </c>
      <c r="U36" s="53"/>
      <c r="V36" s="53"/>
      <c r="W36" s="53"/>
      <c r="X36" s="53"/>
      <c r="Y36" s="53"/>
      <c r="Z36" s="53"/>
      <c r="AA36" s="53"/>
    </row>
    <row r="37" spans="1:27" x14ac:dyDescent="0.25">
      <c r="A37" s="3" t="s">
        <v>17</v>
      </c>
      <c r="B37" s="4" t="s">
        <v>35</v>
      </c>
      <c r="E37" s="3"/>
      <c r="K37" s="53"/>
      <c r="L37" s="53"/>
      <c r="M37" s="53"/>
      <c r="N37" s="3"/>
      <c r="O37" s="3"/>
      <c r="P37" s="3"/>
      <c r="Q37" s="3"/>
      <c r="R37" s="53"/>
      <c r="T37" s="53"/>
      <c r="U37" s="53"/>
      <c r="V37" s="53"/>
      <c r="W37" s="53"/>
      <c r="X37" s="53"/>
      <c r="Y37" s="53"/>
      <c r="Z37" s="53"/>
      <c r="AA37" s="53"/>
    </row>
    <row r="38" spans="1:27" x14ac:dyDescent="0.25">
      <c r="E38" s="3"/>
      <c r="K38" s="53"/>
      <c r="L38" s="53"/>
      <c r="M38" s="53"/>
      <c r="N38" s="3"/>
      <c r="O38" s="3"/>
      <c r="P38" s="3"/>
      <c r="Q38" s="3"/>
      <c r="R38" s="53"/>
      <c r="T38" s="53"/>
      <c r="U38" s="53"/>
      <c r="V38" s="53"/>
      <c r="W38" s="53"/>
      <c r="X38" s="53"/>
      <c r="Y38" s="53"/>
      <c r="Z38" s="53"/>
      <c r="AA38" s="53"/>
    </row>
    <row r="39" spans="1:27" x14ac:dyDescent="0.25">
      <c r="A39" s="1"/>
      <c r="B39" s="66" t="s">
        <v>117</v>
      </c>
      <c r="C39" s="155" t="s">
        <v>7</v>
      </c>
      <c r="D39" s="155"/>
      <c r="E39" s="156"/>
      <c r="F39" s="147" t="s">
        <v>8</v>
      </c>
      <c r="G39" s="148"/>
      <c r="H39" s="149"/>
      <c r="I39" s="62" t="s">
        <v>59</v>
      </c>
      <c r="K39" s="1"/>
      <c r="L39" s="155" t="s">
        <v>7</v>
      </c>
      <c r="M39" s="155"/>
      <c r="N39" s="156"/>
      <c r="O39" s="147" t="s">
        <v>8</v>
      </c>
      <c r="P39" s="148"/>
      <c r="Q39" s="149"/>
      <c r="R39" s="62" t="s">
        <v>59</v>
      </c>
      <c r="S39" s="62"/>
      <c r="T39" s="56"/>
      <c r="U39" s="155" t="s">
        <v>7</v>
      </c>
      <c r="V39" s="155"/>
      <c r="W39" s="156"/>
      <c r="X39" s="147" t="s">
        <v>8</v>
      </c>
      <c r="Y39" s="148"/>
      <c r="Z39" s="149"/>
      <c r="AA39" s="62" t="s">
        <v>59</v>
      </c>
    </row>
    <row r="40" spans="1:27" x14ac:dyDescent="0.25">
      <c r="A40" s="3"/>
      <c r="C40" s="5" t="s">
        <v>15</v>
      </c>
      <c r="D40" s="5" t="s">
        <v>16</v>
      </c>
      <c r="E40" s="6" t="s">
        <v>17</v>
      </c>
      <c r="F40" s="5" t="s">
        <v>15</v>
      </c>
      <c r="G40" s="5" t="s">
        <v>16</v>
      </c>
      <c r="H40" s="6" t="s">
        <v>17</v>
      </c>
      <c r="K40" s="3"/>
      <c r="L40" s="5" t="s">
        <v>15</v>
      </c>
      <c r="M40" s="5" t="s">
        <v>16</v>
      </c>
      <c r="N40" s="6" t="s">
        <v>17</v>
      </c>
      <c r="O40" s="5" t="s">
        <v>15</v>
      </c>
      <c r="P40" s="5" t="s">
        <v>16</v>
      </c>
      <c r="Q40" s="6" t="s">
        <v>17</v>
      </c>
      <c r="R40" s="53"/>
      <c r="T40" s="54"/>
      <c r="U40" s="5" t="s">
        <v>15</v>
      </c>
      <c r="V40" s="5" t="s">
        <v>16</v>
      </c>
      <c r="W40" s="6" t="s">
        <v>17</v>
      </c>
      <c r="X40" s="5" t="s">
        <v>15</v>
      </c>
      <c r="Y40" s="5" t="s">
        <v>16</v>
      </c>
      <c r="Z40" s="6" t="s">
        <v>17</v>
      </c>
      <c r="AA40" s="53"/>
    </row>
    <row r="41" spans="1:27" ht="45" x14ac:dyDescent="0.25">
      <c r="A41" s="73" t="s">
        <v>114</v>
      </c>
      <c r="B41" s="64" t="s">
        <v>118</v>
      </c>
      <c r="C41" s="71">
        <v>60</v>
      </c>
      <c r="D41" s="71">
        <v>45</v>
      </c>
      <c r="E41" s="72">
        <v>5</v>
      </c>
      <c r="F41" s="71"/>
      <c r="G41" s="71"/>
      <c r="H41" s="72"/>
      <c r="I41" s="71">
        <v>110</v>
      </c>
      <c r="K41" s="73" t="s">
        <v>25</v>
      </c>
      <c r="L41" s="71">
        <v>98</v>
      </c>
      <c r="M41" s="71">
        <v>24</v>
      </c>
      <c r="N41" s="72"/>
      <c r="O41" s="71">
        <v>49</v>
      </c>
      <c r="P41" s="71">
        <v>62</v>
      </c>
      <c r="Q41" s="72">
        <v>11</v>
      </c>
      <c r="R41" s="65">
        <f>SUM(L41:N41)</f>
        <v>122</v>
      </c>
      <c r="T41" s="63" t="s">
        <v>25</v>
      </c>
      <c r="U41" s="69">
        <v>96</v>
      </c>
      <c r="V41" s="69">
        <v>36</v>
      </c>
      <c r="W41" s="70"/>
      <c r="X41" s="69">
        <v>38</v>
      </c>
      <c r="Y41" s="69">
        <v>75</v>
      </c>
      <c r="Z41" s="70">
        <v>18</v>
      </c>
      <c r="AA41" s="65">
        <f>SUM(U41:W41)</f>
        <v>132</v>
      </c>
    </row>
    <row r="42" spans="1:27" ht="45" x14ac:dyDescent="0.25">
      <c r="A42" s="73" t="s">
        <v>114</v>
      </c>
      <c r="B42" s="71" t="s">
        <v>119</v>
      </c>
      <c r="C42" s="71">
        <v>54</v>
      </c>
      <c r="D42" s="71">
        <v>48</v>
      </c>
      <c r="E42" s="72">
        <v>7</v>
      </c>
      <c r="F42" s="71"/>
      <c r="G42" s="71"/>
      <c r="H42" s="72"/>
      <c r="I42" s="71">
        <v>109</v>
      </c>
      <c r="K42" s="74" t="s">
        <v>9</v>
      </c>
      <c r="L42" s="71">
        <v>67</v>
      </c>
      <c r="M42" s="71">
        <v>51</v>
      </c>
      <c r="N42" s="72"/>
      <c r="O42" s="71">
        <v>61</v>
      </c>
      <c r="P42" s="71">
        <v>56</v>
      </c>
      <c r="Q42" s="72"/>
      <c r="R42" s="65">
        <f t="shared" ref="R42:R43" si="2">SUM(L42:N42)</f>
        <v>118</v>
      </c>
      <c r="T42" s="75" t="s">
        <v>9</v>
      </c>
      <c r="U42" s="69">
        <v>61</v>
      </c>
      <c r="V42" s="69">
        <v>65</v>
      </c>
      <c r="W42" s="70">
        <v>4</v>
      </c>
      <c r="X42" s="69">
        <v>50</v>
      </c>
      <c r="Y42" s="69">
        <v>70</v>
      </c>
      <c r="Z42" s="70">
        <v>10</v>
      </c>
      <c r="AA42" s="65">
        <f t="shared" ref="AA42:AA43" si="3">SUM(U42:W42)</f>
        <v>130</v>
      </c>
    </row>
    <row r="43" spans="1:27" ht="30" x14ac:dyDescent="0.25">
      <c r="A43" s="73" t="s">
        <v>115</v>
      </c>
      <c r="B43" s="64" t="s">
        <v>118</v>
      </c>
      <c r="C43" s="71">
        <v>80</v>
      </c>
      <c r="D43" s="71">
        <v>27</v>
      </c>
      <c r="E43" s="72"/>
      <c r="F43" s="71">
        <v>60</v>
      </c>
      <c r="G43" s="71">
        <v>41</v>
      </c>
      <c r="H43" s="72">
        <v>6</v>
      </c>
      <c r="I43" s="71">
        <v>107</v>
      </c>
      <c r="K43" s="74" t="s">
        <v>10</v>
      </c>
      <c r="L43" s="71">
        <v>46</v>
      </c>
      <c r="M43" s="71">
        <v>62</v>
      </c>
      <c r="N43" s="72">
        <v>4</v>
      </c>
      <c r="O43" s="71">
        <v>67</v>
      </c>
      <c r="P43" s="71">
        <v>45</v>
      </c>
      <c r="Q43" s="72"/>
      <c r="R43" s="65">
        <f t="shared" si="2"/>
        <v>112</v>
      </c>
      <c r="T43" s="75" t="s">
        <v>10</v>
      </c>
      <c r="U43" s="69">
        <v>40</v>
      </c>
      <c r="V43" s="69">
        <v>70</v>
      </c>
      <c r="W43" s="70">
        <v>17</v>
      </c>
      <c r="X43" s="69">
        <v>57</v>
      </c>
      <c r="Y43" s="69">
        <v>66</v>
      </c>
      <c r="Z43" s="70">
        <v>4</v>
      </c>
      <c r="AA43" s="65">
        <f t="shared" si="3"/>
        <v>127</v>
      </c>
    </row>
    <row r="44" spans="1:27" ht="30" x14ac:dyDescent="0.25">
      <c r="A44" s="73" t="s">
        <v>115</v>
      </c>
      <c r="B44" s="71" t="s">
        <v>119</v>
      </c>
      <c r="C44" s="71">
        <v>79</v>
      </c>
      <c r="D44" s="71">
        <v>28</v>
      </c>
      <c r="E44" s="72"/>
      <c r="F44" s="71">
        <v>58</v>
      </c>
      <c r="G44" s="71">
        <v>42</v>
      </c>
      <c r="H44" s="72">
        <v>7</v>
      </c>
      <c r="I44" s="71">
        <v>107</v>
      </c>
      <c r="K44" s="2" t="s">
        <v>86</v>
      </c>
      <c r="L44" s="2"/>
      <c r="M44" s="2"/>
      <c r="T44" s="53" t="s">
        <v>86</v>
      </c>
      <c r="U44" s="53"/>
      <c r="V44" s="53"/>
    </row>
    <row r="45" spans="1:27" x14ac:dyDescent="0.25">
      <c r="A45" s="74" t="s">
        <v>9</v>
      </c>
      <c r="B45" s="64" t="s">
        <v>118</v>
      </c>
      <c r="C45" s="71">
        <v>46</v>
      </c>
      <c r="D45" s="71">
        <v>54</v>
      </c>
      <c r="E45" s="72">
        <v>2</v>
      </c>
      <c r="F45" s="71">
        <v>68</v>
      </c>
      <c r="G45" s="71">
        <v>32</v>
      </c>
      <c r="H45" s="72">
        <v>2</v>
      </c>
      <c r="I45" s="71">
        <v>102</v>
      </c>
      <c r="K45" s="2" t="s">
        <v>87</v>
      </c>
      <c r="L45" s="2"/>
      <c r="M45" s="2"/>
      <c r="T45" s="53" t="s">
        <v>87</v>
      </c>
      <c r="U45" s="53"/>
      <c r="V45" s="53"/>
    </row>
    <row r="46" spans="1:27" x14ac:dyDescent="0.25">
      <c r="A46" s="74" t="s">
        <v>9</v>
      </c>
      <c r="B46" s="71" t="s">
        <v>119</v>
      </c>
      <c r="C46" s="71">
        <v>72</v>
      </c>
      <c r="D46" s="71">
        <v>26</v>
      </c>
      <c r="E46" s="72"/>
      <c r="F46" s="71">
        <v>60</v>
      </c>
      <c r="G46" s="71">
        <v>35</v>
      </c>
      <c r="H46" s="72">
        <v>3</v>
      </c>
      <c r="I46" s="71">
        <v>102</v>
      </c>
      <c r="K46" s="53" t="s">
        <v>116</v>
      </c>
      <c r="L46" s="2" t="s">
        <v>88</v>
      </c>
      <c r="M46" s="2" t="s">
        <v>8</v>
      </c>
      <c r="T46" s="53" t="s">
        <v>116</v>
      </c>
      <c r="U46" s="53" t="s">
        <v>88</v>
      </c>
      <c r="V46" s="53" t="s">
        <v>8</v>
      </c>
    </row>
    <row r="47" spans="1:27" x14ac:dyDescent="0.25">
      <c r="A47" s="74" t="s">
        <v>10</v>
      </c>
      <c r="B47" s="64" t="s">
        <v>118</v>
      </c>
      <c r="C47" s="71">
        <v>33</v>
      </c>
      <c r="D47" s="71">
        <v>55</v>
      </c>
      <c r="E47" s="72">
        <v>9</v>
      </c>
      <c r="F47" s="71">
        <v>64</v>
      </c>
      <c r="G47" s="71">
        <v>32</v>
      </c>
      <c r="H47" s="72">
        <v>1</v>
      </c>
      <c r="I47" s="71">
        <v>97</v>
      </c>
      <c r="K47" s="49" t="s">
        <v>9</v>
      </c>
      <c r="L47" s="54" t="s">
        <v>92</v>
      </c>
      <c r="M47" s="53" t="s">
        <v>93</v>
      </c>
      <c r="T47" s="55" t="s">
        <v>9</v>
      </c>
      <c r="U47" s="51" t="s">
        <v>95</v>
      </c>
      <c r="V47" s="51" t="s">
        <v>126</v>
      </c>
    </row>
    <row r="48" spans="1:27" x14ac:dyDescent="0.25">
      <c r="A48" s="74" t="s">
        <v>10</v>
      </c>
      <c r="B48" s="71" t="s">
        <v>119</v>
      </c>
      <c r="C48" s="71">
        <v>63</v>
      </c>
      <c r="D48" s="71">
        <v>30</v>
      </c>
      <c r="E48" s="72"/>
      <c r="F48" s="71">
        <v>56</v>
      </c>
      <c r="G48" s="71">
        <v>34</v>
      </c>
      <c r="H48" s="72">
        <v>3</v>
      </c>
      <c r="I48" s="71">
        <v>97</v>
      </c>
      <c r="K48" s="49" t="s">
        <v>10</v>
      </c>
      <c r="L48" s="54" t="s">
        <v>92</v>
      </c>
      <c r="M48" s="54" t="s">
        <v>94</v>
      </c>
      <c r="T48" s="55" t="s">
        <v>10</v>
      </c>
      <c r="U48" s="51" t="s">
        <v>95</v>
      </c>
      <c r="V48" s="51" t="s">
        <v>125</v>
      </c>
    </row>
    <row r="49" spans="1:7" x14ac:dyDescent="0.25">
      <c r="D49" s="53"/>
      <c r="E49" s="53"/>
      <c r="F49" s="53"/>
      <c r="G49" s="53"/>
    </row>
    <row r="50" spans="1:7" x14ac:dyDescent="0.25">
      <c r="A50" s="53" t="s">
        <v>86</v>
      </c>
    </row>
    <row r="51" spans="1:7" x14ac:dyDescent="0.25">
      <c r="A51" s="53" t="s">
        <v>87</v>
      </c>
      <c r="B51" s="53"/>
      <c r="C51" s="53"/>
    </row>
    <row r="52" spans="1:7" x14ac:dyDescent="0.25">
      <c r="A52" t="s">
        <v>120</v>
      </c>
    </row>
    <row r="53" spans="1:7" x14ac:dyDescent="0.25">
      <c r="A53" s="53" t="s">
        <v>116</v>
      </c>
      <c r="B53" s="53" t="s">
        <v>88</v>
      </c>
      <c r="C53" s="53" t="s">
        <v>8</v>
      </c>
    </row>
    <row r="54" spans="1:7" x14ac:dyDescent="0.25">
      <c r="A54" s="55" t="s">
        <v>9</v>
      </c>
      <c r="B54" s="77" t="s">
        <v>95</v>
      </c>
      <c r="C54" s="51" t="s">
        <v>135</v>
      </c>
    </row>
    <row r="55" spans="1:7" x14ac:dyDescent="0.25">
      <c r="A55" s="55" t="s">
        <v>10</v>
      </c>
      <c r="B55" s="77" t="s">
        <v>95</v>
      </c>
      <c r="C55" s="51" t="s">
        <v>123</v>
      </c>
    </row>
    <row r="56" spans="1:7" x14ac:dyDescent="0.25">
      <c r="A56" t="s">
        <v>121</v>
      </c>
      <c r="C56" s="51"/>
    </row>
    <row r="57" spans="1:7" x14ac:dyDescent="0.25">
      <c r="A57" s="67" t="s">
        <v>116</v>
      </c>
      <c r="B57" s="67" t="s">
        <v>88</v>
      </c>
      <c r="C57" s="51" t="s">
        <v>8</v>
      </c>
    </row>
    <row r="58" spans="1:7" x14ac:dyDescent="0.25">
      <c r="A58" s="68" t="s">
        <v>9</v>
      </c>
      <c r="B58" s="76">
        <v>1</v>
      </c>
      <c r="C58" s="51" t="s">
        <v>134</v>
      </c>
    </row>
    <row r="59" spans="1:7" x14ac:dyDescent="0.25">
      <c r="A59" s="68" t="s">
        <v>10</v>
      </c>
      <c r="B59" s="77" t="s">
        <v>122</v>
      </c>
      <c r="C59" s="51" t="s">
        <v>124</v>
      </c>
    </row>
  </sheetData>
  <mergeCells count="10">
    <mergeCell ref="O12:Q12"/>
    <mergeCell ref="B12:D12"/>
    <mergeCell ref="E12:G12"/>
    <mergeCell ref="L12:N12"/>
    <mergeCell ref="X39:Z39"/>
    <mergeCell ref="C39:E39"/>
    <mergeCell ref="F39:H39"/>
    <mergeCell ref="L39:N39"/>
    <mergeCell ref="O39:Q39"/>
    <mergeCell ref="U39:W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opLeftCell="A25" workbookViewId="0">
      <selection activeCell="F19" sqref="F19"/>
    </sheetView>
  </sheetViews>
  <sheetFormatPr defaultRowHeight="15" x14ac:dyDescent="0.25"/>
  <cols>
    <col min="1" max="1" width="10.85546875" customWidth="1"/>
    <col min="2" max="2" width="9.85546875" customWidth="1"/>
  </cols>
  <sheetData>
    <row r="1" spans="1:13" x14ac:dyDescent="0.25">
      <c r="A1" s="1" t="s">
        <v>136</v>
      </c>
    </row>
    <row r="2" spans="1:13" s="67" customFormat="1" x14ac:dyDescent="0.25">
      <c r="A2" s="1"/>
    </row>
    <row r="3" spans="1:13" x14ac:dyDescent="0.25">
      <c r="A3" s="1" t="s">
        <v>146</v>
      </c>
    </row>
    <row r="4" spans="1:13" ht="30.75" customHeight="1" x14ac:dyDescent="0.25">
      <c r="B4" s="160" t="s">
        <v>144</v>
      </c>
      <c r="C4" s="161"/>
      <c r="D4" s="162"/>
      <c r="E4" s="163" t="s">
        <v>145</v>
      </c>
      <c r="F4" s="164"/>
      <c r="G4" s="165"/>
    </row>
    <row r="5" spans="1:13" ht="30" x14ac:dyDescent="0.25">
      <c r="A5" s="86" t="s">
        <v>143</v>
      </c>
      <c r="B5" s="97" t="s">
        <v>147</v>
      </c>
      <c r="C5" s="92" t="s">
        <v>56</v>
      </c>
      <c r="D5" s="93" t="s">
        <v>59</v>
      </c>
      <c r="E5" s="97" t="s">
        <v>147</v>
      </c>
      <c r="F5" s="92" t="s">
        <v>56</v>
      </c>
      <c r="G5" s="93" t="s">
        <v>59</v>
      </c>
    </row>
    <row r="6" spans="1:13" x14ac:dyDescent="0.25">
      <c r="A6" s="85">
        <v>0</v>
      </c>
      <c r="B6" s="87">
        <v>100</v>
      </c>
      <c r="C6" s="88">
        <v>0</v>
      </c>
      <c r="D6" s="89">
        <v>6</v>
      </c>
      <c r="E6" s="87">
        <v>100</v>
      </c>
      <c r="F6" s="88">
        <v>0</v>
      </c>
      <c r="G6" s="89">
        <v>6</v>
      </c>
      <c r="J6" s="67"/>
      <c r="K6" s="67"/>
      <c r="L6" s="67"/>
      <c r="M6" s="67"/>
    </row>
    <row r="7" spans="1:13" x14ac:dyDescent="0.25">
      <c r="A7" s="85">
        <v>6</v>
      </c>
      <c r="B7" s="94">
        <v>25.656220000000001</v>
      </c>
      <c r="C7" s="95">
        <v>9.9986099999999993</v>
      </c>
      <c r="D7" s="89">
        <v>6</v>
      </c>
      <c r="E7" s="96">
        <v>32.700209999999998</v>
      </c>
      <c r="F7" s="95">
        <v>11.14723</v>
      </c>
      <c r="G7" s="89">
        <v>6</v>
      </c>
      <c r="J7" s="67"/>
      <c r="K7" s="67"/>
      <c r="L7" s="67"/>
      <c r="M7" s="67"/>
    </row>
    <row r="8" spans="1:13" x14ac:dyDescent="0.25">
      <c r="A8" s="85">
        <v>66</v>
      </c>
      <c r="B8" s="96">
        <v>27.38494</v>
      </c>
      <c r="C8" s="95">
        <v>11.73807</v>
      </c>
      <c r="D8" s="89">
        <v>6</v>
      </c>
      <c r="E8" s="96">
        <v>36.446129999999997</v>
      </c>
      <c r="F8" s="95">
        <v>8.0591299999999997</v>
      </c>
      <c r="G8" s="89">
        <v>6</v>
      </c>
      <c r="J8" s="67"/>
      <c r="K8" s="67"/>
      <c r="L8" s="67"/>
      <c r="M8" s="67"/>
    </row>
    <row r="9" spans="1:13" x14ac:dyDescent="0.25">
      <c r="A9" s="85">
        <v>126</v>
      </c>
      <c r="B9" s="96">
        <v>27.17436</v>
      </c>
      <c r="C9" s="95">
        <v>11.729380000000001</v>
      </c>
      <c r="D9" s="89">
        <v>6</v>
      </c>
      <c r="E9" s="96">
        <v>37.34892</v>
      </c>
      <c r="F9" s="95">
        <v>8.2541930000000008</v>
      </c>
      <c r="G9" s="89">
        <v>6</v>
      </c>
      <c r="J9" s="67"/>
      <c r="K9" s="67"/>
      <c r="L9" s="67"/>
      <c r="M9" s="67"/>
    </row>
    <row r="10" spans="1:13" x14ac:dyDescent="0.25">
      <c r="A10" s="85">
        <v>186</v>
      </c>
      <c r="B10" s="96">
        <v>25.557749999999999</v>
      </c>
      <c r="C10" s="95">
        <v>12.986700000000001</v>
      </c>
      <c r="D10" s="89">
        <v>6</v>
      </c>
      <c r="E10" s="96">
        <v>38.314140000000002</v>
      </c>
      <c r="F10" s="95">
        <v>15.143129999999999</v>
      </c>
      <c r="G10" s="89">
        <v>6</v>
      </c>
      <c r="J10" s="67"/>
      <c r="K10" s="67"/>
      <c r="L10" s="67"/>
      <c r="M10" s="67"/>
    </row>
    <row r="11" spans="1:13" s="67" customFormat="1" x14ac:dyDescent="0.25">
      <c r="A11" s="85"/>
      <c r="B11" s="95"/>
      <c r="C11" s="95"/>
      <c r="D11" s="88"/>
      <c r="E11" s="95"/>
      <c r="F11" s="95"/>
      <c r="G11" s="88"/>
    </row>
    <row r="12" spans="1:13" s="67" customFormat="1" x14ac:dyDescent="0.25">
      <c r="A12" s="1" t="s">
        <v>148</v>
      </c>
      <c r="B12" s="95"/>
      <c r="C12" s="95"/>
      <c r="D12" s="88"/>
      <c r="E12" s="95"/>
      <c r="F12" s="95"/>
      <c r="G12" s="88"/>
    </row>
    <row r="13" spans="1:13" x14ac:dyDescent="0.25">
      <c r="B13" s="157" t="s">
        <v>149</v>
      </c>
      <c r="C13" s="158"/>
      <c r="D13" s="159"/>
      <c r="E13" s="67"/>
      <c r="F13" s="67"/>
      <c r="G13" s="67"/>
    </row>
    <row r="14" spans="1:13" s="67" customFormat="1" ht="30" x14ac:dyDescent="0.25">
      <c r="A14" s="98" t="s">
        <v>143</v>
      </c>
      <c r="B14" s="97" t="s">
        <v>147</v>
      </c>
      <c r="C14" s="92" t="s">
        <v>56</v>
      </c>
      <c r="D14" s="93" t="s">
        <v>59</v>
      </c>
    </row>
    <row r="15" spans="1:13" s="67" customFormat="1" x14ac:dyDescent="0.25">
      <c r="A15" s="52">
        <v>0</v>
      </c>
      <c r="B15" s="99">
        <v>100</v>
      </c>
      <c r="C15" s="100">
        <v>0</v>
      </c>
      <c r="D15" s="101">
        <v>6</v>
      </c>
    </row>
    <row r="16" spans="1:13" s="67" customFormat="1" x14ac:dyDescent="0.25">
      <c r="A16" s="52">
        <v>6</v>
      </c>
      <c r="B16" s="102">
        <v>95.951890000000006</v>
      </c>
      <c r="C16" s="103">
        <v>4.1191370000000003</v>
      </c>
      <c r="D16" s="101">
        <v>6</v>
      </c>
    </row>
    <row r="17" spans="1:17" s="67" customFormat="1" x14ac:dyDescent="0.25">
      <c r="A17" s="52">
        <v>11</v>
      </c>
      <c r="B17" s="102">
        <v>98.844849999999994</v>
      </c>
      <c r="C17" s="103">
        <v>2.9002089999999998</v>
      </c>
      <c r="D17" s="101">
        <v>6</v>
      </c>
    </row>
    <row r="18" spans="1:17" x14ac:dyDescent="0.25">
      <c r="A18" s="52">
        <v>16</v>
      </c>
      <c r="B18" s="102">
        <v>95.513639999999995</v>
      </c>
      <c r="C18" s="103">
        <v>4.7939299999999996</v>
      </c>
      <c r="D18" s="101">
        <v>6</v>
      </c>
    </row>
    <row r="19" spans="1:17" x14ac:dyDescent="0.25">
      <c r="A19" s="52">
        <v>21</v>
      </c>
      <c r="B19" s="102">
        <v>99.036190000000005</v>
      </c>
      <c r="C19" s="103">
        <v>3.9164430000000001</v>
      </c>
      <c r="D19" s="101">
        <v>6</v>
      </c>
      <c r="I19" s="90"/>
      <c r="L19" s="79"/>
      <c r="M19" s="79"/>
      <c r="N19" s="79"/>
      <c r="O19" s="79"/>
      <c r="P19" s="79"/>
      <c r="Q19" s="79"/>
    </row>
    <row r="20" spans="1:17" x14ac:dyDescent="0.25">
      <c r="A20" s="52">
        <v>26</v>
      </c>
      <c r="B20" s="102">
        <v>95.660240000000002</v>
      </c>
      <c r="C20" s="103">
        <v>5.2807040000000001</v>
      </c>
      <c r="D20" s="101">
        <v>6</v>
      </c>
      <c r="L20" s="78"/>
      <c r="M20" s="78"/>
      <c r="N20" s="78"/>
      <c r="O20" s="79"/>
      <c r="P20" s="79"/>
      <c r="Q20" s="78"/>
    </row>
    <row r="21" spans="1:17" x14ac:dyDescent="0.25">
      <c r="L21" s="78"/>
      <c r="M21" s="78"/>
      <c r="N21" s="78"/>
      <c r="O21" s="78"/>
      <c r="P21" s="78"/>
      <c r="Q21" s="78"/>
    </row>
    <row r="22" spans="1:17" ht="15.75" customHeight="1" x14ac:dyDescent="0.25">
      <c r="L22" s="78"/>
      <c r="M22" s="78"/>
      <c r="N22" s="78"/>
      <c r="O22" s="78"/>
      <c r="P22" s="78"/>
      <c r="Q22" s="78"/>
    </row>
    <row r="23" spans="1:17" ht="16.5" customHeight="1" x14ac:dyDescent="0.25">
      <c r="A23" s="1" t="s">
        <v>142</v>
      </c>
      <c r="J23" s="91"/>
      <c r="L23" s="78"/>
      <c r="M23" s="78"/>
      <c r="N23" s="78"/>
      <c r="O23" s="78"/>
      <c r="P23" s="78"/>
      <c r="Q23" s="78"/>
    </row>
    <row r="24" spans="1:17" x14ac:dyDescent="0.25">
      <c r="A24" s="3" t="s">
        <v>12</v>
      </c>
      <c r="B24" s="3"/>
      <c r="C24" s="67"/>
      <c r="D24" s="67"/>
      <c r="E24" s="67"/>
      <c r="F24" s="67"/>
      <c r="G24" s="67"/>
      <c r="H24" s="67"/>
      <c r="I24" s="67"/>
    </row>
    <row r="25" spans="1:17" x14ac:dyDescent="0.25">
      <c r="A25" s="4" t="s">
        <v>13</v>
      </c>
      <c r="B25" s="4"/>
      <c r="C25" s="67"/>
      <c r="D25" s="67"/>
      <c r="E25" s="67"/>
      <c r="F25" s="67"/>
      <c r="G25" s="67"/>
      <c r="H25" s="67"/>
      <c r="I25" s="67"/>
    </row>
    <row r="26" spans="1:17" x14ac:dyDescent="0.25">
      <c r="A26" s="3" t="s">
        <v>15</v>
      </c>
      <c r="B26" s="4" t="s">
        <v>34</v>
      </c>
      <c r="C26" s="67"/>
      <c r="D26" s="67"/>
      <c r="E26" s="3"/>
      <c r="F26" s="67"/>
      <c r="G26" s="67"/>
      <c r="H26" s="67"/>
      <c r="I26" s="67"/>
    </row>
    <row r="27" spans="1:17" x14ac:dyDescent="0.25">
      <c r="A27" s="3" t="s">
        <v>16</v>
      </c>
      <c r="B27" s="4" t="s">
        <v>83</v>
      </c>
      <c r="C27" s="67"/>
      <c r="D27" s="67"/>
      <c r="E27" s="3"/>
      <c r="F27" s="67"/>
      <c r="G27" s="67"/>
      <c r="H27" s="67"/>
      <c r="I27" s="67"/>
    </row>
    <row r="28" spans="1:17" x14ac:dyDescent="0.25">
      <c r="A28" s="3" t="s">
        <v>17</v>
      </c>
      <c r="B28" s="4" t="s">
        <v>35</v>
      </c>
      <c r="C28" s="67"/>
      <c r="D28" s="67"/>
      <c r="E28" s="3"/>
      <c r="F28" s="67"/>
      <c r="G28" s="67"/>
      <c r="H28" s="67"/>
      <c r="I28" s="67"/>
    </row>
    <row r="29" spans="1:17" x14ac:dyDescent="0.25">
      <c r="A29" s="67"/>
      <c r="B29" s="67"/>
      <c r="C29" s="67"/>
      <c r="D29" s="67"/>
      <c r="E29" s="3"/>
      <c r="F29" s="67"/>
      <c r="G29" s="67"/>
      <c r="H29" s="67"/>
      <c r="I29" s="67"/>
    </row>
    <row r="30" spans="1:17" x14ac:dyDescent="0.25">
      <c r="A30" s="1"/>
      <c r="B30" s="66" t="s">
        <v>117</v>
      </c>
      <c r="C30" s="83" t="s">
        <v>7</v>
      </c>
      <c r="D30" s="83"/>
      <c r="E30" s="84"/>
      <c r="F30" s="80" t="s">
        <v>8</v>
      </c>
      <c r="G30" s="81"/>
      <c r="H30" s="82"/>
      <c r="I30" s="62" t="s">
        <v>59</v>
      </c>
    </row>
    <row r="31" spans="1:17" x14ac:dyDescent="0.25">
      <c r="A31" s="3"/>
      <c r="B31" s="67"/>
      <c r="C31" s="5" t="s">
        <v>15</v>
      </c>
      <c r="D31" s="5" t="s">
        <v>16</v>
      </c>
      <c r="E31" s="6" t="s">
        <v>17</v>
      </c>
      <c r="F31" s="5" t="s">
        <v>15</v>
      </c>
      <c r="G31" s="5" t="s">
        <v>16</v>
      </c>
      <c r="H31" s="6" t="s">
        <v>17</v>
      </c>
      <c r="I31" s="67"/>
    </row>
    <row r="32" spans="1:17" ht="45" x14ac:dyDescent="0.25">
      <c r="A32" s="73" t="s">
        <v>137</v>
      </c>
      <c r="B32" s="64" t="s">
        <v>118</v>
      </c>
      <c r="C32" s="71">
        <v>91</v>
      </c>
      <c r="D32" s="71">
        <v>38</v>
      </c>
      <c r="E32" s="72"/>
      <c r="F32" s="71"/>
      <c r="G32" s="71"/>
      <c r="H32" s="72"/>
      <c r="I32" s="71">
        <f>SUM(C32:E32)</f>
        <v>129</v>
      </c>
    </row>
    <row r="33" spans="1:9" ht="45" x14ac:dyDescent="0.25">
      <c r="A33" s="73" t="s">
        <v>137</v>
      </c>
      <c r="B33" s="71" t="s">
        <v>119</v>
      </c>
      <c r="C33" s="71">
        <v>88</v>
      </c>
      <c r="D33" s="71">
        <v>40</v>
      </c>
      <c r="E33" s="72"/>
      <c r="F33" s="71"/>
      <c r="G33" s="71"/>
      <c r="H33" s="72"/>
      <c r="I33" s="71">
        <f t="shared" ref="I33:I39" si="0">SUM(C33:E33)</f>
        <v>128</v>
      </c>
    </row>
    <row r="34" spans="1:9" ht="30" x14ac:dyDescent="0.25">
      <c r="A34" s="73" t="s">
        <v>115</v>
      </c>
      <c r="B34" s="64" t="s">
        <v>118</v>
      </c>
      <c r="C34" s="71">
        <v>124</v>
      </c>
      <c r="D34" s="71">
        <v>7</v>
      </c>
      <c r="E34" s="72"/>
      <c r="F34" s="71">
        <v>95</v>
      </c>
      <c r="G34" s="71">
        <v>35</v>
      </c>
      <c r="H34" s="72"/>
      <c r="I34" s="71">
        <f t="shared" si="0"/>
        <v>131</v>
      </c>
    </row>
    <row r="35" spans="1:9" ht="30" x14ac:dyDescent="0.25">
      <c r="A35" s="73" t="s">
        <v>115</v>
      </c>
      <c r="B35" s="71" t="s">
        <v>119</v>
      </c>
      <c r="C35" s="71">
        <v>123</v>
      </c>
      <c r="D35" s="71">
        <v>3</v>
      </c>
      <c r="E35" s="72"/>
      <c r="F35" s="71">
        <v>91</v>
      </c>
      <c r="G35" s="71">
        <v>37</v>
      </c>
      <c r="H35" s="72"/>
      <c r="I35" s="71">
        <f t="shared" si="0"/>
        <v>126</v>
      </c>
    </row>
    <row r="36" spans="1:9" x14ac:dyDescent="0.25">
      <c r="A36" s="74" t="s">
        <v>9</v>
      </c>
      <c r="B36" s="64" t="s">
        <v>118</v>
      </c>
      <c r="C36" s="71">
        <v>108</v>
      </c>
      <c r="D36" s="71">
        <v>22</v>
      </c>
      <c r="E36" s="72"/>
      <c r="F36" s="71">
        <v>98</v>
      </c>
      <c r="G36" s="71">
        <v>32</v>
      </c>
      <c r="H36" s="72"/>
      <c r="I36" s="71">
        <f t="shared" si="0"/>
        <v>130</v>
      </c>
    </row>
    <row r="37" spans="1:9" x14ac:dyDescent="0.25">
      <c r="A37" s="74" t="s">
        <v>9</v>
      </c>
      <c r="B37" s="71" t="s">
        <v>119</v>
      </c>
      <c r="C37" s="71">
        <v>120</v>
      </c>
      <c r="D37" s="71">
        <v>7</v>
      </c>
      <c r="E37" s="72"/>
      <c r="F37" s="71">
        <v>95</v>
      </c>
      <c r="G37" s="71">
        <v>32</v>
      </c>
      <c r="H37" s="72"/>
      <c r="I37" s="71">
        <f t="shared" si="0"/>
        <v>127</v>
      </c>
    </row>
    <row r="38" spans="1:9" x14ac:dyDescent="0.25">
      <c r="A38" s="74" t="s">
        <v>10</v>
      </c>
      <c r="B38" s="64" t="s">
        <v>118</v>
      </c>
      <c r="C38" s="71">
        <v>93</v>
      </c>
      <c r="D38" s="71">
        <v>37</v>
      </c>
      <c r="E38" s="72"/>
      <c r="F38" s="71">
        <v>101</v>
      </c>
      <c r="G38" s="71">
        <v>29</v>
      </c>
      <c r="H38" s="72"/>
      <c r="I38" s="71">
        <f t="shared" si="0"/>
        <v>130</v>
      </c>
    </row>
    <row r="39" spans="1:9" x14ac:dyDescent="0.25">
      <c r="A39" s="74" t="s">
        <v>10</v>
      </c>
      <c r="B39" s="71" t="s">
        <v>119</v>
      </c>
      <c r="C39" s="71">
        <v>111</v>
      </c>
      <c r="D39" s="71">
        <v>10</v>
      </c>
      <c r="E39" s="72"/>
      <c r="F39" s="71">
        <v>89</v>
      </c>
      <c r="G39" s="71">
        <v>32</v>
      </c>
      <c r="H39" s="72"/>
      <c r="I39" s="71">
        <f t="shared" si="0"/>
        <v>121</v>
      </c>
    </row>
    <row r="40" spans="1:9" x14ac:dyDescent="0.25">
      <c r="A40" s="67"/>
      <c r="B40" s="67"/>
      <c r="C40" s="67"/>
      <c r="D40" s="67"/>
      <c r="E40" s="67"/>
      <c r="F40" s="67"/>
      <c r="G40" s="67"/>
      <c r="H40" s="67"/>
      <c r="I40" s="67"/>
    </row>
    <row r="41" spans="1:9" x14ac:dyDescent="0.25">
      <c r="A41" s="67" t="s">
        <v>86</v>
      </c>
      <c r="B41" s="67"/>
      <c r="C41" s="67"/>
      <c r="D41" s="67"/>
      <c r="E41" s="67"/>
      <c r="F41" s="67"/>
      <c r="G41" s="67"/>
      <c r="H41" s="67"/>
      <c r="I41" s="67"/>
    </row>
    <row r="42" spans="1:9" x14ac:dyDescent="0.25">
      <c r="A42" s="67" t="s">
        <v>87</v>
      </c>
      <c r="B42" s="67"/>
      <c r="C42" s="67"/>
      <c r="D42" s="67"/>
      <c r="E42" s="67"/>
      <c r="F42" s="67"/>
      <c r="G42" s="67"/>
      <c r="H42" s="67"/>
      <c r="I42" s="67"/>
    </row>
    <row r="43" spans="1:9" x14ac:dyDescent="0.25">
      <c r="A43" s="67" t="s">
        <v>120</v>
      </c>
      <c r="B43" s="67"/>
      <c r="C43" s="67"/>
      <c r="D43" s="67"/>
      <c r="E43" s="67"/>
      <c r="F43" s="67"/>
      <c r="G43" s="67"/>
      <c r="H43" s="67"/>
      <c r="I43" s="67"/>
    </row>
    <row r="44" spans="1:9" x14ac:dyDescent="0.25">
      <c r="A44" s="67" t="s">
        <v>116</v>
      </c>
      <c r="B44" s="67" t="s">
        <v>88</v>
      </c>
      <c r="C44" s="67" t="s">
        <v>8</v>
      </c>
      <c r="D44" s="67"/>
      <c r="E44" s="67"/>
      <c r="F44" s="67"/>
      <c r="G44" s="67"/>
      <c r="H44" s="67"/>
      <c r="I44" s="67"/>
    </row>
    <row r="45" spans="1:9" x14ac:dyDescent="0.25">
      <c r="A45" s="68" t="s">
        <v>9</v>
      </c>
      <c r="B45" s="51" t="s">
        <v>138</v>
      </c>
      <c r="C45" s="51" t="s">
        <v>139</v>
      </c>
      <c r="D45" s="67"/>
      <c r="E45" s="67"/>
      <c r="F45" s="67"/>
      <c r="G45" s="67"/>
      <c r="H45" s="67"/>
      <c r="I45" s="67"/>
    </row>
    <row r="46" spans="1:9" x14ac:dyDescent="0.25">
      <c r="A46" s="68" t="s">
        <v>10</v>
      </c>
      <c r="B46" s="51" t="s">
        <v>95</v>
      </c>
      <c r="C46" s="51" t="s">
        <v>139</v>
      </c>
      <c r="D46" s="67"/>
      <c r="E46" s="67"/>
      <c r="F46" s="67"/>
      <c r="G46" s="67"/>
      <c r="H46" s="67"/>
      <c r="I46" s="67"/>
    </row>
    <row r="47" spans="1:9" x14ac:dyDescent="0.25">
      <c r="A47" s="67" t="s">
        <v>121</v>
      </c>
      <c r="B47" s="51"/>
      <c r="C47" s="51"/>
      <c r="D47" s="67"/>
      <c r="E47" s="67"/>
      <c r="F47" s="67"/>
      <c r="G47" s="67"/>
      <c r="H47" s="67"/>
      <c r="I47" s="67"/>
    </row>
    <row r="48" spans="1:9" x14ac:dyDescent="0.25">
      <c r="A48" s="67" t="s">
        <v>116</v>
      </c>
      <c r="B48" s="51" t="s">
        <v>88</v>
      </c>
      <c r="C48" s="51" t="s">
        <v>8</v>
      </c>
      <c r="D48" s="67"/>
      <c r="E48" s="67"/>
      <c r="F48" s="67"/>
      <c r="G48" s="67"/>
      <c r="H48" s="67"/>
      <c r="I48" s="67"/>
    </row>
    <row r="49" spans="1:9" x14ac:dyDescent="0.25">
      <c r="A49" s="68" t="s">
        <v>9</v>
      </c>
      <c r="B49" s="51" t="s">
        <v>140</v>
      </c>
      <c r="C49" s="51" t="s">
        <v>139</v>
      </c>
      <c r="D49" s="67"/>
      <c r="E49" s="67"/>
      <c r="F49" s="67"/>
      <c r="G49" s="67"/>
      <c r="H49" s="67"/>
      <c r="I49" s="67"/>
    </row>
    <row r="50" spans="1:9" x14ac:dyDescent="0.25">
      <c r="A50" s="68" t="s">
        <v>10</v>
      </c>
      <c r="B50" s="51" t="s">
        <v>141</v>
      </c>
      <c r="C50" s="51" t="s">
        <v>139</v>
      </c>
      <c r="D50" s="67"/>
      <c r="E50" s="67"/>
      <c r="F50" s="67"/>
      <c r="G50" s="67"/>
      <c r="H50" s="67"/>
      <c r="I50" s="67"/>
    </row>
  </sheetData>
  <mergeCells count="3">
    <mergeCell ref="B13:D13"/>
    <mergeCell ref="B4:D4"/>
    <mergeCell ref="E4:G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opLeftCell="A13" workbookViewId="0">
      <selection activeCell="K43" sqref="K43"/>
    </sheetView>
  </sheetViews>
  <sheetFormatPr defaultColWidth="8.85546875" defaultRowHeight="15" x14ac:dyDescent="0.25"/>
  <sheetData>
    <row r="1" spans="1:15" s="53" customFormat="1" x14ac:dyDescent="0.25">
      <c r="A1" s="1" t="s">
        <v>104</v>
      </c>
      <c r="J1" s="1"/>
    </row>
    <row r="2" spans="1:15" x14ac:dyDescent="0.25">
      <c r="A2" s="3"/>
      <c r="B2" s="1" t="s">
        <v>1</v>
      </c>
      <c r="C2" s="3"/>
      <c r="D2" s="3"/>
      <c r="E2" s="3"/>
      <c r="F2" s="3"/>
      <c r="G2" s="3"/>
      <c r="H2" s="3"/>
      <c r="I2" s="3"/>
      <c r="J2" s="1" t="s">
        <v>106</v>
      </c>
      <c r="K2" s="3"/>
      <c r="L2" s="3"/>
      <c r="M2" s="3"/>
      <c r="N2" s="3"/>
      <c r="O2" s="3"/>
    </row>
    <row r="3" spans="1:15" x14ac:dyDescent="0.25">
      <c r="A3" s="3"/>
      <c r="B3" s="1" t="s">
        <v>0</v>
      </c>
      <c r="C3" s="1"/>
      <c r="D3" s="1" t="s">
        <v>45</v>
      </c>
      <c r="E3" s="1"/>
      <c r="F3" s="1" t="s">
        <v>46</v>
      </c>
      <c r="G3" s="3"/>
      <c r="H3" s="3"/>
      <c r="I3" s="3"/>
      <c r="J3" s="1" t="s">
        <v>0</v>
      </c>
      <c r="K3" s="1"/>
      <c r="L3" s="1" t="s">
        <v>45</v>
      </c>
      <c r="M3" s="1"/>
      <c r="N3" s="1" t="s">
        <v>46</v>
      </c>
      <c r="O3" s="3"/>
    </row>
    <row r="4" spans="1:15" x14ac:dyDescent="0.25">
      <c r="A4" s="1" t="s">
        <v>2</v>
      </c>
      <c r="B4" s="11">
        <v>1</v>
      </c>
      <c r="C4" s="9">
        <v>2987.6139994765899</v>
      </c>
      <c r="D4" s="11">
        <v>1</v>
      </c>
      <c r="E4" s="9">
        <v>2889.2478919999999</v>
      </c>
      <c r="F4" s="11">
        <v>1</v>
      </c>
      <c r="G4" s="9">
        <v>2858.4985700000002</v>
      </c>
      <c r="H4" s="9"/>
      <c r="I4" s="10" t="s">
        <v>2</v>
      </c>
      <c r="J4" s="11">
        <v>1</v>
      </c>
      <c r="K4" s="9">
        <v>2936.1288910337498</v>
      </c>
      <c r="L4" s="11">
        <v>1</v>
      </c>
      <c r="M4" s="9">
        <v>2894.5215469999998</v>
      </c>
      <c r="N4" s="11">
        <v>1</v>
      </c>
      <c r="O4" s="9">
        <v>2837.172063</v>
      </c>
    </row>
    <row r="5" spans="1:15" x14ac:dyDescent="0.25">
      <c r="A5" s="3"/>
      <c r="B5" s="11">
        <v>2</v>
      </c>
      <c r="C5" s="9">
        <v>2993.76277551264</v>
      </c>
      <c r="D5" s="11">
        <v>2</v>
      </c>
      <c r="E5" s="9">
        <v>2850.6431459999999</v>
      </c>
      <c r="F5" s="11">
        <v>2</v>
      </c>
      <c r="G5" s="9">
        <v>2856.7641669999998</v>
      </c>
      <c r="H5" s="9"/>
      <c r="I5" s="9"/>
      <c r="J5" s="11">
        <v>2</v>
      </c>
      <c r="K5" s="9">
        <v>2898.7093434879498</v>
      </c>
      <c r="L5" s="11">
        <v>2</v>
      </c>
      <c r="M5" s="9">
        <v>2857.1492459999999</v>
      </c>
      <c r="N5" s="11">
        <v>2</v>
      </c>
      <c r="O5" s="9">
        <v>2796.9151489999999</v>
      </c>
    </row>
    <row r="6" spans="1:15" x14ac:dyDescent="0.25">
      <c r="A6" s="3"/>
      <c r="B6" s="11">
        <v>3</v>
      </c>
      <c r="C6" s="9">
        <v>2986.21630740416</v>
      </c>
      <c r="D6" s="11">
        <v>3</v>
      </c>
      <c r="E6" s="9">
        <v>2848.0842550000002</v>
      </c>
      <c r="F6" s="11">
        <v>3</v>
      </c>
      <c r="G6" s="9">
        <v>2926.3997169999998</v>
      </c>
      <c r="H6" s="9"/>
      <c r="I6" s="9"/>
      <c r="J6" s="11">
        <v>3</v>
      </c>
      <c r="K6" s="9">
        <v>2899.94509988137</v>
      </c>
      <c r="L6" s="11">
        <v>3</v>
      </c>
      <c r="M6" s="9">
        <v>2995.3947090000001</v>
      </c>
      <c r="N6" s="11">
        <v>3</v>
      </c>
      <c r="O6" s="9">
        <v>2871.8227689999999</v>
      </c>
    </row>
    <row r="7" spans="1:15" x14ac:dyDescent="0.25">
      <c r="A7" s="3"/>
      <c r="B7" s="11">
        <v>4</v>
      </c>
      <c r="C7" s="9">
        <v>2954.98156512575</v>
      </c>
      <c r="D7" s="11">
        <v>4</v>
      </c>
      <c r="E7" s="9">
        <v>2871.223657</v>
      </c>
      <c r="F7" s="11">
        <v>4</v>
      </c>
      <c r="G7" s="9">
        <v>2880.7921139999999</v>
      </c>
      <c r="H7" s="9"/>
      <c r="I7" s="9"/>
      <c r="J7" s="11">
        <v>4</v>
      </c>
      <c r="K7" s="9">
        <v>2919.0803052435299</v>
      </c>
      <c r="L7" s="11">
        <v>4</v>
      </c>
      <c r="M7" s="9">
        <v>2965.0552849999999</v>
      </c>
      <c r="N7" s="11">
        <v>4</v>
      </c>
      <c r="O7" s="9">
        <v>2892.3096439999999</v>
      </c>
    </row>
    <row r="8" spans="1:15" x14ac:dyDescent="0.25">
      <c r="A8" s="3"/>
      <c r="B8" s="11">
        <v>5</v>
      </c>
      <c r="C8" s="9">
        <v>2949.7831437303698</v>
      </c>
      <c r="D8" s="11">
        <v>5</v>
      </c>
      <c r="E8" s="9">
        <v>2840.0156080000002</v>
      </c>
      <c r="F8" s="11">
        <v>5</v>
      </c>
      <c r="G8" s="9">
        <v>2934.0699070000001</v>
      </c>
      <c r="H8" s="9"/>
      <c r="I8" s="9"/>
      <c r="J8" s="11">
        <v>5</v>
      </c>
      <c r="K8" s="9">
        <v>2969.4885848260701</v>
      </c>
      <c r="L8" s="11">
        <v>5</v>
      </c>
      <c r="M8" s="9">
        <v>2851.6522300000001</v>
      </c>
      <c r="N8" s="11">
        <v>5</v>
      </c>
      <c r="O8" s="9">
        <v>2865.6302519999999</v>
      </c>
    </row>
    <row r="9" spans="1:15" x14ac:dyDescent="0.25">
      <c r="A9" s="3"/>
      <c r="B9" s="11">
        <v>6</v>
      </c>
      <c r="C9" s="9">
        <v>2974.2671856523498</v>
      </c>
      <c r="D9" s="11">
        <v>6</v>
      </c>
      <c r="E9" s="9">
        <v>2880.9465169999999</v>
      </c>
      <c r="F9" s="11">
        <v>6</v>
      </c>
      <c r="G9" s="9">
        <v>2893.3130759999999</v>
      </c>
      <c r="H9" s="9"/>
      <c r="I9" s="9"/>
      <c r="J9" s="11">
        <v>6</v>
      </c>
      <c r="K9" s="9">
        <v>2943.2053287470299</v>
      </c>
      <c r="L9" s="11">
        <v>6</v>
      </c>
      <c r="M9" s="9">
        <v>2815.6611480000001</v>
      </c>
      <c r="N9" s="11">
        <v>6</v>
      </c>
      <c r="O9" s="9">
        <v>2827.8955900000001</v>
      </c>
    </row>
    <row r="10" spans="1:15" x14ac:dyDescent="0.25">
      <c r="A10" s="3"/>
      <c r="B10" s="11">
        <v>7</v>
      </c>
      <c r="C10" s="9">
        <v>2998.2878682104201</v>
      </c>
      <c r="D10" s="11">
        <v>7</v>
      </c>
      <c r="E10" s="9">
        <v>2852.895094</v>
      </c>
      <c r="F10" s="11">
        <v>7</v>
      </c>
      <c r="G10" s="9">
        <v>2945.0314819999999</v>
      </c>
      <c r="H10" s="9"/>
      <c r="I10" s="9"/>
      <c r="J10" s="11">
        <v>7</v>
      </c>
      <c r="K10" s="9">
        <v>2955.60448388643</v>
      </c>
      <c r="L10" s="11">
        <v>7</v>
      </c>
      <c r="M10" s="9">
        <v>2841.0281129999998</v>
      </c>
      <c r="N10" s="11">
        <v>7</v>
      </c>
      <c r="O10" s="9">
        <v>2780.4634409999999</v>
      </c>
    </row>
    <row r="11" spans="1:15" x14ac:dyDescent="0.25">
      <c r="A11" s="3"/>
      <c r="B11" s="11">
        <v>8</v>
      </c>
      <c r="C11" s="9">
        <v>2966.9043909143802</v>
      </c>
      <c r="D11" s="11">
        <v>8</v>
      </c>
      <c r="E11" s="9">
        <v>2863.4324710000001</v>
      </c>
      <c r="F11" s="11">
        <v>8</v>
      </c>
      <c r="G11" s="9">
        <v>2854.7140909999998</v>
      </c>
      <c r="H11" s="9"/>
      <c r="I11" s="9"/>
      <c r="J11" s="11"/>
      <c r="K11" s="9"/>
      <c r="L11" s="11"/>
      <c r="M11" s="9"/>
      <c r="N11" s="11">
        <v>8</v>
      </c>
      <c r="O11" s="9">
        <v>2840.2223090000002</v>
      </c>
    </row>
    <row r="12" spans="1:15" x14ac:dyDescent="0.25">
      <c r="A12" s="3"/>
      <c r="B12" s="11">
        <v>9</v>
      </c>
      <c r="C12" s="9">
        <v>2947.4264679713401</v>
      </c>
      <c r="D12" s="11"/>
      <c r="E12" s="9"/>
      <c r="F12" s="11">
        <v>9</v>
      </c>
      <c r="G12" s="9">
        <v>2896.5264309999998</v>
      </c>
      <c r="H12" s="9"/>
      <c r="I12" s="9"/>
      <c r="J12" s="11"/>
      <c r="K12" s="9"/>
      <c r="L12" s="11"/>
      <c r="M12" s="9"/>
      <c r="N12" s="11"/>
      <c r="O12" s="9"/>
    </row>
    <row r="13" spans="1:15" x14ac:dyDescent="0.25">
      <c r="A13" s="3"/>
      <c r="B13" s="11"/>
      <c r="C13" s="9"/>
      <c r="D13" s="11"/>
      <c r="E13" s="9"/>
      <c r="F13" s="11">
        <v>10</v>
      </c>
      <c r="G13" s="9">
        <v>2942.9873819999998</v>
      </c>
      <c r="H13" s="9"/>
      <c r="I13" s="9"/>
      <c r="J13" s="11"/>
      <c r="K13" s="9"/>
      <c r="L13" s="11"/>
      <c r="M13" s="9"/>
      <c r="N13" s="11"/>
      <c r="O13" s="9"/>
    </row>
    <row r="14" spans="1:15" x14ac:dyDescent="0.25">
      <c r="A14" s="3"/>
      <c r="B14" s="11"/>
      <c r="C14" s="9"/>
      <c r="D14" s="11"/>
      <c r="E14" s="9"/>
      <c r="F14" s="11"/>
      <c r="G14" s="9"/>
      <c r="H14" s="9"/>
      <c r="I14" s="9"/>
      <c r="J14" s="11"/>
      <c r="K14" s="9"/>
      <c r="L14" s="11"/>
      <c r="M14" s="9"/>
      <c r="N14" s="11"/>
      <c r="O14" s="9"/>
    </row>
    <row r="15" spans="1:15" x14ac:dyDescent="0.25">
      <c r="A15" s="3"/>
      <c r="B15" s="12" t="s">
        <v>0</v>
      </c>
      <c r="C15" s="10"/>
      <c r="D15" s="12" t="s">
        <v>45</v>
      </c>
      <c r="E15" s="10"/>
      <c r="F15" s="12" t="s">
        <v>46</v>
      </c>
      <c r="G15" s="9"/>
      <c r="H15" s="9"/>
      <c r="I15" s="9"/>
      <c r="J15" s="12" t="s">
        <v>0</v>
      </c>
      <c r="K15" s="10"/>
      <c r="L15" s="12" t="s">
        <v>45</v>
      </c>
      <c r="M15" s="10"/>
      <c r="N15" s="12" t="s">
        <v>46</v>
      </c>
      <c r="O15" s="9"/>
    </row>
    <row r="16" spans="1:15" x14ac:dyDescent="0.25">
      <c r="A16" s="1" t="s">
        <v>3</v>
      </c>
      <c r="B16" s="11">
        <v>1</v>
      </c>
      <c r="C16" s="9">
        <v>2918.2633099999998</v>
      </c>
      <c r="D16" s="11">
        <v>1</v>
      </c>
      <c r="E16" s="9">
        <v>2830.1428289999999</v>
      </c>
      <c r="F16" s="11">
        <v>1</v>
      </c>
      <c r="G16" s="9">
        <v>2700.1554630000001</v>
      </c>
      <c r="H16" s="9"/>
      <c r="I16" s="10" t="s">
        <v>3</v>
      </c>
      <c r="J16" s="11">
        <v>1</v>
      </c>
      <c r="K16" s="9">
        <v>2854.596802</v>
      </c>
      <c r="L16" s="11">
        <v>1</v>
      </c>
      <c r="M16" s="9">
        <v>2876.386888</v>
      </c>
      <c r="N16" s="11">
        <v>1</v>
      </c>
      <c r="O16" s="9">
        <v>2575.899167</v>
      </c>
    </row>
    <row r="17" spans="1:15" x14ac:dyDescent="0.25">
      <c r="A17" s="3"/>
      <c r="B17" s="11">
        <v>2</v>
      </c>
      <c r="C17" s="9">
        <v>2851.9547069999999</v>
      </c>
      <c r="D17" s="11">
        <v>2</v>
      </c>
      <c r="E17" s="9">
        <v>2831.2680770000002</v>
      </c>
      <c r="F17" s="11">
        <v>2</v>
      </c>
      <c r="G17" s="9">
        <v>2793.507075</v>
      </c>
      <c r="H17" s="9"/>
      <c r="I17" s="9"/>
      <c r="J17" s="11">
        <v>2</v>
      </c>
      <c r="K17" s="9">
        <v>2987.1116179999999</v>
      </c>
      <c r="L17" s="11">
        <v>2</v>
      </c>
      <c r="M17" s="9">
        <v>2824.5508970000001</v>
      </c>
      <c r="N17" s="11">
        <v>2</v>
      </c>
      <c r="O17" s="9">
        <v>2682.8217199999999</v>
      </c>
    </row>
    <row r="18" spans="1:15" x14ac:dyDescent="0.25">
      <c r="A18" s="3"/>
      <c r="B18" s="11">
        <v>3</v>
      </c>
      <c r="C18" s="9">
        <v>2921.1830289999998</v>
      </c>
      <c r="D18" s="11">
        <v>3</v>
      </c>
      <c r="E18" s="9">
        <v>2877.4205670000001</v>
      </c>
      <c r="F18" s="11">
        <v>3</v>
      </c>
      <c r="G18" s="9">
        <v>2746.6345350000001</v>
      </c>
      <c r="H18" s="9"/>
      <c r="I18" s="9"/>
      <c r="J18" s="11">
        <v>3</v>
      </c>
      <c r="K18" s="9">
        <v>2918.4025729999998</v>
      </c>
      <c r="L18" s="11">
        <v>3</v>
      </c>
      <c r="M18" s="9">
        <v>2844.704142</v>
      </c>
      <c r="N18" s="11">
        <v>3</v>
      </c>
      <c r="O18" s="9">
        <v>2712.3564040000001</v>
      </c>
    </row>
    <row r="19" spans="1:15" x14ac:dyDescent="0.25">
      <c r="A19" s="3"/>
      <c r="B19" s="11">
        <v>4</v>
      </c>
      <c r="C19" s="9">
        <v>2886.9487600000002</v>
      </c>
      <c r="D19" s="11">
        <v>4</v>
      </c>
      <c r="E19" s="9">
        <v>2817.9987940000001</v>
      </c>
      <c r="F19" s="11">
        <v>4</v>
      </c>
      <c r="G19" s="9">
        <v>2700.3797169999998</v>
      </c>
      <c r="H19" s="9"/>
      <c r="I19" s="9"/>
      <c r="J19" s="11">
        <v>4</v>
      </c>
      <c r="K19" s="9">
        <v>2889.4594659999998</v>
      </c>
      <c r="L19" s="11">
        <v>4</v>
      </c>
      <c r="M19" s="9">
        <v>2773.0088310000001</v>
      </c>
      <c r="N19" s="11">
        <v>4</v>
      </c>
      <c r="O19" s="9">
        <v>2752.1791499999999</v>
      </c>
    </row>
    <row r="20" spans="1:15" x14ac:dyDescent="0.25">
      <c r="A20" s="3"/>
      <c r="B20" s="11">
        <v>5</v>
      </c>
      <c r="C20" s="9">
        <v>2876.469826</v>
      </c>
      <c r="D20" s="11">
        <v>5</v>
      </c>
      <c r="E20" s="9">
        <v>2805.017883</v>
      </c>
      <c r="F20" s="11">
        <v>5</v>
      </c>
      <c r="G20" s="9">
        <v>2726.5862929999998</v>
      </c>
      <c r="H20" s="9"/>
      <c r="I20" s="9"/>
      <c r="J20" s="11">
        <v>5</v>
      </c>
      <c r="K20" s="9">
        <v>2941.201994</v>
      </c>
      <c r="L20" s="11">
        <v>5</v>
      </c>
      <c r="M20" s="9">
        <v>2773.5429789999998</v>
      </c>
      <c r="N20" s="11">
        <v>5</v>
      </c>
      <c r="O20" s="9">
        <v>2725.4458679999998</v>
      </c>
    </row>
    <row r="21" spans="1:15" x14ac:dyDescent="0.25">
      <c r="A21" s="3"/>
      <c r="B21" s="11">
        <v>6</v>
      </c>
      <c r="C21" s="9">
        <v>2925.2657869999998</v>
      </c>
      <c r="D21" s="11">
        <v>6</v>
      </c>
      <c r="E21" s="9">
        <v>2821.22622</v>
      </c>
      <c r="F21" s="11">
        <v>6</v>
      </c>
      <c r="G21" s="9">
        <v>2737.7237930000001</v>
      </c>
      <c r="H21" s="9"/>
      <c r="I21" s="9"/>
      <c r="J21" s="11">
        <v>6</v>
      </c>
      <c r="K21" s="9">
        <v>2901.9330249999998</v>
      </c>
      <c r="L21" s="11">
        <v>6</v>
      </c>
      <c r="M21" s="9">
        <v>2801.6642080000001</v>
      </c>
      <c r="N21" s="11">
        <v>6</v>
      </c>
      <c r="O21" s="9">
        <v>2742.122237</v>
      </c>
    </row>
    <row r="22" spans="1:15" x14ac:dyDescent="0.25">
      <c r="A22" s="3"/>
      <c r="B22" s="11">
        <v>7</v>
      </c>
      <c r="C22" s="9">
        <v>2930.7703489999999</v>
      </c>
      <c r="D22" s="11">
        <v>7</v>
      </c>
      <c r="E22" s="9">
        <v>2918.4620869999999</v>
      </c>
      <c r="F22" s="11">
        <v>7</v>
      </c>
      <c r="G22" s="9">
        <v>2731.1257919999998</v>
      </c>
      <c r="H22" s="9"/>
      <c r="I22" s="9"/>
      <c r="J22" s="11">
        <v>7</v>
      </c>
      <c r="K22" s="9">
        <v>2976.2616280000002</v>
      </c>
      <c r="L22" s="11">
        <v>7</v>
      </c>
      <c r="M22" s="9">
        <v>2806.6634979999999</v>
      </c>
      <c r="N22" s="11">
        <v>7</v>
      </c>
      <c r="O22" s="9">
        <v>2718.0272629999999</v>
      </c>
    </row>
    <row r="23" spans="1:15" x14ac:dyDescent="0.25">
      <c r="A23" s="3"/>
      <c r="B23" s="11"/>
      <c r="C23" s="9"/>
      <c r="D23" s="11">
        <v>8</v>
      </c>
      <c r="E23" s="9">
        <v>2836.4332850000001</v>
      </c>
      <c r="F23" s="11">
        <v>8</v>
      </c>
      <c r="G23" s="9">
        <v>2776.953892</v>
      </c>
      <c r="H23" s="9"/>
      <c r="I23" s="9"/>
      <c r="J23" s="11"/>
      <c r="K23" s="9"/>
      <c r="L23" s="11">
        <v>8</v>
      </c>
      <c r="M23" s="9">
        <v>2770.5450340000002</v>
      </c>
      <c r="N23" s="11">
        <v>8</v>
      </c>
      <c r="O23" s="9">
        <v>2710.922243</v>
      </c>
    </row>
    <row r="24" spans="1:15" x14ac:dyDescent="0.25">
      <c r="A24" s="3"/>
      <c r="B24" s="11"/>
      <c r="C24" s="9"/>
      <c r="D24" s="11"/>
      <c r="E24" s="9"/>
      <c r="F24" s="11">
        <v>9</v>
      </c>
      <c r="G24" s="9">
        <v>2766.887894</v>
      </c>
      <c r="H24" s="9"/>
      <c r="I24" s="9"/>
      <c r="J24" s="11"/>
      <c r="K24" s="9"/>
      <c r="L24" s="11">
        <v>9</v>
      </c>
      <c r="M24" s="9">
        <v>2824.44407</v>
      </c>
      <c r="N24" s="11">
        <v>9</v>
      </c>
      <c r="O24" s="9">
        <v>2608.1163179999999</v>
      </c>
    </row>
    <row r="25" spans="1:15" x14ac:dyDescent="0.25">
      <c r="A25" s="3"/>
      <c r="B25" s="11"/>
      <c r="C25" s="9"/>
      <c r="D25" s="11"/>
      <c r="E25" s="9"/>
      <c r="F25" s="11">
        <v>10</v>
      </c>
      <c r="G25" s="9">
        <v>2771.3308740000002</v>
      </c>
      <c r="H25" s="9"/>
      <c r="I25" s="9"/>
      <c r="J25" s="11"/>
      <c r="K25" s="9"/>
      <c r="L25" s="11"/>
      <c r="M25" s="9"/>
      <c r="N25" s="11">
        <v>10</v>
      </c>
      <c r="O25" s="9">
        <v>2589.736179</v>
      </c>
    </row>
    <row r="26" spans="1:15" x14ac:dyDescent="0.25">
      <c r="A26" s="3"/>
      <c r="B26" s="11"/>
      <c r="C26" s="9"/>
      <c r="D26" s="11"/>
      <c r="E26" s="9"/>
      <c r="F26" s="11"/>
      <c r="G26" s="9"/>
      <c r="H26" s="9"/>
      <c r="I26" s="9"/>
      <c r="J26" s="11"/>
      <c r="K26" s="9"/>
      <c r="L26" s="11"/>
      <c r="M26" s="9"/>
      <c r="N26" s="11"/>
      <c r="O26" s="9"/>
    </row>
    <row r="27" spans="1:15" x14ac:dyDescent="0.25">
      <c r="A27" s="3"/>
      <c r="B27" s="12" t="s">
        <v>0</v>
      </c>
      <c r="C27" s="10"/>
      <c r="D27" s="12" t="s">
        <v>45</v>
      </c>
      <c r="E27" s="10"/>
      <c r="F27" s="12" t="s">
        <v>46</v>
      </c>
      <c r="G27" s="9"/>
      <c r="H27" s="9"/>
      <c r="I27" s="9"/>
      <c r="J27" s="12" t="s">
        <v>0</v>
      </c>
      <c r="K27" s="10"/>
      <c r="L27" s="12" t="s">
        <v>45</v>
      </c>
      <c r="M27" s="10"/>
      <c r="N27" s="12" t="s">
        <v>46</v>
      </c>
      <c r="O27" s="9"/>
    </row>
    <row r="28" spans="1:15" x14ac:dyDescent="0.25">
      <c r="A28" s="1" t="s">
        <v>4</v>
      </c>
      <c r="B28" s="11">
        <v>1</v>
      </c>
      <c r="C28" s="9">
        <v>2893.8901770000002</v>
      </c>
      <c r="D28" s="11">
        <v>1</v>
      </c>
      <c r="E28" s="9">
        <v>2804.6186760000001</v>
      </c>
      <c r="F28" s="11">
        <v>1</v>
      </c>
      <c r="G28" s="9">
        <v>2728.1050220000002</v>
      </c>
      <c r="H28" s="9"/>
      <c r="I28" s="10" t="s">
        <v>4</v>
      </c>
      <c r="J28" s="11">
        <v>1</v>
      </c>
      <c r="K28" s="9">
        <v>2844.7692166899501</v>
      </c>
      <c r="L28" s="11">
        <v>1</v>
      </c>
      <c r="M28" s="9">
        <v>2852.6303899999998</v>
      </c>
      <c r="N28" s="11">
        <v>1</v>
      </c>
      <c r="O28" s="9">
        <v>2674.4970346113901</v>
      </c>
    </row>
    <row r="29" spans="1:15" x14ac:dyDescent="0.25">
      <c r="A29" s="3"/>
      <c r="B29" s="11">
        <v>2</v>
      </c>
      <c r="C29" s="9">
        <v>2937.9935829999999</v>
      </c>
      <c r="D29" s="11">
        <v>2</v>
      </c>
      <c r="E29" s="9">
        <v>2896.1204699999998</v>
      </c>
      <c r="F29" s="11">
        <v>2</v>
      </c>
      <c r="G29" s="9">
        <v>2686.1744159999998</v>
      </c>
      <c r="H29" s="9"/>
      <c r="I29" s="9"/>
      <c r="J29" s="11">
        <v>2</v>
      </c>
      <c r="K29" s="9">
        <v>2871.89626059293</v>
      </c>
      <c r="L29" s="11">
        <v>2</v>
      </c>
      <c r="M29" s="9">
        <v>2856.0632479999999</v>
      </c>
      <c r="N29" s="11">
        <v>2</v>
      </c>
      <c r="O29" s="9">
        <v>2708.8256630513301</v>
      </c>
    </row>
    <row r="30" spans="1:15" x14ac:dyDescent="0.25">
      <c r="A30" s="3"/>
      <c r="B30" s="11">
        <v>3</v>
      </c>
      <c r="C30" s="9">
        <v>2927.5887710000002</v>
      </c>
      <c r="D30" s="11">
        <v>3</v>
      </c>
      <c r="E30" s="9">
        <v>2853.7620510000002</v>
      </c>
      <c r="F30" s="11">
        <v>3</v>
      </c>
      <c r="G30" s="9">
        <v>2761.1729690000002</v>
      </c>
      <c r="H30" s="9"/>
      <c r="I30" s="9"/>
      <c r="J30" s="11">
        <v>3</v>
      </c>
      <c r="K30" s="9">
        <v>2889.7387942519499</v>
      </c>
      <c r="L30" s="11">
        <v>3</v>
      </c>
      <c r="M30" s="9">
        <v>2878.324775</v>
      </c>
      <c r="N30" s="11">
        <v>3</v>
      </c>
      <c r="O30" s="9">
        <v>2723.82847046806</v>
      </c>
    </row>
    <row r="31" spans="1:15" x14ac:dyDescent="0.25">
      <c r="A31" s="3"/>
      <c r="B31" s="11">
        <v>4</v>
      </c>
      <c r="C31" s="9">
        <v>2926.2807010000001</v>
      </c>
      <c r="D31" s="11">
        <v>4</v>
      </c>
      <c r="E31" s="9">
        <v>2866.313263</v>
      </c>
      <c r="F31" s="11">
        <v>4</v>
      </c>
      <c r="G31" s="9">
        <v>2741.694047</v>
      </c>
      <c r="H31" s="9"/>
      <c r="I31" s="9"/>
      <c r="J31" s="11">
        <v>4</v>
      </c>
      <c r="K31" s="9">
        <v>2857.0740167191002</v>
      </c>
      <c r="L31" s="11">
        <v>4</v>
      </c>
      <c r="M31" s="9">
        <v>2853.8060180000002</v>
      </c>
      <c r="N31" s="11">
        <v>4</v>
      </c>
      <c r="O31" s="9">
        <v>2682.7287432507001</v>
      </c>
    </row>
    <row r="32" spans="1:15" x14ac:dyDescent="0.25">
      <c r="A32" s="3"/>
      <c r="B32" s="11">
        <v>5</v>
      </c>
      <c r="C32" s="9">
        <v>2923.4507389999999</v>
      </c>
      <c r="D32" s="11">
        <v>5</v>
      </c>
      <c r="E32" s="9">
        <v>2868.721207</v>
      </c>
      <c r="F32" s="11">
        <v>5</v>
      </c>
      <c r="G32" s="9">
        <v>2726.4918229999998</v>
      </c>
      <c r="H32" s="9"/>
      <c r="I32" s="9"/>
      <c r="J32" s="11">
        <v>5</v>
      </c>
      <c r="K32" s="9">
        <v>2888.5616414204701</v>
      </c>
      <c r="L32" s="11">
        <v>5</v>
      </c>
      <c r="M32" s="9">
        <v>2838.3437869999998</v>
      </c>
      <c r="N32" s="11">
        <v>5</v>
      </c>
      <c r="O32" s="9">
        <v>2699.6591490913002</v>
      </c>
    </row>
    <row r="33" spans="1:15" x14ac:dyDescent="0.25">
      <c r="A33" s="3"/>
      <c r="B33" s="11">
        <v>6</v>
      </c>
      <c r="C33" s="9">
        <v>2963.6803639999998</v>
      </c>
      <c r="D33" s="11">
        <v>6</v>
      </c>
      <c r="E33" s="9">
        <v>2799.8988840000002</v>
      </c>
      <c r="F33" s="11">
        <v>6</v>
      </c>
      <c r="G33" s="9">
        <v>2735.5849330000001</v>
      </c>
      <c r="H33" s="9"/>
      <c r="I33" s="9"/>
      <c r="J33" s="11">
        <v>6</v>
      </c>
      <c r="K33" s="9">
        <v>2879.9476333324301</v>
      </c>
      <c r="L33" s="11">
        <v>6</v>
      </c>
      <c r="M33" s="9">
        <v>2884.7726680000001</v>
      </c>
      <c r="N33" s="11">
        <v>6</v>
      </c>
      <c r="O33" s="9">
        <v>2698.1987475255601</v>
      </c>
    </row>
    <row r="34" spans="1:15" x14ac:dyDescent="0.25">
      <c r="A34" s="3"/>
      <c r="B34" s="11">
        <v>7</v>
      </c>
      <c r="C34" s="9">
        <v>2950.5101049999998</v>
      </c>
      <c r="D34" s="11">
        <v>7</v>
      </c>
      <c r="E34" s="9">
        <v>2889.434796</v>
      </c>
      <c r="F34" s="11">
        <v>7</v>
      </c>
      <c r="G34" s="9">
        <v>2711.5662670000002</v>
      </c>
      <c r="H34" s="9"/>
      <c r="I34" s="9"/>
      <c r="J34" s="11">
        <v>7</v>
      </c>
      <c r="K34" s="9">
        <v>2846.49469658505</v>
      </c>
      <c r="L34" s="11">
        <v>7</v>
      </c>
      <c r="M34" s="9">
        <v>2767.773627</v>
      </c>
      <c r="N34" s="11">
        <v>7</v>
      </c>
      <c r="O34" s="9">
        <v>2659.6173453759802</v>
      </c>
    </row>
    <row r="35" spans="1:15" x14ac:dyDescent="0.25">
      <c r="A35" s="3"/>
      <c r="B35" s="11">
        <v>8</v>
      </c>
      <c r="C35" s="9">
        <v>2958.513829</v>
      </c>
      <c r="D35" s="11"/>
      <c r="E35" s="9"/>
      <c r="F35" s="11">
        <v>8</v>
      </c>
      <c r="G35" s="9">
        <v>2632.590682</v>
      </c>
      <c r="H35" s="9"/>
      <c r="I35" s="9"/>
      <c r="J35" s="11"/>
      <c r="K35" s="9"/>
      <c r="L35" s="9"/>
      <c r="M35" s="9"/>
      <c r="N35" s="11">
        <v>8</v>
      </c>
      <c r="O35" s="9">
        <v>2695.6021433091801</v>
      </c>
    </row>
    <row r="36" spans="1:15" x14ac:dyDescent="0.25">
      <c r="A36" s="3"/>
      <c r="B36" s="9"/>
      <c r="C36" s="9"/>
      <c r="D36" s="11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5">
      <c r="A38" s="1" t="s">
        <v>0</v>
      </c>
      <c r="B38" s="3" t="s">
        <v>47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5">
      <c r="A39" s="1" t="s">
        <v>45</v>
      </c>
      <c r="B39" s="3" t="s">
        <v>48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5">
      <c r="A40" s="1" t="s">
        <v>46</v>
      </c>
      <c r="B40" s="3" t="s">
        <v>49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5">
      <c r="A41" s="1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opLeftCell="A31" workbookViewId="0">
      <selection activeCell="I21" sqref="I21"/>
    </sheetView>
  </sheetViews>
  <sheetFormatPr defaultColWidth="8.85546875" defaultRowHeight="15" x14ac:dyDescent="0.25"/>
  <cols>
    <col min="1" max="1" width="11.42578125" customWidth="1"/>
  </cols>
  <sheetData>
    <row r="1" spans="1:7" x14ac:dyDescent="0.25">
      <c r="A1" s="1" t="s">
        <v>18</v>
      </c>
      <c r="B1" s="3"/>
      <c r="C1" s="3"/>
      <c r="D1" s="3"/>
      <c r="E1" s="3"/>
      <c r="F1" s="3"/>
      <c r="G1" s="3"/>
    </row>
    <row r="2" spans="1:7" x14ac:dyDescent="0.25">
      <c r="A2" s="3"/>
      <c r="B2" s="3"/>
      <c r="C2" s="3"/>
      <c r="D2" s="3"/>
      <c r="E2" s="3"/>
      <c r="F2" s="3"/>
      <c r="G2" s="3"/>
    </row>
    <row r="3" spans="1:7" x14ac:dyDescent="0.25">
      <c r="A3" s="1" t="s">
        <v>26</v>
      </c>
      <c r="B3" s="3"/>
      <c r="C3" s="3"/>
      <c r="D3" s="3"/>
      <c r="E3" s="3"/>
      <c r="F3" s="3"/>
      <c r="G3" s="3"/>
    </row>
    <row r="4" spans="1:7" x14ac:dyDescent="0.25">
      <c r="A4" s="3" t="s">
        <v>23</v>
      </c>
      <c r="B4" s="3"/>
      <c r="C4" s="3"/>
      <c r="D4" s="3"/>
      <c r="E4" s="3"/>
      <c r="F4" s="3"/>
      <c r="G4" s="3"/>
    </row>
    <row r="5" spans="1:7" x14ac:dyDescent="0.25">
      <c r="A5" s="4" t="s">
        <v>13</v>
      </c>
      <c r="B5" s="4"/>
      <c r="C5" s="3"/>
      <c r="D5" s="3"/>
      <c r="E5" s="3"/>
      <c r="F5" s="3"/>
      <c r="G5" s="3"/>
    </row>
    <row r="6" spans="1:7" x14ac:dyDescent="0.25">
      <c r="A6" s="3" t="s">
        <v>15</v>
      </c>
      <c r="B6" s="4" t="s">
        <v>34</v>
      </c>
      <c r="C6" s="3"/>
      <c r="D6" s="3"/>
      <c r="E6" s="3"/>
      <c r="F6" s="3"/>
      <c r="G6" s="3"/>
    </row>
    <row r="7" spans="1:7" x14ac:dyDescent="0.25">
      <c r="A7" s="3" t="s">
        <v>16</v>
      </c>
      <c r="B7" s="4" t="s">
        <v>83</v>
      </c>
      <c r="C7" s="3"/>
      <c r="D7" s="3"/>
      <c r="E7" s="3"/>
      <c r="F7" s="3"/>
      <c r="G7" s="3"/>
    </row>
    <row r="8" spans="1:7" x14ac:dyDescent="0.25">
      <c r="A8" s="3" t="s">
        <v>17</v>
      </c>
      <c r="B8" s="4" t="s">
        <v>35</v>
      </c>
      <c r="C8" s="3"/>
      <c r="D8" s="3"/>
      <c r="E8" s="3"/>
      <c r="F8" s="3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x14ac:dyDescent="0.25">
      <c r="A10" s="3" t="s">
        <v>20</v>
      </c>
      <c r="B10" s="3" t="s">
        <v>21</v>
      </c>
      <c r="C10" s="3" t="s">
        <v>24</v>
      </c>
      <c r="D10" s="3" t="s">
        <v>22</v>
      </c>
      <c r="E10" s="3"/>
      <c r="F10" s="3"/>
      <c r="G10" s="3"/>
    </row>
    <row r="11" spans="1:7" x14ac:dyDescent="0.25">
      <c r="A11" s="3">
        <v>2</v>
      </c>
      <c r="B11" s="3">
        <v>71</v>
      </c>
      <c r="C11" s="3">
        <v>54</v>
      </c>
      <c r="D11" s="3">
        <v>5</v>
      </c>
      <c r="E11" s="3"/>
      <c r="F11" s="3"/>
      <c r="G11" s="3"/>
    </row>
    <row r="12" spans="1:7" x14ac:dyDescent="0.25">
      <c r="A12" s="3">
        <v>4</v>
      </c>
      <c r="B12" s="3">
        <v>18</v>
      </c>
      <c r="C12" s="3">
        <v>57</v>
      </c>
      <c r="D12" s="3">
        <v>57</v>
      </c>
      <c r="E12" s="3"/>
      <c r="F12" s="3"/>
      <c r="G12" s="3"/>
    </row>
    <row r="13" spans="1:7" x14ac:dyDescent="0.25">
      <c r="A13" s="3">
        <v>7</v>
      </c>
      <c r="B13" s="3">
        <v>0</v>
      </c>
      <c r="C13" s="3">
        <v>28</v>
      </c>
      <c r="D13" s="3">
        <v>84</v>
      </c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"/>
    </row>
    <row r="15" spans="1:7" x14ac:dyDescent="0.25">
      <c r="A15" s="53" t="s">
        <v>86</v>
      </c>
      <c r="G15" s="3"/>
    </row>
    <row r="16" spans="1:7" x14ac:dyDescent="0.25">
      <c r="A16" s="53" t="s">
        <v>90</v>
      </c>
      <c r="G16" s="3"/>
    </row>
    <row r="17" spans="1:7" ht="45" x14ac:dyDescent="0.25">
      <c r="A17" s="57" t="s">
        <v>96</v>
      </c>
      <c r="B17" s="58" t="s">
        <v>95</v>
      </c>
      <c r="G17" s="3"/>
    </row>
    <row r="18" spans="1:7" ht="45" x14ac:dyDescent="0.25">
      <c r="A18" s="57" t="s">
        <v>97</v>
      </c>
      <c r="B18" s="58" t="s">
        <v>95</v>
      </c>
      <c r="E18" s="3"/>
      <c r="F18" s="3"/>
      <c r="G18" s="3"/>
    </row>
    <row r="19" spans="1:7" x14ac:dyDescent="0.25">
      <c r="E19" s="3"/>
      <c r="F19" s="3"/>
      <c r="G19" s="3"/>
    </row>
    <row r="20" spans="1:7" x14ac:dyDescent="0.25">
      <c r="A20" s="1" t="s">
        <v>19</v>
      </c>
      <c r="B20" s="3"/>
      <c r="C20" s="3"/>
      <c r="D20" s="3"/>
      <c r="E20" s="3"/>
      <c r="F20" s="3"/>
      <c r="G20" s="3"/>
    </row>
    <row r="21" spans="1:7" x14ac:dyDescent="0.25">
      <c r="A21" s="3" t="s">
        <v>27</v>
      </c>
      <c r="B21" s="3"/>
      <c r="C21" s="3"/>
      <c r="D21" s="3"/>
      <c r="E21" s="3"/>
      <c r="F21" s="3"/>
      <c r="G21" s="3"/>
    </row>
    <row r="22" spans="1:7" x14ac:dyDescent="0.25">
      <c r="A22" s="4" t="s">
        <v>13</v>
      </c>
      <c r="B22" s="3"/>
      <c r="C22" s="3"/>
      <c r="D22" s="3"/>
      <c r="E22" s="3"/>
      <c r="F22" s="3"/>
      <c r="G22" s="3"/>
    </row>
    <row r="23" spans="1:7" x14ac:dyDescent="0.25">
      <c r="A23" s="3" t="s">
        <v>15</v>
      </c>
      <c r="B23" s="3" t="s">
        <v>36</v>
      </c>
      <c r="C23" s="3"/>
      <c r="D23" s="3"/>
      <c r="E23" s="3"/>
      <c r="F23" s="3"/>
      <c r="G23" s="3"/>
    </row>
    <row r="24" spans="1:7" x14ac:dyDescent="0.25">
      <c r="A24" s="3" t="s">
        <v>16</v>
      </c>
      <c r="B24" s="3" t="s">
        <v>37</v>
      </c>
      <c r="C24" s="3"/>
      <c r="D24" s="3"/>
      <c r="E24" s="3"/>
      <c r="F24" s="3"/>
      <c r="G24" s="3"/>
    </row>
    <row r="25" spans="1:7" x14ac:dyDescent="0.25">
      <c r="A25" s="3" t="s">
        <v>17</v>
      </c>
      <c r="B25" s="3" t="s">
        <v>38</v>
      </c>
      <c r="C25" s="3"/>
      <c r="D25" s="3"/>
      <c r="E25" s="3"/>
      <c r="F25" s="3"/>
      <c r="G25" s="3"/>
    </row>
    <row r="26" spans="1:7" x14ac:dyDescent="0.25">
      <c r="A26" s="3"/>
      <c r="B26" s="3"/>
      <c r="C26" s="3"/>
      <c r="D26" s="3"/>
      <c r="E26" s="3"/>
      <c r="F26" s="3"/>
      <c r="G26" s="3"/>
    </row>
    <row r="27" spans="1:7" x14ac:dyDescent="0.25">
      <c r="A27" s="3" t="s">
        <v>20</v>
      </c>
      <c r="B27" s="3" t="s">
        <v>21</v>
      </c>
      <c r="C27" s="3" t="s">
        <v>24</v>
      </c>
      <c r="D27" s="3" t="s">
        <v>22</v>
      </c>
      <c r="E27" s="3"/>
      <c r="F27" s="3"/>
      <c r="G27" s="3"/>
    </row>
    <row r="28" spans="1:7" x14ac:dyDescent="0.25">
      <c r="A28" s="3">
        <v>1</v>
      </c>
      <c r="B28" s="3">
        <v>24</v>
      </c>
      <c r="C28" s="3">
        <v>128</v>
      </c>
      <c r="D28" s="3"/>
      <c r="E28" s="3"/>
      <c r="F28" s="3"/>
      <c r="G28" s="3"/>
    </row>
    <row r="29" spans="1:7" x14ac:dyDescent="0.25">
      <c r="A29" s="3">
        <v>4</v>
      </c>
      <c r="B29" s="3"/>
      <c r="C29" s="3">
        <v>72</v>
      </c>
      <c r="D29" s="3">
        <v>54</v>
      </c>
      <c r="E29" s="3"/>
      <c r="F29" s="3"/>
      <c r="G29" s="3"/>
    </row>
    <row r="30" spans="1:7" x14ac:dyDescent="0.25">
      <c r="A30" s="3">
        <v>7</v>
      </c>
      <c r="B30" s="3"/>
      <c r="C30" s="3">
        <v>33</v>
      </c>
      <c r="D30" s="3">
        <v>81</v>
      </c>
      <c r="E30" s="3"/>
      <c r="F30" s="3"/>
      <c r="G30" s="3"/>
    </row>
    <row r="31" spans="1:7" x14ac:dyDescent="0.25">
      <c r="A31" s="3"/>
      <c r="B31" s="3"/>
      <c r="C31" s="3"/>
      <c r="D31" s="3"/>
      <c r="E31" s="3"/>
      <c r="F31" s="3"/>
      <c r="G31" s="3"/>
    </row>
    <row r="32" spans="1:7" x14ac:dyDescent="0.25">
      <c r="A32" s="53" t="s">
        <v>86</v>
      </c>
      <c r="B32" s="53"/>
      <c r="C32" s="3"/>
      <c r="D32" s="3"/>
      <c r="E32" s="3"/>
      <c r="F32" s="3"/>
      <c r="G32" s="3"/>
    </row>
    <row r="33" spans="1:7" x14ac:dyDescent="0.25">
      <c r="A33" s="53" t="s">
        <v>90</v>
      </c>
      <c r="B33" s="53"/>
      <c r="C33" s="3"/>
      <c r="D33" s="3"/>
      <c r="E33" s="3"/>
      <c r="F33" s="3"/>
      <c r="G33" s="3"/>
    </row>
    <row r="34" spans="1:7" ht="45" x14ac:dyDescent="0.25">
      <c r="A34" s="57" t="s">
        <v>98</v>
      </c>
      <c r="B34" s="58" t="s">
        <v>95</v>
      </c>
      <c r="C34" s="3"/>
      <c r="D34" s="3"/>
      <c r="E34" s="3"/>
      <c r="F34" s="3"/>
      <c r="G34" s="3"/>
    </row>
    <row r="35" spans="1:7" ht="45" x14ac:dyDescent="0.25">
      <c r="A35" s="57" t="s">
        <v>99</v>
      </c>
      <c r="B35" s="58" t="s">
        <v>95</v>
      </c>
      <c r="C35" s="3"/>
      <c r="D35" s="3"/>
      <c r="E35" s="3"/>
      <c r="F35" s="3"/>
      <c r="G35" s="3"/>
    </row>
    <row r="36" spans="1:7" x14ac:dyDescent="0.25">
      <c r="A36" s="3"/>
      <c r="B36" s="3"/>
      <c r="C36" s="3"/>
      <c r="D36" s="3"/>
      <c r="E36" s="3"/>
      <c r="F36" s="3"/>
      <c r="G36" s="3"/>
    </row>
    <row r="37" spans="1:7" x14ac:dyDescent="0.25">
      <c r="A37" s="1" t="s">
        <v>167</v>
      </c>
      <c r="B37" s="3"/>
      <c r="C37" s="3"/>
      <c r="D37" s="3"/>
      <c r="E37" s="3"/>
      <c r="F37" s="3"/>
      <c r="G37" s="3"/>
    </row>
    <row r="38" spans="1:7" ht="31.5" customHeight="1" x14ac:dyDescent="0.25">
      <c r="A38" s="144"/>
      <c r="B38" s="166" t="s">
        <v>166</v>
      </c>
      <c r="C38" s="161"/>
      <c r="D38" s="162"/>
      <c r="E38" s="163" t="s">
        <v>177</v>
      </c>
      <c r="F38" s="164"/>
      <c r="G38" s="165"/>
    </row>
    <row r="39" spans="1:7" ht="30" x14ac:dyDescent="0.25">
      <c r="A39" s="89" t="s">
        <v>143</v>
      </c>
      <c r="B39" s="143" t="s">
        <v>147</v>
      </c>
      <c r="C39" s="140" t="s">
        <v>56</v>
      </c>
      <c r="D39" s="141" t="s">
        <v>59</v>
      </c>
      <c r="E39" s="143" t="s">
        <v>147</v>
      </c>
      <c r="F39" s="140" t="s">
        <v>56</v>
      </c>
      <c r="G39" s="141" t="s">
        <v>59</v>
      </c>
    </row>
    <row r="40" spans="1:7" x14ac:dyDescent="0.25">
      <c r="A40" s="142">
        <v>0</v>
      </c>
      <c r="B40" s="145">
        <v>100</v>
      </c>
      <c r="C40" s="145">
        <v>0</v>
      </c>
      <c r="D40" s="142">
        <v>6</v>
      </c>
      <c r="E40" s="145">
        <v>100</v>
      </c>
      <c r="F40" s="145">
        <v>0</v>
      </c>
      <c r="G40" s="142">
        <v>6</v>
      </c>
    </row>
    <row r="41" spans="1:7" x14ac:dyDescent="0.25">
      <c r="A41" s="142">
        <v>6</v>
      </c>
      <c r="B41" s="146">
        <v>18.783280000000001</v>
      </c>
      <c r="C41" s="146">
        <v>6.4916090000000004</v>
      </c>
      <c r="D41" s="142">
        <v>6</v>
      </c>
      <c r="E41" s="146">
        <v>100.50530000000001</v>
      </c>
      <c r="F41" s="146">
        <v>4.338457</v>
      </c>
      <c r="G41" s="142">
        <v>6</v>
      </c>
    </row>
    <row r="42" spans="1:7" x14ac:dyDescent="0.25">
      <c r="A42" s="142">
        <v>11</v>
      </c>
      <c r="B42" s="146">
        <v>20.073930000000001</v>
      </c>
      <c r="C42" s="146">
        <v>5.897996</v>
      </c>
      <c r="D42" s="142">
        <v>6</v>
      </c>
      <c r="E42" s="146">
        <v>100.7783</v>
      </c>
      <c r="F42" s="146">
        <v>3.355321</v>
      </c>
      <c r="G42" s="142">
        <v>6</v>
      </c>
    </row>
    <row r="43" spans="1:7" x14ac:dyDescent="0.25">
      <c r="A43" s="142">
        <v>16</v>
      </c>
      <c r="B43" s="146">
        <v>21.316600000000001</v>
      </c>
      <c r="C43" s="146">
        <v>5.8171989999999996</v>
      </c>
      <c r="D43" s="142">
        <v>6</v>
      </c>
      <c r="E43" s="146">
        <v>101.3639</v>
      </c>
      <c r="F43" s="146">
        <v>3.7159249999999999</v>
      </c>
      <c r="G43" s="142">
        <v>6</v>
      </c>
    </row>
    <row r="44" spans="1:7" x14ac:dyDescent="0.25">
      <c r="A44" s="142">
        <v>21</v>
      </c>
      <c r="B44" s="146">
        <v>22.028490000000001</v>
      </c>
      <c r="C44" s="146">
        <v>5.9943770000000001</v>
      </c>
      <c r="D44" s="142">
        <v>6</v>
      </c>
      <c r="E44" s="146">
        <v>101.0065</v>
      </c>
      <c r="F44" s="146">
        <v>3.4558200000000001</v>
      </c>
      <c r="G44" s="142">
        <v>6</v>
      </c>
    </row>
    <row r="45" spans="1:7" x14ac:dyDescent="0.25">
      <c r="A45" s="142">
        <v>81</v>
      </c>
      <c r="B45" s="146">
        <v>26.249770000000002</v>
      </c>
      <c r="C45" s="146">
        <v>3.9940410000000002</v>
      </c>
      <c r="D45" s="142">
        <v>6</v>
      </c>
      <c r="E45" s="146">
        <v>102.1434</v>
      </c>
      <c r="F45" s="146">
        <v>5.0372760000000003</v>
      </c>
      <c r="G45" s="142">
        <v>6</v>
      </c>
    </row>
    <row r="46" spans="1:7" x14ac:dyDescent="0.25">
      <c r="A46" s="142">
        <v>141</v>
      </c>
      <c r="B46" s="146">
        <v>28.477910000000001</v>
      </c>
      <c r="C46" s="146">
        <v>4.5625869999999997</v>
      </c>
      <c r="D46" s="142">
        <v>6</v>
      </c>
      <c r="E46" s="146">
        <v>103.56</v>
      </c>
      <c r="F46" s="146">
        <v>5.9891220000000001</v>
      </c>
      <c r="G46" s="142">
        <v>6</v>
      </c>
    </row>
    <row r="47" spans="1:7" x14ac:dyDescent="0.25">
      <c r="A47" s="142">
        <v>201</v>
      </c>
      <c r="B47" s="146">
        <v>29.403929999999999</v>
      </c>
      <c r="C47" s="146">
        <v>5.4541329999999997</v>
      </c>
      <c r="D47" s="142">
        <v>6</v>
      </c>
      <c r="E47" s="145"/>
      <c r="F47" s="145"/>
      <c r="G47" s="142"/>
    </row>
    <row r="48" spans="1:7" x14ac:dyDescent="0.25">
      <c r="A48" s="142">
        <v>261</v>
      </c>
      <c r="B48" s="146">
        <v>30.11403</v>
      </c>
      <c r="C48" s="146">
        <v>5.1516109999999999</v>
      </c>
      <c r="D48" s="142">
        <v>6</v>
      </c>
      <c r="E48" s="145"/>
      <c r="F48" s="145"/>
      <c r="G48" s="142"/>
    </row>
  </sheetData>
  <mergeCells count="2">
    <mergeCell ref="B38:D38"/>
    <mergeCell ref="E38:G38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C23" sqref="C23"/>
    </sheetView>
  </sheetViews>
  <sheetFormatPr defaultRowHeight="15" x14ac:dyDescent="0.25"/>
  <sheetData>
    <row r="1" spans="1:12" x14ac:dyDescent="0.25">
      <c r="A1" s="1" t="s">
        <v>164</v>
      </c>
    </row>
    <row r="4" spans="1:12" x14ac:dyDescent="0.25">
      <c r="A4" t="s">
        <v>168</v>
      </c>
    </row>
    <row r="5" spans="1:12" x14ac:dyDescent="0.25">
      <c r="A5" s="3" t="s">
        <v>150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12" x14ac:dyDescent="0.25">
      <c r="A6" s="1"/>
      <c r="B6" s="1" t="s">
        <v>1</v>
      </c>
      <c r="C6" s="67"/>
      <c r="D6" s="67"/>
      <c r="E6" s="67"/>
      <c r="F6" s="67"/>
      <c r="G6" s="67"/>
      <c r="H6" s="67"/>
      <c r="I6" s="1" t="s">
        <v>106</v>
      </c>
      <c r="J6" s="67"/>
      <c r="K6" s="67"/>
      <c r="L6" s="67"/>
    </row>
    <row r="7" spans="1:12" x14ac:dyDescent="0.25">
      <c r="A7" s="67"/>
      <c r="B7" s="12" t="s">
        <v>0</v>
      </c>
      <c r="C7" s="67"/>
      <c r="D7" s="12" t="s">
        <v>46</v>
      </c>
      <c r="E7" s="67"/>
      <c r="F7" s="67"/>
      <c r="G7" s="67"/>
      <c r="H7" s="67"/>
      <c r="I7" s="12" t="s">
        <v>0</v>
      </c>
      <c r="J7" s="67"/>
      <c r="K7" s="12" t="s">
        <v>46</v>
      </c>
      <c r="L7" s="67"/>
    </row>
    <row r="8" spans="1:12" x14ac:dyDescent="0.25">
      <c r="A8" s="1" t="s">
        <v>4</v>
      </c>
      <c r="B8" s="67">
        <v>1</v>
      </c>
      <c r="C8" s="104">
        <v>1909.241</v>
      </c>
      <c r="D8" s="67">
        <v>1</v>
      </c>
      <c r="E8" s="104">
        <v>1820.1469999999999</v>
      </c>
      <c r="F8" s="67"/>
      <c r="G8" s="67"/>
      <c r="H8" s="1" t="s">
        <v>4</v>
      </c>
      <c r="I8" s="67">
        <v>1</v>
      </c>
      <c r="J8" s="104">
        <v>1987.84</v>
      </c>
      <c r="K8" s="67">
        <v>1</v>
      </c>
      <c r="L8" s="104">
        <v>1789.586</v>
      </c>
    </row>
    <row r="9" spans="1:12" x14ac:dyDescent="0.25">
      <c r="A9" s="67"/>
      <c r="B9" s="67">
        <v>2</v>
      </c>
      <c r="C9" s="104">
        <v>1942.854</v>
      </c>
      <c r="D9" s="67">
        <v>2</v>
      </c>
      <c r="E9" s="104">
        <v>1837.8420000000001</v>
      </c>
      <c r="F9" s="67"/>
      <c r="G9" s="67"/>
      <c r="H9" s="67"/>
      <c r="I9" s="67">
        <v>2</v>
      </c>
      <c r="J9" s="104">
        <v>1916.7080000000001</v>
      </c>
      <c r="K9" s="67">
        <v>2</v>
      </c>
      <c r="L9" s="104">
        <v>1863.308</v>
      </c>
    </row>
    <row r="10" spans="1:12" x14ac:dyDescent="0.25">
      <c r="A10" s="67"/>
      <c r="B10" s="67">
        <v>3</v>
      </c>
      <c r="C10" s="104">
        <v>1993.58</v>
      </c>
      <c r="D10" s="67">
        <v>3</v>
      </c>
      <c r="E10" s="104">
        <v>1852.104</v>
      </c>
      <c r="F10" s="67"/>
      <c r="G10" s="67"/>
      <c r="H10" s="67"/>
      <c r="I10" s="67">
        <v>3</v>
      </c>
      <c r="J10" s="104">
        <v>2008.2750000000001</v>
      </c>
      <c r="K10" s="67">
        <v>3</v>
      </c>
      <c r="L10" s="104">
        <v>1911.508</v>
      </c>
    </row>
    <row r="11" spans="1:12" x14ac:dyDescent="0.25">
      <c r="A11" s="67"/>
      <c r="B11" s="67">
        <v>4</v>
      </c>
      <c r="C11" s="104">
        <v>2093.9769999999999</v>
      </c>
      <c r="D11" s="67">
        <v>4</v>
      </c>
      <c r="E11" s="104">
        <v>1837.277</v>
      </c>
      <c r="F11" s="67"/>
      <c r="G11" s="67"/>
      <c r="H11" s="67"/>
      <c r="I11" s="67">
        <v>4</v>
      </c>
      <c r="J11" s="104">
        <v>1904.0609999999999</v>
      </c>
      <c r="K11" s="67">
        <v>4</v>
      </c>
      <c r="L11" s="104">
        <v>1889.36</v>
      </c>
    </row>
    <row r="12" spans="1:12" x14ac:dyDescent="0.25">
      <c r="A12" s="67"/>
      <c r="B12" s="67">
        <v>5</v>
      </c>
      <c r="C12" s="104">
        <v>2052.6109999999999</v>
      </c>
      <c r="D12" s="67">
        <v>5</v>
      </c>
      <c r="E12" s="104">
        <v>1853.3589999999999</v>
      </c>
      <c r="F12" s="67"/>
      <c r="G12" s="67"/>
      <c r="H12" s="67"/>
      <c r="I12" s="67">
        <v>5</v>
      </c>
      <c r="J12" s="104">
        <v>2040.4939999999999</v>
      </c>
      <c r="K12" s="67">
        <v>5</v>
      </c>
      <c r="L12" s="104">
        <v>1934.325</v>
      </c>
    </row>
    <row r="13" spans="1:12" x14ac:dyDescent="0.25">
      <c r="A13" s="67"/>
      <c r="B13" s="67">
        <v>6</v>
      </c>
      <c r="C13" s="104">
        <v>2058.837</v>
      </c>
      <c r="D13" s="67">
        <v>6</v>
      </c>
      <c r="E13" s="104">
        <v>1899.7860000000001</v>
      </c>
      <c r="F13" s="67"/>
      <c r="G13" s="67"/>
      <c r="H13" s="67"/>
      <c r="I13" s="67">
        <v>6</v>
      </c>
      <c r="J13" s="104">
        <v>2100.2289999999998</v>
      </c>
      <c r="K13" s="67">
        <v>6</v>
      </c>
      <c r="L13" s="104">
        <v>1906.25</v>
      </c>
    </row>
    <row r="14" spans="1:12" x14ac:dyDescent="0.25">
      <c r="A14" s="67"/>
      <c r="B14" s="67">
        <v>7</v>
      </c>
      <c r="C14" s="104">
        <v>2119.2930000000001</v>
      </c>
      <c r="D14" s="67">
        <v>7</v>
      </c>
      <c r="E14" s="104">
        <v>1911.0550000000001</v>
      </c>
      <c r="F14" s="67"/>
      <c r="G14" s="67"/>
      <c r="H14" s="67"/>
      <c r="I14" s="67">
        <v>7</v>
      </c>
      <c r="J14" s="104">
        <v>2059.857</v>
      </c>
      <c r="K14" s="67">
        <v>7</v>
      </c>
      <c r="L14" s="104">
        <v>1898.809</v>
      </c>
    </row>
    <row r="15" spans="1:12" x14ac:dyDescent="0.25">
      <c r="A15" s="67"/>
      <c r="B15" s="67">
        <v>8</v>
      </c>
      <c r="C15" s="104">
        <v>2034.337</v>
      </c>
      <c r="D15" s="67">
        <v>8</v>
      </c>
      <c r="E15" s="104">
        <v>1866.671</v>
      </c>
      <c r="F15" s="67"/>
      <c r="G15" s="67"/>
      <c r="H15" s="67"/>
      <c r="I15" s="67"/>
      <c r="J15" s="67"/>
      <c r="K15" s="67">
        <v>8</v>
      </c>
      <c r="L15" s="104">
        <v>1880.3109999999999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09"/>
  <sheetViews>
    <sheetView topLeftCell="A1776" workbookViewId="0">
      <selection activeCell="B38" sqref="B38"/>
    </sheetView>
  </sheetViews>
  <sheetFormatPr defaultColWidth="12.42578125" defaultRowHeight="15.75" x14ac:dyDescent="0.25"/>
  <cols>
    <col min="1" max="1" width="47.42578125" style="14" customWidth="1"/>
    <col min="2" max="2" width="21.7109375" style="14" customWidth="1"/>
    <col min="3" max="3" width="20.42578125" style="14" customWidth="1"/>
    <col min="4" max="4" width="12.42578125" style="14"/>
    <col min="5" max="5" width="12.42578125" style="14" bestFit="1" customWidth="1"/>
    <col min="6" max="6" width="16.42578125" style="14" customWidth="1"/>
    <col min="7" max="7" width="12.42578125" style="14"/>
    <col min="8" max="8" width="12.42578125" style="14" bestFit="1" customWidth="1"/>
    <col min="9" max="9" width="13.85546875" style="14" bestFit="1" customWidth="1"/>
    <col min="10" max="16384" width="12.42578125" style="14"/>
  </cols>
  <sheetData>
    <row r="1" spans="1:9" x14ac:dyDescent="0.25">
      <c r="A1" s="25" t="s">
        <v>50</v>
      </c>
      <c r="B1" s="26"/>
      <c r="C1" s="26"/>
    </row>
    <row r="2" spans="1:9" ht="30" x14ac:dyDescent="0.25">
      <c r="A2" s="36" t="s">
        <v>110</v>
      </c>
      <c r="B2" s="25" t="s">
        <v>51</v>
      </c>
      <c r="C2" s="25"/>
      <c r="D2" s="13"/>
      <c r="E2" s="13"/>
      <c r="F2" s="13"/>
      <c r="G2" s="13"/>
      <c r="H2" s="13"/>
    </row>
    <row r="3" spans="1:9" x14ac:dyDescent="0.25">
      <c r="A3" s="26"/>
      <c r="B3" s="26" t="s">
        <v>52</v>
      </c>
      <c r="C3" s="26" t="s">
        <v>53</v>
      </c>
    </row>
    <row r="4" spans="1:9" x14ac:dyDescent="0.25">
      <c r="A4" s="26"/>
      <c r="B4" s="167" t="s">
        <v>54</v>
      </c>
      <c r="C4" s="167"/>
      <c r="D4" s="13"/>
      <c r="E4" s="168"/>
      <c r="F4" s="168"/>
      <c r="G4" s="13"/>
      <c r="H4" s="168"/>
      <c r="I4" s="168"/>
    </row>
    <row r="5" spans="1:9" x14ac:dyDescent="0.25">
      <c r="A5" s="26"/>
      <c r="B5" s="33">
        <v>3.2793362307388385</v>
      </c>
      <c r="C5" s="33">
        <v>1.3966707267559886</v>
      </c>
      <c r="E5" s="15"/>
      <c r="F5" s="15"/>
      <c r="H5" s="16"/>
      <c r="I5" s="16"/>
    </row>
    <row r="6" spans="1:9" x14ac:dyDescent="0.25">
      <c r="A6" s="26"/>
      <c r="B6" s="33">
        <v>3.010664479081214</v>
      </c>
      <c r="C6" s="33">
        <v>2.9290060851926976</v>
      </c>
      <c r="E6" s="15"/>
      <c r="F6" s="15"/>
      <c r="H6" s="16"/>
      <c r="I6" s="16"/>
    </row>
    <row r="7" spans="1:9" x14ac:dyDescent="0.25">
      <c r="A7" s="26"/>
      <c r="B7" s="33">
        <v>3.4201954397394139</v>
      </c>
      <c r="C7" s="33">
        <v>0</v>
      </c>
      <c r="E7" s="15"/>
      <c r="F7" s="15"/>
      <c r="H7" s="16"/>
      <c r="I7" s="16"/>
    </row>
    <row r="8" spans="1:9" x14ac:dyDescent="0.25">
      <c r="A8" s="26"/>
      <c r="B8" s="33">
        <v>2.4006296733569461</v>
      </c>
      <c r="C8" s="33">
        <v>3.2328990228013028</v>
      </c>
      <c r="E8" s="15"/>
      <c r="F8" s="15"/>
      <c r="H8" s="16"/>
      <c r="I8" s="16"/>
    </row>
    <row r="9" spans="1:9" x14ac:dyDescent="0.25">
      <c r="A9" s="26"/>
      <c r="B9" s="33">
        <v>2.9024390243902438</v>
      </c>
      <c r="C9" s="33">
        <v>2.4836065573770494</v>
      </c>
      <c r="E9" s="15"/>
      <c r="F9" s="15"/>
      <c r="H9" s="16"/>
      <c r="I9" s="16"/>
    </row>
    <row r="10" spans="1:9" x14ac:dyDescent="0.25">
      <c r="A10" s="26"/>
      <c r="B10" s="33">
        <v>2.8803245436105476</v>
      </c>
      <c r="C10" s="33">
        <v>1.4503816793893129</v>
      </c>
      <c r="E10" s="15"/>
      <c r="F10" s="15"/>
      <c r="H10" s="16"/>
      <c r="I10" s="16"/>
    </row>
    <row r="11" spans="1:9" x14ac:dyDescent="0.25">
      <c r="A11" s="26"/>
      <c r="B11" s="33">
        <v>2.1299500192233753</v>
      </c>
      <c r="C11" s="33">
        <v>1.4421096003296252</v>
      </c>
      <c r="E11" s="15"/>
      <c r="F11" s="15"/>
      <c r="H11" s="16"/>
      <c r="I11" s="16"/>
    </row>
    <row r="12" spans="1:9" x14ac:dyDescent="0.25">
      <c r="A12" s="26"/>
      <c r="B12" s="33">
        <v>0.93623890234059726</v>
      </c>
      <c r="C12" s="33">
        <v>1.8708509354254679</v>
      </c>
      <c r="E12" s="15"/>
      <c r="F12" s="15"/>
      <c r="H12" s="16"/>
      <c r="I12" s="16"/>
    </row>
    <row r="13" spans="1:9" x14ac:dyDescent="0.25">
      <c r="A13" s="26"/>
      <c r="B13" s="33">
        <v>2.7521437321355653</v>
      </c>
      <c r="C13" s="33">
        <v>2.920320243995425</v>
      </c>
      <c r="E13" s="15"/>
      <c r="F13" s="15"/>
      <c r="H13" s="16"/>
      <c r="I13" s="16"/>
    </row>
    <row r="14" spans="1:9" x14ac:dyDescent="0.25">
      <c r="A14" s="26"/>
      <c r="B14" s="33">
        <v>2.9689390883420734</v>
      </c>
      <c r="C14" s="33">
        <v>0</v>
      </c>
      <c r="E14" s="15"/>
      <c r="F14" s="15"/>
      <c r="H14" s="16"/>
      <c r="I14" s="16"/>
    </row>
    <row r="15" spans="1:9" x14ac:dyDescent="0.25">
      <c r="A15" s="26"/>
      <c r="B15" s="33">
        <v>2.6704777460187832</v>
      </c>
      <c r="C15" s="33">
        <v>2.6357231661831744</v>
      </c>
      <c r="E15" s="15"/>
      <c r="F15" s="15"/>
      <c r="H15" s="16"/>
      <c r="I15" s="16"/>
    </row>
    <row r="16" spans="1:9" x14ac:dyDescent="0.25">
      <c r="A16" s="26"/>
      <c r="B16" s="33">
        <v>2.6365503080082138</v>
      </c>
      <c r="C16" s="33">
        <v>2.9776674937965257</v>
      </c>
      <c r="E16" s="15"/>
      <c r="F16" s="15"/>
      <c r="H16" s="16"/>
      <c r="I16" s="16"/>
    </row>
    <row r="17" spans="1:9" x14ac:dyDescent="0.25">
      <c r="A17" s="26"/>
      <c r="B17" s="33">
        <v>2.4292007551919443</v>
      </c>
      <c r="C17" s="33">
        <v>2.3872026251025429</v>
      </c>
      <c r="E17" s="15"/>
      <c r="F17" s="15"/>
      <c r="H17" s="16"/>
      <c r="I17" s="16"/>
    </row>
    <row r="18" spans="1:9" x14ac:dyDescent="0.25">
      <c r="A18" s="26"/>
      <c r="B18" s="33">
        <v>4.294478527607362</v>
      </c>
      <c r="C18" s="33">
        <v>2.1456235476374905</v>
      </c>
      <c r="E18" s="15"/>
      <c r="F18" s="15"/>
      <c r="H18" s="16"/>
      <c r="I18" s="16"/>
    </row>
    <row r="19" spans="1:9" x14ac:dyDescent="0.25">
      <c r="A19" s="26"/>
      <c r="B19" s="33">
        <v>2.2549019607843137</v>
      </c>
      <c r="C19" s="33">
        <v>2.4254966887417218</v>
      </c>
      <c r="E19" s="15"/>
      <c r="F19" s="15"/>
      <c r="H19" s="16"/>
      <c r="I19" s="16"/>
    </row>
    <row r="20" spans="1:9" x14ac:dyDescent="0.25">
      <c r="A20" s="26"/>
      <c r="B20" s="33">
        <v>2.0927369716865001</v>
      </c>
      <c r="C20" s="33">
        <v>2.2639149468417759</v>
      </c>
      <c r="E20" s="15"/>
      <c r="F20" s="15"/>
      <c r="H20" s="16"/>
      <c r="I20" s="16"/>
    </row>
    <row r="21" spans="1:9" x14ac:dyDescent="0.25">
      <c r="A21" s="26"/>
      <c r="B21" s="33">
        <v>3.8308255388369257</v>
      </c>
      <c r="C21" s="33">
        <v>2.2140221402214024</v>
      </c>
      <c r="E21" s="15"/>
      <c r="F21" s="15"/>
      <c r="H21" s="16"/>
      <c r="I21" s="16"/>
    </row>
    <row r="22" spans="1:9" x14ac:dyDescent="0.25">
      <c r="A22" s="26"/>
      <c r="B22" s="33">
        <v>2.5697865353037765</v>
      </c>
      <c r="C22" s="33">
        <v>1.8490245971162</v>
      </c>
      <c r="E22" s="15"/>
      <c r="F22" s="15"/>
      <c r="H22" s="16"/>
      <c r="I22" s="16"/>
    </row>
    <row r="23" spans="1:9" x14ac:dyDescent="0.25">
      <c r="A23" s="26"/>
      <c r="B23" s="33">
        <v>4.2909386428281184</v>
      </c>
      <c r="C23" s="33">
        <v>2.440427280197206</v>
      </c>
      <c r="E23" s="15"/>
      <c r="F23" s="15"/>
      <c r="H23" s="16"/>
      <c r="I23" s="16"/>
    </row>
    <row r="24" spans="1:9" x14ac:dyDescent="0.25">
      <c r="A24" s="26"/>
      <c r="B24" s="33">
        <v>2.5276073619631902</v>
      </c>
      <c r="C24" s="33">
        <v>1.0660106601066011</v>
      </c>
      <c r="E24" s="15"/>
      <c r="F24" s="15"/>
      <c r="H24" s="16"/>
      <c r="I24" s="16"/>
    </row>
    <row r="25" spans="1:9" x14ac:dyDescent="0.25">
      <c r="A25" s="26"/>
      <c r="B25" s="33">
        <v>2.5957972805933252</v>
      </c>
      <c r="C25" s="33">
        <v>0</v>
      </c>
      <c r="E25" s="15"/>
      <c r="F25" s="15"/>
      <c r="H25" s="16"/>
      <c r="I25" s="16"/>
    </row>
    <row r="26" spans="1:9" x14ac:dyDescent="0.25">
      <c r="A26" s="26"/>
      <c r="B26" s="33">
        <v>0.81515026759983533</v>
      </c>
      <c r="C26" s="33">
        <v>0</v>
      </c>
      <c r="E26" s="15"/>
      <c r="F26" s="15"/>
    </row>
    <row r="27" spans="1:9" x14ac:dyDescent="0.25">
      <c r="A27" s="26"/>
      <c r="B27" s="33">
        <v>3.2772073921971252</v>
      </c>
      <c r="C27" s="33">
        <v>2.4793388429752067E-2</v>
      </c>
      <c r="E27" s="15"/>
      <c r="F27" s="15"/>
    </row>
    <row r="28" spans="1:9" x14ac:dyDescent="0.25">
      <c r="A28" s="26"/>
      <c r="B28" s="33"/>
      <c r="C28" s="33">
        <v>1.7131147540983607</v>
      </c>
      <c r="E28" s="15"/>
      <c r="F28" s="15"/>
    </row>
    <row r="29" spans="1:9" x14ac:dyDescent="0.25">
      <c r="A29" s="26"/>
      <c r="B29" s="33"/>
      <c r="C29" s="33">
        <v>1.9339045287637699</v>
      </c>
      <c r="E29" s="15"/>
      <c r="F29" s="15"/>
    </row>
    <row r="30" spans="1:9" x14ac:dyDescent="0.25">
      <c r="A30" s="26"/>
      <c r="B30" s="33"/>
      <c r="C30" s="33">
        <v>0</v>
      </c>
      <c r="E30" s="15"/>
      <c r="F30" s="15"/>
    </row>
    <row r="31" spans="1:9" x14ac:dyDescent="0.25">
      <c r="A31" s="26"/>
      <c r="B31" s="33"/>
      <c r="C31" s="33">
        <v>0</v>
      </c>
      <c r="E31" s="15"/>
      <c r="F31" s="15"/>
    </row>
    <row r="32" spans="1:9" x14ac:dyDescent="0.25">
      <c r="A32" s="26"/>
      <c r="B32" s="33"/>
      <c r="C32" s="33">
        <v>0.40201005025125625</v>
      </c>
    </row>
    <row r="33" spans="1:9" x14ac:dyDescent="0.25">
      <c r="A33" s="26"/>
      <c r="B33" s="26"/>
      <c r="C33" s="26"/>
    </row>
    <row r="34" spans="1:9" x14ac:dyDescent="0.25">
      <c r="A34" s="26" t="s">
        <v>55</v>
      </c>
      <c r="B34" s="31">
        <f>AVERAGE(B5:B33)</f>
        <v>2.7376748009381835</v>
      </c>
      <c r="C34" s="31">
        <f>AVERAGE(C5:C33)</f>
        <v>1.5787421685269514</v>
      </c>
      <c r="D34" s="13"/>
      <c r="E34" s="17"/>
      <c r="F34" s="17"/>
      <c r="G34" s="13"/>
      <c r="H34" s="17"/>
      <c r="I34" s="17"/>
    </row>
    <row r="35" spans="1:9" x14ac:dyDescent="0.25">
      <c r="A35" s="26" t="s">
        <v>56</v>
      </c>
      <c r="B35" s="29">
        <f>_xlfn.STDEV.P(B5:B33)</f>
        <v>0.8217912822864395</v>
      </c>
      <c r="C35" s="29">
        <f>_xlfn.STDEV.P(C5:C33)</f>
        <v>1.0847570591479339</v>
      </c>
    </row>
    <row r="36" spans="1:9" x14ac:dyDescent="0.25">
      <c r="A36" s="26" t="s">
        <v>57</v>
      </c>
      <c r="B36" s="29">
        <f>B35/SQRT(B38)</f>
        <v>0.17135532770316908</v>
      </c>
      <c r="C36" s="29">
        <f>C35/SQRT(C38)</f>
        <v>0.20499981510194396</v>
      </c>
    </row>
    <row r="37" spans="1:9" x14ac:dyDescent="0.25">
      <c r="A37" s="26" t="s">
        <v>58</v>
      </c>
      <c r="B37" s="26"/>
      <c r="C37" s="26">
        <f>_xlfn.T.TEST(B5:B33,C5:C33,2,3)</f>
        <v>9.5339674542823226E-5</v>
      </c>
    </row>
    <row r="38" spans="1:9" x14ac:dyDescent="0.25">
      <c r="A38" s="26" t="s">
        <v>59</v>
      </c>
      <c r="B38" s="26">
        <f>COUNT(B5:B33)</f>
        <v>23</v>
      </c>
      <c r="C38" s="26">
        <f>COUNT(C5:C33)</f>
        <v>28</v>
      </c>
    </row>
    <row r="39" spans="1:9" x14ac:dyDescent="0.25">
      <c r="A39" s="26"/>
      <c r="B39" s="26"/>
      <c r="C39" s="26"/>
    </row>
    <row r="40" spans="1:9" x14ac:dyDescent="0.25">
      <c r="A40" s="26"/>
      <c r="B40" s="26"/>
      <c r="C40" s="26"/>
    </row>
    <row r="41" spans="1:9" ht="30" x14ac:dyDescent="0.25">
      <c r="A41" s="36" t="s">
        <v>111</v>
      </c>
      <c r="B41" s="37" t="s">
        <v>60</v>
      </c>
      <c r="C41" s="26"/>
      <c r="E41" s="18"/>
      <c r="H41" s="18"/>
    </row>
    <row r="42" spans="1:9" x14ac:dyDescent="0.25">
      <c r="A42" s="26"/>
      <c r="B42" s="26" t="s">
        <v>52</v>
      </c>
      <c r="C42" s="26" t="s">
        <v>53</v>
      </c>
    </row>
    <row r="43" spans="1:9" x14ac:dyDescent="0.25">
      <c r="A43" s="26"/>
      <c r="B43" s="169" t="s">
        <v>61</v>
      </c>
      <c r="C43" s="169"/>
      <c r="E43" s="170"/>
      <c r="F43" s="170"/>
      <c r="H43" s="171"/>
      <c r="I43" s="171"/>
    </row>
    <row r="44" spans="1:9" x14ac:dyDescent="0.25">
      <c r="A44" s="26"/>
      <c r="B44" s="38">
        <v>0.95827339</v>
      </c>
      <c r="C44" s="38">
        <v>0</v>
      </c>
      <c r="D44" s="20"/>
      <c r="E44" s="19"/>
      <c r="F44" s="19"/>
      <c r="G44" s="20"/>
      <c r="H44" s="21"/>
      <c r="I44" s="21"/>
    </row>
    <row r="45" spans="1:9" x14ac:dyDescent="0.25">
      <c r="A45" s="26"/>
      <c r="B45" s="38">
        <v>0.53818182999999997</v>
      </c>
      <c r="C45" s="38">
        <v>0.87058824999999995</v>
      </c>
      <c r="D45" s="20"/>
      <c r="E45" s="19"/>
      <c r="F45" s="19"/>
      <c r="G45" s="20"/>
      <c r="H45" s="21"/>
      <c r="I45" s="21"/>
    </row>
    <row r="46" spans="1:9" x14ac:dyDescent="0.25">
      <c r="A46" s="26"/>
      <c r="B46" s="38">
        <v>1.2807692500000001</v>
      </c>
      <c r="C46" s="38">
        <v>0.18333334000000001</v>
      </c>
      <c r="D46" s="20"/>
      <c r="E46" s="19"/>
      <c r="F46" s="19"/>
      <c r="G46" s="20"/>
      <c r="H46" s="21"/>
      <c r="I46" s="21"/>
    </row>
    <row r="47" spans="1:9" x14ac:dyDescent="0.25">
      <c r="A47" s="26"/>
      <c r="B47" s="38">
        <v>0.76792453999999999</v>
      </c>
      <c r="C47" s="38">
        <v>5.0340139999999998E-2</v>
      </c>
      <c r="D47" s="20"/>
      <c r="E47" s="19"/>
      <c r="F47" s="19"/>
      <c r="G47" s="20"/>
      <c r="H47" s="21"/>
      <c r="I47" s="21"/>
    </row>
    <row r="48" spans="1:9" x14ac:dyDescent="0.25">
      <c r="A48" s="26"/>
      <c r="B48" s="38">
        <v>1.32142859</v>
      </c>
      <c r="C48" s="38">
        <v>0</v>
      </c>
      <c r="D48" s="20"/>
      <c r="E48" s="19"/>
      <c r="F48" s="19"/>
      <c r="G48" s="20"/>
      <c r="H48" s="21"/>
      <c r="I48" s="21"/>
    </row>
    <row r="49" spans="1:9" x14ac:dyDescent="0.25">
      <c r="A49" s="26"/>
      <c r="B49" s="38">
        <v>1.3703703899999999</v>
      </c>
      <c r="C49" s="38">
        <v>0.65777779000000003</v>
      </c>
      <c r="D49" s="20"/>
      <c r="E49" s="19"/>
      <c r="F49" s="19"/>
      <c r="G49" s="20"/>
      <c r="H49" s="21"/>
      <c r="I49" s="21"/>
    </row>
    <row r="50" spans="1:9" x14ac:dyDescent="0.25">
      <c r="A50" s="26"/>
      <c r="B50" s="38">
        <v>0.85000001000000003</v>
      </c>
      <c r="C50" s="38">
        <v>0.58333334000000003</v>
      </c>
      <c r="D50" s="20"/>
      <c r="E50" s="19"/>
      <c r="F50" s="19"/>
      <c r="G50" s="20"/>
      <c r="H50" s="21"/>
      <c r="I50" s="21"/>
    </row>
    <row r="51" spans="1:9" x14ac:dyDescent="0.25">
      <c r="A51" s="26"/>
      <c r="B51" s="38">
        <v>0.91076924000000004</v>
      </c>
      <c r="C51" s="38">
        <v>0.17209303000000001</v>
      </c>
      <c r="D51" s="20"/>
      <c r="E51" s="19"/>
      <c r="F51" s="19"/>
      <c r="G51" s="20"/>
      <c r="H51" s="21"/>
      <c r="I51" s="21"/>
    </row>
    <row r="52" spans="1:9" x14ac:dyDescent="0.25">
      <c r="A52" s="26"/>
      <c r="B52" s="38">
        <v>0.3718593</v>
      </c>
      <c r="C52" s="38">
        <v>1.08333335</v>
      </c>
      <c r="D52" s="20"/>
      <c r="E52" s="19"/>
      <c r="F52" s="19"/>
      <c r="G52" s="20"/>
      <c r="H52" s="21"/>
      <c r="I52" s="21"/>
    </row>
    <row r="53" spans="1:9" x14ac:dyDescent="0.25">
      <c r="A53" s="26"/>
      <c r="B53" s="38">
        <v>1.0962963100000001</v>
      </c>
      <c r="C53" s="38">
        <v>0.38947368999999998</v>
      </c>
      <c r="D53" s="20"/>
      <c r="E53" s="19"/>
      <c r="F53" s="19"/>
      <c r="G53" s="20"/>
      <c r="H53" s="21"/>
      <c r="I53" s="21"/>
    </row>
    <row r="54" spans="1:9" x14ac:dyDescent="0.25">
      <c r="A54" s="26"/>
      <c r="B54" s="38">
        <v>0.31666666999999998</v>
      </c>
      <c r="C54" s="38">
        <v>0.27407408</v>
      </c>
      <c r="D54" s="20"/>
      <c r="E54" s="19"/>
      <c r="F54" s="19"/>
      <c r="G54" s="20"/>
      <c r="H54" s="21"/>
      <c r="I54" s="21"/>
    </row>
    <row r="55" spans="1:9" x14ac:dyDescent="0.25">
      <c r="A55" s="26"/>
      <c r="B55" s="38">
        <v>1.37428573</v>
      </c>
      <c r="C55" s="38">
        <v>0</v>
      </c>
      <c r="D55" s="20"/>
      <c r="E55" s="19"/>
      <c r="F55" s="19"/>
      <c r="G55" s="20"/>
      <c r="H55" s="21"/>
      <c r="I55" s="21"/>
    </row>
    <row r="56" spans="1:9" x14ac:dyDescent="0.25">
      <c r="A56" s="26"/>
      <c r="B56" s="38">
        <v>1.3796610300000001</v>
      </c>
      <c r="C56" s="38">
        <v>0.59852941999999998</v>
      </c>
      <c r="D56" s="20"/>
      <c r="E56" s="19"/>
      <c r="F56" s="19"/>
      <c r="G56" s="20"/>
      <c r="H56" s="21"/>
      <c r="I56" s="21"/>
    </row>
    <row r="57" spans="1:9" x14ac:dyDescent="0.25">
      <c r="A57" s="26"/>
      <c r="B57" s="38">
        <v>0.92500000999999998</v>
      </c>
      <c r="C57" s="38">
        <v>1.13333335</v>
      </c>
      <c r="D57" s="20"/>
      <c r="E57" s="19"/>
      <c r="F57" s="19"/>
      <c r="G57" s="20"/>
      <c r="H57" s="21"/>
      <c r="I57" s="21"/>
    </row>
    <row r="58" spans="1:9" x14ac:dyDescent="0.25">
      <c r="A58" s="26"/>
      <c r="B58" s="38">
        <v>1.4800000200000001</v>
      </c>
      <c r="C58" s="38">
        <v>0.86046513000000002</v>
      </c>
      <c r="D58" s="20"/>
      <c r="E58" s="19"/>
      <c r="F58" s="19"/>
      <c r="G58" s="20"/>
      <c r="H58" s="21"/>
      <c r="I58" s="21"/>
    </row>
    <row r="59" spans="1:9" x14ac:dyDescent="0.25">
      <c r="A59" s="26"/>
      <c r="B59" s="38">
        <v>0.89696971000000003</v>
      </c>
      <c r="C59" s="38">
        <v>1.0571428700000001</v>
      </c>
      <c r="D59" s="20"/>
      <c r="E59" s="19"/>
      <c r="F59" s="19"/>
      <c r="G59" s="20"/>
      <c r="H59" s="21"/>
      <c r="I59" s="21"/>
    </row>
    <row r="60" spans="1:9" x14ac:dyDescent="0.25">
      <c r="A60" s="26"/>
      <c r="B60" s="38">
        <v>1.4230769400000001</v>
      </c>
      <c r="C60" s="38">
        <v>0.82222223000000005</v>
      </c>
      <c r="D60" s="20"/>
      <c r="E60" s="19"/>
      <c r="F60" s="19"/>
      <c r="G60" s="20"/>
      <c r="H60" s="21"/>
      <c r="I60" s="21"/>
    </row>
    <row r="61" spans="1:9" x14ac:dyDescent="0.25">
      <c r="A61" s="26"/>
      <c r="B61" s="38">
        <v>0.40363637000000002</v>
      </c>
      <c r="C61" s="38">
        <v>0.35238096000000002</v>
      </c>
      <c r="D61" s="20"/>
      <c r="E61" s="19"/>
      <c r="F61" s="19"/>
      <c r="G61" s="20"/>
      <c r="H61" s="21"/>
      <c r="I61" s="21"/>
    </row>
    <row r="62" spans="1:9" x14ac:dyDescent="0.25">
      <c r="A62" s="26"/>
      <c r="B62" s="38">
        <v>1.0872038100000001</v>
      </c>
      <c r="C62" s="38">
        <v>0.60772948000000004</v>
      </c>
      <c r="D62" s="20"/>
      <c r="E62" s="19"/>
      <c r="F62" s="19"/>
      <c r="G62" s="20"/>
      <c r="H62" s="21"/>
      <c r="I62" s="21"/>
    </row>
    <row r="63" spans="1:9" x14ac:dyDescent="0.25">
      <c r="A63" s="26"/>
      <c r="B63" s="38">
        <v>0.92500000999999998</v>
      </c>
      <c r="C63" s="38">
        <v>1.2046511799999999</v>
      </c>
      <c r="D63" s="20"/>
      <c r="E63" s="19"/>
      <c r="F63" s="19"/>
      <c r="G63" s="20"/>
      <c r="H63" s="21"/>
      <c r="I63" s="21"/>
    </row>
    <row r="64" spans="1:9" x14ac:dyDescent="0.25">
      <c r="A64" s="26"/>
      <c r="B64" s="38">
        <v>1.00150377</v>
      </c>
      <c r="C64" s="38">
        <v>0.74000001000000004</v>
      </c>
      <c r="D64" s="20"/>
      <c r="E64" s="19"/>
      <c r="F64" s="19"/>
      <c r="G64" s="20"/>
      <c r="H64" s="21"/>
      <c r="I64" s="21"/>
    </row>
    <row r="65" spans="1:9" x14ac:dyDescent="0.25">
      <c r="A65" s="26"/>
      <c r="B65" s="38">
        <v>0</v>
      </c>
      <c r="C65" s="38">
        <v>0</v>
      </c>
      <c r="D65" s="20"/>
      <c r="E65" s="19"/>
      <c r="F65" s="19"/>
      <c r="G65" s="20"/>
      <c r="H65" s="21"/>
      <c r="I65" s="21"/>
    </row>
    <row r="66" spans="1:9" x14ac:dyDescent="0.25">
      <c r="A66" s="26"/>
      <c r="B66" s="38">
        <v>0.32888888999999999</v>
      </c>
      <c r="C66" s="38">
        <v>0.75681818999999995</v>
      </c>
      <c r="D66" s="20"/>
      <c r="E66" s="19"/>
      <c r="F66" s="19"/>
      <c r="G66" s="20"/>
      <c r="H66" s="21"/>
      <c r="I66" s="21"/>
    </row>
    <row r="67" spans="1:9" x14ac:dyDescent="0.25">
      <c r="A67" s="26"/>
      <c r="B67" s="38">
        <v>1.4095238299999999</v>
      </c>
      <c r="C67" s="38">
        <v>1.3454545600000001</v>
      </c>
      <c r="D67" s="20"/>
      <c r="E67" s="19"/>
      <c r="F67" s="19"/>
      <c r="G67" s="20"/>
      <c r="H67" s="21"/>
      <c r="I67" s="21"/>
    </row>
    <row r="68" spans="1:9" x14ac:dyDescent="0.25">
      <c r="A68" s="26"/>
      <c r="B68" s="38">
        <v>0</v>
      </c>
      <c r="C68" s="38">
        <v>0.74000001000000004</v>
      </c>
      <c r="D68" s="20"/>
      <c r="E68" s="19"/>
      <c r="F68" s="19"/>
      <c r="G68" s="20"/>
      <c r="H68" s="21"/>
      <c r="I68" s="21"/>
    </row>
    <row r="69" spans="1:9" x14ac:dyDescent="0.25">
      <c r="A69" s="26"/>
      <c r="B69" s="38">
        <v>1.6086956699999999</v>
      </c>
      <c r="C69" s="38">
        <v>0.45679013000000002</v>
      </c>
      <c r="D69" s="20"/>
      <c r="E69" s="19"/>
      <c r="F69" s="19"/>
      <c r="G69" s="20"/>
      <c r="H69" s="21"/>
      <c r="I69" s="21"/>
    </row>
    <row r="70" spans="1:9" x14ac:dyDescent="0.25">
      <c r="A70" s="26"/>
      <c r="B70" s="38">
        <v>1.16842107</v>
      </c>
      <c r="C70" s="38">
        <v>0.56923078000000005</v>
      </c>
      <c r="D70" s="20"/>
      <c r="E70" s="19"/>
      <c r="F70" s="19"/>
      <c r="G70" s="20"/>
      <c r="H70" s="21"/>
      <c r="I70" s="21"/>
    </row>
    <row r="71" spans="1:9" x14ac:dyDescent="0.25">
      <c r="A71" s="26"/>
      <c r="B71" s="38">
        <v>1.7266666900000001</v>
      </c>
      <c r="C71" s="38">
        <v>0.84571430000000003</v>
      </c>
      <c r="D71" s="20"/>
      <c r="E71" s="19"/>
      <c r="F71" s="19"/>
      <c r="G71" s="20"/>
      <c r="H71" s="21"/>
      <c r="I71" s="21"/>
    </row>
    <row r="72" spans="1:9" x14ac:dyDescent="0.25">
      <c r="A72" s="26"/>
      <c r="B72" s="38">
        <v>1.2685714400000001</v>
      </c>
      <c r="C72" s="38">
        <v>1.31139242</v>
      </c>
      <c r="D72" s="20"/>
      <c r="E72" s="19"/>
      <c r="F72" s="19"/>
      <c r="G72" s="20"/>
      <c r="H72" s="21"/>
      <c r="I72" s="21"/>
    </row>
    <row r="73" spans="1:9" x14ac:dyDescent="0.25">
      <c r="A73" s="26"/>
      <c r="B73" s="38">
        <v>0.40609757000000002</v>
      </c>
      <c r="C73" s="38">
        <v>0.88800000999999995</v>
      </c>
      <c r="D73" s="20"/>
      <c r="E73" s="19"/>
      <c r="F73" s="19"/>
      <c r="G73" s="20"/>
      <c r="H73" s="21"/>
      <c r="I73" s="21"/>
    </row>
    <row r="74" spans="1:9" x14ac:dyDescent="0.25">
      <c r="A74" s="26"/>
      <c r="B74" s="38">
        <v>0.40000001000000002</v>
      </c>
      <c r="C74" s="38">
        <v>0.23870968000000001</v>
      </c>
      <c r="D74" s="20"/>
      <c r="E74" s="19"/>
      <c r="F74" s="19"/>
      <c r="G74" s="20"/>
      <c r="H74" s="21"/>
      <c r="I74" s="21"/>
    </row>
    <row r="75" spans="1:9" x14ac:dyDescent="0.25">
      <c r="A75" s="26"/>
      <c r="B75" s="38">
        <v>1.2333333500000001</v>
      </c>
      <c r="C75" s="38">
        <v>0.56923078000000005</v>
      </c>
      <c r="D75" s="20"/>
      <c r="E75" s="19"/>
      <c r="F75" s="19"/>
      <c r="G75" s="20"/>
      <c r="H75" s="21"/>
      <c r="I75" s="21"/>
    </row>
    <row r="76" spans="1:9" x14ac:dyDescent="0.25">
      <c r="A76" s="26"/>
      <c r="B76" s="38">
        <v>0.77894737999999997</v>
      </c>
      <c r="C76" s="38">
        <v>0</v>
      </c>
      <c r="D76" s="20"/>
      <c r="E76" s="19"/>
      <c r="F76" s="19"/>
      <c r="G76" s="20"/>
      <c r="H76" s="21"/>
      <c r="I76" s="21"/>
    </row>
    <row r="77" spans="1:9" x14ac:dyDescent="0.25">
      <c r="A77" s="26"/>
      <c r="B77" s="38">
        <v>0.68307693000000003</v>
      </c>
      <c r="C77" s="38">
        <v>0.68157895999999996</v>
      </c>
      <c r="D77" s="20"/>
      <c r="E77" s="19"/>
      <c r="F77" s="19"/>
      <c r="G77" s="20"/>
      <c r="H77" s="21"/>
      <c r="I77" s="21"/>
    </row>
    <row r="78" spans="1:9" x14ac:dyDescent="0.25">
      <c r="A78" s="26"/>
      <c r="B78" s="38">
        <v>0</v>
      </c>
      <c r="C78" s="38">
        <v>1.11000001</v>
      </c>
      <c r="D78" s="20"/>
      <c r="E78" s="19"/>
      <c r="F78" s="19"/>
      <c r="G78" s="20"/>
      <c r="H78" s="21"/>
      <c r="I78" s="21"/>
    </row>
    <row r="79" spans="1:9" x14ac:dyDescent="0.25">
      <c r="A79" s="26"/>
      <c r="B79" s="38">
        <v>0.4826087</v>
      </c>
      <c r="C79" s="38">
        <v>0.49664429999999998</v>
      </c>
      <c r="D79" s="20"/>
      <c r="E79" s="19"/>
      <c r="F79" s="19"/>
      <c r="G79" s="20"/>
      <c r="H79" s="21"/>
      <c r="I79" s="21"/>
    </row>
    <row r="80" spans="1:9" x14ac:dyDescent="0.25">
      <c r="A80" s="26"/>
      <c r="B80" s="38">
        <v>1.0571428700000001</v>
      </c>
      <c r="C80" s="38">
        <v>2.7819549999999998E-2</v>
      </c>
      <c r="D80" s="20"/>
      <c r="E80" s="19"/>
      <c r="F80" s="19"/>
      <c r="G80" s="20"/>
      <c r="H80" s="21"/>
      <c r="I80" s="21"/>
    </row>
    <row r="81" spans="1:9" x14ac:dyDescent="0.25">
      <c r="A81" s="26"/>
      <c r="B81" s="38">
        <v>0.72549021000000002</v>
      </c>
      <c r="C81" s="38">
        <v>0.88211921999999998</v>
      </c>
      <c r="D81" s="20"/>
      <c r="E81" s="19"/>
      <c r="F81" s="19"/>
      <c r="G81" s="20"/>
      <c r="H81" s="21"/>
      <c r="I81" s="21"/>
    </row>
    <row r="82" spans="1:9" x14ac:dyDescent="0.25">
      <c r="A82" s="26"/>
      <c r="B82" s="38">
        <v>0.27407408</v>
      </c>
      <c r="C82" s="38">
        <v>0.51034482999999997</v>
      </c>
      <c r="D82" s="20"/>
      <c r="E82" s="19"/>
      <c r="F82" s="19"/>
      <c r="G82" s="20"/>
      <c r="H82" s="21"/>
      <c r="I82" s="21"/>
    </row>
    <row r="83" spans="1:9" x14ac:dyDescent="0.25">
      <c r="A83" s="26"/>
      <c r="B83" s="38">
        <v>0.70476190999999999</v>
      </c>
      <c r="C83" s="38">
        <v>0.95483872000000003</v>
      </c>
      <c r="D83" s="20"/>
      <c r="E83" s="19"/>
      <c r="F83" s="19"/>
      <c r="G83" s="20"/>
      <c r="H83" s="21"/>
      <c r="I83" s="21"/>
    </row>
    <row r="84" spans="1:9" x14ac:dyDescent="0.25">
      <c r="A84" s="26"/>
      <c r="B84" s="38">
        <v>1.0962963100000001</v>
      </c>
      <c r="C84" s="38">
        <v>1.00909092</v>
      </c>
      <c r="D84" s="20"/>
      <c r="E84" s="19"/>
      <c r="F84" s="19"/>
      <c r="G84" s="20"/>
      <c r="H84" s="21"/>
      <c r="I84" s="21"/>
    </row>
    <row r="85" spans="1:9" x14ac:dyDescent="0.25">
      <c r="A85" s="26"/>
      <c r="B85" s="38">
        <v>0.71153847000000003</v>
      </c>
      <c r="C85" s="38">
        <v>1.28695654</v>
      </c>
      <c r="D85" s="20"/>
      <c r="E85" s="19"/>
      <c r="F85" s="19"/>
      <c r="G85" s="20"/>
      <c r="H85" s="21"/>
      <c r="I85" s="21"/>
    </row>
    <row r="86" spans="1:9" x14ac:dyDescent="0.25">
      <c r="A86" s="26"/>
      <c r="B86" s="38">
        <v>0.79504132999999999</v>
      </c>
      <c r="C86" s="38">
        <v>1.1619834899999999</v>
      </c>
      <c r="D86" s="20"/>
      <c r="E86" s="19"/>
      <c r="F86" s="19"/>
      <c r="G86" s="20"/>
      <c r="H86" s="21"/>
      <c r="I86" s="21"/>
    </row>
    <row r="87" spans="1:9" x14ac:dyDescent="0.25">
      <c r="A87" s="26"/>
      <c r="B87" s="38">
        <v>0</v>
      </c>
      <c r="C87" s="38">
        <v>0.82621359999999999</v>
      </c>
      <c r="D87" s="20"/>
      <c r="E87" s="19"/>
      <c r="F87" s="19"/>
      <c r="G87" s="20"/>
      <c r="H87" s="21"/>
      <c r="I87" s="21"/>
    </row>
    <row r="88" spans="1:9" x14ac:dyDescent="0.25">
      <c r="A88" s="26"/>
      <c r="B88" s="38">
        <v>0.30204081999999999</v>
      </c>
      <c r="C88" s="38">
        <v>0.14509804000000001</v>
      </c>
      <c r="D88" s="20"/>
      <c r="E88" s="19"/>
      <c r="F88" s="19"/>
      <c r="G88" s="20"/>
      <c r="H88" s="21"/>
      <c r="I88" s="21"/>
    </row>
    <row r="89" spans="1:9" x14ac:dyDescent="0.25">
      <c r="A89" s="26"/>
      <c r="B89" s="38">
        <v>0.185</v>
      </c>
      <c r="C89" s="38">
        <v>0.55500000999999999</v>
      </c>
      <c r="D89" s="20"/>
      <c r="E89" s="19"/>
      <c r="F89" s="19"/>
      <c r="G89" s="20"/>
      <c r="H89" s="21"/>
      <c r="I89" s="21"/>
    </row>
    <row r="90" spans="1:9" x14ac:dyDescent="0.25">
      <c r="A90" s="26"/>
      <c r="B90" s="38">
        <v>1.18400002</v>
      </c>
      <c r="C90" s="38">
        <v>0</v>
      </c>
      <c r="D90" s="20"/>
      <c r="E90" s="19"/>
      <c r="F90" s="19"/>
      <c r="G90" s="20"/>
      <c r="H90" s="21"/>
      <c r="I90" s="21"/>
    </row>
    <row r="91" spans="1:9" x14ac:dyDescent="0.25">
      <c r="A91" s="26"/>
      <c r="B91" s="38">
        <v>0.70476190999999999</v>
      </c>
      <c r="C91" s="38">
        <v>1.07636365</v>
      </c>
      <c r="D91" s="20"/>
      <c r="E91" s="19"/>
      <c r="F91" s="19"/>
      <c r="G91" s="20"/>
      <c r="H91" s="21"/>
      <c r="I91" s="21"/>
    </row>
    <row r="92" spans="1:9" x14ac:dyDescent="0.25">
      <c r="A92" s="26"/>
      <c r="B92" s="38">
        <v>1.2807692500000001</v>
      </c>
      <c r="C92" s="38">
        <v>0.67272728000000004</v>
      </c>
      <c r="D92" s="20"/>
      <c r="E92" s="19"/>
      <c r="F92" s="19"/>
      <c r="G92" s="20"/>
      <c r="H92" s="21"/>
      <c r="I92" s="21"/>
    </row>
    <row r="93" spans="1:9" x14ac:dyDescent="0.25">
      <c r="A93" s="26"/>
      <c r="B93" s="38">
        <v>0.74000001000000004</v>
      </c>
      <c r="C93" s="38">
        <v>0</v>
      </c>
      <c r="D93" s="20"/>
      <c r="E93" s="19"/>
      <c r="F93" s="19"/>
      <c r="G93" s="20"/>
      <c r="H93" s="21"/>
      <c r="I93" s="21"/>
    </row>
    <row r="94" spans="1:9" x14ac:dyDescent="0.25">
      <c r="A94" s="26"/>
      <c r="B94" s="38">
        <v>0.93802817999999999</v>
      </c>
      <c r="C94" s="38">
        <v>0.34823530000000003</v>
      </c>
      <c r="D94" s="20"/>
      <c r="E94" s="19"/>
      <c r="F94" s="19"/>
      <c r="G94" s="20"/>
      <c r="H94" s="21"/>
      <c r="I94" s="21"/>
    </row>
    <row r="95" spans="1:9" x14ac:dyDescent="0.25">
      <c r="A95" s="26"/>
      <c r="B95" s="38">
        <v>1.3531428700000001</v>
      </c>
      <c r="C95" s="38">
        <v>0.37</v>
      </c>
      <c r="D95" s="20"/>
      <c r="E95" s="19"/>
      <c r="F95" s="19"/>
      <c r="G95" s="20"/>
      <c r="H95" s="21"/>
      <c r="I95" s="21"/>
    </row>
    <row r="96" spans="1:9" x14ac:dyDescent="0.25">
      <c r="A96" s="26"/>
      <c r="B96" s="38">
        <v>1.3591836900000001</v>
      </c>
      <c r="C96" s="38">
        <v>0.77894737999999997</v>
      </c>
      <c r="D96" s="20"/>
      <c r="E96" s="19"/>
      <c r="F96" s="19"/>
      <c r="G96" s="20"/>
      <c r="H96" s="21"/>
      <c r="I96" s="21"/>
    </row>
    <row r="97" spans="1:9" x14ac:dyDescent="0.25">
      <c r="A97" s="26"/>
      <c r="B97" s="38">
        <v>0</v>
      </c>
      <c r="C97" s="38">
        <v>0.35238096000000002</v>
      </c>
      <c r="D97" s="20"/>
      <c r="E97" s="19"/>
      <c r="F97" s="19"/>
      <c r="G97" s="20"/>
      <c r="H97" s="21"/>
      <c r="I97" s="21"/>
    </row>
    <row r="98" spans="1:9" x14ac:dyDescent="0.25">
      <c r="A98" s="26"/>
      <c r="B98" s="38">
        <v>1.16404496</v>
      </c>
      <c r="C98" s="38">
        <v>1.1384615499999999</v>
      </c>
      <c r="D98" s="20"/>
      <c r="E98" s="19"/>
      <c r="F98" s="19"/>
      <c r="G98" s="20"/>
      <c r="H98" s="21"/>
      <c r="I98" s="21"/>
    </row>
    <row r="99" spans="1:9" x14ac:dyDescent="0.25">
      <c r="A99" s="26"/>
      <c r="B99" s="38">
        <v>0.74621850000000001</v>
      </c>
      <c r="C99" s="38">
        <v>0.19733334</v>
      </c>
      <c r="D99" s="20"/>
      <c r="E99" s="19"/>
      <c r="F99" s="19"/>
      <c r="G99" s="20"/>
      <c r="H99" s="21"/>
      <c r="I99" s="21"/>
    </row>
    <row r="100" spans="1:9" x14ac:dyDescent="0.25">
      <c r="A100" s="26"/>
      <c r="B100" s="38">
        <v>0.33636364000000002</v>
      </c>
      <c r="C100" s="38">
        <v>1.0234042699999999</v>
      </c>
      <c r="D100" s="20"/>
      <c r="E100" s="19"/>
      <c r="F100" s="19"/>
      <c r="G100" s="20"/>
      <c r="H100" s="21"/>
      <c r="I100" s="21"/>
    </row>
    <row r="101" spans="1:9" x14ac:dyDescent="0.25">
      <c r="A101" s="26"/>
      <c r="B101" s="38">
        <v>5.4411769999999998E-2</v>
      </c>
      <c r="C101" s="38">
        <v>0.56923078000000005</v>
      </c>
      <c r="D101" s="20"/>
      <c r="E101" s="19"/>
      <c r="F101" s="19"/>
      <c r="G101" s="20"/>
      <c r="H101" s="21"/>
      <c r="I101" s="21"/>
    </row>
    <row r="102" spans="1:9" x14ac:dyDescent="0.25">
      <c r="A102" s="26"/>
      <c r="B102" s="38">
        <v>0.32173912999999998</v>
      </c>
      <c r="C102" s="38">
        <v>0</v>
      </c>
      <c r="D102" s="20"/>
      <c r="E102" s="19"/>
      <c r="F102" s="19"/>
      <c r="G102" s="20"/>
      <c r="H102" s="21"/>
      <c r="I102" s="21"/>
    </row>
    <row r="103" spans="1:9" x14ac:dyDescent="0.25">
      <c r="A103" s="26"/>
      <c r="B103" s="38">
        <v>1.0571428700000001</v>
      </c>
      <c r="C103" s="38">
        <v>0.87920792999999997</v>
      </c>
      <c r="D103" s="20"/>
      <c r="E103" s="19"/>
      <c r="F103" s="19"/>
      <c r="G103" s="20"/>
      <c r="H103" s="21"/>
      <c r="I103" s="21"/>
    </row>
    <row r="104" spans="1:9" x14ac:dyDescent="0.25">
      <c r="A104" s="26"/>
      <c r="B104" s="38">
        <v>0</v>
      </c>
      <c r="C104" s="38">
        <v>0.20555556</v>
      </c>
      <c r="D104" s="20"/>
      <c r="E104" s="19"/>
      <c r="F104" s="19"/>
      <c r="G104" s="20"/>
      <c r="H104" s="21"/>
      <c r="I104" s="21"/>
    </row>
    <row r="105" spans="1:9" x14ac:dyDescent="0.25">
      <c r="A105" s="26"/>
      <c r="B105" s="38">
        <v>0.36097561</v>
      </c>
      <c r="C105" s="38">
        <v>1.1384615499999999</v>
      </c>
      <c r="D105" s="20"/>
      <c r="E105" s="19"/>
      <c r="F105" s="19"/>
      <c r="G105" s="20"/>
      <c r="H105" s="21"/>
      <c r="I105" s="21"/>
    </row>
    <row r="106" spans="1:9" x14ac:dyDescent="0.25">
      <c r="A106" s="26"/>
      <c r="B106" s="38">
        <v>1.2333333500000001</v>
      </c>
      <c r="C106" s="38">
        <v>0.67272728000000004</v>
      </c>
      <c r="D106" s="20"/>
      <c r="E106" s="19"/>
      <c r="F106" s="19"/>
      <c r="G106" s="20"/>
      <c r="H106" s="21"/>
      <c r="I106" s="21"/>
    </row>
    <row r="107" spans="1:9" x14ac:dyDescent="0.25">
      <c r="A107" s="26"/>
      <c r="B107" s="38">
        <v>0</v>
      </c>
      <c r="C107" s="38">
        <v>0</v>
      </c>
      <c r="D107" s="20"/>
      <c r="E107" s="19"/>
      <c r="F107" s="19"/>
      <c r="G107" s="20"/>
      <c r="H107" s="21"/>
      <c r="I107" s="21"/>
    </row>
    <row r="108" spans="1:9" x14ac:dyDescent="0.25">
      <c r="A108" s="26"/>
      <c r="B108" s="38">
        <v>1.4800000200000001</v>
      </c>
      <c r="C108" s="38">
        <v>0.56923078000000005</v>
      </c>
      <c r="D108" s="20"/>
      <c r="E108" s="19"/>
      <c r="F108" s="19"/>
      <c r="G108" s="20"/>
      <c r="H108" s="21"/>
      <c r="I108" s="21"/>
    </row>
    <row r="109" spans="1:9" x14ac:dyDescent="0.25">
      <c r="A109" s="26"/>
      <c r="B109" s="38">
        <v>0.21764706</v>
      </c>
      <c r="C109" s="38">
        <v>0.34022988999999998</v>
      </c>
      <c r="D109" s="20"/>
      <c r="E109" s="19"/>
      <c r="F109" s="19"/>
      <c r="G109" s="20"/>
      <c r="H109" s="21"/>
      <c r="I109" s="21"/>
    </row>
    <row r="110" spans="1:9" x14ac:dyDescent="0.25">
      <c r="A110" s="26"/>
      <c r="B110" s="38">
        <v>0.29599999999999999</v>
      </c>
      <c r="C110" s="38">
        <v>0</v>
      </c>
      <c r="D110" s="20"/>
      <c r="E110" s="19"/>
      <c r="F110" s="19"/>
      <c r="G110" s="20"/>
      <c r="H110" s="21"/>
      <c r="I110" s="21"/>
    </row>
    <row r="111" spans="1:9" x14ac:dyDescent="0.25">
      <c r="A111" s="26"/>
      <c r="B111" s="38">
        <v>0.72195123000000005</v>
      </c>
      <c r="C111" s="38">
        <v>1.0571428700000001</v>
      </c>
      <c r="D111" s="20"/>
      <c r="E111" s="19"/>
      <c r="F111" s="19"/>
      <c r="G111" s="20"/>
      <c r="H111" s="21"/>
      <c r="I111" s="21"/>
    </row>
    <row r="112" spans="1:9" x14ac:dyDescent="0.25">
      <c r="A112" s="26"/>
      <c r="B112" s="38">
        <v>0.61666666999999997</v>
      </c>
      <c r="C112" s="38">
        <v>0.19473683999999999</v>
      </c>
      <c r="D112" s="20"/>
      <c r="E112" s="19"/>
      <c r="F112" s="19"/>
      <c r="G112" s="20"/>
      <c r="H112" s="21"/>
      <c r="I112" s="21"/>
    </row>
    <row r="113" spans="1:9" x14ac:dyDescent="0.25">
      <c r="A113" s="26"/>
      <c r="B113" s="38">
        <v>1.2333333500000001</v>
      </c>
      <c r="C113" s="38">
        <v>0</v>
      </c>
      <c r="D113" s="20"/>
      <c r="E113" s="19"/>
      <c r="F113" s="19"/>
      <c r="G113" s="20"/>
      <c r="H113" s="21"/>
      <c r="I113" s="21"/>
    </row>
    <row r="114" spans="1:9" x14ac:dyDescent="0.25">
      <c r="A114" s="26"/>
      <c r="B114" s="38">
        <v>0.98666668000000002</v>
      </c>
      <c r="C114" s="38">
        <v>0.99615385999999995</v>
      </c>
      <c r="D114" s="20"/>
      <c r="E114" s="19"/>
      <c r="F114" s="19"/>
      <c r="G114" s="20"/>
      <c r="H114" s="21"/>
      <c r="I114" s="21"/>
    </row>
    <row r="115" spans="1:9" x14ac:dyDescent="0.25">
      <c r="A115" s="26"/>
      <c r="B115" s="38">
        <v>0.62535211999999996</v>
      </c>
      <c r="C115" s="38">
        <v>0</v>
      </c>
      <c r="D115" s="20"/>
      <c r="E115" s="19"/>
      <c r="F115" s="19"/>
      <c r="G115" s="20"/>
      <c r="H115" s="21"/>
      <c r="I115" s="21"/>
    </row>
    <row r="116" spans="1:9" x14ac:dyDescent="0.25">
      <c r="A116" s="26"/>
      <c r="B116" s="38">
        <v>0.49333334000000001</v>
      </c>
      <c r="C116" s="38">
        <v>0.44848484999999999</v>
      </c>
      <c r="D116" s="20"/>
      <c r="E116" s="19"/>
      <c r="F116" s="19"/>
      <c r="G116" s="20"/>
      <c r="H116" s="21"/>
      <c r="I116" s="21"/>
    </row>
    <row r="117" spans="1:9" x14ac:dyDescent="0.25">
      <c r="A117" s="26"/>
      <c r="B117" s="38">
        <v>1.0000000099999999</v>
      </c>
      <c r="C117" s="38">
        <v>0.9652174</v>
      </c>
      <c r="D117" s="20"/>
      <c r="E117" s="19"/>
      <c r="F117" s="19"/>
      <c r="G117" s="20"/>
      <c r="H117" s="21"/>
      <c r="I117" s="21"/>
    </row>
    <row r="118" spans="1:9" x14ac:dyDescent="0.25">
      <c r="A118" s="26"/>
      <c r="B118" s="38">
        <v>0.17619048000000001</v>
      </c>
      <c r="C118" s="38">
        <v>0.63428572000000005</v>
      </c>
      <c r="D118" s="20"/>
      <c r="E118" s="19"/>
      <c r="F118" s="19"/>
      <c r="G118" s="20"/>
      <c r="H118" s="21"/>
      <c r="I118" s="21"/>
    </row>
    <row r="119" spans="1:9" x14ac:dyDescent="0.25">
      <c r="A119" s="26"/>
      <c r="B119" s="38">
        <v>0.89246232000000003</v>
      </c>
      <c r="C119" s="38">
        <v>0.84571430000000003</v>
      </c>
      <c r="D119" s="20"/>
      <c r="E119" s="19"/>
      <c r="F119" s="19"/>
      <c r="G119" s="20"/>
      <c r="H119" s="21"/>
      <c r="I119" s="21"/>
    </row>
    <row r="120" spans="1:9" x14ac:dyDescent="0.25">
      <c r="A120" s="26"/>
      <c r="B120" s="38">
        <v>0.42285715000000001</v>
      </c>
      <c r="C120" s="38">
        <v>0.87058824999999995</v>
      </c>
      <c r="D120" s="20"/>
      <c r="E120" s="19"/>
      <c r="F120" s="19"/>
      <c r="G120" s="20"/>
      <c r="H120" s="21"/>
      <c r="I120" s="21"/>
    </row>
    <row r="121" spans="1:9" x14ac:dyDescent="0.25">
      <c r="A121" s="26"/>
      <c r="B121" s="38">
        <v>0.84571430000000003</v>
      </c>
      <c r="C121" s="38">
        <v>0</v>
      </c>
      <c r="D121" s="20"/>
      <c r="E121" s="19"/>
      <c r="F121" s="19"/>
      <c r="G121" s="20"/>
      <c r="H121" s="21"/>
      <c r="I121" s="21"/>
    </row>
    <row r="122" spans="1:9" x14ac:dyDescent="0.25">
      <c r="A122" s="26"/>
      <c r="B122" s="38">
        <v>0.82222223000000005</v>
      </c>
      <c r="C122" s="38">
        <v>0.56923078000000005</v>
      </c>
      <c r="D122" s="20"/>
      <c r="E122" s="19"/>
      <c r="F122" s="19"/>
      <c r="G122" s="20"/>
      <c r="H122" s="21"/>
      <c r="I122" s="21"/>
    </row>
    <row r="123" spans="1:9" x14ac:dyDescent="0.25">
      <c r="A123" s="26"/>
      <c r="B123" s="38">
        <v>0.40363637000000002</v>
      </c>
      <c r="C123" s="38">
        <v>1.6407444200000001</v>
      </c>
      <c r="D123" s="20"/>
      <c r="E123" s="19"/>
      <c r="F123" s="19"/>
      <c r="G123" s="20"/>
      <c r="H123" s="21"/>
      <c r="I123" s="21"/>
    </row>
    <row r="124" spans="1:9" x14ac:dyDescent="0.25">
      <c r="A124" s="26"/>
      <c r="B124" s="38">
        <v>0.59200001000000002</v>
      </c>
      <c r="C124" s="38">
        <v>0</v>
      </c>
      <c r="D124" s="20"/>
      <c r="E124" s="19"/>
      <c r="F124" s="19"/>
      <c r="G124" s="20"/>
      <c r="H124" s="21"/>
      <c r="I124" s="21"/>
    </row>
    <row r="125" spans="1:9" x14ac:dyDescent="0.25">
      <c r="A125" s="26"/>
      <c r="B125" s="38">
        <v>1.0571428700000001</v>
      </c>
      <c r="C125" s="38">
        <v>0.83333520000000005</v>
      </c>
      <c r="D125" s="20"/>
      <c r="E125" s="19"/>
      <c r="F125" s="19"/>
      <c r="G125" s="20"/>
      <c r="H125" s="21"/>
      <c r="I125" s="21"/>
    </row>
    <row r="126" spans="1:9" x14ac:dyDescent="0.25">
      <c r="A126" s="26"/>
      <c r="B126" s="38">
        <v>0.98666668000000002</v>
      </c>
      <c r="C126" s="38">
        <v>1.08578675</v>
      </c>
      <c r="D126" s="20"/>
      <c r="E126" s="19"/>
      <c r="F126" s="19"/>
      <c r="G126" s="20"/>
      <c r="H126" s="21"/>
      <c r="I126" s="21"/>
    </row>
    <row r="127" spans="1:9" x14ac:dyDescent="0.25">
      <c r="A127" s="26"/>
      <c r="B127" s="38">
        <v>0.94181819</v>
      </c>
      <c r="C127" s="38">
        <v>0.73833499000000002</v>
      </c>
      <c r="D127" s="20"/>
      <c r="E127" s="19"/>
      <c r="F127" s="19"/>
      <c r="G127" s="20"/>
      <c r="H127" s="21"/>
      <c r="I127" s="21"/>
    </row>
    <row r="128" spans="1:9" x14ac:dyDescent="0.25">
      <c r="A128" s="26"/>
      <c r="B128" s="38">
        <v>0.74000001000000004</v>
      </c>
      <c r="C128" s="38">
        <v>0.56666793999999998</v>
      </c>
      <c r="D128" s="20"/>
      <c r="E128" s="19"/>
      <c r="F128" s="19"/>
      <c r="G128" s="20"/>
      <c r="H128" s="21"/>
      <c r="I128" s="21"/>
    </row>
    <row r="129" spans="1:9" x14ac:dyDescent="0.25">
      <c r="A129" s="26"/>
      <c r="B129" s="38">
        <v>0.36097561</v>
      </c>
      <c r="C129" s="38">
        <v>0</v>
      </c>
      <c r="D129" s="20"/>
      <c r="E129" s="19"/>
      <c r="F129" s="19"/>
      <c r="G129" s="20"/>
      <c r="H129" s="21"/>
      <c r="I129" s="21"/>
    </row>
    <row r="130" spans="1:9" x14ac:dyDescent="0.25">
      <c r="A130" s="26"/>
      <c r="B130" s="38">
        <v>1.0206896700000001</v>
      </c>
      <c r="C130" s="38">
        <v>0</v>
      </c>
      <c r="D130" s="20"/>
      <c r="E130" s="19"/>
      <c r="F130" s="19"/>
      <c r="G130" s="20"/>
      <c r="H130" s="21"/>
      <c r="I130" s="21"/>
    </row>
    <row r="131" spans="1:9" x14ac:dyDescent="0.25">
      <c r="A131" s="26"/>
      <c r="B131" s="38">
        <v>1.0156862900000001</v>
      </c>
      <c r="C131" s="38">
        <v>0</v>
      </c>
      <c r="D131" s="20"/>
      <c r="E131" s="19"/>
      <c r="F131" s="19"/>
      <c r="G131" s="20"/>
      <c r="H131" s="21"/>
      <c r="I131" s="21"/>
    </row>
    <row r="132" spans="1:9" x14ac:dyDescent="0.25">
      <c r="A132" s="26"/>
      <c r="B132" s="38">
        <v>0.42285715000000001</v>
      </c>
      <c r="C132" s="38">
        <v>1.3333363199999999</v>
      </c>
      <c r="D132" s="20"/>
      <c r="E132" s="19"/>
      <c r="F132" s="19"/>
      <c r="G132" s="20"/>
      <c r="H132" s="21"/>
      <c r="I132" s="21"/>
    </row>
    <row r="133" spans="1:9" x14ac:dyDescent="0.25">
      <c r="A133" s="26"/>
      <c r="B133" s="38">
        <v>0.63950618000000004</v>
      </c>
      <c r="C133" s="38">
        <v>0.83062685999999997</v>
      </c>
      <c r="D133" s="20"/>
      <c r="E133" s="19"/>
      <c r="F133" s="19"/>
      <c r="G133" s="20"/>
      <c r="H133" s="21"/>
      <c r="I133" s="21"/>
    </row>
    <row r="134" spans="1:9" x14ac:dyDescent="0.25">
      <c r="A134" s="26"/>
      <c r="B134" s="38">
        <v>0.70476190999999999</v>
      </c>
      <c r="C134" s="38">
        <v>0.76666838999999998</v>
      </c>
      <c r="D134" s="20"/>
      <c r="E134" s="19"/>
      <c r="F134" s="19"/>
      <c r="G134" s="20"/>
      <c r="H134" s="21"/>
      <c r="I134" s="21"/>
    </row>
    <row r="135" spans="1:9" x14ac:dyDescent="0.25">
      <c r="A135" s="26"/>
      <c r="B135" s="38">
        <v>0.35238096000000002</v>
      </c>
      <c r="C135" s="38">
        <v>0</v>
      </c>
      <c r="D135" s="20"/>
      <c r="E135" s="19"/>
      <c r="F135" s="19"/>
      <c r="G135" s="20"/>
      <c r="H135" s="21"/>
      <c r="I135" s="21"/>
    </row>
    <row r="136" spans="1:9" x14ac:dyDescent="0.25">
      <c r="A136" s="26"/>
      <c r="B136" s="38">
        <v>1.32142859</v>
      </c>
      <c r="C136" s="38">
        <v>0.90523830000000005</v>
      </c>
      <c r="D136" s="20"/>
      <c r="E136" s="19"/>
      <c r="F136" s="19"/>
      <c r="G136" s="20"/>
      <c r="H136" s="21"/>
      <c r="I136" s="21"/>
    </row>
    <row r="137" spans="1:9" x14ac:dyDescent="0.25">
      <c r="A137" s="26"/>
      <c r="B137" s="38">
        <v>1.5196428799999999</v>
      </c>
      <c r="C137" s="38">
        <v>0.27345740000000002</v>
      </c>
      <c r="D137" s="20"/>
      <c r="E137" s="19"/>
      <c r="F137" s="19"/>
      <c r="G137" s="20"/>
      <c r="H137" s="21"/>
      <c r="I137" s="21"/>
    </row>
    <row r="138" spans="1:9" x14ac:dyDescent="0.25">
      <c r="A138" s="26"/>
      <c r="B138" s="38">
        <v>0.65294118000000001</v>
      </c>
      <c r="C138" s="38">
        <v>0.83901703000000005</v>
      </c>
      <c r="D138" s="20"/>
      <c r="E138" s="19"/>
      <c r="F138" s="19"/>
      <c r="G138" s="20"/>
      <c r="H138" s="21"/>
      <c r="I138" s="21"/>
    </row>
    <row r="139" spans="1:9" x14ac:dyDescent="0.25">
      <c r="A139" s="26"/>
      <c r="B139" s="38">
        <v>1.1783439600000001</v>
      </c>
      <c r="C139" s="38">
        <v>1.1813359800000001</v>
      </c>
      <c r="D139" s="20"/>
      <c r="E139" s="19"/>
      <c r="F139" s="19"/>
      <c r="G139" s="20"/>
      <c r="H139" s="21"/>
      <c r="I139" s="21"/>
    </row>
    <row r="140" spans="1:9" x14ac:dyDescent="0.25">
      <c r="A140" s="26"/>
      <c r="B140" s="38">
        <v>0.57290322999999999</v>
      </c>
      <c r="C140" s="38">
        <v>0.76379481999999999</v>
      </c>
      <c r="D140" s="20"/>
      <c r="E140" s="19"/>
      <c r="F140" s="19"/>
      <c r="G140" s="20"/>
      <c r="H140" s="21"/>
      <c r="I140" s="21"/>
    </row>
    <row r="141" spans="1:9" x14ac:dyDescent="0.25">
      <c r="A141" s="26"/>
      <c r="B141" s="38">
        <v>0.58039216000000005</v>
      </c>
      <c r="C141" s="38">
        <v>1.1564283</v>
      </c>
      <c r="D141" s="20"/>
      <c r="E141" s="19"/>
      <c r="F141" s="19"/>
      <c r="G141" s="20"/>
      <c r="H141" s="21"/>
      <c r="I141" s="21"/>
    </row>
    <row r="142" spans="1:9" x14ac:dyDescent="0.25">
      <c r="A142" s="26"/>
      <c r="B142" s="38">
        <v>1.0136986400000001</v>
      </c>
      <c r="C142" s="38">
        <v>0.54024510999999997</v>
      </c>
      <c r="D142" s="20"/>
      <c r="E142" s="19"/>
      <c r="F142" s="19"/>
      <c r="G142" s="20"/>
      <c r="H142" s="21"/>
      <c r="I142" s="21"/>
    </row>
    <row r="143" spans="1:9" x14ac:dyDescent="0.25">
      <c r="A143" s="26"/>
      <c r="B143" s="38">
        <v>0.40000001000000002</v>
      </c>
      <c r="C143" s="38">
        <v>0.42802027999999998</v>
      </c>
      <c r="D143" s="20"/>
      <c r="E143" s="19"/>
      <c r="F143" s="19"/>
      <c r="G143" s="20"/>
      <c r="H143" s="21"/>
      <c r="I143" s="21"/>
    </row>
    <row r="144" spans="1:9" x14ac:dyDescent="0.25">
      <c r="A144" s="26"/>
      <c r="B144" s="38">
        <v>0.93473684999999995</v>
      </c>
      <c r="C144" s="38">
        <v>0.54691480999999997</v>
      </c>
      <c r="D144" s="20"/>
      <c r="E144" s="19"/>
      <c r="F144" s="19"/>
      <c r="G144" s="20"/>
      <c r="H144" s="21"/>
      <c r="I144" s="21"/>
    </row>
    <row r="145" spans="1:9" x14ac:dyDescent="0.25">
      <c r="A145" s="26"/>
      <c r="B145" s="38">
        <v>0.97735850000000002</v>
      </c>
      <c r="C145" s="38">
        <v>1.3843781100000001</v>
      </c>
      <c r="D145" s="20"/>
      <c r="E145" s="19"/>
      <c r="F145" s="19"/>
      <c r="G145" s="20"/>
      <c r="H145" s="21"/>
      <c r="I145" s="21"/>
    </row>
    <row r="146" spans="1:9" x14ac:dyDescent="0.25">
      <c r="A146" s="26"/>
      <c r="B146" s="38">
        <v>1.2758620899999999</v>
      </c>
      <c r="C146" s="38">
        <v>1.0547642699999999</v>
      </c>
      <c r="D146" s="20"/>
      <c r="E146" s="19"/>
      <c r="F146" s="19"/>
      <c r="G146" s="20"/>
      <c r="H146" s="21"/>
      <c r="I146" s="21"/>
    </row>
    <row r="147" spans="1:9" x14ac:dyDescent="0.25">
      <c r="A147" s="26"/>
      <c r="B147" s="38">
        <v>0</v>
      </c>
      <c r="C147" s="38">
        <v>0.61527916000000005</v>
      </c>
      <c r="D147" s="20"/>
      <c r="E147" s="19"/>
      <c r="F147" s="19"/>
      <c r="G147" s="20"/>
      <c r="H147" s="21"/>
      <c r="I147" s="21"/>
    </row>
    <row r="148" spans="1:9" x14ac:dyDescent="0.25">
      <c r="A148" s="26"/>
      <c r="B148" s="38">
        <v>1.1384615499999999</v>
      </c>
      <c r="C148" s="38">
        <v>0</v>
      </c>
      <c r="D148" s="20"/>
      <c r="E148" s="19"/>
      <c r="F148" s="19"/>
      <c r="G148" s="20"/>
      <c r="H148" s="21"/>
      <c r="I148" s="21"/>
    </row>
    <row r="149" spans="1:9" x14ac:dyDescent="0.25">
      <c r="A149" s="26"/>
      <c r="B149" s="38">
        <v>1.1384615499999999</v>
      </c>
      <c r="C149" s="38">
        <v>0.38859736</v>
      </c>
      <c r="D149" s="20"/>
      <c r="E149" s="19"/>
      <c r="F149" s="19"/>
      <c r="G149" s="20"/>
      <c r="H149" s="21"/>
      <c r="I149" s="21"/>
    </row>
    <row r="150" spans="1:9" x14ac:dyDescent="0.25">
      <c r="A150" s="26"/>
      <c r="B150" s="38">
        <v>0</v>
      </c>
      <c r="C150" s="38">
        <v>0.55723394999999998</v>
      </c>
      <c r="D150" s="20"/>
      <c r="E150" s="19"/>
      <c r="F150" s="19"/>
      <c r="G150" s="20"/>
      <c r="H150" s="21"/>
      <c r="I150" s="21"/>
    </row>
    <row r="151" spans="1:9" x14ac:dyDescent="0.25">
      <c r="A151" s="26"/>
      <c r="B151" s="38">
        <v>0.88800000999999995</v>
      </c>
      <c r="C151" s="38">
        <v>1.124368</v>
      </c>
      <c r="D151" s="20"/>
      <c r="E151" s="19"/>
      <c r="F151" s="19"/>
      <c r="G151" s="20"/>
      <c r="H151" s="21"/>
      <c r="I151" s="21"/>
    </row>
    <row r="152" spans="1:9" x14ac:dyDescent="0.25">
      <c r="A152" s="26"/>
      <c r="B152" s="38">
        <v>0.87058824999999995</v>
      </c>
      <c r="C152" s="38">
        <v>0.25459827000000002</v>
      </c>
      <c r="D152" s="20"/>
      <c r="E152" s="19"/>
      <c r="F152" s="19"/>
      <c r="G152" s="20"/>
      <c r="H152" s="21"/>
      <c r="I152" s="21"/>
    </row>
    <row r="153" spans="1:9" x14ac:dyDescent="0.25">
      <c r="A153" s="26"/>
      <c r="B153" s="38">
        <v>0.70476190999999999</v>
      </c>
      <c r="C153" s="38">
        <v>0</v>
      </c>
      <c r="D153" s="20"/>
      <c r="E153" s="19"/>
      <c r="F153" s="19"/>
      <c r="G153" s="20"/>
      <c r="H153" s="21"/>
      <c r="I153" s="21"/>
    </row>
    <row r="154" spans="1:9" x14ac:dyDescent="0.25">
      <c r="A154" s="26"/>
      <c r="B154" s="38">
        <v>1.11000001</v>
      </c>
      <c r="C154" s="38">
        <v>0.76379481999999999</v>
      </c>
      <c r="D154" s="20"/>
      <c r="E154" s="19"/>
      <c r="F154" s="19"/>
      <c r="G154" s="20"/>
      <c r="H154" s="21"/>
      <c r="I154" s="21"/>
    </row>
    <row r="155" spans="1:9" x14ac:dyDescent="0.25">
      <c r="A155" s="26"/>
      <c r="B155" s="38">
        <v>0</v>
      </c>
      <c r="C155" s="38">
        <v>1.10750248</v>
      </c>
      <c r="D155" s="20"/>
      <c r="E155" s="19"/>
      <c r="F155" s="19"/>
      <c r="G155" s="20"/>
      <c r="H155" s="21"/>
      <c r="I155" s="21"/>
    </row>
    <row r="156" spans="1:9" x14ac:dyDescent="0.25">
      <c r="A156" s="26"/>
      <c r="B156" s="38">
        <v>0.76551725000000004</v>
      </c>
      <c r="C156" s="38">
        <v>1.19086289</v>
      </c>
      <c r="D156" s="20"/>
      <c r="E156" s="19"/>
      <c r="F156" s="19"/>
      <c r="G156" s="20"/>
      <c r="H156" s="21"/>
      <c r="I156" s="21"/>
    </row>
    <row r="157" spans="1:9" x14ac:dyDescent="0.25">
      <c r="A157" s="26"/>
      <c r="B157" s="38">
        <v>1.32142859</v>
      </c>
      <c r="C157" s="38">
        <v>0.92291873999999996</v>
      </c>
      <c r="D157" s="20"/>
      <c r="E157" s="19"/>
      <c r="F157" s="19"/>
      <c r="G157" s="20"/>
      <c r="H157" s="21"/>
      <c r="I157" s="21"/>
    </row>
    <row r="158" spans="1:9" x14ac:dyDescent="0.25">
      <c r="A158" s="26"/>
      <c r="B158" s="38">
        <v>0.64347827000000002</v>
      </c>
      <c r="C158" s="38">
        <v>0.47127764999999999</v>
      </c>
      <c r="D158" s="20"/>
      <c r="E158" s="19"/>
      <c r="F158" s="19"/>
      <c r="G158" s="20"/>
      <c r="H158" s="21"/>
      <c r="I158" s="21"/>
    </row>
    <row r="159" spans="1:9" x14ac:dyDescent="0.25">
      <c r="A159" s="26"/>
      <c r="B159" s="38">
        <v>0.44848484999999999</v>
      </c>
      <c r="C159" s="38">
        <v>0.55723394999999998</v>
      </c>
      <c r="D159" s="20"/>
      <c r="E159" s="19"/>
      <c r="F159" s="19"/>
      <c r="G159" s="20"/>
      <c r="H159" s="21"/>
      <c r="I159" s="21"/>
    </row>
    <row r="160" spans="1:9" x14ac:dyDescent="0.25">
      <c r="A160" s="26"/>
      <c r="B160" s="38">
        <v>0.82222223000000005</v>
      </c>
      <c r="C160" s="38">
        <v>1.1813359800000001</v>
      </c>
      <c r="D160" s="20"/>
      <c r="E160" s="19"/>
      <c r="F160" s="19"/>
      <c r="G160" s="20"/>
      <c r="H160" s="21"/>
      <c r="I160" s="21"/>
    </row>
    <row r="161" spans="1:9" x14ac:dyDescent="0.25">
      <c r="A161" s="26"/>
      <c r="B161" s="38">
        <v>1.1562500099999999</v>
      </c>
      <c r="C161" s="38">
        <v>0.50056608999999996</v>
      </c>
      <c r="D161" s="20"/>
      <c r="E161" s="19"/>
      <c r="F161" s="19"/>
      <c r="G161" s="20"/>
      <c r="H161" s="21"/>
      <c r="I161" s="21"/>
    </row>
    <row r="162" spans="1:9" x14ac:dyDescent="0.25">
      <c r="A162" s="26"/>
      <c r="B162" s="38">
        <v>0.51287128999999998</v>
      </c>
      <c r="C162" s="38">
        <v>1.04235528</v>
      </c>
      <c r="D162" s="20"/>
      <c r="E162" s="19"/>
      <c r="F162" s="19"/>
      <c r="G162" s="20"/>
      <c r="H162" s="21"/>
      <c r="I162" s="21"/>
    </row>
    <row r="163" spans="1:9" x14ac:dyDescent="0.25">
      <c r="A163" s="26"/>
      <c r="B163" s="38">
        <v>0.79285715000000001</v>
      </c>
      <c r="C163" s="38">
        <v>0.98444664999999998</v>
      </c>
      <c r="D163" s="20"/>
      <c r="E163" s="19"/>
      <c r="F163" s="19"/>
      <c r="G163" s="20"/>
      <c r="H163" s="21"/>
      <c r="I163" s="21"/>
    </row>
    <row r="164" spans="1:9" x14ac:dyDescent="0.25">
      <c r="A164" s="26"/>
      <c r="B164" s="38">
        <v>0.69811321999999998</v>
      </c>
      <c r="C164" s="38">
        <v>0.21095285</v>
      </c>
      <c r="D164" s="20"/>
      <c r="E164" s="19"/>
      <c r="F164" s="19"/>
      <c r="G164" s="20"/>
      <c r="H164" s="21"/>
      <c r="I164" s="21"/>
    </row>
    <row r="165" spans="1:9" x14ac:dyDescent="0.25">
      <c r="A165" s="26"/>
      <c r="B165" s="38">
        <v>0.37948717999999998</v>
      </c>
      <c r="C165" s="38">
        <v>0.84808749000000005</v>
      </c>
      <c r="D165" s="20"/>
      <c r="E165" s="19"/>
      <c r="F165" s="19"/>
      <c r="G165" s="20"/>
      <c r="H165" s="21"/>
      <c r="I165" s="21"/>
    </row>
    <row r="166" spans="1:9" x14ac:dyDescent="0.25">
      <c r="A166" s="26"/>
      <c r="B166" s="38">
        <v>0.75510204999999997</v>
      </c>
      <c r="C166" s="38">
        <v>0.54691480999999997</v>
      </c>
      <c r="D166" s="20"/>
      <c r="E166" s="19"/>
      <c r="F166" s="19"/>
      <c r="G166" s="20"/>
      <c r="H166" s="21"/>
      <c r="I166" s="21"/>
    </row>
    <row r="167" spans="1:9" x14ac:dyDescent="0.25">
      <c r="A167" s="26"/>
      <c r="B167" s="38">
        <v>0.37</v>
      </c>
      <c r="C167" s="38">
        <v>0.92291873999999996</v>
      </c>
      <c r="D167" s="20"/>
      <c r="E167" s="19"/>
      <c r="F167" s="19"/>
      <c r="G167" s="20"/>
      <c r="H167" s="21"/>
      <c r="I167" s="21"/>
    </row>
    <row r="168" spans="1:9" x14ac:dyDescent="0.25">
      <c r="A168" s="26"/>
      <c r="B168" s="38">
        <v>0</v>
      </c>
      <c r="C168" s="38">
        <v>1.11868938</v>
      </c>
      <c r="D168" s="20"/>
      <c r="E168" s="19"/>
      <c r="F168" s="19"/>
      <c r="G168" s="20"/>
      <c r="H168" s="21"/>
      <c r="I168" s="21"/>
    </row>
    <row r="169" spans="1:9" x14ac:dyDescent="0.25">
      <c r="A169" s="26"/>
      <c r="B169" s="38">
        <v>1.0962963100000001</v>
      </c>
      <c r="C169" s="38">
        <v>0</v>
      </c>
      <c r="D169" s="20"/>
      <c r="E169" s="19"/>
      <c r="F169" s="19"/>
      <c r="G169" s="20"/>
      <c r="H169" s="21"/>
      <c r="I169" s="21"/>
    </row>
    <row r="170" spans="1:9" x14ac:dyDescent="0.25">
      <c r="A170" s="26"/>
      <c r="B170" s="38">
        <v>1.1212121399999999</v>
      </c>
      <c r="C170" s="38">
        <v>0.73833499000000002</v>
      </c>
      <c r="D170" s="20"/>
      <c r="E170" s="19"/>
      <c r="F170" s="19"/>
      <c r="G170" s="20"/>
      <c r="H170" s="21"/>
      <c r="I170" s="21"/>
    </row>
    <row r="171" spans="1:9" x14ac:dyDescent="0.25">
      <c r="A171" s="26"/>
      <c r="B171" s="38">
        <v>0.28101266000000003</v>
      </c>
      <c r="C171" s="38">
        <v>1.1875317999999999</v>
      </c>
      <c r="D171" s="20"/>
      <c r="E171" s="19"/>
      <c r="F171" s="19"/>
      <c r="G171" s="20"/>
      <c r="H171" s="21"/>
      <c r="I171" s="21"/>
    </row>
    <row r="172" spans="1:9" x14ac:dyDescent="0.25">
      <c r="A172" s="26"/>
      <c r="B172" s="38">
        <v>1.18400002</v>
      </c>
      <c r="C172" s="38">
        <v>1.2840608499999999</v>
      </c>
      <c r="D172" s="20"/>
      <c r="E172" s="19"/>
      <c r="F172" s="19"/>
      <c r="G172" s="20"/>
      <c r="H172" s="21"/>
      <c r="I172" s="21"/>
    </row>
    <row r="173" spans="1:9" x14ac:dyDescent="0.25">
      <c r="A173" s="26"/>
      <c r="B173" s="38">
        <v>0.69375001000000003</v>
      </c>
      <c r="C173" s="38">
        <v>0.52738214000000005</v>
      </c>
      <c r="D173" s="20"/>
      <c r="E173" s="19"/>
      <c r="F173" s="19"/>
      <c r="G173" s="20"/>
      <c r="H173" s="21"/>
      <c r="I173" s="21"/>
    </row>
    <row r="174" spans="1:9" x14ac:dyDescent="0.25">
      <c r="A174" s="26"/>
      <c r="B174" s="38">
        <v>1.2758620899999999</v>
      </c>
      <c r="C174" s="38">
        <v>0.85699597000000005</v>
      </c>
      <c r="D174" s="20"/>
      <c r="E174" s="19"/>
      <c r="F174" s="19"/>
      <c r="G174" s="20"/>
      <c r="H174" s="21"/>
      <c r="I174" s="21"/>
    </row>
    <row r="175" spans="1:9" x14ac:dyDescent="0.25">
      <c r="A175" s="26"/>
      <c r="B175" s="38">
        <v>0.94468085999999996</v>
      </c>
      <c r="C175" s="38">
        <v>1.00682044</v>
      </c>
      <c r="D175" s="20"/>
      <c r="E175" s="19"/>
      <c r="F175" s="19"/>
      <c r="G175" s="20"/>
      <c r="H175" s="21"/>
      <c r="I175" s="21"/>
    </row>
    <row r="176" spans="1:9" x14ac:dyDescent="0.25">
      <c r="A176" s="26"/>
      <c r="B176" s="38">
        <v>1.3454545600000001</v>
      </c>
      <c r="C176" s="38">
        <v>0.73833499000000002</v>
      </c>
      <c r="D176" s="20"/>
      <c r="E176" s="19"/>
      <c r="F176" s="19"/>
      <c r="G176" s="20"/>
      <c r="H176" s="21"/>
      <c r="I176" s="21"/>
    </row>
    <row r="177" spans="1:9" x14ac:dyDescent="0.25">
      <c r="A177" s="26"/>
      <c r="B177" s="38">
        <v>0.87058824999999995</v>
      </c>
      <c r="C177" s="38">
        <v>0.29533399999999999</v>
      </c>
      <c r="D177" s="20"/>
      <c r="E177" s="19"/>
      <c r="F177" s="19"/>
      <c r="G177" s="20"/>
      <c r="H177" s="21"/>
      <c r="I177" s="21"/>
    </row>
    <row r="178" spans="1:9" x14ac:dyDescent="0.25">
      <c r="A178" s="26"/>
      <c r="B178" s="38">
        <v>0</v>
      </c>
      <c r="C178" s="38">
        <v>0</v>
      </c>
      <c r="D178" s="20"/>
      <c r="E178" s="19"/>
      <c r="F178" s="19"/>
      <c r="G178" s="20"/>
      <c r="H178" s="21"/>
      <c r="I178" s="21"/>
    </row>
    <row r="179" spans="1:9" x14ac:dyDescent="0.25">
      <c r="A179" s="26"/>
      <c r="B179" s="38">
        <v>0.70476190999999999</v>
      </c>
      <c r="C179" s="38">
        <v>1.67803407</v>
      </c>
      <c r="D179" s="20"/>
      <c r="E179" s="19"/>
      <c r="F179" s="19"/>
      <c r="G179" s="20"/>
      <c r="H179" s="21"/>
      <c r="I179" s="21"/>
    </row>
    <row r="180" spans="1:9" x14ac:dyDescent="0.25">
      <c r="A180" s="26"/>
      <c r="B180" s="38">
        <v>0.31489361999999999</v>
      </c>
      <c r="C180" s="38">
        <v>0.27861698000000001</v>
      </c>
      <c r="D180" s="20"/>
      <c r="E180" s="19"/>
      <c r="F180" s="19"/>
      <c r="G180" s="20"/>
      <c r="H180" s="21"/>
      <c r="I180" s="21"/>
    </row>
    <row r="181" spans="1:9" x14ac:dyDescent="0.25">
      <c r="A181" s="26"/>
      <c r="B181" s="38">
        <v>1.2333333500000001</v>
      </c>
      <c r="C181" s="38">
        <v>0.85604057</v>
      </c>
      <c r="D181" s="20"/>
      <c r="E181" s="19"/>
      <c r="F181" s="19"/>
      <c r="G181" s="20"/>
      <c r="H181" s="21"/>
      <c r="I181" s="21"/>
    </row>
    <row r="182" spans="1:9" x14ac:dyDescent="0.25">
      <c r="A182" s="26"/>
      <c r="B182" s="38">
        <v>0.51627908</v>
      </c>
      <c r="C182" s="38">
        <v>0.47127764999999999</v>
      </c>
      <c r="D182" s="20"/>
      <c r="E182" s="19"/>
      <c r="F182" s="19"/>
      <c r="G182" s="20"/>
      <c r="H182" s="21"/>
      <c r="I182" s="21"/>
    </row>
    <row r="183" spans="1:9" x14ac:dyDescent="0.25">
      <c r="A183" s="26"/>
      <c r="B183" s="38">
        <v>0.34418605000000002</v>
      </c>
      <c r="C183" s="38">
        <v>0.18230494</v>
      </c>
      <c r="D183" s="20"/>
      <c r="E183" s="19"/>
      <c r="F183" s="19"/>
      <c r="G183" s="20"/>
      <c r="H183" s="21"/>
      <c r="I183" s="21"/>
    </row>
    <row r="184" spans="1:9" x14ac:dyDescent="0.25">
      <c r="A184" s="26"/>
      <c r="B184" s="38">
        <v>1.0571428700000001</v>
      </c>
      <c r="C184" s="38">
        <v>0.70317618000000004</v>
      </c>
      <c r="D184" s="20"/>
      <c r="E184" s="19"/>
      <c r="F184" s="19"/>
      <c r="G184" s="20"/>
      <c r="H184" s="21"/>
      <c r="I184" s="21"/>
    </row>
    <row r="185" spans="1:9" x14ac:dyDescent="0.25">
      <c r="A185" s="26"/>
      <c r="B185" s="38">
        <v>0.35238096000000002</v>
      </c>
      <c r="C185" s="38">
        <v>0.32101521</v>
      </c>
      <c r="D185" s="20"/>
      <c r="E185" s="19"/>
      <c r="F185" s="19"/>
      <c r="G185" s="20"/>
      <c r="H185" s="21"/>
      <c r="I185" s="21"/>
    </row>
    <row r="186" spans="1:9" x14ac:dyDescent="0.25">
      <c r="A186" s="26"/>
      <c r="B186" s="38">
        <v>0.9652174</v>
      </c>
      <c r="C186" s="38">
        <v>0.54691480999999997</v>
      </c>
      <c r="D186" s="20"/>
      <c r="E186" s="19"/>
      <c r="F186" s="19"/>
      <c r="G186" s="20"/>
      <c r="H186" s="21"/>
      <c r="I186" s="21"/>
    </row>
    <row r="187" spans="1:9" x14ac:dyDescent="0.25">
      <c r="A187" s="26"/>
      <c r="B187" s="38">
        <v>1.43225808</v>
      </c>
      <c r="C187" s="38">
        <v>0.67121363000000001</v>
      </c>
      <c r="D187" s="20"/>
      <c r="E187" s="19"/>
      <c r="F187" s="19"/>
      <c r="G187" s="20"/>
      <c r="H187" s="21"/>
      <c r="I187" s="21"/>
    </row>
    <row r="188" spans="1:9" x14ac:dyDescent="0.25">
      <c r="A188" s="26"/>
      <c r="B188" s="38">
        <v>0</v>
      </c>
      <c r="C188" s="38">
        <v>1.0547642699999999</v>
      </c>
      <c r="D188" s="20"/>
      <c r="E188" s="19"/>
      <c r="F188" s="19"/>
      <c r="G188" s="20"/>
      <c r="H188" s="21"/>
      <c r="I188" s="21"/>
    </row>
    <row r="189" spans="1:9" x14ac:dyDescent="0.25">
      <c r="A189" s="26"/>
      <c r="B189" s="38">
        <v>1.6709677599999999</v>
      </c>
      <c r="C189" s="38">
        <v>1.47666998</v>
      </c>
      <c r="D189" s="20"/>
      <c r="E189" s="19"/>
      <c r="F189" s="19"/>
      <c r="G189" s="20"/>
      <c r="H189" s="21"/>
      <c r="I189" s="21"/>
    </row>
    <row r="190" spans="1:9" x14ac:dyDescent="0.25">
      <c r="A190" s="26"/>
      <c r="B190" s="38">
        <v>0.35238096000000002</v>
      </c>
      <c r="C190" s="38">
        <v>0.12877936000000001</v>
      </c>
      <c r="D190" s="20"/>
      <c r="E190" s="19"/>
      <c r="F190" s="19"/>
      <c r="G190" s="20"/>
      <c r="H190" s="21"/>
      <c r="I190" s="21"/>
    </row>
    <row r="191" spans="1:9" x14ac:dyDescent="0.25">
      <c r="A191" s="26"/>
      <c r="B191" s="38">
        <v>0.95827339</v>
      </c>
      <c r="C191" s="38">
        <v>1.0547642699999999</v>
      </c>
      <c r="D191" s="20"/>
      <c r="E191" s="19"/>
      <c r="F191" s="19"/>
      <c r="G191" s="20"/>
      <c r="H191" s="21"/>
      <c r="I191" s="21"/>
    </row>
    <row r="192" spans="1:9" x14ac:dyDescent="0.25">
      <c r="A192" s="26"/>
      <c r="B192" s="38">
        <v>0.53818182999999997</v>
      </c>
      <c r="C192" s="38">
        <v>0</v>
      </c>
      <c r="D192" s="20"/>
      <c r="E192" s="19"/>
      <c r="F192" s="19"/>
      <c r="G192" s="20"/>
      <c r="H192" s="21"/>
      <c r="I192" s="21"/>
    </row>
    <row r="193" spans="1:9" x14ac:dyDescent="0.25">
      <c r="A193" s="26"/>
      <c r="B193" s="38">
        <v>1.2807692500000001</v>
      </c>
      <c r="C193" s="38">
        <v>1.58214641</v>
      </c>
      <c r="D193" s="20"/>
      <c r="E193" s="19"/>
      <c r="F193" s="19"/>
      <c r="G193" s="20"/>
      <c r="H193" s="21"/>
      <c r="I193" s="21"/>
    </row>
    <row r="194" spans="1:9" x14ac:dyDescent="0.25">
      <c r="A194" s="26"/>
      <c r="B194" s="38">
        <v>0.76792453999999999</v>
      </c>
      <c r="C194" s="38">
        <v>0.82037221000000005</v>
      </c>
      <c r="D194" s="20"/>
      <c r="E194" s="19"/>
      <c r="F194" s="19"/>
      <c r="G194" s="20"/>
      <c r="H194" s="21"/>
      <c r="I194" s="21"/>
    </row>
    <row r="195" spans="1:9" x14ac:dyDescent="0.25">
      <c r="A195" s="26"/>
      <c r="B195" s="38">
        <v>1.32142859</v>
      </c>
      <c r="C195" s="38">
        <v>1.0547642699999999</v>
      </c>
      <c r="D195" s="20"/>
      <c r="E195" s="19"/>
      <c r="F195" s="19"/>
      <c r="G195" s="20"/>
      <c r="H195" s="21"/>
      <c r="I195" s="21"/>
    </row>
    <row r="196" spans="1:9" x14ac:dyDescent="0.25">
      <c r="A196" s="26"/>
      <c r="B196" s="38">
        <v>1.3703703899999999</v>
      </c>
      <c r="C196" s="38">
        <v>0.22373788</v>
      </c>
      <c r="D196" s="20"/>
      <c r="E196" s="19"/>
      <c r="F196" s="19"/>
      <c r="G196" s="20"/>
      <c r="H196" s="21"/>
      <c r="I196" s="21"/>
    </row>
    <row r="197" spans="1:9" x14ac:dyDescent="0.25">
      <c r="A197" s="26"/>
      <c r="B197" s="38">
        <v>0.85000001000000003</v>
      </c>
      <c r="C197" s="38">
        <v>0.25459827000000002</v>
      </c>
      <c r="D197" s="20"/>
      <c r="E197" s="19"/>
      <c r="F197" s="19"/>
      <c r="G197" s="20"/>
      <c r="H197" s="21"/>
      <c r="I197" s="21"/>
    </row>
    <row r="198" spans="1:9" x14ac:dyDescent="0.25">
      <c r="A198" s="26"/>
      <c r="B198" s="38">
        <v>0.91076924000000004</v>
      </c>
      <c r="C198" s="38">
        <v>1.32521665</v>
      </c>
      <c r="D198" s="20"/>
      <c r="E198" s="19"/>
      <c r="F198" s="19"/>
      <c r="G198" s="20"/>
      <c r="H198" s="21"/>
      <c r="I198" s="21"/>
    </row>
    <row r="199" spans="1:9" x14ac:dyDescent="0.25">
      <c r="A199" s="26"/>
      <c r="B199" s="38">
        <v>0.3718593</v>
      </c>
      <c r="C199" s="38">
        <v>0</v>
      </c>
      <c r="D199" s="20"/>
      <c r="E199" s="19"/>
      <c r="F199" s="19"/>
      <c r="G199" s="20"/>
      <c r="H199" s="21"/>
      <c r="I199" s="21"/>
    </row>
    <row r="200" spans="1:9" x14ac:dyDescent="0.25">
      <c r="A200" s="26"/>
      <c r="B200" s="38">
        <v>1.0962963100000001</v>
      </c>
      <c r="C200" s="38">
        <v>1.0547642699999999</v>
      </c>
      <c r="D200" s="20"/>
      <c r="E200" s="19"/>
      <c r="F200" s="19"/>
      <c r="G200" s="20"/>
      <c r="H200" s="21"/>
      <c r="I200" s="21"/>
    </row>
    <row r="201" spans="1:9" x14ac:dyDescent="0.25">
      <c r="A201" s="26"/>
      <c r="B201" s="38">
        <v>0.31666666999999998</v>
      </c>
      <c r="C201" s="38">
        <v>0.23439206000000001</v>
      </c>
      <c r="D201" s="20"/>
      <c r="E201" s="19"/>
      <c r="F201" s="19"/>
      <c r="G201" s="20"/>
      <c r="H201" s="21"/>
      <c r="I201" s="21"/>
    </row>
    <row r="202" spans="1:9" x14ac:dyDescent="0.25">
      <c r="A202" s="26"/>
      <c r="B202" s="38">
        <v>1.37428573</v>
      </c>
      <c r="C202" s="38">
        <v>0.37182337999999998</v>
      </c>
      <c r="D202" s="20"/>
      <c r="E202" s="19"/>
      <c r="F202" s="19"/>
      <c r="G202" s="20"/>
      <c r="H202" s="21"/>
      <c r="I202" s="21"/>
    </row>
    <row r="203" spans="1:9" x14ac:dyDescent="0.25">
      <c r="A203" s="26"/>
      <c r="B203" s="38">
        <v>1.3796610300000001</v>
      </c>
      <c r="C203" s="38">
        <v>0.98444664999999998</v>
      </c>
      <c r="D203" s="20"/>
      <c r="E203" s="19"/>
      <c r="F203" s="19"/>
      <c r="G203" s="20"/>
      <c r="H203" s="21"/>
      <c r="I203" s="21"/>
    </row>
    <row r="204" spans="1:9" x14ac:dyDescent="0.25">
      <c r="A204" s="26"/>
      <c r="B204" s="38">
        <v>0.92500000999999998</v>
      </c>
      <c r="C204" s="38">
        <v>0</v>
      </c>
      <c r="D204" s="20"/>
      <c r="E204" s="19"/>
      <c r="F204" s="19"/>
      <c r="G204" s="20"/>
      <c r="H204" s="21"/>
      <c r="I204" s="21"/>
    </row>
    <row r="205" spans="1:9" x14ac:dyDescent="0.25">
      <c r="A205" s="26"/>
      <c r="B205" s="38">
        <v>1.4800000200000001</v>
      </c>
      <c r="C205" s="38">
        <v>0.87897022999999996</v>
      </c>
      <c r="D205" s="20"/>
      <c r="E205" s="19"/>
      <c r="F205" s="19"/>
      <c r="G205" s="20"/>
      <c r="H205" s="21"/>
      <c r="I205" s="21"/>
    </row>
    <row r="206" spans="1:9" x14ac:dyDescent="0.25">
      <c r="A206" s="26"/>
      <c r="B206" s="38">
        <v>0.89696971000000003</v>
      </c>
      <c r="C206" s="38">
        <v>1.1813359800000001</v>
      </c>
      <c r="D206" s="20"/>
      <c r="E206" s="19"/>
      <c r="F206" s="19"/>
      <c r="G206" s="20"/>
      <c r="H206" s="21"/>
      <c r="I206" s="21"/>
    </row>
    <row r="207" spans="1:9" x14ac:dyDescent="0.25">
      <c r="A207" s="26"/>
      <c r="B207" s="38">
        <v>1.4230769400000001</v>
      </c>
      <c r="C207" s="38">
        <v>0</v>
      </c>
      <c r="D207" s="20"/>
      <c r="E207" s="19"/>
      <c r="F207" s="19"/>
      <c r="G207" s="20"/>
      <c r="H207" s="21"/>
      <c r="I207" s="21"/>
    </row>
    <row r="208" spans="1:9" x14ac:dyDescent="0.25">
      <c r="A208" s="26"/>
      <c r="B208" s="38">
        <v>0.40363637000000002</v>
      </c>
      <c r="C208" s="38">
        <v>0.58289603999999995</v>
      </c>
      <c r="D208" s="20"/>
      <c r="E208" s="19"/>
      <c r="F208" s="19"/>
      <c r="G208" s="20"/>
      <c r="H208" s="21"/>
      <c r="I208" s="21"/>
    </row>
    <row r="209" spans="1:9" x14ac:dyDescent="0.25">
      <c r="A209" s="26"/>
      <c r="B209" s="38">
        <v>1.0872038100000001</v>
      </c>
      <c r="C209" s="38">
        <v>1.01340097</v>
      </c>
      <c r="D209" s="20"/>
      <c r="E209" s="19"/>
      <c r="F209" s="19"/>
      <c r="G209" s="20"/>
      <c r="H209" s="21"/>
      <c r="I209" s="21"/>
    </row>
    <row r="210" spans="1:9" x14ac:dyDescent="0.25">
      <c r="A210" s="26"/>
      <c r="B210" s="38">
        <v>0.92500000999999998</v>
      </c>
      <c r="C210" s="38">
        <v>0.8686294</v>
      </c>
      <c r="D210" s="20"/>
      <c r="E210" s="19"/>
      <c r="F210" s="19"/>
      <c r="G210" s="20"/>
      <c r="H210" s="21"/>
      <c r="I210" s="21"/>
    </row>
    <row r="211" spans="1:9" x14ac:dyDescent="0.25">
      <c r="A211" s="26"/>
      <c r="B211" s="38">
        <v>1.00150377</v>
      </c>
      <c r="C211" s="38">
        <v>0.61527916000000005</v>
      </c>
      <c r="D211" s="20"/>
      <c r="E211" s="19"/>
      <c r="F211" s="19"/>
      <c r="G211" s="20"/>
      <c r="H211" s="21"/>
      <c r="I211" s="21"/>
    </row>
    <row r="212" spans="1:9" x14ac:dyDescent="0.25">
      <c r="A212" s="26"/>
      <c r="B212" s="38">
        <v>0</v>
      </c>
      <c r="C212" s="38">
        <v>1.2305583200000001</v>
      </c>
      <c r="D212" s="20"/>
      <c r="E212" s="19"/>
      <c r="F212" s="19"/>
      <c r="G212" s="20"/>
      <c r="H212" s="21"/>
      <c r="I212" s="21"/>
    </row>
    <row r="213" spans="1:9" x14ac:dyDescent="0.25">
      <c r="A213" s="26"/>
      <c r="B213" s="38">
        <v>0.32888888999999999</v>
      </c>
      <c r="C213" s="38">
        <v>0.21715735</v>
      </c>
      <c r="D213" s="20"/>
      <c r="E213" s="19"/>
      <c r="F213" s="19"/>
      <c r="G213" s="20"/>
      <c r="H213" s="21"/>
      <c r="I213" s="21"/>
    </row>
    <row r="214" spans="1:9" x14ac:dyDescent="0.25">
      <c r="A214" s="26"/>
      <c r="B214" s="38">
        <v>1.4095238299999999</v>
      </c>
      <c r="C214" s="38">
        <v>1.2305583200000001</v>
      </c>
      <c r="D214" s="20"/>
      <c r="E214" s="19"/>
      <c r="F214" s="19"/>
      <c r="G214" s="20"/>
      <c r="H214" s="21"/>
      <c r="I214" s="21"/>
    </row>
    <row r="215" spans="1:9" x14ac:dyDescent="0.25">
      <c r="A215" s="26"/>
      <c r="B215" s="38">
        <v>0</v>
      </c>
      <c r="C215" s="38">
        <v>0.61527916000000005</v>
      </c>
      <c r="D215" s="20"/>
      <c r="E215" s="19"/>
      <c r="F215" s="19"/>
      <c r="G215" s="20"/>
      <c r="H215" s="21"/>
      <c r="I215" s="21"/>
    </row>
    <row r="216" spans="1:9" x14ac:dyDescent="0.25">
      <c r="A216" s="26"/>
      <c r="B216" s="38">
        <v>1.6086956699999999</v>
      </c>
      <c r="C216" s="38">
        <v>0</v>
      </c>
      <c r="D216" s="20"/>
      <c r="E216" s="19"/>
      <c r="F216" s="19"/>
      <c r="G216" s="20"/>
      <c r="H216" s="21"/>
      <c r="I216" s="21"/>
    </row>
    <row r="217" spans="1:9" x14ac:dyDescent="0.25">
      <c r="A217" s="26"/>
      <c r="B217" s="38">
        <v>1.16842107</v>
      </c>
      <c r="C217" s="38">
        <v>1.47666998</v>
      </c>
      <c r="D217" s="20"/>
      <c r="E217" s="19"/>
      <c r="F217" s="19"/>
      <c r="G217" s="20"/>
      <c r="H217" s="21"/>
      <c r="I217" s="21"/>
    </row>
    <row r="218" spans="1:9" x14ac:dyDescent="0.25">
      <c r="A218" s="26"/>
      <c r="B218" s="38">
        <v>1.7266666900000001</v>
      </c>
      <c r="C218" s="38">
        <v>0</v>
      </c>
      <c r="D218" s="20"/>
      <c r="E218" s="19"/>
      <c r="F218" s="19"/>
      <c r="G218" s="20"/>
      <c r="H218" s="21"/>
      <c r="I218" s="21"/>
    </row>
    <row r="219" spans="1:9" x14ac:dyDescent="0.25">
      <c r="A219" s="26"/>
      <c r="B219" s="38">
        <v>1.2685714400000001</v>
      </c>
      <c r="C219" s="38">
        <v>0.65922767000000004</v>
      </c>
      <c r="D219" s="20"/>
      <c r="E219" s="19"/>
      <c r="F219" s="19"/>
      <c r="G219" s="20"/>
      <c r="H219" s="21"/>
      <c r="I219" s="21"/>
    </row>
    <row r="220" spans="1:9" x14ac:dyDescent="0.25">
      <c r="A220" s="26"/>
      <c r="B220" s="38">
        <v>0.40609757000000002</v>
      </c>
      <c r="C220" s="38">
        <v>1.0996478599999999</v>
      </c>
      <c r="D220" s="20"/>
      <c r="E220" s="19"/>
      <c r="F220" s="19"/>
      <c r="G220" s="20"/>
      <c r="H220" s="21"/>
      <c r="I220" s="21"/>
    </row>
    <row r="221" spans="1:9" x14ac:dyDescent="0.25">
      <c r="A221" s="26"/>
      <c r="B221" s="38">
        <v>0.40000001000000002</v>
      </c>
      <c r="C221" s="38">
        <v>0.54024510999999997</v>
      </c>
      <c r="D221" s="20"/>
      <c r="E221" s="19"/>
      <c r="F221" s="19"/>
      <c r="G221" s="20"/>
      <c r="H221" s="21"/>
      <c r="I221" s="21"/>
    </row>
    <row r="222" spans="1:9" x14ac:dyDescent="0.25">
      <c r="A222" s="26"/>
      <c r="B222" s="38">
        <v>1.2333333500000001</v>
      </c>
      <c r="C222" s="38">
        <v>1.4198749799999999</v>
      </c>
      <c r="D222" s="20"/>
      <c r="E222" s="19"/>
      <c r="F222" s="19"/>
      <c r="G222" s="20"/>
      <c r="H222" s="21"/>
      <c r="I222" s="21"/>
    </row>
    <row r="223" spans="1:9" x14ac:dyDescent="0.25">
      <c r="A223" s="26"/>
      <c r="B223" s="38">
        <v>0.77894737999999997</v>
      </c>
      <c r="C223" s="38">
        <v>0.36916748999999999</v>
      </c>
      <c r="D223" s="20"/>
      <c r="E223" s="19"/>
      <c r="F223" s="19"/>
      <c r="G223" s="20"/>
      <c r="H223" s="21"/>
      <c r="I223" s="21"/>
    </row>
    <row r="224" spans="1:9" x14ac:dyDescent="0.25">
      <c r="A224" s="26"/>
      <c r="B224" s="38">
        <v>0.68307693000000003</v>
      </c>
      <c r="C224" s="38">
        <v>0.44747575000000001</v>
      </c>
      <c r="D224" s="20"/>
      <c r="E224" s="19"/>
      <c r="F224" s="19"/>
      <c r="G224" s="20"/>
      <c r="H224" s="21"/>
      <c r="I224" s="21"/>
    </row>
    <row r="225" spans="1:9" x14ac:dyDescent="0.25">
      <c r="A225" s="26"/>
      <c r="B225" s="38">
        <v>0</v>
      </c>
      <c r="C225" s="38">
        <v>0</v>
      </c>
      <c r="D225" s="20"/>
      <c r="E225" s="19"/>
      <c r="F225" s="19"/>
      <c r="G225" s="20"/>
      <c r="H225" s="21"/>
      <c r="I225" s="21"/>
    </row>
    <row r="226" spans="1:9" x14ac:dyDescent="0.25">
      <c r="A226" s="26"/>
      <c r="B226" s="38">
        <v>0.4826087</v>
      </c>
      <c r="C226" s="38">
        <v>1.2305583200000001</v>
      </c>
      <c r="D226" s="20"/>
      <c r="E226" s="19"/>
      <c r="F226" s="19"/>
      <c r="G226" s="20"/>
      <c r="H226" s="21"/>
      <c r="I226" s="21"/>
    </row>
    <row r="227" spans="1:9" x14ac:dyDescent="0.25">
      <c r="A227" s="26"/>
      <c r="B227" s="38">
        <v>1.0571428700000001</v>
      </c>
      <c r="C227" s="38">
        <v>0.33560680999999998</v>
      </c>
      <c r="D227" s="20"/>
      <c r="E227" s="19"/>
      <c r="F227" s="19"/>
      <c r="G227" s="20"/>
      <c r="H227" s="21"/>
      <c r="I227" s="21"/>
    </row>
    <row r="228" spans="1:9" x14ac:dyDescent="0.25">
      <c r="A228" s="26"/>
      <c r="B228" s="38">
        <v>0.72549021000000002</v>
      </c>
      <c r="C228" s="38">
        <v>0.59406263999999998</v>
      </c>
      <c r="D228" s="20"/>
      <c r="E228" s="19"/>
      <c r="F228" s="19"/>
      <c r="G228" s="20"/>
      <c r="H228" s="21"/>
      <c r="I228" s="21"/>
    </row>
    <row r="229" spans="1:9" x14ac:dyDescent="0.25">
      <c r="A229" s="26"/>
      <c r="B229" s="38">
        <v>0.27407408</v>
      </c>
      <c r="C229" s="38">
        <v>0.28397499999999998</v>
      </c>
      <c r="D229" s="20"/>
      <c r="E229" s="19"/>
      <c r="F229" s="19"/>
      <c r="G229" s="20"/>
      <c r="H229" s="21"/>
      <c r="I229" s="21"/>
    </row>
    <row r="230" spans="1:9" x14ac:dyDescent="0.25">
      <c r="A230" s="26"/>
      <c r="B230" s="38">
        <v>0.70476190999999999</v>
      </c>
      <c r="C230" s="38">
        <v>0.11666693</v>
      </c>
      <c r="D230" s="20"/>
      <c r="E230" s="19"/>
      <c r="F230" s="19"/>
      <c r="G230" s="20"/>
      <c r="H230" s="21"/>
      <c r="I230" s="21"/>
    </row>
    <row r="231" spans="1:9" x14ac:dyDescent="0.25">
      <c r="A231" s="26"/>
      <c r="B231" s="38">
        <v>1.0962963100000001</v>
      </c>
      <c r="C231" s="38">
        <v>0.67121363000000001</v>
      </c>
      <c r="D231" s="20"/>
      <c r="E231" s="19"/>
      <c r="F231" s="19"/>
      <c r="G231" s="20"/>
      <c r="H231" s="21"/>
      <c r="I231" s="21"/>
    </row>
    <row r="232" spans="1:9" x14ac:dyDescent="0.25">
      <c r="A232" s="26"/>
      <c r="B232" s="38">
        <v>0.71153847000000003</v>
      </c>
      <c r="C232" s="38">
        <v>0.44747575000000001</v>
      </c>
      <c r="D232" s="20"/>
      <c r="E232" s="19"/>
      <c r="F232" s="19"/>
      <c r="G232" s="20"/>
      <c r="H232" s="21"/>
      <c r="I232" s="21"/>
    </row>
    <row r="233" spans="1:9" x14ac:dyDescent="0.25">
      <c r="A233" s="26"/>
      <c r="B233" s="38">
        <v>0.79504132999999999</v>
      </c>
      <c r="C233" s="38">
        <v>0.18613487000000001</v>
      </c>
      <c r="D233" s="20"/>
      <c r="E233" s="19"/>
      <c r="F233" s="19"/>
      <c r="G233" s="20"/>
      <c r="H233" s="21"/>
      <c r="I233" s="21"/>
    </row>
    <row r="234" spans="1:9" x14ac:dyDescent="0.25">
      <c r="A234" s="26"/>
      <c r="B234" s="38">
        <v>0</v>
      </c>
      <c r="C234" s="38">
        <v>0.59066799000000003</v>
      </c>
      <c r="D234" s="20"/>
      <c r="E234" s="19"/>
      <c r="F234" s="19"/>
      <c r="G234" s="20"/>
      <c r="H234" s="21"/>
      <c r="I234" s="21"/>
    </row>
    <row r="235" spans="1:9" x14ac:dyDescent="0.25">
      <c r="A235" s="26"/>
      <c r="B235" s="38">
        <v>0.30204081999999999</v>
      </c>
      <c r="C235" s="38">
        <v>0.40126901999999998</v>
      </c>
      <c r="D235" s="20"/>
      <c r="E235" s="19"/>
      <c r="F235" s="19"/>
      <c r="G235" s="20"/>
      <c r="H235" s="21"/>
      <c r="I235" s="21"/>
    </row>
    <row r="236" spans="1:9" x14ac:dyDescent="0.25">
      <c r="A236" s="26"/>
      <c r="B236" s="38">
        <v>0.185</v>
      </c>
      <c r="C236" s="38">
        <v>0.53502534999999996</v>
      </c>
      <c r="D236" s="20"/>
      <c r="E236" s="19"/>
      <c r="F236" s="19"/>
      <c r="G236" s="20"/>
      <c r="H236" s="21"/>
      <c r="I236" s="21"/>
    </row>
    <row r="237" spans="1:9" x14ac:dyDescent="0.25">
      <c r="A237" s="26"/>
      <c r="B237" s="38">
        <v>1.18400002</v>
      </c>
      <c r="C237" s="38">
        <v>0.50000111999999997</v>
      </c>
      <c r="D237" s="20"/>
      <c r="E237" s="19"/>
      <c r="F237" s="19"/>
      <c r="G237" s="20"/>
      <c r="H237" s="21"/>
      <c r="I237" s="21"/>
    </row>
    <row r="238" spans="1:9" x14ac:dyDescent="0.25">
      <c r="A238" s="26"/>
      <c r="B238" s="38">
        <v>0.70476190999999999</v>
      </c>
      <c r="C238" s="38">
        <v>0.97515942</v>
      </c>
      <c r="D238" s="20"/>
      <c r="E238" s="19"/>
      <c r="F238" s="19"/>
      <c r="G238" s="20"/>
      <c r="H238" s="21"/>
      <c r="I238" s="21"/>
    </row>
    <row r="239" spans="1:9" x14ac:dyDescent="0.25">
      <c r="A239" s="26"/>
      <c r="B239" s="38">
        <v>1.2807692500000001</v>
      </c>
      <c r="C239" s="38">
        <v>1.5963999799999999</v>
      </c>
      <c r="D239" s="20"/>
      <c r="E239" s="19"/>
      <c r="F239" s="19"/>
      <c r="G239" s="20"/>
      <c r="H239" s="21"/>
      <c r="I239" s="21"/>
    </row>
    <row r="240" spans="1:9" x14ac:dyDescent="0.25">
      <c r="A240" s="26"/>
      <c r="B240" s="38">
        <v>0.74000001000000004</v>
      </c>
      <c r="C240" s="38">
        <v>1.0547642699999999</v>
      </c>
      <c r="D240" s="20"/>
      <c r="E240" s="19"/>
      <c r="F240" s="19"/>
      <c r="G240" s="20"/>
      <c r="H240" s="21"/>
      <c r="I240" s="21"/>
    </row>
    <row r="241" spans="1:9" x14ac:dyDescent="0.25">
      <c r="A241" s="26"/>
      <c r="B241" s="38">
        <v>0.93802817999999999</v>
      </c>
      <c r="C241" s="38">
        <v>1.0547642699999999</v>
      </c>
      <c r="D241" s="20"/>
      <c r="E241" s="19"/>
      <c r="F241" s="19"/>
      <c r="G241" s="20"/>
      <c r="H241" s="21"/>
      <c r="I241" s="21"/>
    </row>
    <row r="242" spans="1:9" x14ac:dyDescent="0.25">
      <c r="A242" s="26"/>
      <c r="B242" s="38">
        <v>1.3531428700000001</v>
      </c>
      <c r="C242" s="38">
        <v>1.52758963</v>
      </c>
      <c r="D242" s="20"/>
      <c r="E242" s="19"/>
      <c r="F242" s="19"/>
      <c r="G242" s="20"/>
      <c r="H242" s="21"/>
      <c r="I242" s="21"/>
    </row>
    <row r="243" spans="1:9" x14ac:dyDescent="0.25">
      <c r="A243" s="26"/>
      <c r="B243" s="38">
        <v>1.3591836900000001</v>
      </c>
      <c r="C243" s="38">
        <v>0</v>
      </c>
      <c r="D243" s="20"/>
      <c r="E243" s="19"/>
      <c r="F243" s="19"/>
      <c r="G243" s="20"/>
      <c r="H243" s="21"/>
      <c r="I243" s="21"/>
    </row>
    <row r="244" spans="1:9" x14ac:dyDescent="0.25">
      <c r="A244" s="26"/>
      <c r="B244" s="38">
        <v>0</v>
      </c>
      <c r="C244" s="38">
        <v>1.52354839</v>
      </c>
      <c r="D244" s="20"/>
      <c r="E244" s="19"/>
      <c r="F244" s="19"/>
      <c r="G244" s="20"/>
      <c r="H244" s="21"/>
      <c r="I244" s="21"/>
    </row>
    <row r="245" spans="1:9" x14ac:dyDescent="0.25">
      <c r="A245" s="26"/>
      <c r="B245" s="38">
        <v>1.16404496</v>
      </c>
      <c r="C245" s="38">
        <v>0.56794999000000002</v>
      </c>
      <c r="D245" s="20"/>
      <c r="E245" s="19"/>
      <c r="F245" s="19"/>
      <c r="G245" s="20"/>
      <c r="H245" s="21"/>
      <c r="I245" s="21"/>
    </row>
    <row r="246" spans="1:9" x14ac:dyDescent="0.25">
      <c r="A246" s="26"/>
      <c r="B246" s="38">
        <v>0.74621850000000001</v>
      </c>
      <c r="C246" s="38">
        <v>0</v>
      </c>
      <c r="D246" s="20"/>
      <c r="E246" s="19"/>
      <c r="F246" s="19"/>
      <c r="G246" s="20"/>
      <c r="H246" s="21"/>
      <c r="I246" s="21"/>
    </row>
    <row r="247" spans="1:9" x14ac:dyDescent="0.25">
      <c r="A247" s="26"/>
      <c r="B247" s="38">
        <v>0.33636364000000002</v>
      </c>
      <c r="C247" s="38">
        <v>0</v>
      </c>
      <c r="D247" s="20"/>
      <c r="E247" s="19"/>
      <c r="F247" s="19"/>
      <c r="G247" s="20"/>
      <c r="H247" s="21"/>
      <c r="I247" s="21"/>
    </row>
    <row r="248" spans="1:9" x14ac:dyDescent="0.25">
      <c r="A248" s="26"/>
      <c r="B248" s="38">
        <v>5.4411769999999998E-2</v>
      </c>
      <c r="C248" s="38">
        <v>0</v>
      </c>
      <c r="D248" s="20"/>
      <c r="E248" s="19"/>
      <c r="F248" s="19"/>
      <c r="G248" s="20"/>
      <c r="H248" s="21"/>
      <c r="I248" s="21"/>
    </row>
    <row r="249" spans="1:9" x14ac:dyDescent="0.25">
      <c r="A249" s="26"/>
      <c r="B249" s="38">
        <v>0.32173912999999998</v>
      </c>
      <c r="C249" s="38">
        <v>0.79107320000000003</v>
      </c>
      <c r="D249" s="20"/>
      <c r="E249" s="19"/>
      <c r="F249" s="19"/>
      <c r="G249" s="20"/>
      <c r="H249" s="21"/>
      <c r="I249" s="21"/>
    </row>
    <row r="250" spans="1:9" x14ac:dyDescent="0.25">
      <c r="A250" s="26"/>
      <c r="B250" s="38">
        <v>1.0571428700000001</v>
      </c>
      <c r="C250" s="38">
        <v>1.7720039700000001</v>
      </c>
      <c r="D250" s="20"/>
      <c r="E250" s="19"/>
      <c r="F250" s="19"/>
      <c r="G250" s="20"/>
      <c r="H250" s="21"/>
      <c r="I250" s="21"/>
    </row>
    <row r="251" spans="1:9" x14ac:dyDescent="0.25">
      <c r="A251" s="26"/>
      <c r="B251" s="38">
        <v>0</v>
      </c>
      <c r="C251" s="38">
        <v>0.98444664999999998</v>
      </c>
      <c r="D251" s="20"/>
      <c r="E251" s="19"/>
      <c r="F251" s="19"/>
      <c r="G251" s="20"/>
      <c r="H251" s="21"/>
      <c r="I251" s="21"/>
    </row>
    <row r="252" spans="1:9" x14ac:dyDescent="0.25">
      <c r="A252" s="26"/>
      <c r="B252" s="38">
        <v>0.36097561</v>
      </c>
      <c r="C252" s="38">
        <v>1.58214641</v>
      </c>
      <c r="D252" s="20"/>
      <c r="E252" s="19"/>
      <c r="F252" s="19"/>
      <c r="G252" s="20"/>
      <c r="H252" s="21"/>
      <c r="I252" s="21"/>
    </row>
    <row r="253" spans="1:9" x14ac:dyDescent="0.25">
      <c r="A253" s="26"/>
      <c r="B253" s="38">
        <v>1.2333333500000001</v>
      </c>
      <c r="C253" s="38">
        <v>0</v>
      </c>
      <c r="D253" s="20"/>
      <c r="E253" s="19"/>
      <c r="F253" s="19"/>
      <c r="G253" s="20"/>
      <c r="H253" s="21"/>
      <c r="I253" s="21"/>
    </row>
    <row r="254" spans="1:9" x14ac:dyDescent="0.25">
      <c r="A254" s="26"/>
      <c r="B254" s="38">
        <v>0</v>
      </c>
      <c r="C254" s="38">
        <v>0.35158809000000002</v>
      </c>
      <c r="D254" s="20"/>
      <c r="E254" s="19"/>
      <c r="F254" s="19"/>
      <c r="G254" s="20"/>
      <c r="H254" s="21"/>
      <c r="I254" s="21"/>
    </row>
    <row r="255" spans="1:9" x14ac:dyDescent="0.25">
      <c r="A255" s="26"/>
      <c r="B255" s="38">
        <v>1.4800000200000001</v>
      </c>
      <c r="C255" s="38">
        <v>0.88600199000000002</v>
      </c>
      <c r="D255" s="20"/>
      <c r="E255" s="19"/>
      <c r="F255" s="19"/>
      <c r="G255" s="20"/>
      <c r="H255" s="21"/>
      <c r="I255" s="21"/>
    </row>
    <row r="256" spans="1:9" x14ac:dyDescent="0.25">
      <c r="A256" s="26"/>
      <c r="B256" s="38">
        <v>0.21764706</v>
      </c>
      <c r="C256" s="38">
        <v>0.67121363000000001</v>
      </c>
      <c r="D256" s="20"/>
      <c r="E256" s="19"/>
      <c r="F256" s="19"/>
      <c r="G256" s="20"/>
      <c r="H256" s="21"/>
      <c r="I256" s="21"/>
    </row>
    <row r="257" spans="1:9" x14ac:dyDescent="0.25">
      <c r="A257" s="26"/>
      <c r="B257" s="38">
        <v>0.29599999999999999</v>
      </c>
      <c r="C257" s="38">
        <v>0.56794999000000002</v>
      </c>
      <c r="D257" s="20"/>
      <c r="E257" s="19"/>
      <c r="F257" s="19"/>
      <c r="G257" s="20"/>
      <c r="H257" s="21"/>
      <c r="I257" s="21"/>
    </row>
    <row r="258" spans="1:9" x14ac:dyDescent="0.25">
      <c r="A258" s="26"/>
      <c r="B258" s="38">
        <v>0.72195123000000005</v>
      </c>
      <c r="C258" s="38">
        <v>0.85192498999999999</v>
      </c>
      <c r="D258" s="20"/>
      <c r="E258" s="19"/>
      <c r="F258" s="19"/>
      <c r="G258" s="20"/>
      <c r="H258" s="21"/>
      <c r="I258" s="21"/>
    </row>
    <row r="259" spans="1:9" x14ac:dyDescent="0.25">
      <c r="A259" s="26"/>
      <c r="B259" s="38">
        <v>0.61666666999999997</v>
      </c>
      <c r="C259" s="38">
        <v>0.54144566000000005</v>
      </c>
      <c r="D259" s="20"/>
      <c r="E259" s="19"/>
      <c r="F259" s="19"/>
      <c r="G259" s="20"/>
      <c r="H259" s="21"/>
      <c r="I259" s="21"/>
    </row>
    <row r="260" spans="1:9" x14ac:dyDescent="0.25">
      <c r="A260" s="26"/>
      <c r="B260" s="38">
        <v>1.2333333500000001</v>
      </c>
      <c r="C260" s="38">
        <v>1.13589998</v>
      </c>
      <c r="D260" s="20"/>
      <c r="E260" s="19"/>
      <c r="F260" s="19"/>
      <c r="G260" s="20"/>
      <c r="H260" s="21"/>
      <c r="I260" s="21"/>
    </row>
    <row r="261" spans="1:9" x14ac:dyDescent="0.25">
      <c r="A261" s="26"/>
      <c r="B261" s="38">
        <v>0.98666668000000002</v>
      </c>
      <c r="C261" s="38">
        <v>1.13589998</v>
      </c>
      <c r="D261" s="20"/>
      <c r="E261" s="19"/>
      <c r="F261" s="19"/>
      <c r="G261" s="20"/>
      <c r="H261" s="21"/>
      <c r="I261" s="21"/>
    </row>
    <row r="262" spans="1:9" x14ac:dyDescent="0.25">
      <c r="A262" s="26"/>
      <c r="B262" s="38">
        <v>0.62535211999999996</v>
      </c>
      <c r="C262" s="38">
        <v>0.58289603999999995</v>
      </c>
      <c r="D262" s="20"/>
      <c r="E262" s="19"/>
      <c r="F262" s="19"/>
      <c r="G262" s="20"/>
      <c r="H262" s="21"/>
      <c r="I262" s="21"/>
    </row>
    <row r="263" spans="1:9" x14ac:dyDescent="0.25">
      <c r="A263" s="26"/>
      <c r="B263" s="38">
        <v>0.49333334000000001</v>
      </c>
      <c r="C263" s="38">
        <v>0.98444664999999998</v>
      </c>
      <c r="D263" s="20"/>
      <c r="E263" s="19"/>
      <c r="F263" s="19"/>
      <c r="G263" s="20"/>
      <c r="H263" s="21"/>
      <c r="I263" s="21"/>
    </row>
    <row r="264" spans="1:9" x14ac:dyDescent="0.25">
      <c r="A264" s="26"/>
      <c r="B264" s="38">
        <v>1.0000000099999999</v>
      </c>
      <c r="C264" s="38">
        <v>0.92291873999999996</v>
      </c>
      <c r="D264" s="20"/>
      <c r="E264" s="19"/>
      <c r="F264" s="19"/>
      <c r="G264" s="20"/>
      <c r="H264" s="21"/>
      <c r="I264" s="21"/>
    </row>
    <row r="265" spans="1:9" x14ac:dyDescent="0.25">
      <c r="A265" s="26"/>
      <c r="B265" s="38">
        <v>0.17619048000000001</v>
      </c>
      <c r="C265" s="38">
        <v>1.13589998</v>
      </c>
      <c r="D265" s="20"/>
      <c r="E265" s="19"/>
      <c r="F265" s="19"/>
      <c r="G265" s="20"/>
      <c r="H265" s="21"/>
      <c r="I265" s="21"/>
    </row>
    <row r="266" spans="1:9" x14ac:dyDescent="0.25">
      <c r="A266" s="26"/>
      <c r="B266" s="38">
        <v>0.89246232000000003</v>
      </c>
      <c r="C266" s="38">
        <v>0</v>
      </c>
      <c r="D266" s="20"/>
      <c r="E266" s="19"/>
      <c r="F266" s="19"/>
      <c r="G266" s="20"/>
      <c r="H266" s="21"/>
      <c r="I266" s="21"/>
    </row>
    <row r="267" spans="1:9" x14ac:dyDescent="0.25">
      <c r="A267" s="26"/>
      <c r="B267" s="38">
        <v>0.42285715000000001</v>
      </c>
      <c r="C267" s="38">
        <v>0.67121363000000001</v>
      </c>
      <c r="D267" s="20"/>
      <c r="E267" s="19"/>
      <c r="F267" s="19"/>
      <c r="G267" s="20"/>
      <c r="H267" s="21"/>
      <c r="I267" s="21"/>
    </row>
    <row r="268" spans="1:9" x14ac:dyDescent="0.25">
      <c r="A268" s="26"/>
      <c r="B268" s="38">
        <v>0.84571430000000003</v>
      </c>
      <c r="C268" s="38">
        <v>1.8985756899999999</v>
      </c>
      <c r="D268" s="20"/>
      <c r="E268" s="19"/>
      <c r="F268" s="19"/>
      <c r="G268" s="20"/>
      <c r="H268" s="21"/>
      <c r="I268" s="21"/>
    </row>
    <row r="269" spans="1:9" x14ac:dyDescent="0.25">
      <c r="A269" s="26"/>
      <c r="B269" s="38">
        <v>0.82222223000000005</v>
      </c>
      <c r="C269" s="38">
        <v>0</v>
      </c>
      <c r="D269" s="20"/>
      <c r="E269" s="19"/>
      <c r="F269" s="19"/>
      <c r="G269" s="20"/>
      <c r="H269" s="21"/>
      <c r="I269" s="21"/>
    </row>
    <row r="270" spans="1:9" x14ac:dyDescent="0.25">
      <c r="A270" s="26"/>
      <c r="B270" s="38">
        <v>0.40363637000000002</v>
      </c>
      <c r="C270" s="38">
        <v>0.35158809000000002</v>
      </c>
      <c r="D270" s="20"/>
      <c r="E270" s="19"/>
      <c r="F270" s="19"/>
      <c r="G270" s="20"/>
      <c r="H270" s="21"/>
      <c r="I270" s="21"/>
    </row>
    <row r="271" spans="1:9" x14ac:dyDescent="0.25">
      <c r="A271" s="26"/>
      <c r="B271" s="38">
        <v>0.59200001000000002</v>
      </c>
      <c r="C271" s="38">
        <v>1.3029440999999999</v>
      </c>
      <c r="D271" s="20"/>
      <c r="E271" s="19"/>
      <c r="F271" s="19"/>
      <c r="G271" s="20"/>
      <c r="H271" s="21"/>
      <c r="I271" s="21"/>
    </row>
    <row r="272" spans="1:9" x14ac:dyDescent="0.25">
      <c r="A272" s="26"/>
      <c r="B272" s="38">
        <v>1.0571428700000001</v>
      </c>
      <c r="C272" s="38">
        <v>0.85192498999999999</v>
      </c>
      <c r="D272" s="20"/>
      <c r="E272" s="19"/>
      <c r="F272" s="19"/>
      <c r="G272" s="20"/>
      <c r="H272" s="21"/>
      <c r="I272" s="21"/>
    </row>
    <row r="273" spans="1:9" x14ac:dyDescent="0.25">
      <c r="A273" s="26"/>
      <c r="B273" s="38">
        <v>0.98666668000000002</v>
      </c>
      <c r="C273" s="38">
        <v>0.60685067999999998</v>
      </c>
      <c r="D273" s="20"/>
      <c r="E273" s="19"/>
      <c r="F273" s="19"/>
      <c r="G273" s="20"/>
      <c r="H273" s="21"/>
      <c r="I273" s="21"/>
    </row>
    <row r="274" spans="1:9" x14ac:dyDescent="0.25">
      <c r="A274" s="26"/>
      <c r="B274" s="38">
        <v>0.94181819</v>
      </c>
      <c r="C274" s="38">
        <v>1.5068060999999999</v>
      </c>
      <c r="D274" s="20"/>
      <c r="E274" s="19"/>
      <c r="F274" s="19"/>
      <c r="G274" s="20"/>
      <c r="H274" s="21"/>
      <c r="I274" s="21"/>
    </row>
    <row r="275" spans="1:9" x14ac:dyDescent="0.25">
      <c r="A275" s="26"/>
      <c r="B275" s="38">
        <v>0.74000001000000004</v>
      </c>
      <c r="C275" s="38">
        <v>1.58214641</v>
      </c>
      <c r="D275" s="20"/>
      <c r="E275" s="19"/>
      <c r="F275" s="19"/>
      <c r="G275" s="20"/>
      <c r="H275" s="21"/>
      <c r="I275" s="21"/>
    </row>
    <row r="276" spans="1:9" x14ac:dyDescent="0.25">
      <c r="A276" s="26"/>
      <c r="B276" s="38">
        <v>0.36097561</v>
      </c>
      <c r="C276" s="38">
        <v>0</v>
      </c>
      <c r="D276" s="20"/>
      <c r="E276" s="19"/>
      <c r="F276" s="19"/>
      <c r="G276" s="20"/>
      <c r="H276" s="21"/>
      <c r="I276" s="21"/>
    </row>
    <row r="277" spans="1:9" x14ac:dyDescent="0.25">
      <c r="A277" s="26"/>
      <c r="B277" s="38">
        <v>1.0206896700000001</v>
      </c>
      <c r="C277" s="38">
        <v>0.55723394999999998</v>
      </c>
      <c r="D277" s="20"/>
      <c r="E277" s="19"/>
      <c r="F277" s="19"/>
      <c r="G277" s="20"/>
      <c r="H277" s="21"/>
      <c r="I277" s="21"/>
    </row>
    <row r="278" spans="1:9" x14ac:dyDescent="0.25">
      <c r="A278" s="26"/>
      <c r="B278" s="38">
        <v>1.0156862900000001</v>
      </c>
      <c r="C278" s="38">
        <v>0.92291873999999996</v>
      </c>
      <c r="D278" s="20"/>
      <c r="E278" s="19"/>
      <c r="F278" s="19"/>
      <c r="G278" s="20"/>
      <c r="H278" s="21"/>
      <c r="I278" s="21"/>
    </row>
    <row r="279" spans="1:9" x14ac:dyDescent="0.25">
      <c r="A279" s="26"/>
      <c r="B279" s="38">
        <v>0.42285715000000001</v>
      </c>
      <c r="C279" s="38">
        <v>0.96304564000000004</v>
      </c>
      <c r="D279" s="20"/>
      <c r="E279" s="19"/>
      <c r="F279" s="19"/>
      <c r="G279" s="20"/>
      <c r="H279" s="21"/>
      <c r="I279" s="21"/>
    </row>
    <row r="280" spans="1:9" x14ac:dyDescent="0.25">
      <c r="A280" s="26"/>
      <c r="B280" s="38">
        <v>0.63950618000000004</v>
      </c>
      <c r="C280" s="38">
        <v>1.3029440999999999</v>
      </c>
      <c r="D280" s="20"/>
      <c r="E280" s="19"/>
      <c r="F280" s="19"/>
      <c r="G280" s="20"/>
      <c r="H280" s="21"/>
      <c r="I280" s="21"/>
    </row>
    <row r="281" spans="1:9" x14ac:dyDescent="0.25">
      <c r="A281" s="26"/>
      <c r="B281" s="38">
        <v>0.70476190999999999</v>
      </c>
      <c r="C281" s="38">
        <v>0.21715735</v>
      </c>
      <c r="D281" s="20"/>
      <c r="E281" s="19"/>
      <c r="F281" s="19"/>
      <c r="G281" s="20"/>
      <c r="H281" s="21"/>
      <c r="I281" s="21"/>
    </row>
    <row r="282" spans="1:9" x14ac:dyDescent="0.25">
      <c r="A282" s="26"/>
      <c r="B282" s="38">
        <v>0.35238096000000002</v>
      </c>
      <c r="C282" s="38">
        <v>0.73833499000000002</v>
      </c>
      <c r="D282" s="20"/>
      <c r="E282" s="19"/>
      <c r="F282" s="19"/>
      <c r="G282" s="20"/>
      <c r="H282" s="21"/>
      <c r="I282" s="21"/>
    </row>
    <row r="283" spans="1:9" x14ac:dyDescent="0.25">
      <c r="A283" s="26"/>
      <c r="B283" s="38">
        <v>1.32142859</v>
      </c>
      <c r="C283" s="38">
        <v>0.31418509999999999</v>
      </c>
      <c r="D283" s="20"/>
      <c r="E283" s="19"/>
      <c r="F283" s="19"/>
      <c r="G283" s="20"/>
      <c r="H283" s="21"/>
      <c r="I283" s="21"/>
    </row>
    <row r="284" spans="1:9" x14ac:dyDescent="0.25">
      <c r="A284" s="26"/>
      <c r="B284" s="38">
        <v>1.5196428799999999</v>
      </c>
      <c r="C284" s="38">
        <v>0.51362434000000001</v>
      </c>
      <c r="D284" s="20"/>
      <c r="E284" s="19"/>
      <c r="F284" s="19"/>
      <c r="G284" s="20"/>
      <c r="H284" s="21"/>
      <c r="I284" s="21"/>
    </row>
    <row r="285" spans="1:9" x14ac:dyDescent="0.25">
      <c r="A285" s="26"/>
      <c r="B285" s="38">
        <v>0.65294118000000001</v>
      </c>
      <c r="C285" s="38">
        <v>0.41018610999999999</v>
      </c>
      <c r="D285" s="20"/>
      <c r="E285" s="19"/>
      <c r="F285" s="19"/>
      <c r="G285" s="20"/>
      <c r="H285" s="21"/>
      <c r="I285" s="21"/>
    </row>
    <row r="286" spans="1:9" x14ac:dyDescent="0.25">
      <c r="A286" s="26"/>
      <c r="B286" s="38">
        <v>1.1783439600000001</v>
      </c>
      <c r="C286" s="38">
        <v>0.67121363000000001</v>
      </c>
      <c r="D286" s="20"/>
      <c r="E286" s="19"/>
      <c r="F286" s="19"/>
      <c r="G286" s="20"/>
      <c r="H286" s="21"/>
      <c r="I286" s="21"/>
    </row>
    <row r="287" spans="1:9" x14ac:dyDescent="0.25">
      <c r="A287" s="26"/>
      <c r="B287" s="38">
        <v>0.57290322999999999</v>
      </c>
      <c r="C287" s="38">
        <v>0</v>
      </c>
      <c r="D287" s="20"/>
      <c r="E287" s="19"/>
      <c r="F287" s="19"/>
      <c r="G287" s="20"/>
      <c r="H287" s="21"/>
      <c r="I287" s="21"/>
    </row>
    <row r="288" spans="1:9" x14ac:dyDescent="0.25">
      <c r="A288" s="26"/>
      <c r="B288" s="38">
        <v>0.58039216000000005</v>
      </c>
      <c r="C288" s="38">
        <v>0.67121363000000001</v>
      </c>
      <c r="D288" s="20"/>
      <c r="E288" s="19"/>
      <c r="F288" s="19"/>
      <c r="G288" s="20"/>
      <c r="H288" s="21"/>
      <c r="I288" s="21"/>
    </row>
    <row r="289" spans="1:9" x14ac:dyDescent="0.25">
      <c r="A289" s="26"/>
      <c r="B289" s="38">
        <v>1.0136986400000001</v>
      </c>
      <c r="C289" s="38">
        <v>0.70317618000000004</v>
      </c>
      <c r="D289" s="20"/>
      <c r="E289" s="19"/>
      <c r="F289" s="19"/>
      <c r="G289" s="20"/>
      <c r="H289" s="21"/>
      <c r="I289" s="21"/>
    </row>
    <row r="290" spans="1:9" x14ac:dyDescent="0.25">
      <c r="A290" s="26"/>
      <c r="B290" s="38">
        <v>0.40000001000000002</v>
      </c>
      <c r="C290" s="38">
        <v>0.95269031000000004</v>
      </c>
      <c r="D290" s="20"/>
      <c r="E290" s="19"/>
      <c r="F290" s="19"/>
      <c r="G290" s="20"/>
      <c r="H290" s="21"/>
      <c r="I290" s="21"/>
    </row>
    <row r="291" spans="1:9" x14ac:dyDescent="0.25">
      <c r="A291" s="26"/>
      <c r="B291" s="38">
        <v>0.93473684999999995</v>
      </c>
      <c r="C291" s="38">
        <v>1.2305583200000001</v>
      </c>
      <c r="D291" s="20"/>
      <c r="E291" s="19"/>
      <c r="F291" s="19"/>
      <c r="G291" s="20"/>
      <c r="H291" s="21"/>
      <c r="I291" s="21"/>
    </row>
    <row r="292" spans="1:9" x14ac:dyDescent="0.25">
      <c r="A292" s="26"/>
      <c r="B292" s="38">
        <v>0.97735850000000002</v>
      </c>
      <c r="C292" s="38">
        <v>0.64203043000000004</v>
      </c>
      <c r="D292" s="20"/>
      <c r="E292" s="19"/>
      <c r="F292" s="19"/>
      <c r="G292" s="20"/>
      <c r="H292" s="21"/>
      <c r="I292" s="21"/>
    </row>
    <row r="293" spans="1:9" x14ac:dyDescent="0.25">
      <c r="A293" s="26"/>
      <c r="B293" s="38">
        <v>1.2758620899999999</v>
      </c>
      <c r="C293" s="38">
        <v>0.64766226999999998</v>
      </c>
      <c r="D293" s="20"/>
      <c r="E293" s="19"/>
      <c r="F293" s="19"/>
      <c r="G293" s="20"/>
      <c r="H293" s="21"/>
      <c r="I293" s="21"/>
    </row>
    <row r="294" spans="1:9" x14ac:dyDescent="0.25">
      <c r="A294" s="26"/>
      <c r="B294" s="38">
        <v>0</v>
      </c>
      <c r="C294" s="38">
        <v>1.7720039700000001</v>
      </c>
      <c r="D294" s="20"/>
      <c r="E294" s="19"/>
      <c r="F294" s="19"/>
      <c r="G294" s="20"/>
      <c r="H294" s="21"/>
      <c r="I294" s="21"/>
    </row>
    <row r="295" spans="1:9" x14ac:dyDescent="0.25">
      <c r="A295" s="26"/>
      <c r="B295" s="38">
        <v>1.1384615499999999</v>
      </c>
      <c r="C295" s="38">
        <v>1.09382961</v>
      </c>
      <c r="D295" s="20"/>
      <c r="E295" s="19"/>
      <c r="F295" s="19"/>
      <c r="G295" s="20"/>
      <c r="H295" s="21"/>
      <c r="I295" s="21"/>
    </row>
    <row r="296" spans="1:9" x14ac:dyDescent="0.25">
      <c r="A296" s="26"/>
      <c r="B296" s="38">
        <v>1.1384615499999999</v>
      </c>
      <c r="C296" s="38">
        <v>0.88600199000000002</v>
      </c>
      <c r="D296" s="20"/>
      <c r="E296" s="19"/>
      <c r="F296" s="19"/>
      <c r="G296" s="20"/>
      <c r="H296" s="21"/>
      <c r="I296" s="21"/>
    </row>
    <row r="297" spans="1:9" x14ac:dyDescent="0.25">
      <c r="A297" s="26"/>
      <c r="B297" s="38">
        <v>0</v>
      </c>
      <c r="C297" s="38">
        <v>0</v>
      </c>
      <c r="D297" s="20"/>
      <c r="E297" s="19"/>
      <c r="F297" s="19"/>
      <c r="G297" s="20"/>
      <c r="H297" s="21"/>
      <c r="I297" s="21"/>
    </row>
    <row r="298" spans="1:9" x14ac:dyDescent="0.25">
      <c r="A298" s="26"/>
      <c r="B298" s="38">
        <v>0.88800000999999995</v>
      </c>
      <c r="C298" s="38">
        <v>0.49222333000000001</v>
      </c>
      <c r="D298" s="20"/>
      <c r="E298" s="19"/>
      <c r="F298" s="19"/>
      <c r="G298" s="20"/>
      <c r="H298" s="21"/>
      <c r="I298" s="21"/>
    </row>
    <row r="299" spans="1:9" x14ac:dyDescent="0.25">
      <c r="A299" s="26"/>
      <c r="B299" s="38">
        <v>0.87058824999999995</v>
      </c>
      <c r="C299" s="38">
        <v>0.46145936999999998</v>
      </c>
      <c r="D299" s="20"/>
      <c r="E299" s="19"/>
      <c r="F299" s="19"/>
      <c r="G299" s="20"/>
      <c r="H299" s="21"/>
      <c r="I299" s="21"/>
    </row>
    <row r="300" spans="1:9" x14ac:dyDescent="0.25">
      <c r="A300" s="26"/>
      <c r="B300" s="38">
        <v>0.70476190999999999</v>
      </c>
      <c r="C300" s="38">
        <v>1.62433698</v>
      </c>
      <c r="D300" s="20"/>
      <c r="E300" s="19"/>
      <c r="F300" s="19"/>
      <c r="G300" s="20"/>
      <c r="H300" s="21"/>
      <c r="I300" s="21"/>
    </row>
    <row r="301" spans="1:9" x14ac:dyDescent="0.25">
      <c r="A301" s="26"/>
      <c r="B301" s="38">
        <v>1.11000001</v>
      </c>
      <c r="C301" s="38">
        <v>1.60507606</v>
      </c>
      <c r="D301" s="20"/>
      <c r="E301" s="19"/>
      <c r="F301" s="19"/>
      <c r="G301" s="20"/>
      <c r="H301" s="21"/>
      <c r="I301" s="21"/>
    </row>
    <row r="302" spans="1:9" x14ac:dyDescent="0.25">
      <c r="A302" s="26"/>
      <c r="B302" s="38">
        <v>0</v>
      </c>
      <c r="C302" s="38">
        <v>0.75340304999999996</v>
      </c>
      <c r="D302" s="20"/>
      <c r="E302" s="19"/>
      <c r="F302" s="19"/>
      <c r="G302" s="20"/>
      <c r="H302" s="21"/>
      <c r="I302" s="21"/>
    </row>
    <row r="303" spans="1:9" x14ac:dyDescent="0.25">
      <c r="A303" s="26"/>
      <c r="B303" s="38">
        <v>0.76551725000000004</v>
      </c>
      <c r="C303" s="38">
        <v>0.79107320000000003</v>
      </c>
      <c r="D303" s="20"/>
      <c r="E303" s="19"/>
      <c r="F303" s="19"/>
      <c r="G303" s="20"/>
      <c r="H303" s="21"/>
      <c r="I303" s="21"/>
    </row>
    <row r="304" spans="1:9" x14ac:dyDescent="0.25">
      <c r="A304" s="26"/>
      <c r="B304" s="38">
        <v>1.32142859</v>
      </c>
      <c r="C304" s="38">
        <v>0.27345740000000002</v>
      </c>
      <c r="D304" s="20"/>
      <c r="E304" s="19"/>
      <c r="F304" s="19"/>
      <c r="G304" s="20"/>
      <c r="H304" s="21"/>
      <c r="I304" s="21"/>
    </row>
    <row r="305" spans="1:9" x14ac:dyDescent="0.25">
      <c r="A305" s="26"/>
      <c r="B305" s="38">
        <v>0.64347827000000002</v>
      </c>
      <c r="C305" s="38">
        <v>0</v>
      </c>
      <c r="D305" s="20"/>
      <c r="E305" s="19"/>
      <c r="F305" s="19"/>
      <c r="G305" s="20"/>
      <c r="H305" s="21"/>
      <c r="I305" s="21"/>
    </row>
    <row r="306" spans="1:9" x14ac:dyDescent="0.25">
      <c r="A306" s="26"/>
      <c r="B306" s="38">
        <v>0.44848484999999999</v>
      </c>
      <c r="C306" s="38">
        <v>1.1813359800000001</v>
      </c>
      <c r="D306" s="20"/>
      <c r="E306" s="19"/>
      <c r="F306" s="19"/>
      <c r="G306" s="20"/>
      <c r="H306" s="21"/>
      <c r="I306" s="21"/>
    </row>
    <row r="307" spans="1:9" x14ac:dyDescent="0.25">
      <c r="A307" s="26"/>
      <c r="B307" s="38">
        <v>0.82222223000000005</v>
      </c>
      <c r="C307" s="38">
        <v>0</v>
      </c>
      <c r="D307" s="20"/>
      <c r="E307" s="19"/>
      <c r="F307" s="19"/>
      <c r="G307" s="20"/>
      <c r="H307" s="21"/>
      <c r="I307" s="21"/>
    </row>
    <row r="308" spans="1:9" x14ac:dyDescent="0.25">
      <c r="A308" s="26"/>
      <c r="B308" s="38">
        <v>1.1562500099999999</v>
      </c>
      <c r="C308" s="38">
        <v>0.23817257999999999</v>
      </c>
      <c r="D308" s="20"/>
      <c r="E308" s="19"/>
      <c r="F308" s="19"/>
      <c r="G308" s="20"/>
      <c r="H308" s="21"/>
      <c r="I308" s="21"/>
    </row>
    <row r="309" spans="1:9" x14ac:dyDescent="0.25">
      <c r="A309" s="26"/>
      <c r="B309" s="38">
        <v>0.51287128999999998</v>
      </c>
      <c r="C309" s="38">
        <v>1.3184553400000001</v>
      </c>
      <c r="D309" s="20"/>
      <c r="E309" s="19"/>
      <c r="F309" s="19"/>
      <c r="G309" s="20"/>
      <c r="H309" s="21"/>
      <c r="I309" s="21"/>
    </row>
    <row r="310" spans="1:9" x14ac:dyDescent="0.25">
      <c r="A310" s="26"/>
      <c r="B310" s="38">
        <v>0.79285715000000001</v>
      </c>
      <c r="C310" s="38">
        <v>0.16780340999999999</v>
      </c>
      <c r="D310" s="20"/>
      <c r="E310" s="19"/>
      <c r="F310" s="19"/>
      <c r="G310" s="20"/>
      <c r="H310" s="21"/>
      <c r="I310" s="21"/>
    </row>
    <row r="311" spans="1:9" x14ac:dyDescent="0.25">
      <c r="A311" s="26"/>
      <c r="B311" s="38">
        <v>0.69811321999999998</v>
      </c>
      <c r="C311" s="38">
        <v>0.34827121999999999</v>
      </c>
      <c r="D311" s="20"/>
      <c r="E311" s="19"/>
      <c r="F311" s="19"/>
      <c r="G311" s="20"/>
      <c r="H311" s="21"/>
      <c r="I311" s="21"/>
    </row>
    <row r="312" spans="1:9" x14ac:dyDescent="0.25">
      <c r="A312" s="26"/>
      <c r="B312" s="38">
        <v>0.37948717999999998</v>
      </c>
      <c r="C312" s="38">
        <v>0.28397499999999998</v>
      </c>
      <c r="D312" s="20"/>
      <c r="E312" s="19"/>
      <c r="F312" s="19"/>
      <c r="G312" s="20"/>
      <c r="H312" s="21"/>
      <c r="I312" s="21"/>
    </row>
    <row r="313" spans="1:9" x14ac:dyDescent="0.25">
      <c r="A313" s="26"/>
      <c r="B313" s="38">
        <v>0.75510204999999997</v>
      </c>
      <c r="C313" s="38">
        <v>1.75794045</v>
      </c>
      <c r="D313" s="20"/>
      <c r="E313" s="19"/>
      <c r="F313" s="19"/>
      <c r="G313" s="20"/>
      <c r="H313" s="21"/>
      <c r="I313" s="21"/>
    </row>
    <row r="314" spans="1:9" x14ac:dyDescent="0.25">
      <c r="A314" s="26"/>
      <c r="B314" s="38">
        <v>0.37</v>
      </c>
      <c r="C314" s="38">
        <v>0.64203043000000004</v>
      </c>
      <c r="D314" s="20"/>
      <c r="E314" s="19"/>
      <c r="F314" s="19"/>
      <c r="G314" s="20"/>
      <c r="H314" s="21"/>
      <c r="I314" s="21"/>
    </row>
    <row r="315" spans="1:9" x14ac:dyDescent="0.25">
      <c r="A315" s="26"/>
      <c r="B315" s="38">
        <v>0</v>
      </c>
      <c r="C315" s="38">
        <v>0.21095285</v>
      </c>
      <c r="D315" s="20"/>
      <c r="E315" s="19"/>
      <c r="F315" s="19"/>
      <c r="G315" s="20"/>
      <c r="H315" s="21"/>
      <c r="I315" s="21"/>
    </row>
    <row r="316" spans="1:9" x14ac:dyDescent="0.25">
      <c r="A316" s="26"/>
      <c r="B316" s="38">
        <v>1.0962963100000001</v>
      </c>
      <c r="C316" s="38">
        <v>0.92291873999999996</v>
      </c>
      <c r="D316" s="20"/>
      <c r="E316" s="19"/>
      <c r="F316" s="19"/>
      <c r="G316" s="20"/>
      <c r="H316" s="21"/>
      <c r="I316" s="21"/>
    </row>
    <row r="317" spans="1:9" x14ac:dyDescent="0.25">
      <c r="A317" s="26"/>
      <c r="B317" s="38">
        <v>1.1212121399999999</v>
      </c>
      <c r="C317" s="38">
        <v>0.73833499000000002</v>
      </c>
      <c r="D317" s="20"/>
      <c r="E317" s="19"/>
      <c r="F317" s="19"/>
      <c r="G317" s="20"/>
      <c r="H317" s="21"/>
      <c r="I317" s="21"/>
    </row>
    <row r="318" spans="1:9" x14ac:dyDescent="0.25">
      <c r="A318" s="26"/>
      <c r="B318" s="38">
        <v>0.28101266000000003</v>
      </c>
      <c r="C318" s="38">
        <v>0</v>
      </c>
      <c r="D318" s="20"/>
      <c r="E318" s="19"/>
      <c r="F318" s="19"/>
      <c r="G318" s="20"/>
      <c r="H318" s="21"/>
      <c r="I318" s="21"/>
    </row>
    <row r="319" spans="1:9" x14ac:dyDescent="0.25">
      <c r="A319" s="26"/>
      <c r="B319" s="38">
        <v>1.18400002</v>
      </c>
      <c r="C319" s="38">
        <v>0</v>
      </c>
      <c r="D319" s="20"/>
      <c r="E319" s="19"/>
      <c r="F319" s="19"/>
      <c r="G319" s="20"/>
      <c r="H319" s="21"/>
      <c r="I319" s="21"/>
    </row>
    <row r="320" spans="1:9" x14ac:dyDescent="0.25">
      <c r="A320" s="26"/>
      <c r="B320" s="38">
        <v>0.69375001000000003</v>
      </c>
      <c r="C320" s="38">
        <v>0.30763958000000002</v>
      </c>
      <c r="D320" s="20"/>
      <c r="E320" s="19"/>
      <c r="F320" s="19"/>
      <c r="G320" s="20"/>
      <c r="H320" s="21"/>
      <c r="I320" s="21"/>
    </row>
    <row r="321" spans="1:9" x14ac:dyDescent="0.25">
      <c r="A321" s="26"/>
      <c r="B321" s="38">
        <v>1.2758620899999999</v>
      </c>
      <c r="C321" s="38">
        <v>0.67121363000000001</v>
      </c>
      <c r="D321" s="20"/>
      <c r="E321" s="19"/>
      <c r="F321" s="19"/>
      <c r="G321" s="20"/>
      <c r="H321" s="21"/>
      <c r="I321" s="21"/>
    </row>
    <row r="322" spans="1:9" x14ac:dyDescent="0.25">
      <c r="A322" s="26"/>
      <c r="B322" s="38">
        <v>0.94468085999999996</v>
      </c>
      <c r="C322" s="38">
        <v>2.18765923</v>
      </c>
      <c r="D322" s="20"/>
      <c r="E322" s="19"/>
      <c r="F322" s="19"/>
      <c r="G322" s="20"/>
      <c r="H322" s="21"/>
      <c r="I322" s="21"/>
    </row>
    <row r="323" spans="1:9" x14ac:dyDescent="0.25">
      <c r="A323" s="26"/>
      <c r="B323" s="38">
        <v>1.3454545600000001</v>
      </c>
      <c r="C323" s="38">
        <v>0.27345740000000002</v>
      </c>
      <c r="D323" s="20"/>
      <c r="E323" s="19"/>
      <c r="F323" s="19"/>
      <c r="G323" s="20"/>
      <c r="H323" s="21"/>
      <c r="I323" s="21"/>
    </row>
    <row r="324" spans="1:9" x14ac:dyDescent="0.25">
      <c r="A324" s="26"/>
      <c r="B324" s="38">
        <v>0.87058824999999995</v>
      </c>
      <c r="C324" s="38">
        <v>1.47666998</v>
      </c>
      <c r="D324" s="20"/>
      <c r="E324" s="19"/>
      <c r="F324" s="19"/>
      <c r="G324" s="20"/>
      <c r="H324" s="21"/>
      <c r="I324" s="21"/>
    </row>
    <row r="325" spans="1:9" x14ac:dyDescent="0.25">
      <c r="A325" s="26"/>
      <c r="B325" s="38">
        <v>0</v>
      </c>
      <c r="C325" s="38">
        <v>0.51511742999999999</v>
      </c>
      <c r="D325" s="20"/>
      <c r="E325" s="19"/>
      <c r="F325" s="19"/>
      <c r="G325" s="20"/>
      <c r="H325" s="21"/>
      <c r="I325" s="21"/>
    </row>
    <row r="326" spans="1:9" x14ac:dyDescent="0.25">
      <c r="A326" s="26"/>
      <c r="B326" s="38">
        <v>0.70476190999999999</v>
      </c>
      <c r="C326" s="38">
        <v>1.0739418000000001</v>
      </c>
      <c r="D326" s="20"/>
      <c r="E326" s="19"/>
      <c r="F326" s="19"/>
      <c r="G326" s="20"/>
      <c r="H326" s="21"/>
      <c r="I326" s="21"/>
    </row>
    <row r="327" spans="1:9" x14ac:dyDescent="0.25">
      <c r="A327" s="26"/>
      <c r="B327" s="38">
        <v>0.31489361999999999</v>
      </c>
      <c r="C327" s="38">
        <v>0.96304564000000004</v>
      </c>
      <c r="D327" s="20"/>
      <c r="E327" s="19"/>
      <c r="F327" s="19"/>
      <c r="G327" s="20"/>
      <c r="H327" s="21"/>
      <c r="I327" s="21"/>
    </row>
    <row r="328" spans="1:9" x14ac:dyDescent="0.25">
      <c r="A328" s="26"/>
      <c r="B328" s="38">
        <v>1.2333333500000001</v>
      </c>
      <c r="C328" s="38">
        <v>1.09382961</v>
      </c>
      <c r="D328" s="20"/>
      <c r="E328" s="19"/>
      <c r="F328" s="19"/>
      <c r="G328" s="20"/>
      <c r="H328" s="21"/>
      <c r="I328" s="21"/>
    </row>
    <row r="329" spans="1:9" x14ac:dyDescent="0.25">
      <c r="A329" s="26"/>
      <c r="B329" s="38">
        <v>0.51627908</v>
      </c>
      <c r="C329" s="38">
        <v>1.01839309</v>
      </c>
      <c r="D329" s="20"/>
      <c r="E329" s="19"/>
      <c r="F329" s="19"/>
      <c r="G329" s="20"/>
      <c r="H329" s="21"/>
      <c r="I329" s="21"/>
    </row>
    <row r="330" spans="1:9" x14ac:dyDescent="0.25">
      <c r="A330" s="26"/>
      <c r="B330" s="38">
        <v>0.34418605000000002</v>
      </c>
      <c r="C330" s="38">
        <v>0</v>
      </c>
      <c r="D330" s="20"/>
      <c r="E330" s="19"/>
      <c r="F330" s="19"/>
      <c r="G330" s="20"/>
      <c r="H330" s="21"/>
      <c r="I330" s="21"/>
    </row>
    <row r="331" spans="1:9" x14ac:dyDescent="0.25">
      <c r="A331" s="26"/>
      <c r="B331" s="38">
        <v>1.0571428700000001</v>
      </c>
      <c r="C331" s="38">
        <v>0.22373788</v>
      </c>
      <c r="D331" s="20"/>
      <c r="E331" s="19"/>
      <c r="F331" s="19"/>
      <c r="G331" s="20"/>
      <c r="H331" s="21"/>
      <c r="I331" s="21"/>
    </row>
    <row r="332" spans="1:9" x14ac:dyDescent="0.25">
      <c r="A332" s="26"/>
      <c r="B332" s="38">
        <v>0.35238096000000002</v>
      </c>
      <c r="C332" s="38">
        <v>0.52738214000000005</v>
      </c>
      <c r="D332" s="20"/>
      <c r="E332" s="19"/>
      <c r="F332" s="19"/>
      <c r="G332" s="20"/>
      <c r="H332" s="21"/>
      <c r="I332" s="21"/>
    </row>
    <row r="333" spans="1:9" x14ac:dyDescent="0.25">
      <c r="A333" s="26"/>
      <c r="B333" s="38">
        <v>0.9652174</v>
      </c>
      <c r="C333" s="38">
        <v>0.61527916000000005</v>
      </c>
      <c r="D333" s="20"/>
      <c r="E333" s="19"/>
      <c r="F333" s="19"/>
      <c r="G333" s="20"/>
      <c r="H333" s="21"/>
      <c r="I333" s="21"/>
    </row>
    <row r="334" spans="1:9" x14ac:dyDescent="0.25">
      <c r="A334" s="26"/>
      <c r="B334" s="38">
        <v>1.43225808</v>
      </c>
      <c r="C334" s="38">
        <v>1.0547642699999999</v>
      </c>
      <c r="D334" s="20"/>
      <c r="E334" s="19"/>
      <c r="F334" s="19"/>
      <c r="G334" s="20"/>
      <c r="H334" s="21"/>
      <c r="I334" s="21"/>
    </row>
    <row r="335" spans="1:9" x14ac:dyDescent="0.25">
      <c r="A335" s="26"/>
      <c r="B335" s="38">
        <v>0</v>
      </c>
      <c r="C335" s="38">
        <v>0</v>
      </c>
      <c r="D335" s="20"/>
      <c r="E335" s="19"/>
      <c r="F335" s="19"/>
      <c r="G335" s="20"/>
      <c r="H335" s="21"/>
      <c r="I335" s="21"/>
    </row>
    <row r="336" spans="1:9" x14ac:dyDescent="0.25">
      <c r="A336" s="26"/>
      <c r="B336" s="38">
        <v>1.6709677599999999</v>
      </c>
      <c r="C336" s="38">
        <v>0.59864998999999997</v>
      </c>
      <c r="D336" s="20"/>
      <c r="E336" s="19"/>
      <c r="F336" s="19"/>
      <c r="G336" s="20"/>
      <c r="H336" s="21"/>
      <c r="I336" s="21"/>
    </row>
    <row r="337" spans="1:9" x14ac:dyDescent="0.25">
      <c r="A337" s="26"/>
      <c r="B337" s="38">
        <v>0.35238096000000002</v>
      </c>
      <c r="C337" s="38">
        <v>0.34341161999999997</v>
      </c>
      <c r="D337" s="20"/>
      <c r="E337" s="19"/>
      <c r="F337" s="19"/>
      <c r="G337" s="20"/>
      <c r="H337" s="21"/>
      <c r="I337" s="21"/>
    </row>
    <row r="338" spans="1:9" x14ac:dyDescent="0.25">
      <c r="A338" s="26"/>
      <c r="B338" s="38">
        <v>0.41886793</v>
      </c>
      <c r="C338" s="38">
        <v>0</v>
      </c>
      <c r="D338" s="20"/>
      <c r="E338" s="19"/>
      <c r="F338" s="19"/>
      <c r="G338" s="20"/>
      <c r="H338" s="21"/>
      <c r="I338" s="21"/>
    </row>
    <row r="339" spans="1:9" x14ac:dyDescent="0.25">
      <c r="A339" s="26"/>
      <c r="B339" s="38">
        <v>0.29306931000000003</v>
      </c>
      <c r="C339" s="38">
        <v>0.30763958000000002</v>
      </c>
      <c r="D339" s="20"/>
      <c r="E339" s="19"/>
      <c r="F339" s="19"/>
      <c r="G339" s="20"/>
      <c r="H339" s="21"/>
      <c r="I339" s="21"/>
    </row>
    <row r="340" spans="1:9" x14ac:dyDescent="0.25">
      <c r="A340" s="26"/>
      <c r="B340" s="38">
        <v>0</v>
      </c>
      <c r="C340" s="38">
        <v>0.22373788</v>
      </c>
      <c r="D340" s="20"/>
      <c r="E340" s="19"/>
      <c r="F340" s="19"/>
      <c r="G340" s="20"/>
      <c r="H340" s="21"/>
      <c r="I340" s="21"/>
    </row>
    <row r="341" spans="1:9" x14ac:dyDescent="0.25">
      <c r="A341" s="26"/>
      <c r="B341" s="38">
        <v>0.56923078000000005</v>
      </c>
      <c r="C341" s="38">
        <v>0</v>
      </c>
      <c r="D341" s="20"/>
      <c r="E341" s="19"/>
      <c r="F341" s="19"/>
      <c r="G341" s="20"/>
      <c r="H341" s="21"/>
      <c r="I341" s="21"/>
    </row>
    <row r="342" spans="1:9" x14ac:dyDescent="0.25">
      <c r="A342" s="26"/>
      <c r="B342" s="38">
        <v>0.45773195999999999</v>
      </c>
      <c r="C342" s="38">
        <v>0.27345740000000002</v>
      </c>
      <c r="D342" s="20"/>
      <c r="E342" s="19"/>
      <c r="F342" s="19"/>
      <c r="G342" s="20"/>
      <c r="H342" s="21"/>
      <c r="I342" s="21"/>
    </row>
    <row r="343" spans="1:9" x14ac:dyDescent="0.25">
      <c r="A343" s="26"/>
      <c r="B343" s="38">
        <v>1.36315791</v>
      </c>
      <c r="C343" s="38">
        <v>0.88600199000000002</v>
      </c>
      <c r="D343" s="20"/>
      <c r="E343" s="19"/>
      <c r="F343" s="19"/>
      <c r="G343" s="20"/>
      <c r="H343" s="21"/>
      <c r="I343" s="21"/>
    </row>
    <row r="344" spans="1:9" x14ac:dyDescent="0.25">
      <c r="A344" s="26"/>
      <c r="B344" s="38">
        <v>1.0166666799999999</v>
      </c>
      <c r="C344" s="38">
        <v>0</v>
      </c>
      <c r="D344" s="20"/>
      <c r="E344" s="19"/>
      <c r="F344" s="19"/>
      <c r="G344" s="20"/>
      <c r="H344" s="21"/>
      <c r="I344" s="21"/>
    </row>
    <row r="345" spans="1:9" x14ac:dyDescent="0.25">
      <c r="A345" s="26"/>
      <c r="B345" s="38">
        <v>6.2184870000000003E-2</v>
      </c>
      <c r="C345" s="38">
        <v>0.37</v>
      </c>
      <c r="D345" s="20"/>
      <c r="E345" s="19"/>
      <c r="F345" s="19"/>
      <c r="G345" s="20"/>
      <c r="H345" s="21"/>
      <c r="I345" s="21"/>
    </row>
    <row r="346" spans="1:9" x14ac:dyDescent="0.25">
      <c r="A346" s="26"/>
      <c r="B346" s="38">
        <v>1.0741935600000001</v>
      </c>
      <c r="C346" s="38">
        <v>0.9652174</v>
      </c>
      <c r="D346" s="20"/>
      <c r="E346" s="19"/>
      <c r="F346" s="19"/>
      <c r="G346" s="20"/>
      <c r="H346" s="21"/>
      <c r="I346" s="21"/>
    </row>
    <row r="347" spans="1:9" x14ac:dyDescent="0.25">
      <c r="A347" s="26"/>
      <c r="B347" s="38">
        <v>0.78988765000000005</v>
      </c>
      <c r="C347" s="38">
        <v>1.0206896700000001</v>
      </c>
      <c r="D347" s="20"/>
      <c r="E347" s="19"/>
      <c r="F347" s="19"/>
      <c r="G347" s="20"/>
      <c r="H347" s="21"/>
      <c r="I347" s="21"/>
    </row>
    <row r="348" spans="1:9" x14ac:dyDescent="0.25">
      <c r="A348" s="26"/>
      <c r="B348" s="38">
        <v>0.91232877999999995</v>
      </c>
      <c r="C348" s="38">
        <v>0.42285715000000001</v>
      </c>
      <c r="D348" s="20"/>
      <c r="E348" s="19"/>
      <c r="F348" s="19"/>
      <c r="G348" s="20"/>
      <c r="H348" s="21"/>
      <c r="I348" s="21"/>
    </row>
    <row r="349" spans="1:9" x14ac:dyDescent="0.25">
      <c r="A349" s="26"/>
      <c r="B349" s="38">
        <v>0.36815921000000001</v>
      </c>
      <c r="C349" s="38">
        <v>0.15102040999999999</v>
      </c>
      <c r="D349" s="20"/>
      <c r="E349" s="19"/>
      <c r="F349" s="19"/>
      <c r="G349" s="20"/>
      <c r="H349" s="21"/>
      <c r="I349" s="21"/>
    </row>
    <row r="350" spans="1:9" x14ac:dyDescent="0.25">
      <c r="A350" s="26"/>
      <c r="B350" s="38">
        <v>1.0571428700000001</v>
      </c>
      <c r="C350" s="38">
        <v>0</v>
      </c>
      <c r="D350" s="20"/>
      <c r="E350" s="19"/>
      <c r="F350" s="19"/>
      <c r="G350" s="20"/>
      <c r="H350" s="21"/>
      <c r="I350" s="21"/>
    </row>
    <row r="351" spans="1:9" x14ac:dyDescent="0.25">
      <c r="A351" s="26"/>
      <c r="B351" s="38">
        <v>0.52199171</v>
      </c>
      <c r="C351" s="38">
        <v>0.33636364000000002</v>
      </c>
      <c r="D351" s="20"/>
      <c r="E351" s="19"/>
      <c r="F351" s="19"/>
      <c r="G351" s="20"/>
      <c r="H351" s="21"/>
      <c r="I351" s="21"/>
    </row>
    <row r="352" spans="1:9" x14ac:dyDescent="0.25">
      <c r="A352" s="26"/>
      <c r="B352" s="38">
        <v>0.2</v>
      </c>
      <c r="C352" s="38">
        <v>0.46250001000000002</v>
      </c>
      <c r="D352" s="20"/>
      <c r="E352" s="19"/>
      <c r="F352" s="19"/>
      <c r="G352" s="20"/>
      <c r="H352" s="21"/>
      <c r="I352" s="21"/>
    </row>
    <row r="353" spans="1:9" x14ac:dyDescent="0.25">
      <c r="A353" s="26"/>
      <c r="B353" s="38">
        <v>0.98333334999999999</v>
      </c>
      <c r="C353" s="38">
        <v>0.43529412000000001</v>
      </c>
      <c r="D353" s="20"/>
      <c r="E353" s="19"/>
      <c r="F353" s="19"/>
      <c r="G353" s="20"/>
      <c r="H353" s="21"/>
      <c r="I353" s="21"/>
    </row>
    <row r="354" spans="1:9" x14ac:dyDescent="0.25">
      <c r="A354" s="26"/>
      <c r="B354" s="38">
        <v>1.85000002</v>
      </c>
      <c r="C354" s="38">
        <v>0.71612903999999999</v>
      </c>
      <c r="D354" s="20"/>
      <c r="E354" s="19"/>
      <c r="F354" s="19"/>
      <c r="G354" s="20"/>
      <c r="H354" s="21"/>
      <c r="I354" s="21"/>
    </row>
    <row r="355" spans="1:9" x14ac:dyDescent="0.25">
      <c r="A355" s="26"/>
      <c r="B355" s="38">
        <v>0.97257143999999995</v>
      </c>
      <c r="C355" s="38">
        <v>0.75000001000000005</v>
      </c>
      <c r="D355" s="20"/>
      <c r="E355" s="19"/>
      <c r="F355" s="19"/>
      <c r="G355" s="20"/>
      <c r="H355" s="21"/>
      <c r="I355" s="21"/>
    </row>
    <row r="356" spans="1:9" x14ac:dyDescent="0.25">
      <c r="A356" s="26"/>
      <c r="B356" s="38">
        <v>1.1892857299999999</v>
      </c>
      <c r="C356" s="38">
        <v>0</v>
      </c>
      <c r="D356" s="20"/>
      <c r="E356" s="19"/>
      <c r="F356" s="19"/>
      <c r="G356" s="20"/>
      <c r="H356" s="21"/>
      <c r="I356" s="21"/>
    </row>
    <row r="357" spans="1:9" x14ac:dyDescent="0.25">
      <c r="A357" s="26"/>
      <c r="B357" s="38">
        <v>1.30588237</v>
      </c>
      <c r="C357" s="38">
        <v>0.46250001000000002</v>
      </c>
      <c r="D357" s="20"/>
      <c r="E357" s="19"/>
      <c r="F357" s="19"/>
      <c r="G357" s="20"/>
      <c r="H357" s="21"/>
      <c r="I357" s="21"/>
    </row>
    <row r="358" spans="1:9" x14ac:dyDescent="0.25">
      <c r="A358" s="26"/>
      <c r="B358" s="38">
        <v>0.88256882000000003</v>
      </c>
      <c r="C358" s="38">
        <v>1.3454545600000001</v>
      </c>
      <c r="D358" s="20"/>
      <c r="E358" s="19"/>
      <c r="F358" s="19"/>
      <c r="G358" s="20"/>
      <c r="H358" s="21"/>
      <c r="I358" s="21"/>
    </row>
    <row r="359" spans="1:9" x14ac:dyDescent="0.25">
      <c r="A359" s="26"/>
      <c r="B359" s="38">
        <v>1.2333333500000001</v>
      </c>
      <c r="C359" s="38">
        <v>0</v>
      </c>
      <c r="D359" s="20"/>
      <c r="E359" s="19"/>
      <c r="F359" s="19"/>
      <c r="G359" s="20"/>
      <c r="H359" s="21"/>
      <c r="I359" s="21"/>
    </row>
    <row r="360" spans="1:9" x14ac:dyDescent="0.25">
      <c r="A360" s="26"/>
      <c r="B360" s="38">
        <v>1.75053766</v>
      </c>
      <c r="C360" s="38">
        <v>0.40155038999999998</v>
      </c>
      <c r="D360" s="20"/>
      <c r="E360" s="19"/>
      <c r="F360" s="19"/>
      <c r="G360" s="20"/>
      <c r="H360" s="21"/>
      <c r="I360" s="21"/>
    </row>
    <row r="361" spans="1:9" x14ac:dyDescent="0.25">
      <c r="A361" s="26"/>
      <c r="B361" s="38">
        <v>0.83024390999999997</v>
      </c>
      <c r="C361" s="38">
        <v>0.32173912999999998</v>
      </c>
      <c r="D361" s="20"/>
      <c r="E361" s="19"/>
      <c r="F361" s="19"/>
      <c r="G361" s="20"/>
      <c r="H361" s="21"/>
      <c r="I361" s="21"/>
    </row>
    <row r="362" spans="1:9" x14ac:dyDescent="0.25">
      <c r="A362" s="26"/>
      <c r="B362" s="38">
        <v>0</v>
      </c>
      <c r="C362" s="38">
        <v>1.00909092</v>
      </c>
      <c r="D362" s="20"/>
      <c r="E362" s="19"/>
      <c r="F362" s="19"/>
      <c r="G362" s="20"/>
      <c r="H362" s="21"/>
      <c r="I362" s="21"/>
    </row>
    <row r="363" spans="1:9" x14ac:dyDescent="0.25">
      <c r="A363" s="26"/>
      <c r="B363" s="38">
        <v>0.84090909999999996</v>
      </c>
      <c r="C363" s="38">
        <v>0.63428572000000005</v>
      </c>
      <c r="D363" s="20"/>
      <c r="E363" s="19"/>
      <c r="F363" s="19"/>
      <c r="G363" s="20"/>
      <c r="H363" s="21"/>
      <c r="I363" s="21"/>
    </row>
    <row r="364" spans="1:9" x14ac:dyDescent="0.25">
      <c r="A364" s="26"/>
      <c r="B364" s="38">
        <v>0</v>
      </c>
      <c r="C364" s="38">
        <v>0.32374999999999998</v>
      </c>
      <c r="D364" s="20"/>
      <c r="E364" s="19"/>
      <c r="F364" s="19"/>
      <c r="G364" s="20"/>
      <c r="H364" s="21"/>
      <c r="I364" s="21"/>
    </row>
    <row r="365" spans="1:9" x14ac:dyDescent="0.25">
      <c r="A365" s="26"/>
      <c r="B365" s="38">
        <v>2.1583333599999999</v>
      </c>
      <c r="C365" s="38">
        <v>0.66071429000000004</v>
      </c>
      <c r="D365" s="20"/>
      <c r="E365" s="19"/>
      <c r="F365" s="19"/>
      <c r="G365" s="20"/>
      <c r="H365" s="21"/>
      <c r="I365" s="21"/>
    </row>
    <row r="366" spans="1:9" x14ac:dyDescent="0.25">
      <c r="A366" s="26"/>
      <c r="B366" s="38">
        <v>0.73525642000000002</v>
      </c>
      <c r="C366" s="38">
        <v>7.7894740000000004E-2</v>
      </c>
      <c r="D366" s="20"/>
      <c r="E366" s="19"/>
      <c r="F366" s="19"/>
      <c r="G366" s="20"/>
      <c r="H366" s="21"/>
      <c r="I366" s="21"/>
    </row>
    <row r="367" spans="1:9" x14ac:dyDescent="0.25">
      <c r="A367" s="26"/>
      <c r="B367" s="38">
        <v>1.18400002</v>
      </c>
      <c r="C367" s="38">
        <v>0.88095239000000003</v>
      </c>
      <c r="D367" s="20"/>
      <c r="E367" s="19"/>
      <c r="F367" s="19"/>
      <c r="G367" s="20"/>
      <c r="H367" s="21"/>
      <c r="I367" s="21"/>
    </row>
    <row r="368" spans="1:9" x14ac:dyDescent="0.25">
      <c r="A368" s="26"/>
      <c r="B368" s="38">
        <v>0.23870968000000001</v>
      </c>
      <c r="C368" s="38">
        <v>0.98666668000000002</v>
      </c>
      <c r="D368" s="20"/>
      <c r="E368" s="19"/>
      <c r="F368" s="19"/>
      <c r="G368" s="20"/>
      <c r="H368" s="21"/>
      <c r="I368" s="21"/>
    </row>
    <row r="369" spans="1:9" x14ac:dyDescent="0.25">
      <c r="A369" s="26"/>
      <c r="B369" s="38">
        <v>0.38947368999999998</v>
      </c>
      <c r="C369" s="38">
        <v>0.37</v>
      </c>
      <c r="D369" s="20"/>
      <c r="E369" s="19"/>
      <c r="F369" s="19"/>
      <c r="G369" s="20"/>
      <c r="H369" s="21"/>
      <c r="I369" s="21"/>
    </row>
    <row r="370" spans="1:9" x14ac:dyDescent="0.25">
      <c r="A370" s="26"/>
      <c r="B370" s="38">
        <v>0.70059172999999997</v>
      </c>
      <c r="C370" s="38">
        <v>0</v>
      </c>
      <c r="D370" s="20"/>
      <c r="E370" s="19"/>
      <c r="F370" s="19"/>
      <c r="G370" s="20"/>
      <c r="H370" s="21"/>
      <c r="I370" s="21"/>
    </row>
    <row r="371" spans="1:9" x14ac:dyDescent="0.25">
      <c r="A371" s="26"/>
      <c r="B371" s="38">
        <v>1.3104166799999999</v>
      </c>
      <c r="C371" s="38">
        <v>0.43529412000000001</v>
      </c>
      <c r="D371" s="20"/>
      <c r="E371" s="19"/>
      <c r="F371" s="19"/>
      <c r="G371" s="20"/>
      <c r="H371" s="21"/>
      <c r="I371" s="21"/>
    </row>
    <row r="372" spans="1:9" x14ac:dyDescent="0.25">
      <c r="A372" s="26"/>
      <c r="B372" s="38">
        <v>2.01818184</v>
      </c>
      <c r="C372" s="38">
        <v>0.97735850000000002</v>
      </c>
      <c r="D372" s="20"/>
      <c r="E372" s="19"/>
      <c r="F372" s="19"/>
      <c r="G372" s="20"/>
      <c r="H372" s="21"/>
      <c r="I372" s="21"/>
    </row>
    <row r="373" spans="1:9" x14ac:dyDescent="0.25">
      <c r="A373" s="26"/>
      <c r="B373" s="38">
        <v>1.00909092</v>
      </c>
      <c r="C373" s="38">
        <v>0</v>
      </c>
      <c r="D373" s="20"/>
      <c r="E373" s="19"/>
      <c r="F373" s="19"/>
      <c r="G373" s="20"/>
      <c r="H373" s="21"/>
      <c r="I373" s="21"/>
    </row>
    <row r="374" spans="1:9" x14ac:dyDescent="0.25">
      <c r="A374" s="26"/>
      <c r="B374" s="38">
        <v>0.79285715000000001</v>
      </c>
      <c r="C374" s="38">
        <v>0.35238096000000002</v>
      </c>
      <c r="D374" s="20"/>
      <c r="E374" s="19"/>
      <c r="F374" s="19"/>
      <c r="G374" s="20"/>
      <c r="H374" s="21"/>
      <c r="I374" s="21"/>
    </row>
    <row r="375" spans="1:9" x14ac:dyDescent="0.25">
      <c r="A375" s="26"/>
      <c r="B375" s="38">
        <v>0</v>
      </c>
      <c r="C375" s="38">
        <v>1.2826666799999999</v>
      </c>
      <c r="D375" s="20"/>
      <c r="E375" s="19"/>
      <c r="F375" s="19"/>
      <c r="G375" s="20"/>
      <c r="H375" s="21"/>
      <c r="I375" s="21"/>
    </row>
    <row r="376" spans="1:9" x14ac:dyDescent="0.25">
      <c r="A376" s="26"/>
      <c r="B376" s="38">
        <v>1.0486631200000001</v>
      </c>
      <c r="C376" s="38">
        <v>0.29599999999999999</v>
      </c>
      <c r="D376" s="20"/>
      <c r="E376" s="19"/>
      <c r="F376" s="19"/>
      <c r="G376" s="20"/>
      <c r="H376" s="21"/>
      <c r="I376" s="21"/>
    </row>
    <row r="377" spans="1:9" x14ac:dyDescent="0.25">
      <c r="A377" s="26"/>
      <c r="B377" s="38">
        <v>1.7939394200000001</v>
      </c>
      <c r="C377" s="38">
        <v>1.32142859</v>
      </c>
      <c r="D377" s="20"/>
      <c r="E377" s="19"/>
      <c r="F377" s="19"/>
      <c r="G377" s="20"/>
      <c r="H377" s="21"/>
      <c r="I377" s="21"/>
    </row>
    <row r="378" spans="1:9" x14ac:dyDescent="0.25">
      <c r="A378" s="26"/>
      <c r="B378" s="38">
        <v>1.7939394200000001</v>
      </c>
      <c r="C378" s="38">
        <v>0.64347827000000002</v>
      </c>
      <c r="D378" s="20"/>
      <c r="E378" s="19"/>
      <c r="F378" s="19"/>
      <c r="G378" s="20"/>
      <c r="H378" s="21"/>
      <c r="I378" s="21"/>
    </row>
    <row r="379" spans="1:9" x14ac:dyDescent="0.25">
      <c r="A379" s="26"/>
      <c r="B379" s="38">
        <v>0</v>
      </c>
      <c r="C379" s="38">
        <v>0.61666666999999997</v>
      </c>
      <c r="D379" s="20"/>
      <c r="E379" s="19"/>
      <c r="F379" s="19"/>
      <c r="G379" s="20"/>
      <c r="H379" s="21"/>
      <c r="I379" s="21"/>
    </row>
    <row r="380" spans="1:9" x14ac:dyDescent="0.25">
      <c r="A380" s="26"/>
      <c r="B380" s="38">
        <v>0.79285715000000001</v>
      </c>
      <c r="C380" s="38">
        <v>0.59200001000000002</v>
      </c>
      <c r="D380" s="20"/>
      <c r="E380" s="19"/>
      <c r="F380" s="19"/>
      <c r="G380" s="20"/>
      <c r="H380" s="21"/>
      <c r="I380" s="21"/>
    </row>
    <row r="381" spans="1:9" x14ac:dyDescent="0.25">
      <c r="A381" s="26"/>
      <c r="B381" s="38">
        <v>1.2333333500000001</v>
      </c>
      <c r="C381" s="38">
        <v>0.64347827000000002</v>
      </c>
      <c r="D381" s="20"/>
      <c r="E381" s="19"/>
      <c r="F381" s="19"/>
      <c r="G381" s="20"/>
      <c r="H381" s="21"/>
      <c r="I381" s="21"/>
    </row>
    <row r="382" spans="1:9" x14ac:dyDescent="0.25">
      <c r="A382" s="26"/>
      <c r="B382" s="38">
        <v>1.1212121399999999</v>
      </c>
      <c r="C382" s="38">
        <v>0.12758621000000001</v>
      </c>
      <c r="D382" s="20"/>
      <c r="E382" s="19"/>
      <c r="F382" s="19"/>
      <c r="G382" s="20"/>
      <c r="H382" s="21"/>
      <c r="I382" s="21"/>
    </row>
    <row r="383" spans="1:9" x14ac:dyDescent="0.25">
      <c r="A383" s="26"/>
      <c r="B383" s="38">
        <v>0</v>
      </c>
      <c r="C383" s="38">
        <v>0.12758621000000001</v>
      </c>
      <c r="D383" s="20"/>
      <c r="E383" s="19"/>
      <c r="F383" s="19"/>
      <c r="G383" s="20"/>
      <c r="H383" s="21"/>
      <c r="I383" s="21"/>
    </row>
    <row r="384" spans="1:9" x14ac:dyDescent="0.25">
      <c r="A384" s="26"/>
      <c r="B384" s="38">
        <v>7.3999999999999996E-2</v>
      </c>
      <c r="C384" s="38">
        <v>0.24666667</v>
      </c>
      <c r="D384" s="20"/>
      <c r="E384" s="19"/>
      <c r="F384" s="19"/>
      <c r="G384" s="20"/>
      <c r="H384" s="21"/>
      <c r="I384" s="21"/>
    </row>
    <row r="385" spans="1:9" x14ac:dyDescent="0.25">
      <c r="A385" s="26"/>
      <c r="B385" s="38">
        <v>0.73776436000000001</v>
      </c>
      <c r="C385" s="38">
        <v>0.54814816</v>
      </c>
      <c r="D385" s="20"/>
      <c r="E385" s="19"/>
      <c r="F385" s="19"/>
      <c r="G385" s="20"/>
      <c r="H385" s="21"/>
      <c r="I385" s="21"/>
    </row>
    <row r="386" spans="1:9" x14ac:dyDescent="0.25">
      <c r="A386" s="26"/>
      <c r="B386" s="38">
        <v>1.1935484000000001</v>
      </c>
      <c r="C386" s="38">
        <v>0.35238096000000002</v>
      </c>
      <c r="D386" s="20"/>
      <c r="E386" s="19"/>
      <c r="F386" s="19"/>
      <c r="G386" s="20"/>
      <c r="H386" s="21"/>
      <c r="I386" s="21"/>
    </row>
    <row r="387" spans="1:9" x14ac:dyDescent="0.25">
      <c r="A387" s="26"/>
      <c r="B387" s="38">
        <v>0.38947368999999998</v>
      </c>
      <c r="C387" s="38">
        <v>0</v>
      </c>
      <c r="D387" s="20"/>
      <c r="E387" s="19"/>
      <c r="F387" s="19"/>
      <c r="G387" s="20"/>
      <c r="H387" s="21"/>
      <c r="I387" s="21"/>
    </row>
    <row r="388" spans="1:9" x14ac:dyDescent="0.25">
      <c r="A388" s="26"/>
      <c r="B388" s="38">
        <v>1.0571428700000001</v>
      </c>
      <c r="C388" s="38">
        <v>0.12542373000000001</v>
      </c>
      <c r="D388" s="20"/>
      <c r="E388" s="19"/>
      <c r="F388" s="19"/>
      <c r="G388" s="20"/>
      <c r="H388" s="21"/>
      <c r="I388" s="21"/>
    </row>
    <row r="389" spans="1:9" x14ac:dyDescent="0.25">
      <c r="A389" s="26"/>
      <c r="B389" s="38">
        <v>0.15205479999999999</v>
      </c>
      <c r="C389" s="38">
        <v>0.52112676999999996</v>
      </c>
      <c r="D389" s="20"/>
      <c r="E389" s="19"/>
      <c r="F389" s="19"/>
      <c r="G389" s="20"/>
      <c r="H389" s="21"/>
      <c r="I389" s="21"/>
    </row>
    <row r="390" spans="1:9" x14ac:dyDescent="0.25">
      <c r="A390" s="26"/>
      <c r="B390" s="38">
        <v>1.9304348099999999</v>
      </c>
      <c r="C390" s="38">
        <v>0.95483872000000003</v>
      </c>
      <c r="D390" s="20"/>
      <c r="E390" s="19"/>
      <c r="F390" s="19"/>
      <c r="G390" s="20"/>
      <c r="H390" s="21"/>
      <c r="I390" s="21"/>
    </row>
    <row r="391" spans="1:9" x14ac:dyDescent="0.25">
      <c r="A391" s="26"/>
      <c r="B391" s="38">
        <v>1.64444447</v>
      </c>
      <c r="C391" s="38">
        <v>0</v>
      </c>
      <c r="D391" s="20"/>
      <c r="E391" s="19"/>
      <c r="F391" s="19"/>
      <c r="G391" s="20"/>
      <c r="H391" s="21"/>
      <c r="I391" s="21"/>
    </row>
    <row r="392" spans="1:9" x14ac:dyDescent="0.25">
      <c r="A392" s="26"/>
      <c r="B392" s="38">
        <v>0.85384616000000002</v>
      </c>
      <c r="C392" s="38">
        <v>0</v>
      </c>
      <c r="D392" s="20"/>
      <c r="E392" s="19"/>
      <c r="F392" s="19"/>
      <c r="G392" s="20"/>
      <c r="H392" s="21"/>
      <c r="I392" s="21"/>
    </row>
    <row r="393" spans="1:9" x14ac:dyDescent="0.25">
      <c r="A393" s="26"/>
      <c r="B393" s="38">
        <v>0.33636364000000002</v>
      </c>
      <c r="C393" s="38">
        <v>0.9652174</v>
      </c>
      <c r="D393" s="20"/>
      <c r="E393" s="19"/>
      <c r="F393" s="19"/>
      <c r="G393" s="20"/>
      <c r="H393" s="21"/>
      <c r="I393" s="21"/>
    </row>
    <row r="394" spans="1:9" x14ac:dyDescent="0.25">
      <c r="A394" s="26"/>
      <c r="B394" s="38">
        <v>0.63558283000000004</v>
      </c>
      <c r="C394" s="38">
        <v>0.35238096000000002</v>
      </c>
      <c r="D394" s="20"/>
      <c r="E394" s="19"/>
      <c r="F394" s="19"/>
      <c r="G394" s="20"/>
      <c r="H394" s="21"/>
      <c r="I394" s="21"/>
    </row>
    <row r="395" spans="1:9" x14ac:dyDescent="0.25">
      <c r="A395" s="26"/>
      <c r="B395" s="38">
        <v>0.58421053000000001</v>
      </c>
      <c r="C395" s="38">
        <v>0.57662338000000002</v>
      </c>
      <c r="D395" s="20"/>
      <c r="E395" s="19"/>
      <c r="F395" s="19"/>
      <c r="G395" s="20"/>
      <c r="H395" s="21"/>
      <c r="I395" s="21"/>
    </row>
    <row r="396" spans="1:9" x14ac:dyDescent="0.25">
      <c r="A396" s="26"/>
      <c r="B396" s="38">
        <v>0</v>
      </c>
      <c r="C396" s="38">
        <v>1.9304348099999999</v>
      </c>
      <c r="D396" s="20"/>
      <c r="E396" s="19"/>
      <c r="F396" s="19"/>
      <c r="G396" s="20"/>
      <c r="H396" s="21"/>
      <c r="I396" s="21"/>
    </row>
    <row r="397" spans="1:9" x14ac:dyDescent="0.25">
      <c r="A397" s="26"/>
      <c r="B397" s="38">
        <v>0</v>
      </c>
      <c r="C397" s="38">
        <v>1.02777779</v>
      </c>
      <c r="D397" s="20"/>
      <c r="E397" s="19"/>
      <c r="F397" s="19"/>
      <c r="G397" s="20"/>
      <c r="H397" s="21"/>
      <c r="I397" s="21"/>
    </row>
    <row r="398" spans="1:9" x14ac:dyDescent="0.25">
      <c r="A398" s="26"/>
      <c r="B398" s="38">
        <v>1.2507042399999999</v>
      </c>
      <c r="C398" s="38">
        <v>0</v>
      </c>
      <c r="D398" s="20"/>
      <c r="E398" s="19"/>
      <c r="F398" s="19"/>
      <c r="G398" s="20"/>
      <c r="H398" s="21"/>
      <c r="I398" s="21"/>
    </row>
    <row r="399" spans="1:9" x14ac:dyDescent="0.25">
      <c r="A399" s="26"/>
      <c r="B399" s="38">
        <v>1.85000002</v>
      </c>
      <c r="C399" s="38">
        <v>0.11935484</v>
      </c>
      <c r="D399" s="20"/>
      <c r="E399" s="19"/>
      <c r="F399" s="19"/>
      <c r="G399" s="20"/>
      <c r="H399" s="21"/>
      <c r="I399" s="21"/>
    </row>
    <row r="400" spans="1:9" x14ac:dyDescent="0.25">
      <c r="A400" s="26"/>
      <c r="B400" s="38">
        <v>0.98072289999999995</v>
      </c>
      <c r="C400" s="38">
        <v>0.33636364000000002</v>
      </c>
      <c r="D400" s="20"/>
      <c r="E400" s="19"/>
      <c r="F400" s="19"/>
      <c r="G400" s="20"/>
      <c r="H400" s="21"/>
      <c r="I400" s="21"/>
    </row>
    <row r="401" spans="1:9" x14ac:dyDescent="0.25">
      <c r="A401" s="26"/>
      <c r="B401" s="38">
        <v>1.0571428700000001</v>
      </c>
      <c r="C401" s="38">
        <v>0.16444444999999999</v>
      </c>
      <c r="D401" s="20"/>
      <c r="E401" s="19"/>
      <c r="F401" s="19"/>
      <c r="G401" s="20"/>
      <c r="H401" s="21"/>
      <c r="I401" s="21"/>
    </row>
    <row r="402" spans="1:9" x14ac:dyDescent="0.25">
      <c r="A402" s="26"/>
      <c r="B402" s="38">
        <v>0.52857144</v>
      </c>
      <c r="C402" s="38">
        <v>0.27407408</v>
      </c>
      <c r="D402" s="20"/>
      <c r="E402" s="19"/>
      <c r="F402" s="19"/>
      <c r="G402" s="20"/>
      <c r="H402" s="21"/>
      <c r="I402" s="21"/>
    </row>
    <row r="403" spans="1:9" x14ac:dyDescent="0.25">
      <c r="A403" s="26"/>
      <c r="B403" s="38">
        <v>0.52857144</v>
      </c>
      <c r="C403" s="38">
        <v>0.21764706</v>
      </c>
      <c r="D403" s="20"/>
      <c r="E403" s="19"/>
      <c r="F403" s="19"/>
      <c r="G403" s="20"/>
      <c r="H403" s="21"/>
      <c r="I403" s="21"/>
    </row>
    <row r="404" spans="1:9" x14ac:dyDescent="0.25">
      <c r="A404" s="26"/>
      <c r="B404" s="38">
        <v>1.16433568</v>
      </c>
      <c r="C404" s="38">
        <v>1.2333333500000001</v>
      </c>
      <c r="D404" s="20"/>
      <c r="E404" s="19"/>
      <c r="F404" s="19"/>
      <c r="G404" s="20"/>
      <c r="H404" s="21"/>
      <c r="I404" s="21"/>
    </row>
    <row r="405" spans="1:9" x14ac:dyDescent="0.25">
      <c r="A405" s="26"/>
      <c r="B405" s="38">
        <v>1.9304348099999999</v>
      </c>
      <c r="C405" s="38">
        <v>0.65294118000000001</v>
      </c>
      <c r="D405" s="20"/>
      <c r="E405" s="19"/>
      <c r="F405" s="19"/>
      <c r="G405" s="20"/>
      <c r="H405" s="21"/>
      <c r="I405" s="21"/>
    </row>
    <row r="406" spans="1:9" x14ac:dyDescent="0.25">
      <c r="A406" s="26"/>
      <c r="B406" s="38">
        <v>1.0156862900000001</v>
      </c>
      <c r="C406" s="38">
        <v>0</v>
      </c>
      <c r="D406" s="20"/>
      <c r="E406" s="19"/>
      <c r="F406" s="19"/>
      <c r="G406" s="20"/>
      <c r="H406" s="21"/>
      <c r="I406" s="21"/>
    </row>
    <row r="407" spans="1:9" x14ac:dyDescent="0.25">
      <c r="A407" s="26"/>
      <c r="B407" s="38">
        <v>0.67272728000000004</v>
      </c>
      <c r="C407" s="38">
        <v>0</v>
      </c>
      <c r="D407" s="20"/>
      <c r="E407" s="19"/>
      <c r="F407" s="19"/>
      <c r="G407" s="20"/>
      <c r="H407" s="21"/>
      <c r="I407" s="21"/>
    </row>
    <row r="408" spans="1:9" x14ac:dyDescent="0.25">
      <c r="A408" s="26"/>
      <c r="B408" s="38">
        <v>0.76930693999999999</v>
      </c>
      <c r="C408" s="38">
        <v>0</v>
      </c>
      <c r="D408" s="20"/>
      <c r="E408" s="19"/>
      <c r="F408" s="19"/>
      <c r="G408" s="20"/>
      <c r="H408" s="21"/>
      <c r="I408" s="21"/>
    </row>
    <row r="409" spans="1:9" x14ac:dyDescent="0.25">
      <c r="A409" s="26"/>
      <c r="B409" s="38">
        <v>0.12333333</v>
      </c>
      <c r="C409" s="38">
        <v>0.80937501000000001</v>
      </c>
      <c r="D409" s="20"/>
      <c r="E409" s="19"/>
      <c r="F409" s="19"/>
      <c r="G409" s="20"/>
      <c r="H409" s="21"/>
      <c r="I409" s="21"/>
    </row>
    <row r="410" spans="1:9" x14ac:dyDescent="0.25">
      <c r="A410" s="26"/>
      <c r="B410" s="38">
        <v>0</v>
      </c>
      <c r="C410" s="38">
        <v>0.70476190999999999</v>
      </c>
      <c r="D410" s="20"/>
      <c r="E410" s="19"/>
      <c r="F410" s="19"/>
      <c r="G410" s="20"/>
      <c r="H410" s="21"/>
      <c r="I410" s="21"/>
    </row>
    <row r="411" spans="1:9" x14ac:dyDescent="0.25">
      <c r="A411" s="26"/>
      <c r="B411" s="38">
        <v>1.8974359199999999</v>
      </c>
      <c r="C411" s="38">
        <v>0</v>
      </c>
      <c r="D411" s="20"/>
      <c r="E411" s="19"/>
      <c r="F411" s="19"/>
      <c r="G411" s="20"/>
      <c r="H411" s="21"/>
      <c r="I411" s="21"/>
    </row>
    <row r="412" spans="1:9" x14ac:dyDescent="0.25">
      <c r="A412" s="26"/>
      <c r="B412" s="38">
        <v>0.40000001000000002</v>
      </c>
      <c r="C412" s="38">
        <v>1.32142859</v>
      </c>
      <c r="D412" s="20"/>
      <c r="E412" s="19"/>
      <c r="F412" s="19"/>
      <c r="G412" s="20"/>
      <c r="H412" s="21"/>
      <c r="I412" s="21"/>
    </row>
    <row r="413" spans="1:9" x14ac:dyDescent="0.25">
      <c r="A413" s="26"/>
      <c r="B413" s="38">
        <v>0</v>
      </c>
      <c r="C413" s="38">
        <v>0.67272728000000004</v>
      </c>
      <c r="D413" s="20"/>
      <c r="E413" s="19"/>
      <c r="F413" s="19"/>
      <c r="G413" s="20"/>
      <c r="H413" s="21"/>
      <c r="I413" s="21"/>
    </row>
    <row r="414" spans="1:9" x14ac:dyDescent="0.25">
      <c r="A414" s="26"/>
      <c r="B414" s="38">
        <v>0.72195123000000005</v>
      </c>
      <c r="C414" s="38">
        <v>0.33636364000000002</v>
      </c>
      <c r="D414" s="20"/>
      <c r="E414" s="19"/>
      <c r="F414" s="19"/>
      <c r="G414" s="20"/>
      <c r="H414" s="21"/>
      <c r="I414" s="21"/>
    </row>
    <row r="415" spans="1:9" x14ac:dyDescent="0.25">
      <c r="A415" s="26"/>
      <c r="B415" s="38">
        <v>1.43888891</v>
      </c>
      <c r="C415" s="38">
        <v>0.13454546000000001</v>
      </c>
      <c r="D415" s="20"/>
      <c r="E415" s="19"/>
      <c r="F415" s="19"/>
      <c r="G415" s="20"/>
      <c r="H415" s="21"/>
      <c r="I415" s="21"/>
    </row>
    <row r="416" spans="1:9" x14ac:dyDescent="0.25">
      <c r="A416" s="26"/>
      <c r="B416" s="38">
        <v>1.3454545600000001</v>
      </c>
      <c r="C416" s="38">
        <v>0</v>
      </c>
      <c r="D416" s="20"/>
      <c r="E416" s="19"/>
      <c r="F416" s="19"/>
      <c r="G416" s="20"/>
      <c r="H416" s="21"/>
      <c r="I416" s="21"/>
    </row>
    <row r="417" spans="1:9" x14ac:dyDescent="0.25">
      <c r="A417" s="26"/>
      <c r="B417" s="38">
        <v>1.32142859</v>
      </c>
      <c r="C417" s="38">
        <v>0.87058824999999995</v>
      </c>
      <c r="D417" s="20"/>
      <c r="E417" s="19"/>
      <c r="F417" s="19"/>
      <c r="G417" s="20"/>
      <c r="H417" s="21"/>
      <c r="I417" s="21"/>
    </row>
    <row r="418" spans="1:9" x14ac:dyDescent="0.25">
      <c r="A418" s="26"/>
      <c r="B418" s="38">
        <v>0.26909091000000002</v>
      </c>
      <c r="C418" s="38">
        <v>0.69811321999999998</v>
      </c>
      <c r="D418" s="20"/>
      <c r="E418" s="19"/>
      <c r="F418" s="19"/>
      <c r="G418" s="20"/>
      <c r="H418" s="21"/>
      <c r="I418" s="21"/>
    </row>
    <row r="419" spans="1:9" x14ac:dyDescent="0.25">
      <c r="A419" s="26"/>
      <c r="B419" s="38">
        <v>0.91546393000000004</v>
      </c>
      <c r="C419" s="38">
        <v>0.25299146</v>
      </c>
      <c r="D419" s="20"/>
      <c r="E419" s="19"/>
      <c r="F419" s="19"/>
      <c r="G419" s="20"/>
      <c r="H419" s="21"/>
      <c r="I419" s="21"/>
    </row>
    <row r="420" spans="1:9" x14ac:dyDescent="0.25">
      <c r="A420" s="26"/>
      <c r="B420" s="38">
        <v>0</v>
      </c>
      <c r="C420" s="38">
        <v>1.60000002</v>
      </c>
      <c r="D420" s="20"/>
      <c r="E420" s="19"/>
      <c r="F420" s="19"/>
      <c r="G420" s="20"/>
      <c r="H420" s="21"/>
      <c r="I420" s="21"/>
    </row>
    <row r="421" spans="1:9" x14ac:dyDescent="0.25">
      <c r="A421" s="26"/>
      <c r="B421" s="38">
        <v>0.83548387999999996</v>
      </c>
      <c r="C421" s="38">
        <v>0.97368421999999999</v>
      </c>
      <c r="D421" s="20"/>
      <c r="E421" s="19"/>
      <c r="F421" s="19"/>
      <c r="G421" s="20"/>
      <c r="H421" s="21"/>
      <c r="I421" s="21"/>
    </row>
    <row r="422" spans="1:9" x14ac:dyDescent="0.25">
      <c r="A422" s="26"/>
      <c r="B422" s="38">
        <v>0</v>
      </c>
      <c r="C422" s="38">
        <v>1.11000001</v>
      </c>
      <c r="D422" s="20"/>
      <c r="E422" s="19"/>
      <c r="F422" s="19"/>
      <c r="G422" s="20"/>
      <c r="H422" s="21"/>
      <c r="I422" s="21"/>
    </row>
    <row r="423" spans="1:9" x14ac:dyDescent="0.25">
      <c r="A423" s="26"/>
      <c r="B423" s="38">
        <v>0.95483872000000003</v>
      </c>
      <c r="C423" s="38">
        <v>0.64347827000000002</v>
      </c>
      <c r="D423" s="20"/>
      <c r="E423" s="19"/>
      <c r="F423" s="19"/>
      <c r="G423" s="20"/>
      <c r="H423" s="21"/>
      <c r="I423" s="21"/>
    </row>
    <row r="424" spans="1:9" x14ac:dyDescent="0.25">
      <c r="A424" s="26"/>
      <c r="B424" s="38">
        <v>0</v>
      </c>
      <c r="C424" s="38">
        <v>1.2333333500000001</v>
      </c>
      <c r="D424" s="20"/>
      <c r="E424" s="19"/>
      <c r="F424" s="19"/>
      <c r="G424" s="20"/>
      <c r="H424" s="21"/>
      <c r="I424" s="21"/>
    </row>
    <row r="425" spans="1:9" x14ac:dyDescent="0.25">
      <c r="A425" s="26"/>
      <c r="B425" s="38">
        <v>1.4800000200000001</v>
      </c>
      <c r="C425" s="38">
        <v>1.0571428700000001</v>
      </c>
      <c r="D425" s="20"/>
      <c r="E425" s="19"/>
      <c r="F425" s="19"/>
      <c r="G425" s="20"/>
      <c r="H425" s="21"/>
      <c r="I425" s="21"/>
    </row>
    <row r="426" spans="1:9" x14ac:dyDescent="0.25">
      <c r="A426" s="26"/>
      <c r="B426" s="38">
        <v>1.33200002</v>
      </c>
      <c r="C426" s="38">
        <v>0</v>
      </c>
      <c r="D426" s="20"/>
      <c r="E426" s="19"/>
      <c r="F426" s="19"/>
      <c r="G426" s="20"/>
      <c r="H426" s="21"/>
      <c r="I426" s="21"/>
    </row>
    <row r="427" spans="1:9" x14ac:dyDescent="0.25">
      <c r="A427" s="26"/>
      <c r="B427" s="38">
        <v>1.10708663</v>
      </c>
      <c r="C427" s="38">
        <v>0.82222223000000005</v>
      </c>
      <c r="D427" s="20"/>
      <c r="E427" s="19"/>
      <c r="F427" s="19"/>
      <c r="G427" s="20"/>
      <c r="H427" s="21"/>
      <c r="I427" s="21"/>
    </row>
    <row r="428" spans="1:9" x14ac:dyDescent="0.25">
      <c r="A428" s="26"/>
      <c r="B428" s="38">
        <v>8.3146070000000002E-2</v>
      </c>
      <c r="C428" s="38">
        <v>0.70476190999999999</v>
      </c>
      <c r="D428" s="20"/>
      <c r="E428" s="19"/>
      <c r="F428" s="19"/>
      <c r="G428" s="20"/>
      <c r="H428" s="21"/>
      <c r="I428" s="21"/>
    </row>
    <row r="429" spans="1:9" x14ac:dyDescent="0.25">
      <c r="A429" s="26"/>
      <c r="B429" s="38">
        <v>1.30588237</v>
      </c>
      <c r="C429" s="38">
        <v>0.85384616000000002</v>
      </c>
      <c r="D429" s="20"/>
      <c r="E429" s="19"/>
      <c r="F429" s="19"/>
      <c r="G429" s="20"/>
      <c r="H429" s="21"/>
      <c r="I429" s="21"/>
    </row>
    <row r="430" spans="1:9" x14ac:dyDescent="0.25">
      <c r="A430" s="26"/>
      <c r="B430" s="38">
        <v>1.62800002</v>
      </c>
      <c r="C430" s="38">
        <v>1.0962963100000001</v>
      </c>
      <c r="D430" s="20"/>
      <c r="E430" s="19"/>
      <c r="F430" s="19"/>
      <c r="G430" s="20"/>
      <c r="H430" s="21"/>
      <c r="I430" s="21"/>
    </row>
    <row r="431" spans="1:9" x14ac:dyDescent="0.25">
      <c r="A431" s="26"/>
      <c r="B431" s="38">
        <v>0.70958905000000005</v>
      </c>
      <c r="C431" s="38">
        <v>0.68307693000000003</v>
      </c>
      <c r="D431" s="20"/>
      <c r="E431" s="19"/>
      <c r="F431" s="19"/>
      <c r="G431" s="20"/>
      <c r="H431" s="21"/>
      <c r="I431" s="21"/>
    </row>
    <row r="432" spans="1:9" x14ac:dyDescent="0.25">
      <c r="A432" s="26"/>
      <c r="B432" s="38">
        <v>0.61666666999999997</v>
      </c>
      <c r="C432" s="38">
        <v>0.49333334000000001</v>
      </c>
      <c r="D432" s="20"/>
      <c r="E432" s="19"/>
      <c r="F432" s="19"/>
      <c r="G432" s="20"/>
      <c r="H432" s="21"/>
      <c r="I432" s="21"/>
    </row>
    <row r="433" spans="1:9" x14ac:dyDescent="0.25">
      <c r="A433" s="26"/>
      <c r="B433" s="38">
        <v>0.56923078000000005</v>
      </c>
      <c r="C433" s="38">
        <v>1.00909092</v>
      </c>
      <c r="D433" s="20"/>
      <c r="E433" s="19"/>
      <c r="F433" s="19"/>
      <c r="G433" s="20"/>
      <c r="H433" s="21"/>
      <c r="I433" s="21"/>
    </row>
    <row r="434" spans="1:9" x14ac:dyDescent="0.25">
      <c r="A434" s="26"/>
      <c r="B434" s="38">
        <v>2.09130437</v>
      </c>
      <c r="C434" s="38">
        <v>0</v>
      </c>
      <c r="D434" s="20"/>
      <c r="E434" s="19"/>
      <c r="F434" s="19"/>
      <c r="G434" s="20"/>
      <c r="H434" s="21"/>
      <c r="I434" s="21"/>
    </row>
    <row r="435" spans="1:9" x14ac:dyDescent="0.25">
      <c r="A435" s="26"/>
      <c r="B435" s="38">
        <v>0</v>
      </c>
      <c r="C435" s="38">
        <v>1.1935484000000001</v>
      </c>
      <c r="D435" s="20"/>
      <c r="E435" s="19"/>
      <c r="F435" s="19"/>
      <c r="G435" s="20"/>
      <c r="H435" s="21"/>
      <c r="I435" s="21"/>
    </row>
    <row r="436" spans="1:9" x14ac:dyDescent="0.25">
      <c r="A436" s="26"/>
      <c r="B436" s="38">
        <v>0.47741936000000001</v>
      </c>
      <c r="C436" s="38">
        <v>0.70476190999999999</v>
      </c>
      <c r="D436" s="20"/>
      <c r="E436" s="19"/>
      <c r="F436" s="19"/>
      <c r="G436" s="20"/>
      <c r="H436" s="21"/>
      <c r="I436" s="21"/>
    </row>
    <row r="437" spans="1:9" x14ac:dyDescent="0.25">
      <c r="A437" s="26"/>
      <c r="B437" s="38">
        <v>0.61666666999999997</v>
      </c>
      <c r="C437" s="38">
        <v>0.28461539000000002</v>
      </c>
      <c r="D437" s="20"/>
      <c r="E437" s="19"/>
      <c r="F437" s="19"/>
      <c r="G437" s="20"/>
      <c r="H437" s="21"/>
      <c r="I437" s="21"/>
    </row>
    <row r="438" spans="1:9" x14ac:dyDescent="0.25">
      <c r="A438" s="26"/>
      <c r="B438" s="38">
        <v>0</v>
      </c>
      <c r="C438" s="38">
        <v>0.88800000999999995</v>
      </c>
      <c r="D438" s="20"/>
      <c r="E438" s="19"/>
      <c r="F438" s="19"/>
      <c r="G438" s="20"/>
      <c r="H438" s="21"/>
      <c r="I438" s="21"/>
    </row>
    <row r="439" spans="1:9" x14ac:dyDescent="0.25">
      <c r="A439" s="26"/>
      <c r="B439" s="38">
        <v>1.14523811</v>
      </c>
      <c r="C439" s="38">
        <v>0.33636364000000002</v>
      </c>
      <c r="D439" s="20"/>
      <c r="E439" s="19"/>
      <c r="F439" s="19"/>
      <c r="G439" s="20"/>
      <c r="H439" s="21"/>
      <c r="I439" s="21"/>
    </row>
    <row r="440" spans="1:9" x14ac:dyDescent="0.25">
      <c r="A440" s="26"/>
      <c r="B440" s="38">
        <v>0.92500000999999998</v>
      </c>
      <c r="C440" s="38">
        <v>0</v>
      </c>
      <c r="D440" s="20"/>
      <c r="E440" s="19"/>
      <c r="F440" s="19"/>
      <c r="G440" s="20"/>
      <c r="H440" s="21"/>
      <c r="I440" s="21"/>
    </row>
    <row r="441" spans="1:9" x14ac:dyDescent="0.25">
      <c r="A441" s="26"/>
      <c r="B441" s="38">
        <v>0</v>
      </c>
      <c r="C441" s="38">
        <v>0.74000001000000004</v>
      </c>
      <c r="D441" s="20"/>
      <c r="E441" s="19"/>
      <c r="F441" s="19"/>
      <c r="G441" s="20"/>
      <c r="H441" s="21"/>
      <c r="I441" s="21"/>
    </row>
    <row r="442" spans="1:9" x14ac:dyDescent="0.25">
      <c r="A442" s="26"/>
      <c r="B442" s="38">
        <v>1.7619047800000001</v>
      </c>
      <c r="C442" s="38">
        <v>0.32173912999999998</v>
      </c>
      <c r="D442" s="20"/>
      <c r="E442" s="19"/>
      <c r="F442" s="19"/>
      <c r="G442" s="20"/>
      <c r="H442" s="21"/>
      <c r="I442" s="21"/>
    </row>
    <row r="443" spans="1:9" x14ac:dyDescent="0.25">
      <c r="A443" s="26"/>
      <c r="B443" s="38">
        <v>1.92602742</v>
      </c>
      <c r="C443" s="38">
        <v>0.4343147</v>
      </c>
      <c r="D443" s="20"/>
      <c r="E443" s="19"/>
      <c r="F443" s="19"/>
      <c r="G443" s="20"/>
      <c r="H443" s="21"/>
      <c r="I443" s="21"/>
    </row>
    <row r="444" spans="1:9" x14ac:dyDescent="0.25">
      <c r="A444" s="26"/>
      <c r="B444" s="38">
        <v>0.18974358999999999</v>
      </c>
      <c r="C444" s="38">
        <v>0</v>
      </c>
      <c r="D444" s="20"/>
      <c r="E444" s="19"/>
      <c r="F444" s="19"/>
      <c r="G444" s="20"/>
      <c r="H444" s="21"/>
      <c r="I444" s="21"/>
    </row>
    <row r="445" spans="1:9" x14ac:dyDescent="0.25">
      <c r="A445" s="26"/>
      <c r="B445" s="38">
        <v>1.6818181999999999</v>
      </c>
      <c r="C445" s="38">
        <v>1.67803407</v>
      </c>
      <c r="D445" s="20"/>
      <c r="E445" s="19"/>
      <c r="F445" s="19"/>
      <c r="G445" s="20"/>
      <c r="H445" s="21"/>
      <c r="I445" s="21"/>
    </row>
    <row r="446" spans="1:9" x14ac:dyDescent="0.25">
      <c r="A446" s="26"/>
      <c r="B446" s="38">
        <v>0.18974358999999999</v>
      </c>
      <c r="C446" s="38">
        <v>0.72385783000000004</v>
      </c>
      <c r="D446" s="20"/>
      <c r="E446" s="19"/>
      <c r="F446" s="19"/>
      <c r="G446" s="20"/>
      <c r="H446" s="21"/>
      <c r="I446" s="21"/>
    </row>
    <row r="447" spans="1:9" x14ac:dyDescent="0.25">
      <c r="A447" s="26"/>
      <c r="B447" s="38">
        <v>1.2164383700000001</v>
      </c>
      <c r="C447" s="38">
        <v>0.28954312999999998</v>
      </c>
      <c r="D447" s="20"/>
      <c r="E447" s="19"/>
      <c r="F447" s="19"/>
      <c r="G447" s="20"/>
      <c r="H447" s="21"/>
      <c r="I447" s="21"/>
    </row>
    <row r="448" spans="1:9" x14ac:dyDescent="0.25">
      <c r="A448" s="26"/>
      <c r="B448" s="38">
        <v>1.0571428700000001</v>
      </c>
      <c r="C448" s="38">
        <v>0.12103852</v>
      </c>
      <c r="D448" s="20"/>
      <c r="E448" s="19"/>
      <c r="F448" s="19"/>
      <c r="G448" s="20"/>
      <c r="H448" s="21"/>
      <c r="I448" s="21"/>
    </row>
    <row r="449" spans="1:9" x14ac:dyDescent="0.25">
      <c r="A449" s="26"/>
      <c r="B449" s="38">
        <v>0.50169492000000004</v>
      </c>
      <c r="C449" s="38">
        <v>5.000011E-2</v>
      </c>
      <c r="D449" s="20"/>
      <c r="E449" s="19"/>
      <c r="F449" s="19"/>
      <c r="G449" s="20"/>
      <c r="H449" s="21"/>
      <c r="I449" s="21"/>
    </row>
    <row r="450" spans="1:9" x14ac:dyDescent="0.25">
      <c r="A450" s="26"/>
      <c r="B450" s="38">
        <v>0.80000000999999998</v>
      </c>
      <c r="C450" s="38">
        <v>0.23817257999999999</v>
      </c>
      <c r="D450" s="20"/>
      <c r="E450" s="19"/>
      <c r="F450" s="19"/>
      <c r="G450" s="20"/>
      <c r="H450" s="21"/>
      <c r="I450" s="21"/>
    </row>
    <row r="451" spans="1:9" x14ac:dyDescent="0.25">
      <c r="A451" s="26"/>
      <c r="B451" s="38">
        <v>0.88800000999999995</v>
      </c>
      <c r="C451" s="38">
        <v>0</v>
      </c>
      <c r="D451" s="20"/>
      <c r="E451" s="19"/>
      <c r="F451" s="19"/>
      <c r="G451" s="20"/>
      <c r="H451" s="21"/>
      <c r="I451" s="21"/>
    </row>
    <row r="452" spans="1:9" x14ac:dyDescent="0.25">
      <c r="A452" s="26"/>
      <c r="B452" s="38">
        <v>0.76551725000000004</v>
      </c>
      <c r="C452" s="38">
        <v>0.30763958000000002</v>
      </c>
      <c r="D452" s="20"/>
      <c r="E452" s="19"/>
      <c r="F452" s="19"/>
      <c r="G452" s="20"/>
      <c r="H452" s="21"/>
      <c r="I452" s="21"/>
    </row>
    <row r="453" spans="1:9" x14ac:dyDescent="0.25">
      <c r="A453" s="26"/>
      <c r="B453" s="38">
        <v>0.10882353</v>
      </c>
      <c r="C453" s="38">
        <v>1.2305583200000001</v>
      </c>
      <c r="D453" s="20"/>
      <c r="E453" s="19"/>
      <c r="F453" s="19"/>
      <c r="G453" s="20"/>
      <c r="H453" s="21"/>
      <c r="I453" s="21"/>
    </row>
    <row r="454" spans="1:9" x14ac:dyDescent="0.25">
      <c r="A454" s="26"/>
      <c r="B454" s="38">
        <v>0</v>
      </c>
      <c r="C454" s="38">
        <v>0.73333497999999997</v>
      </c>
      <c r="D454" s="20"/>
      <c r="E454" s="19"/>
      <c r="F454" s="19"/>
      <c r="G454" s="20"/>
      <c r="H454" s="21"/>
      <c r="I454" s="21"/>
    </row>
    <row r="455" spans="1:9" x14ac:dyDescent="0.25">
      <c r="A455" s="26"/>
      <c r="B455" s="38">
        <v>0.55500000999999999</v>
      </c>
      <c r="C455" s="38">
        <v>0</v>
      </c>
      <c r="D455" s="20"/>
      <c r="E455" s="19"/>
      <c r="F455" s="19"/>
      <c r="G455" s="20"/>
      <c r="H455" s="21"/>
      <c r="I455" s="21"/>
    </row>
    <row r="456" spans="1:9" x14ac:dyDescent="0.25">
      <c r="A456" s="26"/>
      <c r="B456" s="38">
        <v>2.01818184</v>
      </c>
      <c r="C456" s="38">
        <v>0.34609453000000001</v>
      </c>
      <c r="D456" s="20"/>
      <c r="E456" s="19"/>
      <c r="F456" s="19"/>
      <c r="G456" s="20"/>
      <c r="H456" s="21"/>
      <c r="I456" s="21"/>
    </row>
    <row r="457" spans="1:9" x14ac:dyDescent="0.25">
      <c r="A457" s="26"/>
      <c r="B457" s="38">
        <v>0.54814816</v>
      </c>
      <c r="C457" s="38">
        <v>1.1536484199999999</v>
      </c>
      <c r="D457" s="20"/>
      <c r="E457" s="19"/>
      <c r="F457" s="19"/>
      <c r="G457" s="20"/>
      <c r="H457" s="21"/>
      <c r="I457" s="21"/>
    </row>
    <row r="458" spans="1:9" x14ac:dyDescent="0.25">
      <c r="A458" s="26"/>
      <c r="B458" s="38">
        <v>0.30833334000000001</v>
      </c>
      <c r="C458" s="38">
        <v>1.0547642699999999</v>
      </c>
      <c r="D458" s="20"/>
      <c r="E458" s="19"/>
      <c r="F458" s="19"/>
      <c r="G458" s="20"/>
      <c r="H458" s="21"/>
      <c r="I458" s="21"/>
    </row>
    <row r="459" spans="1:9" x14ac:dyDescent="0.25">
      <c r="A459" s="26"/>
      <c r="B459" s="38">
        <v>0</v>
      </c>
      <c r="C459" s="38">
        <v>0.73833499000000002</v>
      </c>
      <c r="D459" s="20"/>
      <c r="E459" s="19"/>
      <c r="F459" s="19"/>
      <c r="G459" s="20"/>
      <c r="H459" s="21"/>
      <c r="I459" s="21"/>
    </row>
    <row r="460" spans="1:9" x14ac:dyDescent="0.25">
      <c r="A460" s="26"/>
      <c r="B460" s="38">
        <v>1.11000001</v>
      </c>
      <c r="C460" s="38">
        <v>0.70799246000000005</v>
      </c>
      <c r="D460" s="20"/>
      <c r="E460" s="19"/>
      <c r="F460" s="19"/>
      <c r="G460" s="20"/>
      <c r="H460" s="21"/>
      <c r="I460" s="21"/>
    </row>
    <row r="461" spans="1:9" x14ac:dyDescent="0.25">
      <c r="A461" s="26"/>
      <c r="B461" s="38">
        <v>0.70476190999999999</v>
      </c>
      <c r="C461" s="38">
        <v>1.10750248</v>
      </c>
      <c r="D461" s="20"/>
      <c r="E461" s="19"/>
      <c r="F461" s="19"/>
      <c r="G461" s="20"/>
      <c r="H461" s="21"/>
      <c r="I461" s="21"/>
    </row>
    <row r="462" spans="1:9" x14ac:dyDescent="0.25">
      <c r="A462" s="26"/>
      <c r="B462" s="38">
        <v>0.34153846999999998</v>
      </c>
      <c r="C462" s="38">
        <v>0</v>
      </c>
      <c r="D462" s="20"/>
      <c r="E462" s="19"/>
      <c r="F462" s="19"/>
      <c r="G462" s="20"/>
      <c r="H462" s="21"/>
      <c r="I462" s="21"/>
    </row>
    <row r="463" spans="1:9" x14ac:dyDescent="0.25">
      <c r="A463" s="26"/>
      <c r="B463" s="38">
        <v>1.0406250100000001</v>
      </c>
      <c r="C463" s="38">
        <v>0.32101521</v>
      </c>
      <c r="D463" s="20"/>
      <c r="E463" s="19"/>
      <c r="F463" s="19"/>
      <c r="G463" s="20"/>
      <c r="H463" s="21"/>
      <c r="I463" s="21"/>
    </row>
    <row r="464" spans="1:9" x14ac:dyDescent="0.25">
      <c r="A464" s="26"/>
      <c r="B464" s="38">
        <v>0.72786885999999995</v>
      </c>
      <c r="C464" s="38">
        <v>0.30342533999999999</v>
      </c>
      <c r="D464" s="20"/>
      <c r="E464" s="19"/>
      <c r="F464" s="19"/>
      <c r="G464" s="20"/>
      <c r="H464" s="21"/>
      <c r="I464" s="21"/>
    </row>
    <row r="465" spans="1:9" x14ac:dyDescent="0.25">
      <c r="A465" s="26"/>
      <c r="B465" s="38">
        <v>1.0571428700000001</v>
      </c>
      <c r="C465" s="38">
        <v>1.7720039700000001</v>
      </c>
      <c r="D465" s="20"/>
      <c r="E465" s="19"/>
      <c r="F465" s="19"/>
      <c r="G465" s="20"/>
      <c r="H465" s="21"/>
      <c r="I465" s="21"/>
    </row>
    <row r="466" spans="1:9" x14ac:dyDescent="0.25">
      <c r="A466" s="26"/>
      <c r="B466" s="38">
        <v>1.2333333500000001</v>
      </c>
      <c r="C466" s="38">
        <v>0</v>
      </c>
      <c r="D466" s="20"/>
      <c r="E466" s="19"/>
      <c r="F466" s="19"/>
      <c r="G466" s="20"/>
      <c r="H466" s="21"/>
      <c r="I466" s="21"/>
    </row>
    <row r="467" spans="1:9" x14ac:dyDescent="0.25">
      <c r="A467" s="26"/>
      <c r="B467" s="38">
        <v>0</v>
      </c>
      <c r="C467" s="38">
        <v>0.74903549999999997</v>
      </c>
      <c r="D467" s="20"/>
      <c r="E467" s="19"/>
      <c r="F467" s="19"/>
      <c r="G467" s="20"/>
      <c r="H467" s="21"/>
      <c r="I467" s="21"/>
    </row>
    <row r="468" spans="1:9" x14ac:dyDescent="0.25">
      <c r="A468" s="26"/>
      <c r="B468" s="38">
        <v>0</v>
      </c>
      <c r="C468" s="38">
        <v>1.09382961</v>
      </c>
      <c r="D468" s="20"/>
      <c r="E468" s="19"/>
      <c r="F468" s="19"/>
      <c r="G468" s="20"/>
      <c r="H468" s="21"/>
      <c r="I468" s="21"/>
    </row>
    <row r="469" spans="1:9" x14ac:dyDescent="0.25">
      <c r="A469" s="26"/>
      <c r="B469" s="38">
        <v>0.64347827000000002</v>
      </c>
      <c r="C469" s="38">
        <v>0.98444664999999998</v>
      </c>
      <c r="D469" s="20"/>
      <c r="E469" s="19"/>
      <c r="F469" s="19"/>
      <c r="G469" s="20"/>
      <c r="H469" s="21"/>
      <c r="I469" s="21"/>
    </row>
    <row r="470" spans="1:9" x14ac:dyDescent="0.25">
      <c r="A470" s="26"/>
      <c r="B470" s="38">
        <v>1.3767442000000001</v>
      </c>
      <c r="C470" s="38">
        <v>0.28397499999999998</v>
      </c>
      <c r="D470" s="20"/>
      <c r="E470" s="19"/>
      <c r="F470" s="19"/>
      <c r="G470" s="20"/>
      <c r="H470" s="21"/>
      <c r="I470" s="21"/>
    </row>
    <row r="471" spans="1:9" x14ac:dyDescent="0.25">
      <c r="A471" s="26"/>
      <c r="B471" s="38">
        <v>0.37948717999999998</v>
      </c>
      <c r="C471" s="38">
        <v>0</v>
      </c>
      <c r="D471" s="20"/>
      <c r="E471" s="19"/>
      <c r="F471" s="19"/>
      <c r="G471" s="20"/>
      <c r="H471" s="21"/>
      <c r="I471" s="21"/>
    </row>
    <row r="472" spans="1:9" x14ac:dyDescent="0.25">
      <c r="A472" s="26"/>
      <c r="B472" s="38">
        <v>0</v>
      </c>
      <c r="C472" s="38">
        <v>0.83585092999999999</v>
      </c>
      <c r="D472" s="20"/>
      <c r="E472" s="19"/>
      <c r="F472" s="19"/>
      <c r="G472" s="20"/>
      <c r="H472" s="21"/>
      <c r="I472" s="21"/>
    </row>
    <row r="473" spans="1:9" x14ac:dyDescent="0.25">
      <c r="A473" s="26"/>
      <c r="B473" s="38">
        <v>1.2333333500000001</v>
      </c>
      <c r="C473" s="38">
        <v>0.54289337000000004</v>
      </c>
      <c r="D473" s="20"/>
      <c r="E473" s="19"/>
      <c r="F473" s="19"/>
      <c r="G473" s="20"/>
      <c r="H473" s="21"/>
      <c r="I473" s="21"/>
    </row>
    <row r="474" spans="1:9" x14ac:dyDescent="0.25">
      <c r="A474" s="26"/>
      <c r="B474" s="38">
        <v>0.80000000999999998</v>
      </c>
      <c r="C474" s="38">
        <v>0</v>
      </c>
      <c r="D474" s="20"/>
      <c r="E474" s="19"/>
      <c r="F474" s="19"/>
      <c r="G474" s="20"/>
      <c r="H474" s="21"/>
      <c r="I474" s="21"/>
    </row>
    <row r="475" spans="1:9" x14ac:dyDescent="0.25">
      <c r="A475" s="26"/>
      <c r="B475" s="38">
        <v>0.76551725000000004</v>
      </c>
      <c r="C475" s="38">
        <v>0</v>
      </c>
      <c r="D475" s="20"/>
      <c r="E475" s="19"/>
      <c r="F475" s="19"/>
      <c r="G475" s="20"/>
      <c r="H475" s="21"/>
      <c r="I475" s="21"/>
    </row>
    <row r="476" spans="1:9" x14ac:dyDescent="0.25">
      <c r="A476" s="26"/>
      <c r="B476" s="38">
        <v>1.0571428700000001</v>
      </c>
      <c r="C476" s="38">
        <v>0</v>
      </c>
      <c r="D476" s="20"/>
      <c r="E476" s="19"/>
      <c r="F476" s="19"/>
      <c r="G476" s="20"/>
      <c r="H476" s="21"/>
      <c r="I476" s="21"/>
    </row>
    <row r="477" spans="1:9" x14ac:dyDescent="0.25">
      <c r="A477" s="26"/>
      <c r="B477" s="38">
        <v>0.52857144</v>
      </c>
      <c r="C477" s="38">
        <v>0.76379481999999999</v>
      </c>
      <c r="D477" s="20"/>
      <c r="E477" s="19"/>
      <c r="F477" s="19"/>
      <c r="G477" s="20"/>
      <c r="H477" s="21"/>
      <c r="I477" s="21"/>
    </row>
    <row r="478" spans="1:9" x14ac:dyDescent="0.25">
      <c r="A478" s="26"/>
      <c r="B478" s="38">
        <v>1.53819789</v>
      </c>
      <c r="C478" s="38">
        <v>0.53160118999999995</v>
      </c>
      <c r="D478" s="20"/>
      <c r="E478" s="19"/>
      <c r="F478" s="19"/>
      <c r="G478" s="20"/>
      <c r="H478" s="21"/>
      <c r="I478" s="21"/>
    </row>
    <row r="479" spans="1:9" x14ac:dyDescent="0.25">
      <c r="A479" s="26"/>
      <c r="B479" s="38">
        <v>0.51511742999999999</v>
      </c>
      <c r="C479" s="38">
        <v>0.35158809000000002</v>
      </c>
      <c r="D479" s="20"/>
      <c r="E479" s="19"/>
      <c r="F479" s="19"/>
      <c r="G479" s="20"/>
      <c r="H479" s="21"/>
      <c r="I479" s="21"/>
    </row>
    <row r="480" spans="1:9" x14ac:dyDescent="0.25">
      <c r="A480" s="26"/>
      <c r="B480" s="38">
        <v>1.0774745100000001</v>
      </c>
      <c r="C480" s="38">
        <v>0.11359</v>
      </c>
      <c r="D480" s="20"/>
      <c r="E480" s="19"/>
      <c r="F480" s="19"/>
      <c r="G480" s="20"/>
      <c r="H480" s="21"/>
      <c r="I480" s="21"/>
    </row>
    <row r="481" spans="1:9" x14ac:dyDescent="0.25">
      <c r="A481" s="26"/>
      <c r="B481" s="38">
        <v>0.88333530999999998</v>
      </c>
      <c r="C481" s="38">
        <v>1.65298878</v>
      </c>
      <c r="D481" s="20"/>
      <c r="E481" s="19"/>
      <c r="F481" s="19"/>
      <c r="G481" s="20"/>
      <c r="H481" s="21"/>
      <c r="I481" s="21"/>
    </row>
    <row r="482" spans="1:9" x14ac:dyDescent="0.25">
      <c r="A482" s="26"/>
      <c r="B482" s="38">
        <v>0.76534725000000003</v>
      </c>
      <c r="C482" s="38">
        <v>0.24207704999999999</v>
      </c>
      <c r="D482" s="20"/>
      <c r="E482" s="19"/>
      <c r="F482" s="19"/>
      <c r="G482" s="20"/>
      <c r="H482" s="21"/>
      <c r="I482" s="21"/>
    </row>
    <row r="483" spans="1:9" x14ac:dyDescent="0.25">
      <c r="A483" s="26"/>
      <c r="B483" s="38">
        <v>0.84114113000000001</v>
      </c>
      <c r="C483" s="38">
        <v>1.84583747</v>
      </c>
      <c r="D483" s="20"/>
      <c r="E483" s="19"/>
      <c r="F483" s="19"/>
      <c r="G483" s="20"/>
      <c r="H483" s="21"/>
      <c r="I483" s="21"/>
    </row>
    <row r="484" spans="1:9" x14ac:dyDescent="0.25">
      <c r="A484" s="26"/>
      <c r="B484" s="38">
        <v>1.2478901200000001</v>
      </c>
      <c r="C484" s="38">
        <v>0.25028305000000001</v>
      </c>
      <c r="D484" s="20"/>
      <c r="E484" s="19"/>
      <c r="F484" s="19"/>
      <c r="G484" s="20"/>
      <c r="H484" s="21"/>
      <c r="I484" s="21"/>
    </row>
    <row r="485" spans="1:9" x14ac:dyDescent="0.25">
      <c r="A485" s="26"/>
      <c r="B485" s="38">
        <v>0.80545635000000004</v>
      </c>
      <c r="C485" s="38">
        <v>0</v>
      </c>
      <c r="D485" s="20"/>
      <c r="E485" s="19"/>
      <c r="F485" s="19"/>
      <c r="G485" s="20"/>
      <c r="H485" s="21"/>
      <c r="I485" s="21"/>
    </row>
    <row r="486" spans="1:9" x14ac:dyDescent="0.25">
      <c r="A486" s="26"/>
      <c r="B486" s="38">
        <v>0.56177661999999995</v>
      </c>
      <c r="C486" s="38">
        <v>0.54024510999999997</v>
      </c>
      <c r="D486" s="20"/>
      <c r="E486" s="19"/>
      <c r="F486" s="19"/>
      <c r="G486" s="20"/>
      <c r="H486" s="21"/>
      <c r="I486" s="21"/>
    </row>
    <row r="487" spans="1:9" x14ac:dyDescent="0.25">
      <c r="A487" s="26"/>
      <c r="B487" s="38">
        <v>0.54289337000000004</v>
      </c>
      <c r="C487" s="38">
        <v>0</v>
      </c>
      <c r="D487" s="20"/>
      <c r="E487" s="19"/>
      <c r="F487" s="19"/>
      <c r="G487" s="20"/>
      <c r="H487" s="21"/>
      <c r="I487" s="21"/>
    </row>
    <row r="488" spans="1:9" x14ac:dyDescent="0.25">
      <c r="A488" s="26"/>
      <c r="B488" s="38">
        <v>0.50484443999999995</v>
      </c>
      <c r="C488" s="38">
        <v>0</v>
      </c>
      <c r="D488" s="20"/>
      <c r="E488" s="19"/>
      <c r="F488" s="19"/>
      <c r="G488" s="20"/>
      <c r="H488" s="21"/>
      <c r="I488" s="21"/>
    </row>
    <row r="489" spans="1:9" x14ac:dyDescent="0.25">
      <c r="A489" s="26"/>
      <c r="B489" s="38">
        <v>0</v>
      </c>
      <c r="C489" s="38">
        <v>0.68682325</v>
      </c>
      <c r="D489" s="20"/>
      <c r="E489" s="19"/>
      <c r="F489" s="19"/>
      <c r="G489" s="20"/>
      <c r="H489" s="21"/>
      <c r="I489" s="21"/>
    </row>
    <row r="490" spans="1:9" x14ac:dyDescent="0.25">
      <c r="A490" s="26"/>
      <c r="B490" s="38">
        <v>1.47666998</v>
      </c>
      <c r="C490" s="38">
        <v>1.9260912800000001</v>
      </c>
      <c r="D490" s="20"/>
      <c r="E490" s="19"/>
      <c r="F490" s="19"/>
      <c r="G490" s="20"/>
      <c r="H490" s="21"/>
      <c r="I490" s="21"/>
    </row>
    <row r="491" spans="1:9" x14ac:dyDescent="0.25">
      <c r="A491" s="26"/>
      <c r="B491" s="38">
        <v>0.97419199999999995</v>
      </c>
      <c r="C491" s="38">
        <v>0.92291873999999996</v>
      </c>
      <c r="D491" s="20"/>
      <c r="E491" s="19"/>
      <c r="F491" s="19"/>
      <c r="G491" s="20"/>
      <c r="H491" s="21"/>
      <c r="I491" s="21"/>
    </row>
    <row r="492" spans="1:9" x14ac:dyDescent="0.25">
      <c r="A492" s="26"/>
      <c r="B492" s="38">
        <v>1.1866098</v>
      </c>
      <c r="C492" s="38">
        <v>0</v>
      </c>
      <c r="D492" s="20"/>
      <c r="E492" s="19"/>
      <c r="F492" s="19"/>
      <c r="G492" s="20"/>
      <c r="H492" s="21"/>
      <c r="I492" s="21"/>
    </row>
    <row r="493" spans="1:9" x14ac:dyDescent="0.25">
      <c r="A493" s="26"/>
      <c r="B493" s="38">
        <v>1.0011321900000001</v>
      </c>
      <c r="C493" s="38">
        <v>0.20509305</v>
      </c>
      <c r="D493" s="20"/>
      <c r="E493" s="19"/>
      <c r="F493" s="19"/>
      <c r="G493" s="20"/>
      <c r="H493" s="21"/>
      <c r="I493" s="21"/>
    </row>
    <row r="494" spans="1:9" x14ac:dyDescent="0.25">
      <c r="A494" s="26"/>
      <c r="B494" s="38">
        <v>0.23072967999999999</v>
      </c>
      <c r="C494" s="38">
        <v>0.35158809000000002</v>
      </c>
      <c r="D494" s="20"/>
      <c r="E494" s="19"/>
      <c r="F494" s="19"/>
      <c r="G494" s="20"/>
      <c r="H494" s="21"/>
      <c r="I494" s="21"/>
    </row>
    <row r="495" spans="1:9" x14ac:dyDescent="0.25">
      <c r="A495" s="26"/>
      <c r="B495" s="38">
        <v>0.8686294</v>
      </c>
      <c r="C495" s="38">
        <v>1.13589998</v>
      </c>
      <c r="D495" s="20"/>
      <c r="E495" s="19"/>
      <c r="F495" s="19"/>
      <c r="G495" s="20"/>
      <c r="H495" s="21"/>
      <c r="I495" s="21"/>
    </row>
    <row r="496" spans="1:9" x14ac:dyDescent="0.25">
      <c r="A496" s="26"/>
      <c r="B496" s="38">
        <v>0.73833499000000002</v>
      </c>
      <c r="C496" s="38">
        <v>0.35582408999999998</v>
      </c>
      <c r="D496" s="20"/>
      <c r="E496" s="19"/>
      <c r="F496" s="19"/>
      <c r="G496" s="20"/>
      <c r="H496" s="21"/>
      <c r="I496" s="21"/>
    </row>
    <row r="497" spans="1:9" x14ac:dyDescent="0.25">
      <c r="A497" s="26"/>
      <c r="B497" s="38">
        <v>0.65629777</v>
      </c>
      <c r="C497" s="38">
        <v>0.11019925</v>
      </c>
      <c r="D497" s="20"/>
      <c r="E497" s="19"/>
      <c r="F497" s="19"/>
      <c r="G497" s="20"/>
      <c r="H497" s="21"/>
      <c r="I497" s="21"/>
    </row>
    <row r="498" spans="1:9" x14ac:dyDescent="0.25">
      <c r="A498" s="26"/>
      <c r="B498" s="38">
        <v>0.86254087999999995</v>
      </c>
      <c r="C498" s="38">
        <v>0</v>
      </c>
      <c r="D498" s="20"/>
      <c r="E498" s="19"/>
      <c r="F498" s="19"/>
      <c r="G498" s="20"/>
      <c r="H498" s="21"/>
      <c r="I498" s="21"/>
    </row>
    <row r="499" spans="1:9" x14ac:dyDescent="0.25">
      <c r="A499" s="26"/>
      <c r="B499" s="38">
        <v>1.0547642699999999</v>
      </c>
      <c r="C499" s="38">
        <v>0.28397499999999998</v>
      </c>
      <c r="D499" s="20"/>
      <c r="E499" s="19"/>
      <c r="F499" s="19"/>
      <c r="G499" s="20"/>
      <c r="H499" s="21"/>
      <c r="I499" s="21"/>
    </row>
    <row r="500" spans="1:9" x14ac:dyDescent="0.25">
      <c r="A500" s="26"/>
      <c r="B500" s="38">
        <v>0.22373788</v>
      </c>
      <c r="C500" s="38">
        <v>0.68911266000000004</v>
      </c>
      <c r="D500" s="20"/>
      <c r="E500" s="19"/>
      <c r="F500" s="19"/>
      <c r="G500" s="20"/>
      <c r="H500" s="21"/>
      <c r="I500" s="21"/>
    </row>
    <row r="501" spans="1:9" x14ac:dyDescent="0.25">
      <c r="A501" s="26"/>
      <c r="B501" s="38">
        <v>1.00682044</v>
      </c>
      <c r="C501" s="38">
        <v>0.13672870000000001</v>
      </c>
      <c r="D501" s="20"/>
      <c r="E501" s="19"/>
      <c r="F501" s="19"/>
      <c r="G501" s="20"/>
      <c r="H501" s="21"/>
      <c r="I501" s="21"/>
    </row>
    <row r="502" spans="1:9" x14ac:dyDescent="0.25">
      <c r="A502" s="26"/>
      <c r="B502" s="38">
        <v>0</v>
      </c>
      <c r="C502" s="38">
        <v>0.30763958000000002</v>
      </c>
      <c r="D502" s="20"/>
      <c r="E502" s="19"/>
      <c r="F502" s="19"/>
      <c r="G502" s="20"/>
      <c r="H502" s="21"/>
      <c r="I502" s="21"/>
    </row>
    <row r="503" spans="1:9" x14ac:dyDescent="0.25">
      <c r="A503" s="26"/>
      <c r="B503" s="38">
        <v>0</v>
      </c>
      <c r="C503" s="38">
        <v>1.0820426599999999</v>
      </c>
      <c r="D503" s="20"/>
      <c r="E503" s="19"/>
      <c r="F503" s="19"/>
      <c r="G503" s="20"/>
      <c r="H503" s="21"/>
      <c r="I503" s="21"/>
    </row>
    <row r="504" spans="1:9" x14ac:dyDescent="0.25">
      <c r="A504" s="26"/>
      <c r="B504" s="38">
        <v>0</v>
      </c>
      <c r="C504" s="38">
        <v>0</v>
      </c>
      <c r="D504" s="20"/>
      <c r="E504" s="19"/>
      <c r="F504" s="19"/>
      <c r="G504" s="20"/>
      <c r="H504" s="21"/>
      <c r="I504" s="21"/>
    </row>
    <row r="505" spans="1:9" x14ac:dyDescent="0.25">
      <c r="A505" s="26"/>
      <c r="B505" s="38">
        <v>1.7358973099999999</v>
      </c>
      <c r="C505" s="38">
        <v>0.51171732000000003</v>
      </c>
      <c r="D505" s="20"/>
      <c r="E505" s="19"/>
      <c r="F505" s="19"/>
      <c r="G505" s="20"/>
      <c r="H505" s="21"/>
      <c r="I505" s="21"/>
    </row>
    <row r="506" spans="1:9" x14ac:dyDescent="0.25">
      <c r="A506" s="26"/>
      <c r="B506" s="38">
        <v>1.00968887</v>
      </c>
      <c r="C506" s="38">
        <v>2.5557749599999999</v>
      </c>
      <c r="D506" s="20"/>
      <c r="E506" s="19"/>
      <c r="F506" s="19"/>
      <c r="G506" s="20"/>
      <c r="H506" s="21"/>
      <c r="I506" s="21"/>
    </row>
    <row r="507" spans="1:9" x14ac:dyDescent="0.25">
      <c r="A507" s="26"/>
      <c r="B507" s="38">
        <v>1.6407444200000001</v>
      </c>
      <c r="C507" s="38">
        <v>0.19429868</v>
      </c>
      <c r="D507" s="20"/>
      <c r="E507" s="19"/>
      <c r="F507" s="19"/>
      <c r="G507" s="20"/>
      <c r="H507" s="21"/>
      <c r="I507" s="21"/>
    </row>
    <row r="508" spans="1:9" x14ac:dyDescent="0.25">
      <c r="A508" s="26"/>
      <c r="B508" s="38">
        <v>1.5337393500000001</v>
      </c>
      <c r="C508" s="38">
        <v>0.38859736</v>
      </c>
      <c r="D508" s="20"/>
      <c r="E508" s="19"/>
      <c r="F508" s="19"/>
      <c r="G508" s="20"/>
      <c r="H508" s="21"/>
      <c r="I508" s="21"/>
    </row>
    <row r="509" spans="1:9" x14ac:dyDescent="0.25">
      <c r="A509" s="26"/>
      <c r="B509" s="38">
        <v>0.45435998999999999</v>
      </c>
      <c r="C509" s="38">
        <v>0</v>
      </c>
      <c r="D509" s="20"/>
      <c r="E509" s="19"/>
      <c r="F509" s="19"/>
      <c r="G509" s="20"/>
      <c r="H509" s="21"/>
      <c r="I509" s="21"/>
    </row>
    <row r="510" spans="1:9" x14ac:dyDescent="0.25">
      <c r="A510" s="26"/>
      <c r="B510" s="38">
        <v>0.34341161999999997</v>
      </c>
      <c r="C510" s="38">
        <v>1.47666998</v>
      </c>
      <c r="D510" s="20"/>
      <c r="E510" s="19"/>
      <c r="F510" s="19"/>
      <c r="G510" s="20"/>
      <c r="H510" s="21"/>
      <c r="I510" s="21"/>
    </row>
    <row r="511" spans="1:9" x14ac:dyDescent="0.25">
      <c r="A511" s="26"/>
      <c r="B511" s="38">
        <v>0.55062270000000002</v>
      </c>
      <c r="C511" s="38">
        <v>0.72032682000000003</v>
      </c>
      <c r="D511" s="20"/>
      <c r="E511" s="19"/>
      <c r="F511" s="19"/>
      <c r="G511" s="20"/>
      <c r="H511" s="21"/>
      <c r="I511" s="21"/>
    </row>
    <row r="512" spans="1:9" x14ac:dyDescent="0.25">
      <c r="A512" s="26"/>
      <c r="B512" s="38">
        <v>0</v>
      </c>
      <c r="C512" s="38">
        <v>0.67121363000000001</v>
      </c>
      <c r="D512" s="20"/>
      <c r="E512" s="19"/>
      <c r="F512" s="19"/>
      <c r="G512" s="20"/>
      <c r="H512" s="21"/>
      <c r="I512" s="21"/>
    </row>
    <row r="513" spans="1:9" x14ac:dyDescent="0.25">
      <c r="A513" s="26"/>
      <c r="B513" s="38">
        <v>0.65147204999999997</v>
      </c>
      <c r="C513" s="38">
        <v>0.50341022000000002</v>
      </c>
      <c r="D513" s="20"/>
      <c r="E513" s="19"/>
      <c r="F513" s="19"/>
      <c r="G513" s="20"/>
      <c r="H513" s="21"/>
      <c r="I513" s="21"/>
    </row>
    <row r="514" spans="1:9" x14ac:dyDescent="0.25">
      <c r="A514" s="26"/>
      <c r="B514" s="38">
        <v>0.92291873999999996</v>
      </c>
      <c r="C514" s="38">
        <v>0.50919654000000003</v>
      </c>
      <c r="D514" s="20"/>
      <c r="E514" s="19"/>
      <c r="F514" s="19"/>
      <c r="G514" s="20"/>
      <c r="H514" s="21"/>
      <c r="I514" s="21"/>
    </row>
    <row r="515" spans="1:9" x14ac:dyDescent="0.25">
      <c r="A515" s="26"/>
      <c r="B515" s="38">
        <v>8.4866090000000005E-2</v>
      </c>
      <c r="C515" s="38">
        <v>1.53819789</v>
      </c>
      <c r="D515" s="20"/>
      <c r="E515" s="19"/>
      <c r="F515" s="19"/>
      <c r="G515" s="20"/>
      <c r="H515" s="21"/>
      <c r="I515" s="21"/>
    </row>
    <row r="516" spans="1:9" x14ac:dyDescent="0.25">
      <c r="A516" s="26"/>
      <c r="B516" s="38">
        <v>0.35158809000000002</v>
      </c>
      <c r="C516" s="38">
        <v>0.30763958000000002</v>
      </c>
      <c r="D516" s="20"/>
      <c r="E516" s="19"/>
      <c r="F516" s="19"/>
      <c r="G516" s="20"/>
      <c r="H516" s="21"/>
      <c r="I516" s="21"/>
    </row>
    <row r="517" spans="1:9" x14ac:dyDescent="0.25">
      <c r="A517" s="26"/>
      <c r="B517" s="38">
        <v>1.3184553400000001</v>
      </c>
      <c r="C517" s="38">
        <v>0</v>
      </c>
      <c r="D517" s="20"/>
      <c r="E517" s="19"/>
      <c r="F517" s="19"/>
      <c r="G517" s="20"/>
      <c r="H517" s="21"/>
      <c r="I517" s="21"/>
    </row>
    <row r="518" spans="1:9" x14ac:dyDescent="0.25">
      <c r="A518" s="26"/>
      <c r="B518" s="38">
        <v>0.45020426000000002</v>
      </c>
      <c r="C518" s="38">
        <v>0.76909894999999995</v>
      </c>
      <c r="D518" s="20"/>
      <c r="E518" s="19"/>
      <c r="F518" s="19"/>
      <c r="G518" s="20"/>
      <c r="H518" s="21"/>
      <c r="I518" s="21"/>
    </row>
    <row r="519" spans="1:9" x14ac:dyDescent="0.25">
      <c r="A519" s="26"/>
      <c r="B519" s="38">
        <v>0.68364351000000001</v>
      </c>
      <c r="C519" s="38">
        <v>0.29533399999999999</v>
      </c>
      <c r="D519" s="20"/>
      <c r="E519" s="19"/>
      <c r="F519" s="19"/>
      <c r="G519" s="20"/>
      <c r="H519" s="21"/>
      <c r="I519" s="21"/>
    </row>
    <row r="520" spans="1:9" x14ac:dyDescent="0.25">
      <c r="A520" s="26"/>
      <c r="B520" s="38">
        <v>0.76909894999999995</v>
      </c>
      <c r="C520" s="38">
        <v>0</v>
      </c>
      <c r="D520" s="20"/>
      <c r="E520" s="19"/>
      <c r="F520" s="19"/>
      <c r="G520" s="20"/>
      <c r="H520" s="21"/>
      <c r="I520" s="21"/>
    </row>
    <row r="521" spans="1:9" x14ac:dyDescent="0.25">
      <c r="A521" s="26"/>
      <c r="B521" s="38">
        <v>1.2840608499999999</v>
      </c>
      <c r="C521" s="38">
        <v>1.47666998</v>
      </c>
      <c r="D521" s="20"/>
      <c r="E521" s="19"/>
      <c r="F521" s="19"/>
      <c r="G521" s="20"/>
      <c r="H521" s="21"/>
      <c r="I521" s="21"/>
    </row>
    <row r="522" spans="1:9" x14ac:dyDescent="0.25">
      <c r="A522" s="26"/>
      <c r="B522" s="38">
        <v>1.2709044899999999</v>
      </c>
      <c r="C522" s="38">
        <v>0.63806726999999996</v>
      </c>
      <c r="D522" s="20"/>
      <c r="E522" s="19"/>
      <c r="F522" s="19"/>
      <c r="G522" s="20"/>
      <c r="H522" s="21"/>
      <c r="I522" s="21"/>
    </row>
    <row r="523" spans="1:9" x14ac:dyDescent="0.25">
      <c r="A523" s="26"/>
      <c r="B523" s="38">
        <v>0.10638833</v>
      </c>
      <c r="C523" s="38">
        <v>1.0011321900000001</v>
      </c>
      <c r="D523" s="20"/>
      <c r="E523" s="19"/>
      <c r="F523" s="19"/>
      <c r="G523" s="20"/>
      <c r="H523" s="21"/>
      <c r="I523" s="21"/>
    </row>
    <row r="524" spans="1:9" x14ac:dyDescent="0.25">
      <c r="A524" s="26"/>
      <c r="B524" s="38">
        <v>0.31642927999999998</v>
      </c>
      <c r="C524" s="38">
        <v>0.47634514999999999</v>
      </c>
      <c r="D524" s="20"/>
      <c r="E524" s="19"/>
      <c r="F524" s="19"/>
      <c r="G524" s="20"/>
      <c r="H524" s="21"/>
      <c r="I524" s="21"/>
    </row>
    <row r="525" spans="1:9" x14ac:dyDescent="0.25">
      <c r="A525" s="26"/>
      <c r="B525" s="38">
        <v>0</v>
      </c>
      <c r="C525" s="38">
        <v>1.8820303700000001</v>
      </c>
      <c r="D525" s="20"/>
      <c r="E525" s="19"/>
      <c r="F525" s="19"/>
      <c r="G525" s="20"/>
      <c r="H525" s="21"/>
      <c r="I525" s="21"/>
    </row>
    <row r="526" spans="1:9" x14ac:dyDescent="0.25">
      <c r="A526" s="26"/>
      <c r="B526" s="38">
        <v>0.36916748999999999</v>
      </c>
      <c r="C526" s="38">
        <v>0</v>
      </c>
      <c r="D526" s="20"/>
      <c r="E526" s="19"/>
      <c r="F526" s="19"/>
      <c r="G526" s="20"/>
      <c r="H526" s="21"/>
      <c r="I526" s="21"/>
    </row>
    <row r="527" spans="1:9" x14ac:dyDescent="0.25">
      <c r="A527" s="26"/>
      <c r="B527" s="38">
        <v>1.5093035699999999</v>
      </c>
      <c r="C527" s="38">
        <v>0</v>
      </c>
      <c r="D527" s="20"/>
      <c r="E527" s="19"/>
      <c r="F527" s="19"/>
      <c r="G527" s="20"/>
      <c r="H527" s="21"/>
      <c r="I527" s="21"/>
    </row>
    <row r="528" spans="1:9" x14ac:dyDescent="0.25">
      <c r="A528" s="26"/>
      <c r="B528" s="38">
        <v>1.0223099899999999</v>
      </c>
      <c r="C528" s="38">
        <v>1.6407444200000001</v>
      </c>
      <c r="D528" s="20"/>
      <c r="E528" s="19"/>
      <c r="F528" s="19"/>
      <c r="G528" s="20"/>
      <c r="H528" s="21"/>
      <c r="I528" s="21"/>
    </row>
    <row r="529" spans="1:9" x14ac:dyDescent="0.25">
      <c r="A529" s="26"/>
      <c r="B529" s="38">
        <v>0.91704026999999999</v>
      </c>
      <c r="C529" s="38">
        <v>0.92291873999999996</v>
      </c>
      <c r="D529" s="20"/>
      <c r="E529" s="19"/>
      <c r="F529" s="19"/>
      <c r="G529" s="20"/>
      <c r="H529" s="21"/>
      <c r="I529" s="21"/>
    </row>
    <row r="530" spans="1:9" x14ac:dyDescent="0.25">
      <c r="A530" s="26"/>
      <c r="B530" s="38">
        <v>0</v>
      </c>
      <c r="C530" s="38">
        <v>0</v>
      </c>
      <c r="D530" s="20"/>
      <c r="E530" s="19"/>
      <c r="F530" s="19"/>
      <c r="G530" s="20"/>
      <c r="H530" s="21"/>
      <c r="I530" s="21"/>
    </row>
    <row r="531" spans="1:9" x14ac:dyDescent="0.25">
      <c r="A531" s="26"/>
      <c r="B531" s="38">
        <v>0.63649568000000001</v>
      </c>
      <c r="C531" s="38">
        <v>0.52738214000000005</v>
      </c>
      <c r="D531" s="20"/>
      <c r="E531" s="19"/>
      <c r="F531" s="19"/>
      <c r="G531" s="20"/>
      <c r="H531" s="21"/>
      <c r="I531" s="21"/>
    </row>
    <row r="532" spans="1:9" x14ac:dyDescent="0.25">
      <c r="A532" s="26"/>
      <c r="B532" s="38">
        <v>0</v>
      </c>
      <c r="C532" s="38">
        <v>0.19955000000000001</v>
      </c>
      <c r="D532" s="20"/>
      <c r="E532" s="19"/>
      <c r="F532" s="19"/>
      <c r="G532" s="20"/>
      <c r="H532" s="21"/>
      <c r="I532" s="21"/>
    </row>
    <row r="533" spans="1:9" x14ac:dyDescent="0.25">
      <c r="A533" s="26"/>
      <c r="B533" s="38">
        <v>0</v>
      </c>
      <c r="C533" s="38">
        <v>0</v>
      </c>
      <c r="D533" s="20"/>
      <c r="E533" s="19"/>
      <c r="F533" s="19"/>
      <c r="G533" s="20"/>
      <c r="H533" s="21"/>
      <c r="I533" s="21"/>
    </row>
    <row r="534" spans="1:9" x14ac:dyDescent="0.25">
      <c r="A534" s="26"/>
      <c r="B534" s="38">
        <v>0.44509556</v>
      </c>
      <c r="C534" s="38">
        <v>0.28397499999999998</v>
      </c>
      <c r="D534" s="20"/>
      <c r="E534" s="19"/>
      <c r="F534" s="19"/>
      <c r="G534" s="20"/>
      <c r="H534" s="21"/>
      <c r="I534" s="21"/>
    </row>
    <row r="535" spans="1:9" x14ac:dyDescent="0.25">
      <c r="A535" s="26"/>
      <c r="B535" s="38">
        <v>1.02546526</v>
      </c>
      <c r="C535" s="38">
        <v>0.61527916000000005</v>
      </c>
      <c r="D535" s="20"/>
      <c r="E535" s="19"/>
      <c r="F535" s="19"/>
      <c r="G535" s="20"/>
      <c r="H535" s="21"/>
      <c r="I535" s="21"/>
    </row>
    <row r="536" spans="1:9" x14ac:dyDescent="0.25">
      <c r="A536" s="26"/>
      <c r="B536" s="38">
        <v>0.50919654000000003</v>
      </c>
      <c r="C536" s="38">
        <v>1.2840608499999999</v>
      </c>
      <c r="D536" s="20"/>
      <c r="E536" s="19"/>
      <c r="F536" s="19"/>
      <c r="G536" s="20"/>
      <c r="H536" s="21"/>
      <c r="I536" s="21"/>
    </row>
    <row r="537" spans="1:9" x14ac:dyDescent="0.25">
      <c r="A537" s="26"/>
      <c r="B537" s="38">
        <v>0.17170580999999999</v>
      </c>
      <c r="C537" s="38">
        <v>0.64766226999999998</v>
      </c>
      <c r="D537" s="20"/>
      <c r="E537" s="19"/>
      <c r="F537" s="19"/>
      <c r="G537" s="20"/>
      <c r="H537" s="21"/>
      <c r="I537" s="21"/>
    </row>
    <row r="538" spans="1:9" x14ac:dyDescent="0.25">
      <c r="A538" s="26"/>
      <c r="B538" s="38">
        <v>0</v>
      </c>
      <c r="C538" s="38">
        <v>0</v>
      </c>
      <c r="D538" s="20"/>
      <c r="E538" s="19"/>
      <c r="F538" s="19"/>
      <c r="G538" s="20"/>
      <c r="H538" s="21"/>
      <c r="I538" s="21"/>
    </row>
    <row r="539" spans="1:9" x14ac:dyDescent="0.25">
      <c r="A539" s="26"/>
      <c r="B539" s="38">
        <v>0.47634514999999999</v>
      </c>
      <c r="C539" s="38">
        <v>1.36728702</v>
      </c>
      <c r="D539" s="20"/>
      <c r="E539" s="19"/>
      <c r="F539" s="19"/>
      <c r="G539" s="20"/>
      <c r="H539" s="21"/>
      <c r="I539" s="21"/>
    </row>
    <row r="540" spans="1:9" x14ac:dyDescent="0.25">
      <c r="A540" s="26"/>
      <c r="B540" s="38">
        <v>0.64203043000000004</v>
      </c>
      <c r="C540" s="38">
        <v>0.78333509000000001</v>
      </c>
      <c r="D540" s="20"/>
      <c r="E540" s="19"/>
      <c r="F540" s="19"/>
      <c r="G540" s="20"/>
      <c r="H540" s="21"/>
      <c r="I540" s="21"/>
    </row>
    <row r="541" spans="1:9" x14ac:dyDescent="0.25">
      <c r="A541" s="26"/>
      <c r="B541" s="38">
        <v>0.44300098999999998</v>
      </c>
      <c r="C541" s="38">
        <v>0</v>
      </c>
      <c r="D541" s="20"/>
      <c r="E541" s="19"/>
      <c r="F541" s="19"/>
      <c r="G541" s="20"/>
      <c r="H541" s="21"/>
      <c r="I541" s="21"/>
    </row>
    <row r="542" spans="1:9" x14ac:dyDescent="0.25">
      <c r="A542" s="26"/>
      <c r="B542" s="38">
        <v>1.2305583200000001</v>
      </c>
      <c r="C542" s="38">
        <v>0</v>
      </c>
      <c r="D542" s="20"/>
      <c r="E542" s="19"/>
      <c r="F542" s="19"/>
      <c r="G542" s="20"/>
      <c r="H542" s="21"/>
      <c r="I542" s="21"/>
    </row>
    <row r="543" spans="1:9" x14ac:dyDescent="0.25">
      <c r="A543" s="26"/>
      <c r="B543" s="38">
        <v>0.45204182999999998</v>
      </c>
      <c r="C543" s="38">
        <v>0</v>
      </c>
      <c r="D543" s="20"/>
      <c r="E543" s="19"/>
      <c r="F543" s="19"/>
      <c r="G543" s="20"/>
      <c r="H543" s="21"/>
      <c r="I543" s="21"/>
    </row>
    <row r="544" spans="1:9" x14ac:dyDescent="0.25">
      <c r="A544" s="26"/>
      <c r="B544" s="38">
        <v>1.00682044</v>
      </c>
      <c r="C544" s="38">
        <v>0.19429868</v>
      </c>
      <c r="D544" s="20"/>
      <c r="E544" s="19"/>
      <c r="F544" s="19"/>
      <c r="G544" s="20"/>
      <c r="H544" s="21"/>
      <c r="I544" s="21"/>
    </row>
    <row r="545" spans="1:9" x14ac:dyDescent="0.25">
      <c r="A545" s="26"/>
      <c r="B545" s="38">
        <v>1.10750248</v>
      </c>
      <c r="C545" s="38">
        <v>0.15821463999999999</v>
      </c>
      <c r="D545" s="20"/>
      <c r="E545" s="19"/>
      <c r="F545" s="19"/>
      <c r="G545" s="20"/>
      <c r="H545" s="21"/>
      <c r="I545" s="21"/>
    </row>
    <row r="546" spans="1:9" x14ac:dyDescent="0.25">
      <c r="A546" s="26"/>
      <c r="B546" s="38">
        <v>1.2567404099999999</v>
      </c>
      <c r="C546" s="38">
        <v>0.62837019999999999</v>
      </c>
      <c r="D546" s="20"/>
      <c r="E546" s="19"/>
      <c r="F546" s="19"/>
      <c r="G546" s="20"/>
      <c r="H546" s="21"/>
      <c r="I546" s="21"/>
    </row>
    <row r="547" spans="1:9" x14ac:dyDescent="0.25">
      <c r="A547" s="26"/>
      <c r="B547" s="38">
        <v>0.62837019999999999</v>
      </c>
      <c r="C547" s="38">
        <v>0.73333497999999997</v>
      </c>
      <c r="D547" s="20"/>
      <c r="E547" s="19"/>
      <c r="F547" s="19"/>
      <c r="G547" s="20"/>
      <c r="H547" s="21"/>
      <c r="I547" s="21"/>
    </row>
    <row r="548" spans="1:9" x14ac:dyDescent="0.25">
      <c r="A548" s="26"/>
      <c r="B548" s="38">
        <v>0.95887661000000002</v>
      </c>
      <c r="C548" s="38">
        <v>1.2840608499999999</v>
      </c>
      <c r="D548" s="20"/>
      <c r="E548" s="19"/>
      <c r="F548" s="19"/>
      <c r="G548" s="20"/>
      <c r="H548" s="21"/>
      <c r="I548" s="21"/>
    </row>
    <row r="549" spans="1:9" x14ac:dyDescent="0.25">
      <c r="A549" s="26"/>
      <c r="B549" s="38">
        <v>1.08578675</v>
      </c>
      <c r="C549" s="38">
        <v>0</v>
      </c>
      <c r="D549" s="20"/>
      <c r="E549" s="19"/>
      <c r="F549" s="19"/>
      <c r="G549" s="20"/>
      <c r="H549" s="21"/>
      <c r="I549" s="21"/>
    </row>
    <row r="550" spans="1:9" x14ac:dyDescent="0.25">
      <c r="A550" s="26"/>
      <c r="B550" s="38">
        <v>0.33059776000000002</v>
      </c>
      <c r="C550" s="38">
        <v>1.0302348699999999</v>
      </c>
      <c r="D550" s="20"/>
      <c r="E550" s="19"/>
      <c r="F550" s="19"/>
      <c r="G550" s="20"/>
      <c r="H550" s="21"/>
      <c r="I550" s="21"/>
    </row>
    <row r="551" spans="1:9" x14ac:dyDescent="0.25">
      <c r="A551" s="26"/>
      <c r="B551" s="38">
        <v>0</v>
      </c>
      <c r="C551" s="38">
        <v>0</v>
      </c>
      <c r="D551" s="20"/>
      <c r="E551" s="19"/>
      <c r="F551" s="19"/>
      <c r="G551" s="20"/>
      <c r="H551" s="21"/>
      <c r="I551" s="21"/>
    </row>
    <row r="552" spans="1:9" x14ac:dyDescent="0.25">
      <c r="A552" s="26"/>
      <c r="B552" s="38">
        <v>1.2840608499999999</v>
      </c>
      <c r="C552" s="38">
        <v>0.39273138000000002</v>
      </c>
      <c r="D552" s="20"/>
      <c r="E552" s="19"/>
      <c r="F552" s="19"/>
      <c r="G552" s="20"/>
      <c r="H552" s="21"/>
      <c r="I552" s="21"/>
    </row>
    <row r="553" spans="1:9" x14ac:dyDescent="0.25">
      <c r="A553" s="26"/>
      <c r="B553" s="38">
        <v>1.25195933</v>
      </c>
      <c r="C553" s="38">
        <v>0.20945673000000001</v>
      </c>
      <c r="D553" s="20"/>
      <c r="E553" s="19"/>
      <c r="F553" s="19"/>
      <c r="G553" s="20"/>
      <c r="H553" s="21"/>
      <c r="I553" s="21"/>
    </row>
    <row r="554" spans="1:9" x14ac:dyDescent="0.25">
      <c r="A554" s="26"/>
      <c r="B554" s="38">
        <v>0.49222333000000001</v>
      </c>
      <c r="C554" s="38">
        <v>0</v>
      </c>
      <c r="D554" s="20"/>
      <c r="E554" s="19"/>
      <c r="F554" s="19"/>
      <c r="G554" s="20"/>
      <c r="H554" s="21"/>
      <c r="I554" s="21"/>
    </row>
    <row r="555" spans="1:9" x14ac:dyDescent="0.25">
      <c r="A555" s="26"/>
      <c r="B555" s="38">
        <v>0</v>
      </c>
      <c r="C555" s="38">
        <v>1.10750248</v>
      </c>
      <c r="D555" s="20"/>
      <c r="E555" s="19"/>
      <c r="F555" s="19"/>
      <c r="G555" s="20"/>
      <c r="H555" s="21"/>
      <c r="I555" s="21"/>
    </row>
    <row r="556" spans="1:9" x14ac:dyDescent="0.25">
      <c r="A556" s="26"/>
      <c r="B556" s="38">
        <v>0</v>
      </c>
      <c r="C556" s="38">
        <v>2.0136408800000001</v>
      </c>
      <c r="D556" s="20"/>
      <c r="E556" s="19"/>
      <c r="F556" s="19"/>
      <c r="G556" s="20"/>
      <c r="H556" s="21"/>
      <c r="I556" s="21"/>
    </row>
    <row r="557" spans="1:9" x14ac:dyDescent="0.25">
      <c r="A557" s="26"/>
      <c r="B557" s="38">
        <v>1.29029416</v>
      </c>
      <c r="C557" s="38">
        <v>0</v>
      </c>
      <c r="D557" s="20"/>
      <c r="E557" s="19"/>
      <c r="F557" s="19"/>
      <c r="G557" s="20"/>
      <c r="H557" s="21"/>
      <c r="I557" s="21"/>
    </row>
    <row r="558" spans="1:9" x14ac:dyDescent="0.25">
      <c r="A558" s="26"/>
      <c r="B558" s="38">
        <v>0.26686807000000001</v>
      </c>
      <c r="C558" s="38">
        <v>0</v>
      </c>
      <c r="D558" s="20"/>
      <c r="E558" s="19"/>
      <c r="F558" s="19"/>
      <c r="G558" s="20"/>
      <c r="H558" s="21"/>
      <c r="I558" s="21"/>
    </row>
    <row r="559" spans="1:9" x14ac:dyDescent="0.25">
      <c r="A559" s="26"/>
      <c r="B559" s="38">
        <v>1.7486881299999999</v>
      </c>
      <c r="C559" s="38">
        <v>1.4198749799999999</v>
      </c>
      <c r="D559" s="20"/>
      <c r="E559" s="19"/>
      <c r="F559" s="19"/>
      <c r="G559" s="20"/>
      <c r="H559" s="21"/>
      <c r="I559" s="21"/>
    </row>
    <row r="560" spans="1:9" x14ac:dyDescent="0.25">
      <c r="A560" s="26"/>
      <c r="B560" s="38">
        <v>0.76568073000000003</v>
      </c>
      <c r="C560" s="38">
        <v>0.65968075000000004</v>
      </c>
      <c r="D560" s="20"/>
      <c r="E560" s="19"/>
      <c r="F560" s="19"/>
      <c r="G560" s="20"/>
      <c r="H560" s="21"/>
      <c r="I560" s="21"/>
    </row>
    <row r="561" spans="1:9" x14ac:dyDescent="0.25">
      <c r="A561" s="26"/>
      <c r="B561" s="38">
        <v>1.1813359800000001</v>
      </c>
      <c r="C561" s="38">
        <v>0</v>
      </c>
      <c r="D561" s="20"/>
      <c r="E561" s="19"/>
      <c r="F561" s="19"/>
      <c r="G561" s="20"/>
      <c r="H561" s="21"/>
      <c r="I561" s="21"/>
    </row>
    <row r="562" spans="1:9" x14ac:dyDescent="0.25">
      <c r="A562" s="26"/>
      <c r="B562" s="38">
        <v>1.0547642699999999</v>
      </c>
      <c r="C562" s="38">
        <v>0.83270862999999995</v>
      </c>
      <c r="D562" s="20"/>
      <c r="E562" s="19"/>
      <c r="F562" s="19"/>
      <c r="G562" s="20"/>
      <c r="H562" s="21"/>
      <c r="I562" s="21"/>
    </row>
    <row r="563" spans="1:9" x14ac:dyDescent="0.25">
      <c r="A563" s="26"/>
      <c r="B563" s="38">
        <v>0.77139477000000001</v>
      </c>
      <c r="C563" s="38">
        <v>0.27786801</v>
      </c>
      <c r="D563" s="20"/>
      <c r="E563" s="19"/>
      <c r="F563" s="19"/>
      <c r="G563" s="20"/>
      <c r="H563" s="21"/>
      <c r="I563" s="21"/>
    </row>
    <row r="564" spans="1:9" x14ac:dyDescent="0.25">
      <c r="A564" s="26"/>
      <c r="B564" s="38">
        <v>0.60893607000000005</v>
      </c>
      <c r="C564" s="38">
        <v>0.50341022000000002</v>
      </c>
      <c r="D564" s="20"/>
      <c r="E564" s="19"/>
      <c r="F564" s="19"/>
      <c r="G564" s="20"/>
      <c r="H564" s="21"/>
      <c r="I564" s="21"/>
    </row>
    <row r="565" spans="1:9" x14ac:dyDescent="0.25">
      <c r="A565" s="26"/>
      <c r="B565" s="38">
        <v>0.99464817000000005</v>
      </c>
      <c r="C565" s="38">
        <v>0.62570762000000002</v>
      </c>
      <c r="D565" s="20"/>
      <c r="E565" s="19"/>
      <c r="F565" s="19"/>
      <c r="G565" s="20"/>
      <c r="H565" s="21"/>
      <c r="I565" s="21"/>
    </row>
    <row r="566" spans="1:9" x14ac:dyDescent="0.25">
      <c r="A566" s="26"/>
      <c r="B566" s="38">
        <v>0</v>
      </c>
      <c r="C566" s="38">
        <v>0.45336358999999998</v>
      </c>
      <c r="D566" s="20"/>
      <c r="E566" s="19"/>
      <c r="F566" s="19"/>
      <c r="G566" s="20"/>
      <c r="H566" s="21"/>
      <c r="I566" s="21"/>
    </row>
    <row r="567" spans="1:9" x14ac:dyDescent="0.25">
      <c r="A567" s="26"/>
      <c r="B567" s="38">
        <v>0</v>
      </c>
      <c r="C567" s="38">
        <v>0</v>
      </c>
      <c r="D567" s="20"/>
      <c r="E567" s="19"/>
      <c r="F567" s="19"/>
      <c r="G567" s="20"/>
      <c r="H567" s="21"/>
      <c r="I567" s="21"/>
    </row>
    <row r="568" spans="1:9" x14ac:dyDescent="0.25">
      <c r="A568" s="26"/>
      <c r="B568" s="38">
        <v>0.61527916000000005</v>
      </c>
      <c r="C568" s="38">
        <v>0</v>
      </c>
      <c r="D568" s="20"/>
      <c r="E568" s="19"/>
      <c r="F568" s="19"/>
      <c r="G568" s="20"/>
      <c r="H568" s="21"/>
      <c r="I568" s="21"/>
    </row>
    <row r="569" spans="1:9" x14ac:dyDescent="0.25">
      <c r="A569" s="26"/>
      <c r="B569" s="38">
        <v>1.53819789</v>
      </c>
      <c r="C569" s="38">
        <v>0.73833499000000002</v>
      </c>
      <c r="D569" s="20"/>
      <c r="E569" s="19"/>
      <c r="F569" s="19"/>
      <c r="G569" s="20"/>
      <c r="H569" s="21"/>
      <c r="I569" s="21"/>
    </row>
    <row r="570" spans="1:9" x14ac:dyDescent="0.25">
      <c r="A570" s="26"/>
      <c r="B570" s="38">
        <v>0.89797499000000003</v>
      </c>
      <c r="C570" s="38">
        <v>1.11868938</v>
      </c>
      <c r="D570" s="20"/>
      <c r="E570" s="19"/>
      <c r="F570" s="19"/>
      <c r="G570" s="20"/>
      <c r="H570" s="21"/>
      <c r="I570" s="21"/>
    </row>
    <row r="571" spans="1:9" x14ac:dyDescent="0.25">
      <c r="A571" s="26"/>
      <c r="B571" s="38">
        <v>1.02546526</v>
      </c>
      <c r="C571" s="38">
        <v>0</v>
      </c>
      <c r="D571" s="20"/>
      <c r="E571" s="19"/>
      <c r="F571" s="19"/>
      <c r="G571" s="20"/>
      <c r="H571" s="21"/>
      <c r="I571" s="21"/>
    </row>
    <row r="572" spans="1:9" x14ac:dyDescent="0.25">
      <c r="A572" s="26"/>
      <c r="B572" s="38">
        <v>0.49222333000000001</v>
      </c>
      <c r="C572" s="38">
        <v>0</v>
      </c>
      <c r="D572" s="20"/>
      <c r="E572" s="19"/>
      <c r="F572" s="19"/>
      <c r="G572" s="20"/>
      <c r="H572" s="21"/>
      <c r="I572" s="21"/>
    </row>
    <row r="573" spans="1:9" x14ac:dyDescent="0.25">
      <c r="A573" s="26"/>
      <c r="B573" s="38">
        <v>1.32521665</v>
      </c>
      <c r="C573" s="38">
        <v>0.67121363000000001</v>
      </c>
      <c r="D573" s="20"/>
      <c r="E573" s="19"/>
      <c r="F573" s="19"/>
      <c r="G573" s="20"/>
      <c r="H573" s="21"/>
      <c r="I573" s="21"/>
    </row>
    <row r="574" spans="1:9" x14ac:dyDescent="0.25">
      <c r="A574" s="26"/>
      <c r="B574" s="38">
        <v>0.36916748999999999</v>
      </c>
      <c r="C574" s="38">
        <v>1.47666998</v>
      </c>
      <c r="D574" s="20"/>
      <c r="E574" s="19"/>
      <c r="F574" s="19"/>
      <c r="G574" s="20"/>
      <c r="H574" s="21"/>
      <c r="I574" s="21"/>
    </row>
    <row r="575" spans="1:9" x14ac:dyDescent="0.25">
      <c r="A575" s="26"/>
      <c r="B575" s="38">
        <v>0.27345740000000002</v>
      </c>
      <c r="C575" s="38">
        <v>0.13672870000000001</v>
      </c>
      <c r="D575" s="20"/>
      <c r="E575" s="19"/>
      <c r="F575" s="19"/>
      <c r="G575" s="20"/>
      <c r="H575" s="21"/>
      <c r="I575" s="21"/>
    </row>
    <row r="576" spans="1:9" x14ac:dyDescent="0.25">
      <c r="A576" s="26"/>
      <c r="B576" s="38">
        <v>1.2054448799999999</v>
      </c>
      <c r="C576" s="38">
        <v>0.92291873999999996</v>
      </c>
      <c r="D576" s="20"/>
      <c r="E576" s="19"/>
      <c r="F576" s="19"/>
      <c r="G576" s="20"/>
      <c r="H576" s="21"/>
      <c r="I576" s="21"/>
    </row>
    <row r="577" spans="1:9" x14ac:dyDescent="0.25">
      <c r="A577" s="26"/>
      <c r="B577" s="38">
        <v>0.58852789000000005</v>
      </c>
      <c r="C577" s="38">
        <v>0.27345740000000002</v>
      </c>
      <c r="D577" s="20"/>
      <c r="E577" s="19"/>
      <c r="F577" s="19"/>
      <c r="G577" s="20"/>
      <c r="H577" s="21"/>
      <c r="I577" s="21"/>
    </row>
    <row r="578" spans="1:9" x14ac:dyDescent="0.25">
      <c r="A578" s="26"/>
      <c r="B578" s="38">
        <v>1.10750248</v>
      </c>
      <c r="C578" s="38">
        <v>0</v>
      </c>
      <c r="D578" s="20"/>
      <c r="E578" s="19"/>
      <c r="F578" s="19"/>
      <c r="G578" s="20"/>
      <c r="H578" s="21"/>
      <c r="I578" s="21"/>
    </row>
    <row r="579" spans="1:9" x14ac:dyDescent="0.25">
      <c r="A579" s="26"/>
      <c r="B579" s="38">
        <v>1.00682044</v>
      </c>
      <c r="C579" s="38">
        <v>1.10750248</v>
      </c>
      <c r="D579" s="20"/>
      <c r="E579" s="19"/>
      <c r="F579" s="19"/>
      <c r="G579" s="20"/>
      <c r="H579" s="21"/>
      <c r="I579" s="21"/>
    </row>
    <row r="580" spans="1:9" x14ac:dyDescent="0.25">
      <c r="A580" s="26"/>
      <c r="B580" s="38">
        <v>0</v>
      </c>
      <c r="C580" s="38">
        <v>0</v>
      </c>
      <c r="D580" s="20"/>
      <c r="E580" s="19"/>
      <c r="F580" s="19"/>
      <c r="G580" s="20"/>
      <c r="H580" s="21"/>
      <c r="I580" s="21"/>
    </row>
    <row r="581" spans="1:9" x14ac:dyDescent="0.25">
      <c r="A581" s="26"/>
      <c r="B581" s="38">
        <v>1.55438945</v>
      </c>
      <c r="C581" s="38">
        <v>0.28397499999999998</v>
      </c>
      <c r="D581" s="20"/>
      <c r="E581" s="19"/>
      <c r="F581" s="19"/>
      <c r="G581" s="20"/>
      <c r="H581" s="21"/>
      <c r="I581" s="21"/>
    </row>
    <row r="582" spans="1:9" x14ac:dyDescent="0.25">
      <c r="A582" s="26"/>
      <c r="B582" s="38">
        <v>0.82693519000000004</v>
      </c>
      <c r="C582" s="38">
        <v>2.3626719700000001</v>
      </c>
      <c r="D582" s="20"/>
      <c r="E582" s="19"/>
      <c r="F582" s="19"/>
      <c r="G582" s="20"/>
      <c r="H582" s="21"/>
      <c r="I582" s="21"/>
    </row>
    <row r="583" spans="1:9" x14ac:dyDescent="0.25">
      <c r="A583" s="26"/>
      <c r="B583" s="38">
        <v>1.1990055399999999</v>
      </c>
      <c r="C583" s="38">
        <v>0.51812981999999996</v>
      </c>
      <c r="D583" s="20"/>
      <c r="E583" s="19"/>
      <c r="F583" s="19"/>
      <c r="G583" s="20"/>
      <c r="H583" s="21"/>
      <c r="I583" s="21"/>
    </row>
    <row r="584" spans="1:9" x14ac:dyDescent="0.25">
      <c r="A584" s="26"/>
      <c r="B584" s="38">
        <v>1.10750248</v>
      </c>
      <c r="C584" s="38">
        <v>1.10750248</v>
      </c>
      <c r="D584" s="20"/>
      <c r="E584" s="19"/>
      <c r="F584" s="19"/>
      <c r="G584" s="20"/>
      <c r="H584" s="21"/>
      <c r="I584" s="21"/>
    </row>
    <row r="585" spans="1:9" x14ac:dyDescent="0.25">
      <c r="A585" s="26"/>
      <c r="B585" s="38">
        <v>0.36916748999999999</v>
      </c>
      <c r="C585" s="38">
        <v>0.83901703000000005</v>
      </c>
      <c r="D585" s="20"/>
      <c r="E585" s="19"/>
      <c r="F585" s="19"/>
      <c r="G585" s="20"/>
      <c r="H585" s="21"/>
      <c r="I585" s="21"/>
    </row>
    <row r="586" spans="1:9" x14ac:dyDescent="0.25">
      <c r="A586" s="26"/>
      <c r="B586" s="38">
        <v>0</v>
      </c>
      <c r="C586" s="38">
        <v>1.2305583200000001</v>
      </c>
      <c r="D586" s="20"/>
      <c r="E586" s="19"/>
      <c r="F586" s="19"/>
      <c r="G586" s="20"/>
      <c r="H586" s="21"/>
      <c r="I586" s="21"/>
    </row>
    <row r="587" spans="1:9" x14ac:dyDescent="0.25">
      <c r="A587" s="26"/>
      <c r="B587" s="38">
        <v>0.41018610999999999</v>
      </c>
      <c r="C587" s="38">
        <v>0</v>
      </c>
      <c r="D587" s="20"/>
      <c r="E587" s="19"/>
      <c r="F587" s="19"/>
      <c r="G587" s="20"/>
      <c r="H587" s="21"/>
      <c r="I587" s="21"/>
    </row>
    <row r="588" spans="1:9" x14ac:dyDescent="0.25">
      <c r="A588" s="26"/>
      <c r="B588" s="38">
        <v>0.85192498999999999</v>
      </c>
      <c r="C588" s="38">
        <v>0.17579405000000001</v>
      </c>
      <c r="D588" s="20"/>
      <c r="E588" s="19"/>
      <c r="F588" s="19"/>
      <c r="G588" s="20"/>
      <c r="H588" s="21"/>
      <c r="I588" s="21"/>
    </row>
    <row r="589" spans="1:9" x14ac:dyDescent="0.25">
      <c r="A589" s="26"/>
      <c r="B589" s="38">
        <v>0</v>
      </c>
      <c r="C589" s="38">
        <v>0</v>
      </c>
      <c r="D589" s="20"/>
      <c r="E589" s="19"/>
      <c r="F589" s="19"/>
      <c r="G589" s="20"/>
      <c r="H589" s="21"/>
      <c r="I589" s="21"/>
    </row>
    <row r="590" spans="1:9" x14ac:dyDescent="0.25">
      <c r="A590" s="26"/>
      <c r="B590" s="38">
        <v>1.3184553400000001</v>
      </c>
      <c r="C590" s="38">
        <v>0.18851106000000001</v>
      </c>
      <c r="D590" s="20"/>
      <c r="E590" s="19"/>
      <c r="F590" s="19"/>
      <c r="G590" s="20"/>
      <c r="H590" s="21"/>
      <c r="I590" s="21"/>
    </row>
    <row r="591" spans="1:9" x14ac:dyDescent="0.25">
      <c r="A591" s="26"/>
      <c r="B591" s="38">
        <v>0</v>
      </c>
      <c r="C591" s="38">
        <v>0</v>
      </c>
      <c r="D591" s="20"/>
      <c r="E591" s="19"/>
      <c r="F591" s="19"/>
      <c r="G591" s="20"/>
      <c r="H591" s="21"/>
      <c r="I591" s="21"/>
    </row>
    <row r="592" spans="1:9" x14ac:dyDescent="0.25">
      <c r="A592" s="26"/>
      <c r="B592" s="38">
        <v>1.867054</v>
      </c>
      <c r="C592" s="38">
        <v>1.6407444200000001</v>
      </c>
      <c r="D592" s="20"/>
      <c r="E592" s="19"/>
      <c r="F592" s="19"/>
      <c r="G592" s="20"/>
      <c r="H592" s="21"/>
      <c r="I592" s="21"/>
    </row>
    <row r="593" spans="1:9" x14ac:dyDescent="0.25">
      <c r="A593" s="26"/>
      <c r="B593" s="38">
        <v>1.1657920900000001</v>
      </c>
      <c r="C593" s="38">
        <v>0</v>
      </c>
      <c r="D593" s="20"/>
      <c r="E593" s="19"/>
      <c r="F593" s="19"/>
      <c r="G593" s="20"/>
      <c r="H593" s="21"/>
      <c r="I593" s="21"/>
    </row>
    <row r="594" spans="1:9" x14ac:dyDescent="0.25">
      <c r="A594" s="26"/>
      <c r="B594" s="38">
        <v>0.80545635000000004</v>
      </c>
      <c r="C594" s="38">
        <v>0</v>
      </c>
      <c r="D594" s="20"/>
      <c r="E594" s="19"/>
      <c r="F594" s="19"/>
      <c r="G594" s="20"/>
      <c r="H594" s="21"/>
      <c r="I594" s="21"/>
    </row>
    <row r="595" spans="1:9" x14ac:dyDescent="0.25">
      <c r="A595" s="26"/>
      <c r="B595" s="38">
        <v>1.1426612899999999</v>
      </c>
      <c r="C595" s="38">
        <v>0.11019925</v>
      </c>
      <c r="D595" s="20"/>
      <c r="E595" s="19"/>
      <c r="F595" s="19"/>
      <c r="G595" s="20"/>
      <c r="H595" s="21"/>
      <c r="I595" s="21"/>
    </row>
    <row r="596" spans="1:9" x14ac:dyDescent="0.25">
      <c r="A596" s="26"/>
      <c r="B596" s="38">
        <v>9.4658329999999999E-2</v>
      </c>
      <c r="C596" s="38">
        <v>0</v>
      </c>
      <c r="D596" s="20"/>
      <c r="E596" s="19"/>
      <c r="F596" s="19"/>
      <c r="G596" s="20"/>
      <c r="H596" s="21"/>
      <c r="I596" s="21"/>
    </row>
    <row r="597" spans="1:9" x14ac:dyDescent="0.25">
      <c r="A597" s="26"/>
      <c r="B597" s="38">
        <v>0.69218904999999997</v>
      </c>
      <c r="C597" s="38">
        <v>0</v>
      </c>
      <c r="D597" s="20"/>
      <c r="E597" s="19"/>
      <c r="F597" s="19"/>
      <c r="G597" s="20"/>
      <c r="H597" s="21"/>
      <c r="I597" s="21"/>
    </row>
    <row r="598" spans="1:9" x14ac:dyDescent="0.25">
      <c r="A598" s="26"/>
      <c r="B598" s="38">
        <v>0.55099626000000002</v>
      </c>
      <c r="C598" s="38">
        <v>0.42713593999999999</v>
      </c>
      <c r="D598" s="20"/>
      <c r="E598" s="19"/>
      <c r="F598" s="19"/>
      <c r="G598" s="20"/>
      <c r="H598" s="21"/>
      <c r="I598" s="21"/>
    </row>
    <row r="599" spans="1:9" x14ac:dyDescent="0.25">
      <c r="A599" s="26"/>
      <c r="B599" s="38">
        <v>0</v>
      </c>
      <c r="C599" s="38">
        <v>0.54691480999999997</v>
      </c>
      <c r="D599" s="20"/>
      <c r="E599" s="19"/>
      <c r="F599" s="19"/>
      <c r="G599" s="20"/>
      <c r="H599" s="21"/>
      <c r="I599" s="21"/>
    </row>
    <row r="600" spans="1:9" x14ac:dyDescent="0.25">
      <c r="A600" s="26"/>
      <c r="B600" s="38">
        <v>0.60519261000000002</v>
      </c>
      <c r="C600" s="38">
        <v>0.80253803000000001</v>
      </c>
      <c r="D600" s="20"/>
      <c r="E600" s="19"/>
      <c r="F600" s="19"/>
      <c r="G600" s="20"/>
      <c r="H600" s="21"/>
      <c r="I600" s="21"/>
    </row>
    <row r="601" spans="1:9" x14ac:dyDescent="0.25">
      <c r="A601" s="26"/>
      <c r="B601" s="38">
        <v>0</v>
      </c>
      <c r="C601" s="38">
        <v>1.84583747</v>
      </c>
      <c r="D601" s="20"/>
      <c r="E601" s="19"/>
      <c r="F601" s="19"/>
      <c r="G601" s="20"/>
      <c r="H601" s="21"/>
      <c r="I601" s="21"/>
    </row>
    <row r="602" spans="1:9" x14ac:dyDescent="0.25">
      <c r="A602" s="26"/>
      <c r="B602" s="38">
        <v>0.96304564000000004</v>
      </c>
      <c r="C602" s="38">
        <v>0.41018610999999999</v>
      </c>
      <c r="D602" s="20"/>
      <c r="E602" s="19"/>
      <c r="F602" s="19"/>
      <c r="G602" s="20"/>
      <c r="H602" s="21"/>
      <c r="I602" s="21"/>
    </row>
    <row r="603" spans="1:9" x14ac:dyDescent="0.25">
      <c r="A603" s="26"/>
      <c r="B603" s="38">
        <v>0.32101521</v>
      </c>
      <c r="C603" s="38">
        <v>0</v>
      </c>
      <c r="D603" s="20"/>
      <c r="E603" s="19"/>
      <c r="F603" s="19"/>
      <c r="G603" s="20"/>
      <c r="H603" s="21"/>
      <c r="I603" s="21"/>
    </row>
    <row r="604" spans="1:9" x14ac:dyDescent="0.25">
      <c r="A604" s="26"/>
      <c r="B604" s="38">
        <v>1.00682044</v>
      </c>
      <c r="C604" s="38">
        <v>0</v>
      </c>
      <c r="D604" s="20"/>
      <c r="E604" s="19"/>
      <c r="F604" s="19"/>
      <c r="G604" s="20"/>
      <c r="H604" s="21"/>
      <c r="I604" s="21"/>
    </row>
    <row r="605" spans="1:9" x14ac:dyDescent="0.25">
      <c r="A605" s="26"/>
      <c r="B605" s="38">
        <v>1.84583747</v>
      </c>
      <c r="C605" s="38">
        <v>0.33560680999999998</v>
      </c>
      <c r="D605" s="20"/>
      <c r="E605" s="19"/>
      <c r="F605" s="19"/>
      <c r="G605" s="20"/>
      <c r="H605" s="21"/>
      <c r="I605" s="21"/>
    </row>
    <row r="606" spans="1:9" x14ac:dyDescent="0.25">
      <c r="A606" s="26"/>
      <c r="B606" s="38">
        <v>1.3424272500000001</v>
      </c>
      <c r="C606" s="38">
        <v>2.2373787599999999</v>
      </c>
      <c r="D606" s="20"/>
      <c r="E606" s="19"/>
      <c r="F606" s="19"/>
      <c r="G606" s="20"/>
      <c r="H606" s="21"/>
      <c r="I606" s="21"/>
    </row>
    <row r="607" spans="1:9" x14ac:dyDescent="0.25">
      <c r="A607" s="26"/>
      <c r="B607" s="38">
        <v>0.88600199000000002</v>
      </c>
      <c r="C607" s="38">
        <v>1.00682044</v>
      </c>
      <c r="D607" s="20"/>
      <c r="E607" s="19"/>
      <c r="F607" s="19"/>
      <c r="G607" s="20"/>
      <c r="H607" s="21"/>
      <c r="I607" s="21"/>
    </row>
    <row r="608" spans="1:9" x14ac:dyDescent="0.25">
      <c r="A608" s="26"/>
      <c r="B608" s="38">
        <v>0.26558812999999998</v>
      </c>
      <c r="C608" s="38">
        <v>0.64203043000000004</v>
      </c>
      <c r="D608" s="20"/>
      <c r="E608" s="19"/>
      <c r="F608" s="19"/>
      <c r="G608" s="20"/>
      <c r="H608" s="21"/>
      <c r="I608" s="21"/>
    </row>
    <row r="609" spans="1:9" x14ac:dyDescent="0.25">
      <c r="A609" s="26"/>
      <c r="B609" s="38">
        <v>0.61666805000000002</v>
      </c>
      <c r="C609" s="38">
        <v>0</v>
      </c>
      <c r="D609" s="20"/>
      <c r="E609" s="19"/>
      <c r="F609" s="19"/>
      <c r="G609" s="20"/>
      <c r="H609" s="21"/>
      <c r="I609" s="21"/>
    </row>
    <row r="610" spans="1:9" x14ac:dyDescent="0.25">
      <c r="A610" s="26"/>
      <c r="B610" s="38">
        <v>0.60000134999999999</v>
      </c>
      <c r="C610" s="38">
        <v>1.3184553400000001</v>
      </c>
      <c r="D610" s="20"/>
      <c r="E610" s="19"/>
      <c r="F610" s="19"/>
      <c r="G610" s="20"/>
      <c r="H610" s="21"/>
      <c r="I610" s="21"/>
    </row>
    <row r="611" spans="1:9" x14ac:dyDescent="0.25">
      <c r="A611" s="26"/>
      <c r="B611" s="38">
        <v>0</v>
      </c>
      <c r="C611" s="38">
        <v>0</v>
      </c>
      <c r="D611" s="20"/>
      <c r="E611" s="19"/>
      <c r="F611" s="19"/>
      <c r="G611" s="20"/>
      <c r="H611" s="21"/>
      <c r="I611" s="21"/>
    </row>
    <row r="612" spans="1:9" x14ac:dyDescent="0.25">
      <c r="A612" s="26"/>
      <c r="B612" s="38">
        <v>0.79819998999999997</v>
      </c>
      <c r="C612" s="38">
        <v>0</v>
      </c>
      <c r="D612" s="20"/>
      <c r="E612" s="19"/>
      <c r="F612" s="19"/>
      <c r="G612" s="20"/>
      <c r="H612" s="21"/>
      <c r="I612" s="21"/>
    </row>
    <row r="613" spans="1:9" x14ac:dyDescent="0.25">
      <c r="A613" s="26"/>
      <c r="B613" s="38">
        <v>0</v>
      </c>
      <c r="C613" s="38">
        <v>0.25459827000000002</v>
      </c>
      <c r="D613" s="20"/>
      <c r="E613" s="19"/>
      <c r="F613" s="19"/>
      <c r="G613" s="20"/>
      <c r="H613" s="21"/>
      <c r="I613" s="21"/>
    </row>
    <row r="614" spans="1:9" x14ac:dyDescent="0.25">
      <c r="A614" s="26"/>
      <c r="B614" s="38">
        <v>0.46878412000000003</v>
      </c>
      <c r="C614" s="38">
        <v>0</v>
      </c>
      <c r="D614" s="20"/>
      <c r="E614" s="19"/>
      <c r="F614" s="19"/>
      <c r="G614" s="20"/>
      <c r="H614" s="21"/>
      <c r="I614" s="21"/>
    </row>
    <row r="615" spans="1:9" x14ac:dyDescent="0.25">
      <c r="A615" s="26"/>
      <c r="B615" s="38">
        <v>1.0547642699999999</v>
      </c>
      <c r="C615" s="38">
        <v>1.19086289</v>
      </c>
      <c r="D615" s="20"/>
      <c r="E615" s="19"/>
      <c r="F615" s="19"/>
      <c r="G615" s="20"/>
      <c r="H615" s="21"/>
      <c r="I615" s="21"/>
    </row>
    <row r="616" spans="1:9" x14ac:dyDescent="0.25">
      <c r="A616" s="26"/>
      <c r="B616" s="38">
        <v>0.37702212000000002</v>
      </c>
      <c r="C616" s="38">
        <v>2.03678618</v>
      </c>
      <c r="D616" s="20"/>
      <c r="E616" s="19"/>
      <c r="F616" s="19"/>
      <c r="G616" s="20"/>
      <c r="H616" s="21"/>
      <c r="I616" s="21"/>
    </row>
    <row r="617" spans="1:9" x14ac:dyDescent="0.25">
      <c r="A617" s="26"/>
      <c r="B617" s="38">
        <v>0.78851309999999997</v>
      </c>
      <c r="C617" s="38">
        <v>0</v>
      </c>
      <c r="D617" s="20"/>
      <c r="E617" s="19"/>
      <c r="F617" s="19"/>
      <c r="G617" s="20"/>
      <c r="H617" s="21"/>
      <c r="I617" s="21"/>
    </row>
    <row r="618" spans="1:9" x14ac:dyDescent="0.25">
      <c r="A618" s="26"/>
      <c r="B618" s="38">
        <v>0.25459827000000002</v>
      </c>
      <c r="C618" s="38">
        <v>0.36916748999999999</v>
      </c>
      <c r="D618" s="20"/>
      <c r="E618" s="19"/>
      <c r="F618" s="19"/>
      <c r="G618" s="20"/>
      <c r="H618" s="21"/>
      <c r="I618" s="21"/>
    </row>
    <row r="619" spans="1:9" x14ac:dyDescent="0.25">
      <c r="A619" s="26"/>
      <c r="B619" s="38">
        <v>0.13333363000000001</v>
      </c>
      <c r="C619" s="38">
        <v>0.21715735</v>
      </c>
      <c r="D619" s="20"/>
      <c r="E619" s="19"/>
      <c r="F619" s="19"/>
      <c r="G619" s="20"/>
      <c r="H619" s="21"/>
      <c r="I619" s="21"/>
    </row>
    <row r="620" spans="1:9" x14ac:dyDescent="0.25">
      <c r="A620" s="26"/>
      <c r="B620" s="38">
        <v>1.1523147199999999</v>
      </c>
      <c r="C620" s="38">
        <v>0.60804058000000005</v>
      </c>
      <c r="D620" s="20"/>
      <c r="E620" s="19"/>
      <c r="F620" s="19"/>
      <c r="G620" s="20"/>
      <c r="H620" s="21"/>
      <c r="I620" s="21"/>
    </row>
    <row r="621" spans="1:9" x14ac:dyDescent="0.25">
      <c r="A621" s="26"/>
      <c r="B621" s="38">
        <v>0</v>
      </c>
      <c r="C621" s="38">
        <v>0.11719603000000001</v>
      </c>
      <c r="D621" s="20"/>
      <c r="E621" s="19"/>
      <c r="F621" s="19"/>
      <c r="G621" s="20"/>
      <c r="H621" s="21"/>
      <c r="I621" s="21"/>
    </row>
    <row r="622" spans="1:9" x14ac:dyDescent="0.25">
      <c r="A622" s="26"/>
      <c r="B622" s="38">
        <v>1.0547642699999999</v>
      </c>
      <c r="C622" s="38">
        <v>0</v>
      </c>
      <c r="D622" s="20"/>
      <c r="E622" s="19"/>
      <c r="F622" s="19"/>
      <c r="G622" s="20"/>
      <c r="H622" s="21"/>
      <c r="I622" s="21"/>
    </row>
    <row r="623" spans="1:9" x14ac:dyDescent="0.25">
      <c r="A623" s="26"/>
      <c r="B623" s="38">
        <v>0</v>
      </c>
      <c r="C623" s="38">
        <v>0</v>
      </c>
      <c r="D623" s="20"/>
      <c r="E623" s="19"/>
      <c r="F623" s="19"/>
      <c r="G623" s="20"/>
      <c r="H623" s="21"/>
      <c r="I623" s="21"/>
    </row>
    <row r="624" spans="1:9" x14ac:dyDescent="0.25">
      <c r="A624" s="26"/>
      <c r="B624" s="38">
        <v>1.0739418000000001</v>
      </c>
      <c r="C624" s="38">
        <v>0</v>
      </c>
      <c r="D624" s="20"/>
      <c r="E624" s="19"/>
      <c r="F624" s="19"/>
      <c r="G624" s="20"/>
      <c r="H624" s="21"/>
      <c r="I624" s="21"/>
    </row>
    <row r="625" spans="1:9" x14ac:dyDescent="0.25">
      <c r="A625" s="26"/>
      <c r="B625" s="38">
        <v>0.73833499000000002</v>
      </c>
      <c r="C625" s="38">
        <v>0.61527916000000005</v>
      </c>
      <c r="D625" s="20"/>
      <c r="E625" s="19"/>
      <c r="F625" s="19"/>
      <c r="G625" s="20"/>
      <c r="H625" s="21"/>
      <c r="I625" s="21"/>
    </row>
    <row r="626" spans="1:9" x14ac:dyDescent="0.25">
      <c r="A626" s="26"/>
      <c r="B626" s="38">
        <v>0.96304564000000004</v>
      </c>
      <c r="C626" s="38">
        <v>1.4198749799999999</v>
      </c>
      <c r="D626" s="20"/>
      <c r="E626" s="19"/>
      <c r="F626" s="19"/>
      <c r="G626" s="20"/>
      <c r="H626" s="21"/>
      <c r="I626" s="21"/>
    </row>
    <row r="627" spans="1:9" x14ac:dyDescent="0.25">
      <c r="A627" s="26"/>
      <c r="B627" s="38">
        <v>1.0547642699999999</v>
      </c>
      <c r="C627" s="38">
        <v>0</v>
      </c>
      <c r="D627" s="20"/>
      <c r="E627" s="19"/>
      <c r="F627" s="19"/>
      <c r="G627" s="20"/>
      <c r="H627" s="21"/>
      <c r="I627" s="21"/>
    </row>
    <row r="628" spans="1:9" x14ac:dyDescent="0.25">
      <c r="A628" s="26"/>
      <c r="B628" s="38">
        <v>0.48757971</v>
      </c>
      <c r="C628" s="38">
        <v>0.67121363000000001</v>
      </c>
      <c r="D628" s="20"/>
      <c r="E628" s="19"/>
      <c r="F628" s="19"/>
      <c r="G628" s="20"/>
      <c r="H628" s="21"/>
      <c r="I628" s="21"/>
    </row>
    <row r="629" spans="1:9" x14ac:dyDescent="0.25">
      <c r="A629" s="26"/>
      <c r="B629" s="38">
        <v>0.71451772999999996</v>
      </c>
      <c r="C629" s="38">
        <v>0.32101521</v>
      </c>
      <c r="D629" s="20"/>
      <c r="E629" s="19"/>
      <c r="F629" s="19"/>
      <c r="G629" s="20"/>
      <c r="H629" s="21"/>
      <c r="I629" s="21"/>
    </row>
    <row r="630" spans="1:9" x14ac:dyDescent="0.25">
      <c r="A630" s="26"/>
      <c r="B630" s="38">
        <v>0</v>
      </c>
      <c r="C630" s="38">
        <v>0.64203043000000004</v>
      </c>
      <c r="D630" s="20"/>
      <c r="E630" s="19"/>
      <c r="F630" s="19"/>
      <c r="G630" s="20"/>
      <c r="H630" s="21"/>
      <c r="I630" s="21"/>
    </row>
    <row r="631" spans="1:9" x14ac:dyDescent="0.25">
      <c r="A631" s="26"/>
      <c r="B631" s="38">
        <v>0</v>
      </c>
      <c r="C631" s="38"/>
      <c r="D631" s="20"/>
      <c r="E631" s="19"/>
      <c r="F631" s="19"/>
      <c r="G631" s="20"/>
      <c r="H631" s="21"/>
      <c r="I631" s="21"/>
    </row>
    <row r="632" spans="1:9" x14ac:dyDescent="0.25">
      <c r="A632" s="26"/>
      <c r="B632" s="38">
        <v>0.25815908999999998</v>
      </c>
      <c r="C632" s="38"/>
      <c r="D632" s="20"/>
      <c r="E632" s="19"/>
      <c r="F632" s="19"/>
      <c r="G632" s="20"/>
      <c r="H632" s="21"/>
      <c r="I632" s="21"/>
    </row>
    <row r="633" spans="1:9" x14ac:dyDescent="0.25">
      <c r="A633" s="26"/>
      <c r="B633" s="38">
        <v>0.8686294</v>
      </c>
      <c r="C633" s="38"/>
      <c r="D633" s="20"/>
      <c r="E633" s="19"/>
      <c r="F633" s="19"/>
      <c r="G633" s="20"/>
      <c r="H633" s="21"/>
      <c r="I633" s="21"/>
    </row>
    <row r="634" spans="1:9" x14ac:dyDescent="0.25">
      <c r="A634" s="26"/>
      <c r="B634" s="38">
        <v>1.4198749799999999</v>
      </c>
      <c r="C634" s="38"/>
      <c r="D634" s="20"/>
      <c r="E634" s="19"/>
      <c r="F634" s="19"/>
      <c r="G634" s="20"/>
      <c r="H634" s="21"/>
      <c r="I634" s="21"/>
    </row>
    <row r="635" spans="1:9" x14ac:dyDescent="0.25">
      <c r="A635" s="26"/>
      <c r="B635" s="38">
        <v>0.98444664999999998</v>
      </c>
      <c r="C635" s="38"/>
      <c r="D635" s="20"/>
      <c r="E635" s="19"/>
      <c r="F635" s="19"/>
      <c r="G635" s="20"/>
      <c r="H635" s="21"/>
      <c r="I635" s="21"/>
    </row>
    <row r="636" spans="1:9" x14ac:dyDescent="0.25">
      <c r="A636" s="26"/>
      <c r="B636" s="38">
        <v>1.2690132599999999</v>
      </c>
      <c r="C636" s="38"/>
      <c r="D636" s="20"/>
      <c r="E636" s="19"/>
      <c r="F636" s="19"/>
      <c r="G636" s="20"/>
      <c r="H636" s="21"/>
      <c r="I636" s="21"/>
    </row>
    <row r="637" spans="1:9" x14ac:dyDescent="0.25">
      <c r="A637" s="26"/>
      <c r="B637" s="38">
        <v>0.82037221000000005</v>
      </c>
      <c r="C637" s="38"/>
      <c r="D637" s="20"/>
      <c r="E637" s="19"/>
      <c r="F637" s="19"/>
      <c r="G637" s="20"/>
      <c r="H637" s="21"/>
      <c r="I637" s="21"/>
    </row>
    <row r="638" spans="1:9" x14ac:dyDescent="0.25">
      <c r="A638" s="26"/>
      <c r="B638" s="38">
        <v>0.27345740000000002</v>
      </c>
      <c r="C638" s="38"/>
      <c r="D638" s="20"/>
      <c r="E638" s="19"/>
      <c r="F638" s="19"/>
      <c r="G638" s="20"/>
      <c r="H638" s="21"/>
      <c r="I638" s="21"/>
    </row>
    <row r="639" spans="1:9" x14ac:dyDescent="0.25">
      <c r="A639" s="26"/>
      <c r="B639" s="38">
        <v>0.60272243999999997</v>
      </c>
      <c r="C639" s="38"/>
      <c r="D639" s="20"/>
      <c r="E639" s="19"/>
      <c r="F639" s="19"/>
      <c r="G639" s="20"/>
      <c r="H639" s="21"/>
      <c r="I639" s="21"/>
    </row>
    <row r="640" spans="1:9" x14ac:dyDescent="0.25">
      <c r="A640" s="26"/>
      <c r="B640" s="38">
        <v>0.16780340999999999</v>
      </c>
      <c r="C640" s="38"/>
      <c r="D640" s="20"/>
      <c r="E640" s="19"/>
      <c r="F640" s="19"/>
      <c r="G640" s="20"/>
      <c r="H640" s="21"/>
      <c r="I640" s="21"/>
    </row>
    <row r="641" spans="1:9" x14ac:dyDescent="0.25">
      <c r="A641" s="26"/>
      <c r="B641" s="38">
        <v>1.1536484199999999</v>
      </c>
      <c r="C641" s="38"/>
      <c r="D641" s="20"/>
      <c r="E641" s="19"/>
      <c r="F641" s="19"/>
      <c r="G641" s="20"/>
      <c r="H641" s="21"/>
      <c r="I641" s="21"/>
    </row>
    <row r="642" spans="1:9" x14ac:dyDescent="0.25">
      <c r="A642" s="26"/>
      <c r="B642" s="38">
        <v>0.42190570999999999</v>
      </c>
      <c r="C642" s="38"/>
      <c r="D642" s="20"/>
      <c r="E642" s="19"/>
      <c r="F642" s="19"/>
      <c r="G642" s="20"/>
      <c r="H642" s="21"/>
      <c r="I642" s="21"/>
    </row>
    <row r="643" spans="1:9" x14ac:dyDescent="0.25">
      <c r="A643" s="26"/>
      <c r="B643" s="38">
        <v>1.2657171199999999</v>
      </c>
      <c r="C643" s="38"/>
      <c r="D643" s="20"/>
      <c r="E643" s="19"/>
      <c r="F643" s="19"/>
      <c r="G643" s="20"/>
      <c r="H643" s="21"/>
      <c r="I643" s="21"/>
    </row>
    <row r="644" spans="1:9" x14ac:dyDescent="0.25">
      <c r="A644" s="26"/>
      <c r="B644" s="38">
        <v>0.67121363000000001</v>
      </c>
      <c r="C644" s="38"/>
      <c r="D644" s="20"/>
      <c r="E644" s="19"/>
      <c r="F644" s="19"/>
      <c r="G644" s="20"/>
      <c r="H644" s="21"/>
      <c r="I644" s="21"/>
    </row>
    <row r="645" spans="1:9" x14ac:dyDescent="0.25">
      <c r="A645" s="26"/>
      <c r="B645" s="38">
        <v>0.48152282000000002</v>
      </c>
      <c r="C645" s="38"/>
      <c r="D645" s="20"/>
      <c r="E645" s="19"/>
      <c r="F645" s="19"/>
      <c r="G645" s="20"/>
      <c r="H645" s="21"/>
      <c r="I645" s="21"/>
    </row>
    <row r="646" spans="1:9" x14ac:dyDescent="0.25">
      <c r="A646" s="26"/>
      <c r="B646" s="38">
        <v>0.51730476999999997</v>
      </c>
      <c r="C646" s="38"/>
      <c r="D646" s="20"/>
      <c r="E646" s="19"/>
      <c r="F646" s="19"/>
      <c r="G646" s="20"/>
      <c r="H646" s="21"/>
      <c r="I646" s="21"/>
    </row>
    <row r="647" spans="1:9" x14ac:dyDescent="0.25">
      <c r="A647" s="26"/>
      <c r="B647" s="38">
        <v>0.59066799000000003</v>
      </c>
      <c r="C647" s="38"/>
      <c r="D647" s="20"/>
      <c r="E647" s="19"/>
      <c r="F647" s="19"/>
      <c r="G647" s="20"/>
      <c r="H647" s="21"/>
      <c r="I647" s="21"/>
    </row>
    <row r="648" spans="1:9" x14ac:dyDescent="0.25">
      <c r="A648" s="26"/>
      <c r="B648" s="38">
        <v>0.99774998999999998</v>
      </c>
      <c r="C648" s="38"/>
      <c r="D648" s="20"/>
      <c r="E648" s="19"/>
      <c r="F648" s="19"/>
      <c r="G648" s="20"/>
      <c r="H648" s="21"/>
      <c r="I648" s="21"/>
    </row>
    <row r="649" spans="1:9" x14ac:dyDescent="0.25">
      <c r="A649" s="26"/>
      <c r="B649" s="38">
        <v>1.1719603000000001</v>
      </c>
      <c r="C649" s="38"/>
      <c r="D649" s="20"/>
      <c r="E649" s="19"/>
      <c r="F649" s="19"/>
      <c r="G649" s="20"/>
      <c r="H649" s="21"/>
      <c r="I649" s="21"/>
    </row>
    <row r="650" spans="1:9" x14ac:dyDescent="0.25">
      <c r="A650" s="26"/>
      <c r="B650" s="38">
        <v>1.1813359800000001</v>
      </c>
      <c r="C650" s="38"/>
      <c r="D650" s="20"/>
      <c r="E650" s="19"/>
      <c r="F650" s="19"/>
      <c r="G650" s="20"/>
      <c r="H650" s="21"/>
      <c r="I650" s="21"/>
    </row>
    <row r="651" spans="1:9" x14ac:dyDescent="0.25">
      <c r="A651" s="26"/>
      <c r="B651" s="38">
        <v>0.59864998999999997</v>
      </c>
      <c r="C651" s="38"/>
      <c r="D651" s="20"/>
      <c r="E651" s="19"/>
      <c r="F651" s="19"/>
      <c r="G651" s="20"/>
      <c r="H651" s="21"/>
      <c r="I651" s="21"/>
    </row>
    <row r="652" spans="1:9" x14ac:dyDescent="0.25">
      <c r="A652" s="26"/>
      <c r="B652" s="38">
        <v>0.92291873999999996</v>
      </c>
      <c r="C652" s="38"/>
      <c r="D652" s="20"/>
      <c r="E652" s="19"/>
      <c r="F652" s="19"/>
      <c r="G652" s="20"/>
      <c r="H652" s="21"/>
      <c r="I652" s="21"/>
    </row>
    <row r="653" spans="1:9" x14ac:dyDescent="0.25">
      <c r="A653" s="26"/>
      <c r="B653" s="38">
        <v>0.66260832000000003</v>
      </c>
      <c r="C653" s="38"/>
      <c r="D653" s="20"/>
      <c r="E653" s="19"/>
      <c r="F653" s="19"/>
      <c r="G653" s="20"/>
      <c r="H653" s="21"/>
      <c r="I653" s="21"/>
    </row>
    <row r="654" spans="1:9" x14ac:dyDescent="0.25">
      <c r="A654" s="26"/>
      <c r="B654" s="38">
        <v>1.36009077</v>
      </c>
      <c r="C654" s="38"/>
      <c r="D654" s="20"/>
      <c r="E654" s="19"/>
      <c r="F654" s="19"/>
      <c r="G654" s="20"/>
      <c r="H654" s="21"/>
      <c r="I654" s="21"/>
    </row>
    <row r="655" spans="1:9" x14ac:dyDescent="0.25">
      <c r="A655" s="26"/>
      <c r="B655" s="38">
        <v>1.2305583200000001</v>
      </c>
      <c r="C655" s="38"/>
      <c r="D655" s="20"/>
      <c r="E655" s="19"/>
      <c r="F655" s="19"/>
      <c r="G655" s="20"/>
      <c r="H655" s="21"/>
      <c r="I655" s="21"/>
    </row>
    <row r="656" spans="1:9" x14ac:dyDescent="0.25">
      <c r="A656" s="26"/>
      <c r="B656" s="38">
        <v>0.50919654000000003</v>
      </c>
      <c r="C656" s="38"/>
      <c r="D656" s="20"/>
      <c r="E656" s="19"/>
      <c r="F656" s="19"/>
      <c r="G656" s="20"/>
      <c r="H656" s="21"/>
      <c r="I656" s="21"/>
    </row>
    <row r="657" spans="1:9" x14ac:dyDescent="0.25">
      <c r="A657" s="26"/>
      <c r="B657" s="38">
        <v>0.99774998999999998</v>
      </c>
      <c r="C657" s="38"/>
      <c r="D657" s="20"/>
      <c r="E657" s="19"/>
      <c r="F657" s="19"/>
      <c r="G657" s="20"/>
      <c r="H657" s="21"/>
      <c r="I657" s="21"/>
    </row>
    <row r="658" spans="1:9" x14ac:dyDescent="0.25">
      <c r="A658" s="26"/>
      <c r="B658" s="38">
        <v>0.69654243999999998</v>
      </c>
      <c r="C658" s="38"/>
      <c r="D658" s="20"/>
      <c r="E658" s="19"/>
      <c r="F658" s="19"/>
      <c r="G658" s="20"/>
      <c r="H658" s="21"/>
      <c r="I658" s="21"/>
    </row>
    <row r="659" spans="1:9" x14ac:dyDescent="0.25">
      <c r="A659" s="26"/>
      <c r="B659" s="38">
        <v>0.48152282000000002</v>
      </c>
      <c r="C659" s="38"/>
      <c r="D659" s="20"/>
      <c r="E659" s="19"/>
      <c r="F659" s="19"/>
      <c r="G659" s="20"/>
      <c r="H659" s="21"/>
      <c r="I659" s="21"/>
    </row>
    <row r="660" spans="1:9" x14ac:dyDescent="0.25">
      <c r="A660" s="26"/>
      <c r="B660" s="38">
        <v>0.58136613000000004</v>
      </c>
      <c r="C660" s="38"/>
      <c r="D660" s="20"/>
      <c r="E660" s="19"/>
      <c r="F660" s="19"/>
      <c r="G660" s="20"/>
      <c r="H660" s="21"/>
      <c r="I660" s="21"/>
    </row>
    <row r="661" spans="1:9" x14ac:dyDescent="0.25">
      <c r="A661" s="26"/>
      <c r="B661" s="38">
        <v>1.36728702</v>
      </c>
      <c r="C661" s="38"/>
      <c r="D661" s="20"/>
      <c r="E661" s="19"/>
      <c r="F661" s="19"/>
      <c r="G661" s="20"/>
      <c r="H661" s="21"/>
      <c r="I661" s="21"/>
    </row>
    <row r="662" spans="1:9" x14ac:dyDescent="0.25">
      <c r="A662" s="26"/>
      <c r="B662" s="38">
        <v>0.22471065000000001</v>
      </c>
      <c r="C662" s="38"/>
      <c r="D662" s="20"/>
      <c r="E662" s="19"/>
      <c r="F662" s="19"/>
      <c r="G662" s="20"/>
      <c r="H662" s="21"/>
      <c r="I662" s="21"/>
    </row>
    <row r="663" spans="1:9" x14ac:dyDescent="0.25">
      <c r="A663" s="26"/>
      <c r="B663" s="38">
        <v>1.0547642699999999</v>
      </c>
      <c r="C663" s="38"/>
      <c r="D663" s="20"/>
      <c r="E663" s="19"/>
      <c r="F663" s="19"/>
      <c r="G663" s="20"/>
      <c r="H663" s="21"/>
      <c r="I663" s="21"/>
    </row>
    <row r="664" spans="1:9" x14ac:dyDescent="0.25">
      <c r="A664" s="26"/>
      <c r="B664" s="38">
        <v>0.50919654000000003</v>
      </c>
      <c r="C664" s="38"/>
      <c r="D664" s="20"/>
      <c r="E664" s="19"/>
      <c r="F664" s="19"/>
      <c r="G664" s="20"/>
      <c r="H664" s="21"/>
      <c r="I664" s="21"/>
    </row>
    <row r="665" spans="1:9" x14ac:dyDescent="0.25">
      <c r="A665" s="26"/>
      <c r="B665" s="38">
        <v>1.0547642699999999</v>
      </c>
      <c r="C665" s="38"/>
      <c r="D665" s="20"/>
      <c r="E665" s="19"/>
      <c r="F665" s="19"/>
      <c r="G665" s="20"/>
      <c r="H665" s="21"/>
      <c r="I665" s="21"/>
    </row>
    <row r="666" spans="1:9" x14ac:dyDescent="0.25">
      <c r="A666" s="26"/>
      <c r="B666" s="38">
        <v>0.56076075000000003</v>
      </c>
      <c r="C666" s="38"/>
      <c r="D666" s="20"/>
      <c r="E666" s="19"/>
      <c r="F666" s="19"/>
      <c r="G666" s="20"/>
      <c r="H666" s="21"/>
      <c r="I666" s="21"/>
    </row>
    <row r="667" spans="1:9" x14ac:dyDescent="0.25">
      <c r="A667" s="26"/>
      <c r="B667" s="38">
        <v>0.48415408999999998</v>
      </c>
      <c r="C667" s="38"/>
      <c r="D667" s="20"/>
      <c r="E667" s="19"/>
      <c r="F667" s="19"/>
      <c r="G667" s="20"/>
      <c r="H667" s="21"/>
      <c r="I667" s="21"/>
    </row>
    <row r="668" spans="1:9" x14ac:dyDescent="0.25">
      <c r="A668" s="26"/>
      <c r="B668" s="38">
        <v>0.55723394999999998</v>
      </c>
      <c r="C668" s="38"/>
      <c r="D668" s="20"/>
      <c r="E668" s="19"/>
      <c r="F668" s="19"/>
      <c r="G668" s="20"/>
      <c r="H668" s="21"/>
      <c r="I668" s="21"/>
    </row>
    <row r="669" spans="1:9" x14ac:dyDescent="0.25">
      <c r="A669" s="26"/>
      <c r="B669" s="38">
        <v>0.92291873999999996</v>
      </c>
      <c r="C669" s="38"/>
      <c r="D669" s="20"/>
      <c r="E669" s="19"/>
      <c r="F669" s="19"/>
      <c r="G669" s="20"/>
      <c r="H669" s="21"/>
      <c r="I669" s="21"/>
    </row>
    <row r="670" spans="1:9" x14ac:dyDescent="0.25">
      <c r="A670" s="26"/>
      <c r="B670" s="38">
        <v>1.2567404099999999</v>
      </c>
      <c r="C670" s="38"/>
      <c r="D670" s="20"/>
      <c r="E670" s="19"/>
      <c r="F670" s="19"/>
      <c r="G670" s="20"/>
      <c r="H670" s="21"/>
      <c r="I670" s="21"/>
    </row>
    <row r="671" spans="1:9" x14ac:dyDescent="0.25">
      <c r="A671" s="26"/>
      <c r="B671" s="38">
        <v>1.08578675</v>
      </c>
      <c r="C671" s="38"/>
      <c r="D671" s="20"/>
      <c r="E671" s="19"/>
      <c r="F671" s="19"/>
      <c r="G671" s="20"/>
      <c r="H671" s="21"/>
      <c r="I671" s="21"/>
    </row>
    <row r="672" spans="1:9" x14ac:dyDescent="0.25">
      <c r="A672" s="26"/>
      <c r="B672" s="38">
        <v>1.29208623</v>
      </c>
      <c r="C672" s="38"/>
      <c r="D672" s="20"/>
      <c r="E672" s="19"/>
      <c r="F672" s="19"/>
      <c r="G672" s="20"/>
      <c r="H672" s="21"/>
      <c r="I672" s="21"/>
    </row>
    <row r="673" spans="1:9" x14ac:dyDescent="0.25">
      <c r="A673" s="26"/>
      <c r="B673" s="38">
        <v>1.2305583200000001</v>
      </c>
      <c r="C673" s="38"/>
      <c r="D673" s="20"/>
      <c r="E673" s="19"/>
      <c r="F673" s="19"/>
      <c r="G673" s="20"/>
      <c r="H673" s="21"/>
      <c r="I673" s="21"/>
    </row>
    <row r="674" spans="1:9" x14ac:dyDescent="0.25">
      <c r="A674" s="26"/>
      <c r="B674" s="38">
        <v>0.42596249000000003</v>
      </c>
      <c r="C674" s="38"/>
      <c r="D674" s="20"/>
      <c r="E674" s="19"/>
      <c r="F674" s="19"/>
      <c r="G674" s="20"/>
      <c r="H674" s="21"/>
      <c r="I674" s="21"/>
    </row>
    <row r="675" spans="1:9" x14ac:dyDescent="0.25">
      <c r="A675" s="26"/>
      <c r="B675" s="38">
        <v>0.99391249000000004</v>
      </c>
      <c r="C675" s="38"/>
      <c r="D675" s="20"/>
      <c r="E675" s="19"/>
      <c r="F675" s="19"/>
      <c r="G675" s="20"/>
      <c r="H675" s="21"/>
      <c r="I675" s="21"/>
    </row>
    <row r="676" spans="1:9" x14ac:dyDescent="0.25">
      <c r="A676" s="26"/>
      <c r="B676" s="38">
        <v>0.50919654000000003</v>
      </c>
      <c r="C676" s="38"/>
      <c r="D676" s="20"/>
      <c r="E676" s="19"/>
      <c r="F676" s="19"/>
      <c r="G676" s="20"/>
      <c r="H676" s="21"/>
      <c r="I676" s="21"/>
    </row>
    <row r="677" spans="1:9" x14ac:dyDescent="0.25">
      <c r="A677" s="26"/>
      <c r="B677" s="38">
        <v>0.97149341</v>
      </c>
      <c r="C677" s="38"/>
      <c r="D677" s="20"/>
      <c r="E677" s="19"/>
      <c r="F677" s="19"/>
      <c r="G677" s="20"/>
      <c r="H677" s="21"/>
      <c r="I677" s="21"/>
    </row>
    <row r="678" spans="1:9" x14ac:dyDescent="0.25">
      <c r="A678" s="26"/>
      <c r="B678" s="38">
        <v>0.52738214000000005</v>
      </c>
      <c r="C678" s="38"/>
      <c r="D678" s="20"/>
      <c r="E678" s="19"/>
      <c r="F678" s="19"/>
      <c r="G678" s="20"/>
      <c r="H678" s="21"/>
      <c r="I678" s="21"/>
    </row>
    <row r="679" spans="1:9" x14ac:dyDescent="0.25">
      <c r="A679" s="26"/>
      <c r="B679" s="38">
        <v>0.73833499000000002</v>
      </c>
      <c r="C679" s="38"/>
      <c r="D679" s="20"/>
      <c r="E679" s="19"/>
      <c r="F679" s="19"/>
      <c r="G679" s="20"/>
      <c r="H679" s="21"/>
      <c r="I679" s="21"/>
    </row>
    <row r="680" spans="1:9" x14ac:dyDescent="0.25">
      <c r="A680" s="26"/>
      <c r="B680" s="38">
        <v>0.56794999000000002</v>
      </c>
      <c r="C680" s="38"/>
      <c r="D680" s="20"/>
      <c r="E680" s="19"/>
      <c r="F680" s="19"/>
      <c r="G680" s="20"/>
      <c r="H680" s="21"/>
      <c r="I680" s="21"/>
    </row>
    <row r="681" spans="1:9" x14ac:dyDescent="0.25">
      <c r="A681" s="26"/>
      <c r="B681" s="38">
        <v>0.85192498999999999</v>
      </c>
      <c r="C681" s="38"/>
      <c r="D681" s="20"/>
      <c r="E681" s="19"/>
      <c r="F681" s="19"/>
      <c r="G681" s="20"/>
      <c r="H681" s="21"/>
      <c r="I681" s="21"/>
    </row>
    <row r="682" spans="1:9" x14ac:dyDescent="0.25">
      <c r="A682" s="26"/>
      <c r="B682" s="38">
        <v>1.03366899</v>
      </c>
      <c r="C682" s="38"/>
      <c r="D682" s="20"/>
      <c r="E682" s="19"/>
      <c r="F682" s="19"/>
      <c r="G682" s="20"/>
      <c r="H682" s="21"/>
      <c r="I682" s="21"/>
    </row>
    <row r="683" spans="1:9" x14ac:dyDescent="0.25">
      <c r="A683" s="26"/>
      <c r="B683" s="38">
        <v>0.67806275000000005</v>
      </c>
      <c r="C683" s="38"/>
      <c r="D683" s="20"/>
      <c r="E683" s="19"/>
      <c r="F683" s="19"/>
      <c r="G683" s="20"/>
      <c r="H683" s="21"/>
      <c r="I683" s="21"/>
    </row>
    <row r="684" spans="1:9" x14ac:dyDescent="0.25">
      <c r="A684" s="26"/>
      <c r="B684" s="38">
        <v>0.29533399999999999</v>
      </c>
      <c r="C684" s="38"/>
      <c r="D684" s="20"/>
      <c r="E684" s="19"/>
      <c r="F684" s="19"/>
      <c r="G684" s="20"/>
      <c r="H684" s="21"/>
      <c r="I684" s="21"/>
    </row>
    <row r="685" spans="1:9" x14ac:dyDescent="0.25">
      <c r="A685" s="26"/>
      <c r="B685" s="38">
        <v>1.13589998</v>
      </c>
      <c r="C685" s="38"/>
      <c r="D685" s="20"/>
      <c r="E685" s="19"/>
      <c r="F685" s="19"/>
      <c r="G685" s="20"/>
      <c r="H685" s="21"/>
      <c r="I685" s="21"/>
    </row>
    <row r="686" spans="1:9" x14ac:dyDescent="0.25">
      <c r="A686" s="26"/>
      <c r="B686" s="38">
        <v>0.56794999000000002</v>
      </c>
      <c r="C686" s="38"/>
      <c r="D686" s="20"/>
      <c r="E686" s="19"/>
      <c r="F686" s="19"/>
      <c r="G686" s="20"/>
      <c r="H686" s="21"/>
      <c r="I686" s="21"/>
    </row>
    <row r="687" spans="1:9" x14ac:dyDescent="0.25">
      <c r="A687" s="26"/>
      <c r="B687" s="38">
        <v>0.87722968999999995</v>
      </c>
      <c r="C687" s="38"/>
      <c r="D687" s="20"/>
      <c r="E687" s="19"/>
      <c r="F687" s="19"/>
      <c r="G687" s="20"/>
      <c r="H687" s="21"/>
      <c r="I687" s="21"/>
    </row>
    <row r="688" spans="1:9" x14ac:dyDescent="0.25">
      <c r="A688" s="26"/>
      <c r="B688" s="38">
        <v>0.42802027999999998</v>
      </c>
      <c r="C688" s="38"/>
      <c r="D688" s="20"/>
      <c r="E688" s="19"/>
      <c r="F688" s="19"/>
      <c r="G688" s="20"/>
      <c r="H688" s="21"/>
      <c r="I688" s="21"/>
    </row>
    <row r="689" spans="1:9" x14ac:dyDescent="0.25">
      <c r="A689" s="26"/>
      <c r="B689" s="38">
        <v>1.13589998</v>
      </c>
      <c r="C689" s="38"/>
      <c r="D689" s="20"/>
      <c r="E689" s="19"/>
      <c r="F689" s="19"/>
      <c r="G689" s="20"/>
      <c r="H689" s="21"/>
      <c r="I689" s="21"/>
    </row>
    <row r="690" spans="1:9" x14ac:dyDescent="0.25">
      <c r="A690" s="26"/>
      <c r="B690" s="38">
        <v>0.47943829999999998</v>
      </c>
      <c r="C690" s="38"/>
      <c r="D690" s="20"/>
      <c r="E690" s="19"/>
      <c r="F690" s="19"/>
      <c r="G690" s="20"/>
      <c r="H690" s="21"/>
      <c r="I690" s="21"/>
    </row>
    <row r="691" spans="1:9" x14ac:dyDescent="0.25">
      <c r="A691" s="26"/>
      <c r="B691" s="38">
        <v>0.33560680999999998</v>
      </c>
      <c r="C691" s="38"/>
      <c r="D691" s="20"/>
      <c r="E691" s="19"/>
      <c r="F691" s="19"/>
      <c r="G691" s="20"/>
      <c r="H691" s="21"/>
      <c r="I691" s="21"/>
    </row>
    <row r="692" spans="1:9" x14ac:dyDescent="0.25">
      <c r="A692" s="26"/>
      <c r="B692" s="38">
        <v>0.56794999000000002</v>
      </c>
      <c r="C692" s="38"/>
      <c r="D692" s="20"/>
      <c r="E692" s="19"/>
      <c r="F692" s="19"/>
      <c r="G692" s="20"/>
      <c r="H692" s="21"/>
      <c r="I692" s="21"/>
    </row>
    <row r="693" spans="1:9" x14ac:dyDescent="0.25">
      <c r="A693" s="26"/>
      <c r="B693" s="38">
        <v>0.29533399999999999</v>
      </c>
      <c r="C693" s="38"/>
      <c r="D693" s="20"/>
      <c r="E693" s="19"/>
      <c r="F693" s="19"/>
      <c r="G693" s="20"/>
      <c r="H693" s="21"/>
      <c r="I693" s="21"/>
    </row>
    <row r="694" spans="1:9" x14ac:dyDescent="0.25">
      <c r="A694" s="26"/>
      <c r="B694" s="38">
        <v>1.03366899</v>
      </c>
      <c r="C694" s="38"/>
      <c r="D694" s="20"/>
      <c r="E694" s="19"/>
      <c r="F694" s="19"/>
      <c r="G694" s="20"/>
      <c r="H694" s="21"/>
      <c r="I694" s="21"/>
    </row>
    <row r="695" spans="1:9" x14ac:dyDescent="0.25">
      <c r="A695" s="26"/>
      <c r="B695" s="38">
        <v>0.61527916000000005</v>
      </c>
      <c r="C695" s="38"/>
      <c r="D695" s="20"/>
      <c r="E695" s="19"/>
      <c r="F695" s="19"/>
      <c r="G695" s="20"/>
      <c r="H695" s="21"/>
      <c r="I695" s="21"/>
    </row>
    <row r="696" spans="1:9" x14ac:dyDescent="0.25">
      <c r="A696" s="26"/>
      <c r="B696" s="38">
        <v>1.39106592</v>
      </c>
      <c r="C696" s="38"/>
      <c r="D696" s="20"/>
      <c r="E696" s="19"/>
      <c r="F696" s="19"/>
      <c r="G696" s="20"/>
      <c r="H696" s="21"/>
      <c r="I696" s="21"/>
    </row>
    <row r="697" spans="1:9" x14ac:dyDescent="0.25">
      <c r="A697" s="26"/>
      <c r="B697" s="38">
        <v>1.3843781100000001</v>
      </c>
      <c r="C697" s="38"/>
      <c r="D697" s="20"/>
      <c r="E697" s="19"/>
      <c r="F697" s="19"/>
      <c r="G697" s="20"/>
      <c r="H697" s="21"/>
      <c r="I697" s="21"/>
    </row>
    <row r="698" spans="1:9" x14ac:dyDescent="0.25">
      <c r="A698" s="26"/>
      <c r="B698" s="38">
        <v>0.67121363000000001</v>
      </c>
      <c r="C698" s="38"/>
      <c r="D698" s="20"/>
      <c r="E698" s="19"/>
      <c r="F698" s="19"/>
      <c r="G698" s="20"/>
      <c r="H698" s="21"/>
      <c r="I698" s="21"/>
    </row>
    <row r="699" spans="1:9" x14ac:dyDescent="0.25">
      <c r="A699" s="26"/>
      <c r="B699" s="38">
        <v>1.3543422899999999</v>
      </c>
      <c r="C699" s="38"/>
      <c r="D699" s="20"/>
      <c r="E699" s="19"/>
      <c r="F699" s="19"/>
      <c r="G699" s="20"/>
      <c r="H699" s="21"/>
      <c r="I699" s="21"/>
    </row>
    <row r="700" spans="1:9" x14ac:dyDescent="0.25">
      <c r="A700" s="26"/>
      <c r="B700" s="38">
        <v>0.74270384</v>
      </c>
      <c r="C700" s="38"/>
      <c r="D700" s="20"/>
      <c r="E700" s="19"/>
      <c r="F700" s="19"/>
      <c r="G700" s="20"/>
      <c r="H700" s="21"/>
      <c r="I700" s="21"/>
    </row>
    <row r="701" spans="1:9" x14ac:dyDescent="0.25">
      <c r="A701" s="26"/>
      <c r="B701" s="38">
        <v>0.69218904999999997</v>
      </c>
      <c r="C701" s="38"/>
      <c r="D701" s="20"/>
      <c r="E701" s="19"/>
      <c r="F701" s="19"/>
      <c r="G701" s="20"/>
      <c r="H701" s="21"/>
      <c r="I701" s="21"/>
    </row>
    <row r="702" spans="1:9" x14ac:dyDescent="0.25">
      <c r="A702" s="26"/>
      <c r="B702" s="38">
        <v>0.41018610999999999</v>
      </c>
      <c r="C702" s="38"/>
      <c r="D702" s="20"/>
      <c r="E702" s="19"/>
      <c r="F702" s="19"/>
      <c r="G702" s="20"/>
      <c r="H702" s="21"/>
      <c r="I702" s="21"/>
    </row>
    <row r="703" spans="1:9" x14ac:dyDescent="0.25">
      <c r="A703" s="26"/>
      <c r="B703" s="38">
        <v>0.67121363000000001</v>
      </c>
      <c r="C703" s="38"/>
      <c r="D703" s="20"/>
      <c r="E703" s="19"/>
      <c r="F703" s="19"/>
      <c r="G703" s="20"/>
      <c r="H703" s="21"/>
      <c r="I703" s="21"/>
    </row>
    <row r="704" spans="1:9" x14ac:dyDescent="0.25">
      <c r="A704" s="26"/>
      <c r="B704" s="38">
        <v>0.65147204999999997</v>
      </c>
      <c r="C704" s="38"/>
      <c r="D704" s="20"/>
      <c r="E704" s="19"/>
      <c r="F704" s="19"/>
      <c r="G704" s="20"/>
      <c r="H704" s="21"/>
      <c r="I704" s="21"/>
    </row>
    <row r="705" spans="1:9" x14ac:dyDescent="0.25">
      <c r="A705" s="26"/>
      <c r="B705" s="38">
        <v>0.56794999000000002</v>
      </c>
      <c r="C705" s="38"/>
      <c r="D705" s="20"/>
      <c r="E705" s="19"/>
      <c r="F705" s="19"/>
      <c r="G705" s="20"/>
      <c r="H705" s="21"/>
      <c r="I705" s="21"/>
    </row>
    <row r="706" spans="1:9" x14ac:dyDescent="0.25">
      <c r="A706" s="26"/>
      <c r="B706" s="38">
        <v>1.00682044</v>
      </c>
      <c r="C706" s="38"/>
      <c r="D706" s="20"/>
      <c r="E706" s="19"/>
      <c r="F706" s="19"/>
      <c r="G706" s="20"/>
      <c r="H706" s="21"/>
      <c r="I706" s="21"/>
    </row>
    <row r="707" spans="1:9" x14ac:dyDescent="0.25">
      <c r="A707" s="26"/>
      <c r="B707" s="38">
        <v>0.36916748999999999</v>
      </c>
      <c r="C707" s="38"/>
      <c r="D707" s="20"/>
      <c r="E707" s="19"/>
      <c r="F707" s="19"/>
      <c r="G707" s="20"/>
      <c r="H707" s="21"/>
      <c r="I707" s="21"/>
    </row>
    <row r="708" spans="1:9" x14ac:dyDescent="0.25">
      <c r="A708" s="26"/>
      <c r="B708" s="38">
        <v>0.56794999000000002</v>
      </c>
      <c r="C708" s="38"/>
      <c r="D708" s="20"/>
      <c r="E708" s="19"/>
      <c r="F708" s="19"/>
      <c r="G708" s="20"/>
      <c r="H708" s="21"/>
      <c r="I708" s="21"/>
    </row>
    <row r="709" spans="1:9" x14ac:dyDescent="0.25">
      <c r="A709" s="26"/>
      <c r="B709" s="38">
        <v>1.3424272500000001</v>
      </c>
      <c r="C709" s="38"/>
      <c r="D709" s="20"/>
      <c r="E709" s="19"/>
      <c r="F709" s="19"/>
      <c r="G709" s="20"/>
      <c r="H709" s="21"/>
      <c r="I709" s="21"/>
    </row>
    <row r="710" spans="1:9" x14ac:dyDescent="0.25">
      <c r="A710" s="26"/>
      <c r="B710" s="38">
        <v>0.77719472999999994</v>
      </c>
      <c r="C710" s="38"/>
      <c r="D710" s="20"/>
      <c r="E710" s="19"/>
      <c r="F710" s="19"/>
      <c r="G710" s="20"/>
      <c r="H710" s="21"/>
      <c r="I710" s="21"/>
    </row>
    <row r="711" spans="1:9" x14ac:dyDescent="0.25">
      <c r="A711" s="26"/>
      <c r="B711" s="38">
        <v>0.87599066999999997</v>
      </c>
      <c r="C711" s="38"/>
      <c r="D711" s="20"/>
      <c r="E711" s="19"/>
      <c r="F711" s="19"/>
      <c r="G711" s="20"/>
      <c r="H711" s="21"/>
      <c r="I711" s="21"/>
    </row>
    <row r="712" spans="1:9" x14ac:dyDescent="0.25">
      <c r="A712" s="26"/>
      <c r="B712" s="38">
        <v>1.06426665</v>
      </c>
      <c r="C712" s="38"/>
      <c r="D712" s="20"/>
      <c r="E712" s="19"/>
      <c r="F712" s="19"/>
      <c r="G712" s="20"/>
      <c r="H712" s="21"/>
      <c r="I712" s="21"/>
    </row>
    <row r="713" spans="1:9" x14ac:dyDescent="0.25">
      <c r="A713" s="26"/>
      <c r="B713" s="38">
        <v>0.73833499000000002</v>
      </c>
      <c r="C713" s="38"/>
      <c r="D713" s="20"/>
      <c r="E713" s="19"/>
      <c r="F713" s="19"/>
      <c r="G713" s="20"/>
      <c r="H713" s="21"/>
      <c r="I713" s="21"/>
    </row>
    <row r="714" spans="1:9" x14ac:dyDescent="0.25">
      <c r="A714" s="26"/>
      <c r="B714" s="38">
        <v>0.70317618000000004</v>
      </c>
      <c r="C714" s="38"/>
      <c r="D714" s="20"/>
      <c r="E714" s="19"/>
      <c r="F714" s="19"/>
      <c r="G714" s="20"/>
      <c r="H714" s="21"/>
      <c r="I714" s="21"/>
    </row>
    <row r="715" spans="1:9" x14ac:dyDescent="0.25">
      <c r="A715" s="26"/>
      <c r="B715" s="38">
        <v>0.54691480999999997</v>
      </c>
      <c r="C715" s="38"/>
      <c r="D715" s="20"/>
      <c r="E715" s="19"/>
      <c r="F715" s="19"/>
      <c r="G715" s="20"/>
      <c r="H715" s="21"/>
      <c r="I715" s="21"/>
    </row>
    <row r="716" spans="1:9" x14ac:dyDescent="0.25">
      <c r="A716" s="26"/>
      <c r="B716" s="38">
        <v>0.79107320000000003</v>
      </c>
      <c r="C716" s="38"/>
      <c r="D716" s="20"/>
      <c r="E716" s="19"/>
      <c r="F716" s="19"/>
      <c r="G716" s="20"/>
      <c r="H716" s="21"/>
      <c r="I716" s="21"/>
    </row>
    <row r="717" spans="1:9" x14ac:dyDescent="0.25">
      <c r="A717" s="26"/>
      <c r="B717" s="38">
        <v>0.39377866</v>
      </c>
      <c r="C717" s="38"/>
      <c r="D717" s="20"/>
      <c r="E717" s="19"/>
      <c r="F717" s="19"/>
      <c r="G717" s="20"/>
      <c r="H717" s="21"/>
      <c r="I717" s="21"/>
    </row>
    <row r="718" spans="1:9" x14ac:dyDescent="0.25">
      <c r="A718" s="26"/>
      <c r="B718" s="38">
        <v>0</v>
      </c>
      <c r="C718" s="38"/>
      <c r="D718" s="20"/>
      <c r="E718" s="19"/>
      <c r="F718" s="19"/>
      <c r="G718" s="20"/>
      <c r="H718" s="21"/>
      <c r="I718" s="21"/>
    </row>
    <row r="719" spans="1:9" x14ac:dyDescent="0.25">
      <c r="A719" s="26"/>
      <c r="B719" s="38">
        <v>0.95269031000000004</v>
      </c>
      <c r="C719" s="38"/>
      <c r="D719" s="20"/>
      <c r="E719" s="19"/>
      <c r="F719" s="19"/>
      <c r="G719" s="20"/>
      <c r="H719" s="21"/>
      <c r="I719" s="21"/>
    </row>
    <row r="720" spans="1:9" x14ac:dyDescent="0.25">
      <c r="A720" s="26"/>
      <c r="B720" s="38">
        <v>0.96304564000000004</v>
      </c>
      <c r="C720" s="38"/>
      <c r="D720" s="20"/>
      <c r="E720" s="19"/>
      <c r="F720" s="19"/>
      <c r="G720" s="20"/>
      <c r="H720" s="21"/>
      <c r="I720" s="21"/>
    </row>
    <row r="721" spans="1:9" x14ac:dyDescent="0.25">
      <c r="A721" s="26"/>
      <c r="B721" s="38">
        <v>1.0547642699999999</v>
      </c>
      <c r="C721" s="38"/>
      <c r="D721" s="20"/>
      <c r="E721" s="19"/>
      <c r="F721" s="19"/>
      <c r="G721" s="20"/>
      <c r="H721" s="21"/>
      <c r="I721" s="21"/>
    </row>
    <row r="722" spans="1:9" x14ac:dyDescent="0.25">
      <c r="A722" s="26"/>
      <c r="B722" s="38">
        <v>0.78546274999999999</v>
      </c>
      <c r="C722" s="38"/>
      <c r="D722" s="20"/>
      <c r="E722" s="19"/>
      <c r="F722" s="19"/>
      <c r="G722" s="20"/>
      <c r="H722" s="21"/>
      <c r="I722" s="21"/>
    </row>
    <row r="723" spans="1:9" x14ac:dyDescent="0.25">
      <c r="A723" s="26"/>
      <c r="B723" s="38">
        <v>0.25028305000000001</v>
      </c>
      <c r="C723" s="38"/>
      <c r="D723" s="20"/>
      <c r="E723" s="19"/>
      <c r="F723" s="19"/>
      <c r="G723" s="20"/>
      <c r="H723" s="21"/>
      <c r="I723" s="21"/>
    </row>
    <row r="724" spans="1:9" x14ac:dyDescent="0.25">
      <c r="A724" s="26"/>
      <c r="B724" s="38">
        <v>1.0804902300000001</v>
      </c>
      <c r="C724" s="38"/>
      <c r="D724" s="20"/>
      <c r="E724" s="19"/>
      <c r="F724" s="19"/>
      <c r="G724" s="20"/>
      <c r="H724" s="21"/>
      <c r="I724" s="21"/>
    </row>
    <row r="725" spans="1:9" x14ac:dyDescent="0.25">
      <c r="A725" s="26"/>
      <c r="B725" s="38">
        <v>0.85852905999999996</v>
      </c>
      <c r="C725" s="38"/>
      <c r="D725" s="20"/>
      <c r="E725" s="19"/>
      <c r="F725" s="19"/>
      <c r="G725" s="20"/>
      <c r="H725" s="21"/>
      <c r="I725" s="21"/>
    </row>
    <row r="726" spans="1:9" x14ac:dyDescent="0.25">
      <c r="A726" s="26"/>
      <c r="B726" s="38">
        <v>0.55375123999999998</v>
      </c>
      <c r="C726" s="38"/>
      <c r="D726" s="20"/>
      <c r="E726" s="19"/>
      <c r="F726" s="19"/>
      <c r="G726" s="20"/>
      <c r="H726" s="21"/>
      <c r="I726" s="21"/>
    </row>
    <row r="727" spans="1:9" x14ac:dyDescent="0.25">
      <c r="A727" s="26"/>
      <c r="B727" s="38">
        <v>1.2305583200000001</v>
      </c>
      <c r="C727" s="38"/>
      <c r="D727" s="20"/>
      <c r="E727" s="19"/>
      <c r="F727" s="19"/>
      <c r="G727" s="20"/>
      <c r="H727" s="21"/>
      <c r="I727" s="21"/>
    </row>
    <row r="728" spans="1:9" x14ac:dyDescent="0.25">
      <c r="A728" s="26"/>
      <c r="B728" s="38">
        <v>0</v>
      </c>
      <c r="C728" s="38"/>
      <c r="D728" s="20"/>
      <c r="E728" s="19"/>
      <c r="F728" s="19"/>
      <c r="G728" s="20"/>
      <c r="H728" s="21"/>
      <c r="I728" s="21"/>
    </row>
    <row r="729" spans="1:9" x14ac:dyDescent="0.25">
      <c r="A729" s="26"/>
      <c r="B729" s="38">
        <v>0</v>
      </c>
      <c r="C729" s="38"/>
      <c r="D729" s="20"/>
      <c r="E729" s="19"/>
      <c r="F729" s="19"/>
      <c r="G729" s="20"/>
      <c r="H729" s="21"/>
      <c r="I729" s="21"/>
    </row>
    <row r="730" spans="1:9" x14ac:dyDescent="0.25">
      <c r="A730" s="26"/>
      <c r="B730" s="38">
        <v>0</v>
      </c>
      <c r="C730" s="38"/>
      <c r="D730" s="20"/>
      <c r="E730" s="19"/>
      <c r="F730" s="19"/>
      <c r="G730" s="20"/>
      <c r="H730" s="21"/>
      <c r="I730" s="21"/>
    </row>
    <row r="731" spans="1:9" x14ac:dyDescent="0.25">
      <c r="A731" s="26"/>
      <c r="B731" s="38">
        <v>0</v>
      </c>
      <c r="C731" s="38"/>
      <c r="D731" s="20"/>
      <c r="E731" s="19"/>
      <c r="F731" s="19"/>
      <c r="G731" s="20"/>
      <c r="H731" s="21"/>
      <c r="I731" s="21"/>
    </row>
    <row r="732" spans="1:9" x14ac:dyDescent="0.25">
      <c r="A732" s="26"/>
      <c r="B732" s="38">
        <v>1.47666998</v>
      </c>
      <c r="C732" s="38"/>
      <c r="D732" s="20"/>
      <c r="E732" s="19"/>
      <c r="F732" s="19"/>
      <c r="G732" s="20"/>
      <c r="H732" s="21"/>
      <c r="I732" s="21"/>
    </row>
    <row r="733" spans="1:9" x14ac:dyDescent="0.25">
      <c r="A733" s="26"/>
      <c r="B733" s="38">
        <v>1.04597457</v>
      </c>
      <c r="C733" s="38"/>
      <c r="D733" s="20"/>
      <c r="E733" s="19"/>
      <c r="F733" s="19"/>
      <c r="G733" s="20"/>
      <c r="H733" s="21"/>
      <c r="I733" s="21"/>
    </row>
    <row r="734" spans="1:9" x14ac:dyDescent="0.25">
      <c r="A734" s="26"/>
      <c r="B734" s="38">
        <v>0</v>
      </c>
      <c r="C734" s="38"/>
      <c r="D734" s="20"/>
      <c r="E734" s="19"/>
      <c r="F734" s="19"/>
      <c r="G734" s="20"/>
      <c r="H734" s="21"/>
      <c r="I734" s="21"/>
    </row>
    <row r="735" spans="1:9" x14ac:dyDescent="0.25">
      <c r="A735" s="26"/>
      <c r="B735" s="38">
        <v>0.91027601000000002</v>
      </c>
      <c r="C735" s="38"/>
      <c r="D735" s="20"/>
      <c r="E735" s="19"/>
      <c r="F735" s="19"/>
      <c r="G735" s="20"/>
      <c r="H735" s="21"/>
      <c r="I735" s="21"/>
    </row>
    <row r="736" spans="1:9" x14ac:dyDescent="0.25">
      <c r="A736" s="26"/>
      <c r="B736" s="38">
        <v>0.25170511000000001</v>
      </c>
      <c r="C736" s="38"/>
      <c r="D736" s="20"/>
      <c r="E736" s="19"/>
      <c r="F736" s="19"/>
      <c r="G736" s="20"/>
      <c r="H736" s="21"/>
      <c r="I736" s="21"/>
    </row>
    <row r="737" spans="1:9" x14ac:dyDescent="0.25">
      <c r="A737" s="26"/>
      <c r="B737" s="38">
        <v>0.52738214000000005</v>
      </c>
      <c r="C737" s="38"/>
      <c r="D737" s="20"/>
      <c r="E737" s="19"/>
      <c r="F737" s="19"/>
      <c r="G737" s="20"/>
      <c r="H737" s="21"/>
      <c r="I737" s="21"/>
    </row>
    <row r="738" spans="1:9" x14ac:dyDescent="0.25">
      <c r="A738" s="26"/>
      <c r="B738" s="38">
        <v>0.83192675000000005</v>
      </c>
      <c r="C738" s="38"/>
      <c r="D738" s="20"/>
      <c r="E738" s="19"/>
      <c r="F738" s="19"/>
      <c r="G738" s="20"/>
      <c r="H738" s="21"/>
      <c r="I738" s="21"/>
    </row>
    <row r="739" spans="1:9" x14ac:dyDescent="0.25">
      <c r="A739" s="26"/>
      <c r="B739" s="38">
        <v>0.88600199000000002</v>
      </c>
      <c r="C739" s="38"/>
      <c r="D739" s="20"/>
      <c r="E739" s="19"/>
      <c r="F739" s="19"/>
      <c r="G739" s="20"/>
      <c r="H739" s="21"/>
      <c r="I739" s="21"/>
    </row>
    <row r="740" spans="1:9" x14ac:dyDescent="0.25">
      <c r="A740" s="26"/>
      <c r="B740" s="38">
        <v>0.86298894999999998</v>
      </c>
      <c r="C740" s="38"/>
      <c r="D740" s="20"/>
      <c r="E740" s="19"/>
      <c r="F740" s="19"/>
      <c r="G740" s="20"/>
      <c r="H740" s="21"/>
      <c r="I740" s="21"/>
    </row>
    <row r="741" spans="1:9" x14ac:dyDescent="0.25">
      <c r="A741" s="26"/>
      <c r="B741" s="38">
        <v>0.70799246000000005</v>
      </c>
      <c r="C741" s="38"/>
      <c r="D741" s="20"/>
      <c r="E741" s="19"/>
      <c r="F741" s="19"/>
      <c r="G741" s="20"/>
      <c r="H741" s="21"/>
      <c r="I741" s="21"/>
    </row>
    <row r="742" spans="1:9" x14ac:dyDescent="0.25">
      <c r="A742" s="26"/>
      <c r="B742" s="38">
        <v>0.36016341000000002</v>
      </c>
      <c r="C742" s="38"/>
      <c r="D742" s="20"/>
      <c r="E742" s="19"/>
      <c r="F742" s="19"/>
      <c r="G742" s="20"/>
      <c r="H742" s="21"/>
      <c r="I742" s="21"/>
    </row>
    <row r="743" spans="1:9" x14ac:dyDescent="0.25">
      <c r="A743" s="26"/>
      <c r="B743" s="38">
        <v>0.18008170000000001</v>
      </c>
      <c r="C743" s="38"/>
      <c r="D743" s="20"/>
      <c r="E743" s="19"/>
      <c r="F743" s="19"/>
      <c r="G743" s="20"/>
      <c r="H743" s="21"/>
      <c r="I743" s="21"/>
    </row>
    <row r="744" spans="1:9" x14ac:dyDescent="0.25">
      <c r="A744" s="26"/>
      <c r="B744" s="38">
        <v>0.90040852000000005</v>
      </c>
      <c r="C744" s="38"/>
      <c r="D744" s="20"/>
      <c r="E744" s="19"/>
      <c r="F744" s="19"/>
      <c r="G744" s="20"/>
      <c r="H744" s="21"/>
      <c r="I744" s="21"/>
    </row>
    <row r="745" spans="1:9" x14ac:dyDescent="0.25">
      <c r="A745" s="26"/>
      <c r="B745" s="38">
        <v>7.0317619999999997E-2</v>
      </c>
      <c r="C745" s="38"/>
      <c r="D745" s="20"/>
      <c r="E745" s="19"/>
      <c r="F745" s="19"/>
      <c r="G745" s="20"/>
      <c r="H745" s="21"/>
      <c r="I745" s="21"/>
    </row>
    <row r="746" spans="1:9" x14ac:dyDescent="0.25">
      <c r="A746" s="26"/>
      <c r="B746" s="38">
        <v>0.61527916000000005</v>
      </c>
      <c r="C746" s="38"/>
      <c r="D746" s="20"/>
      <c r="E746" s="19"/>
      <c r="F746" s="19"/>
      <c r="G746" s="20"/>
      <c r="H746" s="21"/>
      <c r="I746" s="21"/>
    </row>
    <row r="747" spans="1:9" x14ac:dyDescent="0.25">
      <c r="A747" s="26"/>
      <c r="B747" s="38">
        <v>1.2333361</v>
      </c>
      <c r="C747" s="38"/>
      <c r="D747" s="20"/>
      <c r="E747" s="19"/>
      <c r="F747" s="19"/>
      <c r="G747" s="20"/>
      <c r="H747" s="21"/>
      <c r="I747" s="21"/>
    </row>
    <row r="748" spans="1:9" x14ac:dyDescent="0.25">
      <c r="A748" s="26"/>
      <c r="B748" s="38">
        <v>1.2690132599999999</v>
      </c>
      <c r="C748" s="38"/>
      <c r="D748" s="20"/>
      <c r="E748" s="19"/>
      <c r="F748" s="19"/>
      <c r="G748" s="20"/>
      <c r="H748" s="21"/>
      <c r="I748" s="21"/>
    </row>
    <row r="749" spans="1:9" x14ac:dyDescent="0.25">
      <c r="A749" s="26"/>
      <c r="B749" s="38">
        <v>1.13589998</v>
      </c>
      <c r="C749" s="38"/>
      <c r="D749" s="20"/>
      <c r="E749" s="19"/>
      <c r="F749" s="19"/>
      <c r="G749" s="20"/>
      <c r="H749" s="21"/>
      <c r="I749" s="21"/>
    </row>
    <row r="750" spans="1:9" x14ac:dyDescent="0.25">
      <c r="A750" s="26"/>
      <c r="B750" s="38">
        <v>0.95474351999999996</v>
      </c>
      <c r="C750" s="38"/>
      <c r="D750" s="20"/>
      <c r="E750" s="19"/>
      <c r="F750" s="19"/>
      <c r="G750" s="20"/>
      <c r="H750" s="21"/>
      <c r="I750" s="21"/>
    </row>
    <row r="751" spans="1:9" x14ac:dyDescent="0.25">
      <c r="A751" s="26"/>
      <c r="B751" s="38">
        <v>0</v>
      </c>
      <c r="C751" s="38"/>
      <c r="D751" s="20"/>
      <c r="E751" s="19"/>
      <c r="F751" s="19"/>
      <c r="G751" s="20"/>
      <c r="H751" s="21"/>
      <c r="I751" s="21"/>
    </row>
    <row r="752" spans="1:9" x14ac:dyDescent="0.25">
      <c r="A752" s="26"/>
      <c r="B752" s="38">
        <v>7.8546279999999996E-2</v>
      </c>
      <c r="C752" s="38"/>
      <c r="D752" s="20"/>
      <c r="E752" s="19"/>
      <c r="F752" s="19"/>
      <c r="G752" s="20"/>
      <c r="H752" s="21"/>
      <c r="I752" s="21"/>
    </row>
    <row r="753" spans="1:9" x14ac:dyDescent="0.25">
      <c r="A753" s="26"/>
      <c r="B753" s="38">
        <v>1.47666998</v>
      </c>
      <c r="C753" s="38"/>
      <c r="D753" s="20"/>
      <c r="E753" s="19"/>
      <c r="F753" s="19"/>
      <c r="G753" s="20"/>
      <c r="H753" s="21"/>
      <c r="I753" s="21"/>
    </row>
    <row r="754" spans="1:9" x14ac:dyDescent="0.25">
      <c r="A754" s="26"/>
      <c r="B754" s="38">
        <v>1.10750248</v>
      </c>
      <c r="C754" s="38"/>
      <c r="D754" s="20"/>
      <c r="E754" s="19"/>
      <c r="F754" s="19"/>
      <c r="G754" s="20"/>
      <c r="H754" s="21"/>
      <c r="I754" s="21"/>
    </row>
    <row r="755" spans="1:9" x14ac:dyDescent="0.25">
      <c r="A755" s="26"/>
      <c r="B755" s="38">
        <v>1.1746238499999999</v>
      </c>
      <c r="C755" s="38"/>
      <c r="D755" s="20"/>
      <c r="E755" s="19"/>
      <c r="F755" s="19"/>
      <c r="G755" s="20"/>
      <c r="H755" s="21"/>
      <c r="I755" s="21"/>
    </row>
    <row r="756" spans="1:9" x14ac:dyDescent="0.25">
      <c r="A756" s="26"/>
      <c r="B756" s="38">
        <v>0.42190570999999999</v>
      </c>
      <c r="C756" s="38"/>
      <c r="D756" s="20"/>
      <c r="E756" s="19"/>
      <c r="F756" s="19"/>
      <c r="G756" s="20"/>
      <c r="H756" s="21"/>
      <c r="I756" s="21"/>
    </row>
    <row r="757" spans="1:9" x14ac:dyDescent="0.25">
      <c r="A757" s="26"/>
      <c r="B757" s="38">
        <v>0.99179326999999995</v>
      </c>
      <c r="C757" s="38"/>
      <c r="D757" s="20"/>
      <c r="E757" s="19"/>
      <c r="F757" s="19"/>
      <c r="G757" s="20"/>
      <c r="H757" s="21"/>
      <c r="I757" s="21"/>
    </row>
    <row r="758" spans="1:9" x14ac:dyDescent="0.25">
      <c r="A758" s="26"/>
      <c r="B758" s="38">
        <v>0.54691480999999997</v>
      </c>
      <c r="C758" s="38"/>
      <c r="D758" s="20"/>
      <c r="E758" s="19"/>
      <c r="F758" s="19"/>
      <c r="G758" s="20"/>
      <c r="H758" s="21"/>
      <c r="I758" s="21"/>
    </row>
    <row r="759" spans="1:9" x14ac:dyDescent="0.25">
      <c r="A759" s="26"/>
      <c r="B759" s="38">
        <v>0.26369107000000003</v>
      </c>
      <c r="C759" s="38"/>
      <c r="D759" s="20"/>
      <c r="E759" s="19"/>
      <c r="F759" s="19"/>
      <c r="G759" s="20"/>
      <c r="H759" s="21"/>
      <c r="I759" s="21"/>
    </row>
    <row r="760" spans="1:9" x14ac:dyDescent="0.25">
      <c r="A760" s="26"/>
      <c r="B760" s="38">
        <v>0.17899029999999999</v>
      </c>
      <c r="C760" s="38"/>
      <c r="D760" s="20"/>
      <c r="E760" s="19"/>
      <c r="F760" s="19"/>
      <c r="G760" s="20"/>
      <c r="H760" s="21"/>
      <c r="I760" s="21"/>
    </row>
    <row r="761" spans="1:9" x14ac:dyDescent="0.25">
      <c r="A761" s="26"/>
      <c r="B761" s="38">
        <v>0.62837019999999999</v>
      </c>
      <c r="C761" s="38"/>
      <c r="D761" s="20"/>
      <c r="E761" s="19"/>
      <c r="F761" s="19"/>
      <c r="G761" s="20"/>
      <c r="H761" s="21"/>
      <c r="I761" s="21"/>
    </row>
    <row r="762" spans="1:9" x14ac:dyDescent="0.25">
      <c r="A762" s="26"/>
      <c r="B762" s="38">
        <v>1.19086289</v>
      </c>
      <c r="C762" s="38"/>
      <c r="D762" s="20"/>
      <c r="E762" s="19"/>
      <c r="F762" s="19"/>
      <c r="G762" s="20"/>
      <c r="H762" s="21"/>
      <c r="I762" s="21"/>
    </row>
    <row r="763" spans="1:9" x14ac:dyDescent="0.25">
      <c r="A763" s="26"/>
      <c r="B763" s="38">
        <v>0.96304564000000004</v>
      </c>
      <c r="C763" s="38"/>
      <c r="D763" s="20"/>
      <c r="E763" s="19"/>
      <c r="F763" s="19"/>
      <c r="G763" s="20"/>
      <c r="H763" s="21"/>
      <c r="I763" s="21"/>
    </row>
    <row r="764" spans="1:9" x14ac:dyDescent="0.25">
      <c r="A764" s="26"/>
      <c r="B764" s="38">
        <v>1.53819789</v>
      </c>
      <c r="C764" s="38"/>
      <c r="D764" s="20"/>
      <c r="E764" s="19"/>
      <c r="F764" s="19"/>
      <c r="G764" s="20"/>
      <c r="H764" s="21"/>
      <c r="I764" s="21"/>
    </row>
    <row r="765" spans="1:9" x14ac:dyDescent="0.25">
      <c r="A765" s="26"/>
      <c r="B765" s="38">
        <v>1.2840608499999999</v>
      </c>
      <c r="C765" s="38"/>
      <c r="D765" s="20"/>
      <c r="E765" s="19"/>
      <c r="F765" s="19"/>
      <c r="G765" s="20"/>
      <c r="H765" s="21"/>
      <c r="I765" s="21"/>
    </row>
    <row r="766" spans="1:9" x14ac:dyDescent="0.25">
      <c r="A766" s="26"/>
      <c r="B766" s="38">
        <v>0.73425578999999996</v>
      </c>
      <c r="C766" s="38"/>
      <c r="D766" s="20"/>
      <c r="E766" s="19"/>
      <c r="F766" s="19"/>
      <c r="G766" s="20"/>
      <c r="H766" s="21"/>
      <c r="I766" s="21"/>
    </row>
    <row r="767" spans="1:9" x14ac:dyDescent="0.25">
      <c r="A767" s="26"/>
      <c r="B767" s="38">
        <v>0.92291873999999996</v>
      </c>
      <c r="C767" s="38"/>
      <c r="D767" s="20"/>
      <c r="E767" s="19"/>
      <c r="F767" s="19"/>
      <c r="G767" s="20"/>
      <c r="H767" s="21"/>
      <c r="I767" s="21"/>
    </row>
    <row r="768" spans="1:9" x14ac:dyDescent="0.25">
      <c r="A768" s="26"/>
      <c r="B768" s="38">
        <v>1.2305583200000001</v>
      </c>
      <c r="C768" s="38"/>
      <c r="D768" s="20"/>
      <c r="E768" s="19"/>
      <c r="F768" s="19"/>
      <c r="G768" s="20"/>
      <c r="H768" s="21"/>
      <c r="I768" s="21"/>
    </row>
    <row r="769" spans="1:9" x14ac:dyDescent="0.25">
      <c r="A769" s="26"/>
      <c r="B769" s="38">
        <v>0.54467334999999995</v>
      </c>
      <c r="C769" s="38"/>
      <c r="D769" s="20"/>
      <c r="E769" s="19"/>
      <c r="F769" s="19"/>
      <c r="G769" s="20"/>
      <c r="H769" s="21"/>
      <c r="I769" s="21"/>
    </row>
    <row r="770" spans="1:9" x14ac:dyDescent="0.25">
      <c r="A770" s="26"/>
      <c r="B770" s="38">
        <v>1.5068060999999999</v>
      </c>
      <c r="C770" s="38"/>
      <c r="D770" s="20"/>
      <c r="E770" s="19"/>
      <c r="F770" s="19"/>
      <c r="G770" s="20"/>
      <c r="H770" s="21"/>
      <c r="I770" s="21"/>
    </row>
    <row r="771" spans="1:9" x14ac:dyDescent="0.25">
      <c r="A771" s="26"/>
      <c r="B771" s="38">
        <v>1.6151077899999999</v>
      </c>
      <c r="C771" s="38"/>
      <c r="D771" s="20"/>
      <c r="E771" s="19"/>
      <c r="F771" s="19"/>
      <c r="G771" s="20"/>
      <c r="H771" s="21"/>
      <c r="I771" s="21"/>
    </row>
    <row r="772" spans="1:9" x14ac:dyDescent="0.25">
      <c r="A772" s="26"/>
      <c r="B772" s="38">
        <v>0.36916748999999999</v>
      </c>
      <c r="C772" s="38"/>
      <c r="D772" s="20"/>
      <c r="E772" s="19"/>
      <c r="F772" s="19"/>
      <c r="G772" s="20"/>
      <c r="H772" s="21"/>
      <c r="I772" s="21"/>
    </row>
    <row r="773" spans="1:9" x14ac:dyDescent="0.25">
      <c r="A773" s="26"/>
      <c r="B773" s="38">
        <v>0.83360402</v>
      </c>
      <c r="C773" s="38"/>
      <c r="D773" s="20"/>
      <c r="E773" s="19"/>
      <c r="F773" s="19"/>
      <c r="G773" s="20"/>
      <c r="H773" s="21"/>
      <c r="I773" s="21"/>
    </row>
    <row r="774" spans="1:9" x14ac:dyDescent="0.25">
      <c r="A774" s="26"/>
      <c r="B774" s="38">
        <v>0.67121363000000001</v>
      </c>
      <c r="C774" s="38"/>
      <c r="D774" s="20"/>
      <c r="E774" s="19"/>
      <c r="F774" s="19"/>
      <c r="G774" s="20"/>
      <c r="H774" s="21"/>
      <c r="I774" s="21"/>
    </row>
    <row r="775" spans="1:9" x14ac:dyDescent="0.25">
      <c r="A775" s="26"/>
      <c r="B775" s="38">
        <v>0.28397499999999998</v>
      </c>
      <c r="C775" s="38"/>
      <c r="D775" s="20"/>
      <c r="E775" s="19"/>
      <c r="F775" s="19"/>
      <c r="G775" s="20"/>
      <c r="H775" s="21"/>
      <c r="I775" s="21"/>
    </row>
    <row r="776" spans="1:9" x14ac:dyDescent="0.25">
      <c r="A776" s="26"/>
      <c r="B776" s="38">
        <v>1.1426612899999999</v>
      </c>
      <c r="C776" s="38"/>
      <c r="D776" s="20"/>
      <c r="E776" s="19"/>
      <c r="F776" s="19"/>
      <c r="G776" s="20"/>
      <c r="H776" s="21"/>
      <c r="I776" s="21"/>
    </row>
    <row r="777" spans="1:9" x14ac:dyDescent="0.25">
      <c r="A777" s="26"/>
      <c r="B777" s="38">
        <v>1.01839309</v>
      </c>
      <c r="C777" s="38"/>
      <c r="D777" s="20"/>
      <c r="E777" s="19"/>
      <c r="F777" s="19"/>
      <c r="G777" s="20"/>
      <c r="H777" s="21"/>
      <c r="I777" s="21"/>
    </row>
    <row r="778" spans="1:9" x14ac:dyDescent="0.25">
      <c r="A778" s="26"/>
      <c r="B778" s="38">
        <v>0.65922767000000004</v>
      </c>
      <c r="C778" s="38"/>
      <c r="D778" s="20"/>
      <c r="E778" s="19"/>
      <c r="F778" s="19"/>
      <c r="G778" s="20"/>
      <c r="H778" s="21"/>
      <c r="I778" s="21"/>
    </row>
    <row r="779" spans="1:9" x14ac:dyDescent="0.25">
      <c r="A779" s="26"/>
      <c r="B779" s="38">
        <v>0.53923341999999996</v>
      </c>
      <c r="C779" s="38"/>
      <c r="D779" s="20"/>
      <c r="E779" s="19"/>
      <c r="F779" s="19"/>
      <c r="G779" s="20"/>
      <c r="H779" s="21"/>
      <c r="I779" s="21"/>
    </row>
    <row r="780" spans="1:9" x14ac:dyDescent="0.25">
      <c r="A780" s="26"/>
      <c r="B780" s="38">
        <v>0.41018610999999999</v>
      </c>
      <c r="C780" s="38"/>
      <c r="D780" s="20"/>
      <c r="E780" s="19"/>
      <c r="F780" s="19"/>
      <c r="G780" s="20"/>
      <c r="H780" s="21"/>
      <c r="I780" s="21"/>
    </row>
    <row r="781" spans="1:9" x14ac:dyDescent="0.25">
      <c r="A781" s="26"/>
      <c r="B781" s="38">
        <v>0.54691480999999997</v>
      </c>
      <c r="C781" s="38"/>
      <c r="D781" s="20"/>
      <c r="E781" s="19"/>
      <c r="F781" s="19"/>
      <c r="G781" s="20"/>
      <c r="H781" s="21"/>
      <c r="I781" s="21"/>
    </row>
    <row r="782" spans="1:9" x14ac:dyDescent="0.25">
      <c r="A782" s="26"/>
      <c r="B782" s="38">
        <v>1.3424272500000001</v>
      </c>
      <c r="C782" s="38"/>
      <c r="D782" s="20"/>
      <c r="E782" s="19"/>
      <c r="F782" s="19"/>
      <c r="G782" s="20"/>
      <c r="H782" s="21"/>
      <c r="I782" s="21"/>
    </row>
    <row r="783" spans="1:9" x14ac:dyDescent="0.25">
      <c r="A783" s="26"/>
      <c r="B783" s="38">
        <v>0</v>
      </c>
      <c r="C783" s="38"/>
      <c r="D783" s="20"/>
      <c r="E783" s="19"/>
      <c r="F783" s="19"/>
      <c r="G783" s="20"/>
      <c r="H783" s="21"/>
      <c r="I783" s="21"/>
    </row>
    <row r="784" spans="1:9" x14ac:dyDescent="0.25">
      <c r="A784" s="26"/>
      <c r="B784" s="38">
        <v>0.39909999000000002</v>
      </c>
      <c r="C784" s="38"/>
      <c r="D784" s="20"/>
      <c r="E784" s="19"/>
      <c r="F784" s="19"/>
      <c r="G784" s="20"/>
      <c r="H784" s="21"/>
      <c r="I784" s="21"/>
    </row>
    <row r="785" spans="1:9" x14ac:dyDescent="0.25">
      <c r="A785" s="26"/>
      <c r="B785" s="38">
        <v>0.29533399999999999</v>
      </c>
      <c r="C785" s="38"/>
      <c r="D785" s="20"/>
      <c r="E785" s="19"/>
      <c r="F785" s="19"/>
      <c r="G785" s="20"/>
      <c r="H785" s="21"/>
      <c r="I785" s="21"/>
    </row>
    <row r="786" spans="1:9" x14ac:dyDescent="0.25">
      <c r="A786" s="26"/>
      <c r="B786" s="38">
        <v>1.00682044</v>
      </c>
      <c r="C786" s="38"/>
      <c r="D786" s="20"/>
      <c r="E786" s="19"/>
      <c r="F786" s="19"/>
      <c r="G786" s="20"/>
      <c r="H786" s="21"/>
      <c r="I786" s="21"/>
    </row>
    <row r="787" spans="1:9" x14ac:dyDescent="0.25">
      <c r="A787" s="26"/>
      <c r="B787" s="38">
        <v>1.01839309</v>
      </c>
      <c r="C787" s="38"/>
      <c r="D787" s="20"/>
      <c r="E787" s="19"/>
      <c r="F787" s="19"/>
      <c r="G787" s="20"/>
      <c r="H787" s="21"/>
      <c r="I787" s="21"/>
    </row>
    <row r="788" spans="1:9" x14ac:dyDescent="0.25">
      <c r="A788" s="26"/>
      <c r="B788" s="38">
        <v>0.96304564000000004</v>
      </c>
      <c r="C788" s="38"/>
      <c r="D788" s="20"/>
      <c r="E788" s="19"/>
      <c r="F788" s="19"/>
      <c r="G788" s="20"/>
      <c r="H788" s="21"/>
      <c r="I788" s="21"/>
    </row>
    <row r="789" spans="1:9" x14ac:dyDescent="0.25">
      <c r="A789" s="26"/>
      <c r="B789" s="38">
        <v>0.69218904999999997</v>
      </c>
      <c r="C789" s="38"/>
      <c r="D789" s="20"/>
      <c r="E789" s="19"/>
      <c r="F789" s="19"/>
      <c r="G789" s="20"/>
      <c r="H789" s="21"/>
      <c r="I789" s="21"/>
    </row>
    <row r="790" spans="1:9" x14ac:dyDescent="0.25">
      <c r="A790" s="26"/>
      <c r="B790" s="38">
        <v>1.2709044899999999</v>
      </c>
      <c r="C790" s="38"/>
      <c r="D790" s="20"/>
      <c r="E790" s="19"/>
      <c r="F790" s="19"/>
      <c r="G790" s="20"/>
      <c r="H790" s="21"/>
      <c r="I790" s="21"/>
    </row>
    <row r="791" spans="1:9" x14ac:dyDescent="0.25">
      <c r="A791" s="26"/>
      <c r="B791" s="38">
        <v>0.68228975999999997</v>
      </c>
      <c r="C791" s="38"/>
      <c r="D791" s="20"/>
      <c r="E791" s="19"/>
      <c r="F791" s="19"/>
      <c r="G791" s="20"/>
      <c r="H791" s="21"/>
      <c r="I791" s="21"/>
    </row>
    <row r="792" spans="1:9" x14ac:dyDescent="0.25">
      <c r="A792" s="26"/>
      <c r="B792" s="38">
        <v>1.1972999799999999</v>
      </c>
      <c r="C792" s="38"/>
      <c r="D792" s="20"/>
      <c r="E792" s="19"/>
      <c r="F792" s="19"/>
      <c r="G792" s="20"/>
      <c r="H792" s="21"/>
      <c r="I792" s="21"/>
    </row>
    <row r="793" spans="1:9" x14ac:dyDescent="0.25">
      <c r="A793" s="26"/>
      <c r="B793" s="38">
        <v>0.96043575999999997</v>
      </c>
      <c r="C793" s="38"/>
      <c r="D793" s="20"/>
      <c r="E793" s="19"/>
      <c r="F793" s="19"/>
      <c r="G793" s="20"/>
      <c r="H793" s="21"/>
      <c r="I793" s="21"/>
    </row>
    <row r="794" spans="1:9" x14ac:dyDescent="0.25">
      <c r="A794" s="26"/>
      <c r="B794" s="38">
        <v>0.27345740000000002</v>
      </c>
      <c r="C794" s="38"/>
      <c r="D794" s="20"/>
      <c r="E794" s="19"/>
      <c r="F794" s="19"/>
      <c r="G794" s="20"/>
      <c r="H794" s="21"/>
      <c r="I794" s="21"/>
    </row>
    <row r="795" spans="1:9" x14ac:dyDescent="0.25">
      <c r="A795" s="26"/>
      <c r="B795" s="38">
        <v>0.68004538999999997</v>
      </c>
      <c r="C795" s="38"/>
      <c r="D795" s="20"/>
      <c r="E795" s="19"/>
      <c r="F795" s="19"/>
      <c r="G795" s="20"/>
      <c r="H795" s="21"/>
      <c r="I795" s="21"/>
    </row>
    <row r="796" spans="1:9" x14ac:dyDescent="0.25">
      <c r="A796" s="26"/>
      <c r="B796" s="38">
        <v>0.23072967999999999</v>
      </c>
      <c r="C796" s="38"/>
      <c r="D796" s="20"/>
      <c r="E796" s="19"/>
      <c r="F796" s="19"/>
      <c r="G796" s="20"/>
      <c r="H796" s="21"/>
      <c r="I796" s="21"/>
    </row>
    <row r="797" spans="1:9" x14ac:dyDescent="0.25">
      <c r="A797" s="26"/>
      <c r="B797" s="38">
        <v>0.23072967999999999</v>
      </c>
      <c r="C797" s="38"/>
      <c r="D797" s="20"/>
      <c r="E797" s="19"/>
      <c r="F797" s="19"/>
      <c r="G797" s="20"/>
      <c r="H797" s="21"/>
      <c r="I797" s="21"/>
    </row>
    <row r="798" spans="1:9" x14ac:dyDescent="0.25">
      <c r="A798" s="26"/>
      <c r="B798" s="38">
        <v>0</v>
      </c>
      <c r="C798" s="38"/>
      <c r="D798" s="20"/>
      <c r="E798" s="19"/>
      <c r="F798" s="19"/>
      <c r="G798" s="20"/>
      <c r="H798" s="21"/>
      <c r="I798" s="21"/>
    </row>
    <row r="799" spans="1:9" x14ac:dyDescent="0.25">
      <c r="A799" s="26"/>
      <c r="B799" s="38">
        <v>0.92291873999999996</v>
      </c>
      <c r="C799" s="38"/>
      <c r="D799" s="20"/>
      <c r="E799" s="19"/>
      <c r="F799" s="19"/>
      <c r="G799" s="20"/>
      <c r="H799" s="21"/>
      <c r="I799" s="21"/>
    </row>
    <row r="800" spans="1:9" x14ac:dyDescent="0.25">
      <c r="A800" s="26"/>
      <c r="B800" s="38">
        <v>0.99179326999999995</v>
      </c>
      <c r="C800" s="38"/>
      <c r="D800" s="20"/>
      <c r="E800" s="19"/>
      <c r="F800" s="19"/>
      <c r="G800" s="20"/>
      <c r="H800" s="21"/>
      <c r="I800" s="21"/>
    </row>
    <row r="801" spans="1:9" x14ac:dyDescent="0.25">
      <c r="A801" s="26"/>
      <c r="B801" s="38">
        <v>0.54691480999999997</v>
      </c>
      <c r="C801" s="38"/>
      <c r="D801" s="20"/>
      <c r="E801" s="19"/>
      <c r="F801" s="19"/>
      <c r="G801" s="20"/>
      <c r="H801" s="21"/>
      <c r="I801" s="21"/>
    </row>
    <row r="802" spans="1:9" x14ac:dyDescent="0.25">
      <c r="A802" s="26"/>
      <c r="B802" s="38">
        <v>1.4063523600000001</v>
      </c>
      <c r="C802" s="38"/>
      <c r="D802" s="20"/>
      <c r="E802" s="19"/>
      <c r="F802" s="19"/>
      <c r="G802" s="20"/>
      <c r="H802" s="21"/>
      <c r="I802" s="21"/>
    </row>
    <row r="803" spans="1:9" x14ac:dyDescent="0.25">
      <c r="A803" s="26"/>
      <c r="B803" s="38">
        <v>0.53836925999999996</v>
      </c>
      <c r="C803" s="38"/>
      <c r="D803" s="20"/>
      <c r="E803" s="19"/>
      <c r="F803" s="19"/>
      <c r="G803" s="20"/>
      <c r="H803" s="21"/>
      <c r="I803" s="21"/>
    </row>
    <row r="804" spans="1:9" x14ac:dyDescent="0.25">
      <c r="A804" s="26"/>
      <c r="B804" s="38">
        <v>1.7170581199999999</v>
      </c>
      <c r="C804" s="38"/>
      <c r="D804" s="20"/>
      <c r="E804" s="19"/>
      <c r="F804" s="19"/>
      <c r="G804" s="20"/>
      <c r="H804" s="21"/>
      <c r="I804" s="21"/>
    </row>
    <row r="805" spans="1:9" x14ac:dyDescent="0.25">
      <c r="A805" s="26"/>
      <c r="B805" s="38">
        <v>1.36009077</v>
      </c>
      <c r="C805" s="38"/>
      <c r="D805" s="20"/>
      <c r="E805" s="19"/>
      <c r="F805" s="19"/>
      <c r="G805" s="20"/>
      <c r="H805" s="21"/>
      <c r="I805" s="21"/>
    </row>
    <row r="806" spans="1:9" x14ac:dyDescent="0.25">
      <c r="A806" s="26"/>
      <c r="B806" s="38">
        <v>1.7720039700000001</v>
      </c>
      <c r="C806" s="38"/>
      <c r="D806" s="20"/>
      <c r="E806" s="19"/>
      <c r="F806" s="19"/>
      <c r="G806" s="20"/>
      <c r="H806" s="21"/>
      <c r="I806" s="21"/>
    </row>
    <row r="807" spans="1:9" x14ac:dyDescent="0.25">
      <c r="A807" s="26"/>
      <c r="B807" s="38">
        <v>1.3424272500000001</v>
      </c>
      <c r="C807" s="38"/>
      <c r="D807" s="20"/>
      <c r="E807" s="19"/>
      <c r="F807" s="19"/>
      <c r="G807" s="20"/>
      <c r="H807" s="21"/>
      <c r="I807" s="21"/>
    </row>
    <row r="808" spans="1:9" x14ac:dyDescent="0.25">
      <c r="A808" s="26"/>
      <c r="B808" s="38">
        <v>0</v>
      </c>
      <c r="C808" s="38"/>
      <c r="D808" s="20"/>
      <c r="E808" s="19"/>
      <c r="F808" s="19"/>
      <c r="G808" s="20"/>
      <c r="H808" s="21"/>
      <c r="I808" s="21"/>
    </row>
    <row r="809" spans="1:9" x14ac:dyDescent="0.25">
      <c r="A809" s="26"/>
      <c r="B809" s="38">
        <v>1.0547642699999999</v>
      </c>
      <c r="C809" s="38"/>
      <c r="D809" s="20"/>
      <c r="E809" s="19"/>
      <c r="F809" s="19"/>
      <c r="G809" s="20"/>
      <c r="H809" s="21"/>
      <c r="I809" s="21"/>
    </row>
    <row r="810" spans="1:9" x14ac:dyDescent="0.25">
      <c r="A810" s="26"/>
      <c r="B810" s="38">
        <v>1.25141524</v>
      </c>
      <c r="C810" s="38"/>
      <c r="D810" s="20"/>
      <c r="E810" s="19"/>
      <c r="F810" s="19"/>
      <c r="G810" s="20"/>
      <c r="H810" s="21"/>
      <c r="I810" s="21"/>
    </row>
    <row r="811" spans="1:9" x14ac:dyDescent="0.25">
      <c r="A811" s="26"/>
      <c r="B811" s="38">
        <v>8.113571E-2</v>
      </c>
      <c r="C811" s="38"/>
      <c r="D811" s="20"/>
      <c r="E811" s="19"/>
      <c r="F811" s="19"/>
      <c r="G811" s="20"/>
      <c r="H811" s="21"/>
      <c r="I811" s="21"/>
    </row>
    <row r="812" spans="1:9" x14ac:dyDescent="0.25">
      <c r="A812" s="26"/>
      <c r="B812" s="38">
        <v>0.44478011000000001</v>
      </c>
      <c r="C812" s="38"/>
      <c r="D812" s="20"/>
      <c r="E812" s="19"/>
      <c r="F812" s="19"/>
      <c r="G812" s="20"/>
      <c r="H812" s="21"/>
      <c r="I812" s="21"/>
    </row>
    <row r="813" spans="1:9" x14ac:dyDescent="0.25">
      <c r="A813" s="26"/>
      <c r="B813" s="38">
        <v>1.4063523600000001</v>
      </c>
      <c r="C813" s="38"/>
      <c r="D813" s="20"/>
      <c r="E813" s="19"/>
      <c r="F813" s="19"/>
      <c r="G813" s="20"/>
      <c r="H813" s="21"/>
      <c r="I813" s="21"/>
    </row>
    <row r="814" spans="1:9" x14ac:dyDescent="0.25">
      <c r="A814" s="26"/>
      <c r="B814" s="38">
        <v>1.0302348699999999</v>
      </c>
      <c r="C814" s="38"/>
      <c r="D814" s="20"/>
      <c r="E814" s="19"/>
      <c r="F814" s="19"/>
      <c r="G814" s="20"/>
      <c r="H814" s="21"/>
      <c r="I814" s="21"/>
    </row>
    <row r="815" spans="1:9" x14ac:dyDescent="0.25">
      <c r="A815" s="26"/>
      <c r="B815" s="38">
        <v>0.83585092999999999</v>
      </c>
      <c r="C815" s="38"/>
      <c r="D815" s="20"/>
      <c r="E815" s="19"/>
      <c r="F815" s="19"/>
      <c r="G815" s="20"/>
      <c r="H815" s="21"/>
      <c r="I815" s="21"/>
    </row>
    <row r="816" spans="1:9" x14ac:dyDescent="0.25">
      <c r="A816" s="26"/>
      <c r="B816" s="38">
        <v>0</v>
      </c>
      <c r="C816" s="38"/>
      <c r="D816" s="20"/>
      <c r="E816" s="19"/>
      <c r="F816" s="19"/>
      <c r="G816" s="20"/>
      <c r="H816" s="21"/>
      <c r="I816" s="21"/>
    </row>
    <row r="817" spans="1:9" x14ac:dyDescent="0.25">
      <c r="A817" s="26"/>
      <c r="B817" s="38">
        <v>1.08578675</v>
      </c>
      <c r="C817" s="38"/>
      <c r="D817" s="20"/>
      <c r="E817" s="19"/>
      <c r="F817" s="19"/>
      <c r="G817" s="20"/>
      <c r="H817" s="21"/>
      <c r="I817" s="21"/>
    </row>
    <row r="818" spans="1:9" x14ac:dyDescent="0.25">
      <c r="A818" s="26"/>
      <c r="B818" s="38">
        <v>1.2305583200000001</v>
      </c>
      <c r="C818" s="38"/>
      <c r="D818" s="20"/>
      <c r="E818" s="19"/>
      <c r="F818" s="19"/>
      <c r="G818" s="20"/>
      <c r="H818" s="21"/>
      <c r="I818" s="21"/>
    </row>
    <row r="819" spans="1:9" x14ac:dyDescent="0.25">
      <c r="A819" s="26"/>
      <c r="B819" s="38">
        <v>0.98915692</v>
      </c>
      <c r="C819" s="38"/>
      <c r="D819" s="20"/>
      <c r="E819" s="19"/>
      <c r="F819" s="19"/>
      <c r="G819" s="20"/>
      <c r="H819" s="21"/>
      <c r="I819" s="21"/>
    </row>
    <row r="820" spans="1:9" x14ac:dyDescent="0.25">
      <c r="A820" s="26"/>
      <c r="B820" s="38">
        <v>0.73833499000000002</v>
      </c>
      <c r="C820" s="38"/>
      <c r="D820" s="20"/>
      <c r="E820" s="19"/>
      <c r="F820" s="19"/>
      <c r="G820" s="20"/>
      <c r="H820" s="21"/>
      <c r="I820" s="21"/>
    </row>
    <row r="821" spans="1:9" x14ac:dyDescent="0.25">
      <c r="A821" s="26"/>
      <c r="B821" s="38">
        <v>0.93642486000000003</v>
      </c>
      <c r="C821" s="38"/>
      <c r="D821" s="20"/>
      <c r="E821" s="19"/>
      <c r="F821" s="19"/>
      <c r="G821" s="20"/>
      <c r="H821" s="21"/>
      <c r="I821" s="21"/>
    </row>
    <row r="822" spans="1:9" x14ac:dyDescent="0.25">
      <c r="A822" s="26"/>
      <c r="B822" s="38">
        <v>1.43565137</v>
      </c>
      <c r="C822" s="38"/>
      <c r="D822" s="20"/>
      <c r="E822" s="19"/>
      <c r="F822" s="19"/>
      <c r="G822" s="20"/>
      <c r="H822" s="21"/>
      <c r="I822" s="21"/>
    </row>
    <row r="823" spans="1:9" x14ac:dyDescent="0.25">
      <c r="A823" s="26"/>
      <c r="B823" s="38">
        <v>1.2305583200000001</v>
      </c>
      <c r="C823" s="38"/>
      <c r="D823" s="20"/>
      <c r="E823" s="19"/>
      <c r="F823" s="19"/>
      <c r="G823" s="20"/>
      <c r="H823" s="21"/>
      <c r="I823" s="21"/>
    </row>
    <row r="824" spans="1:9" x14ac:dyDescent="0.25">
      <c r="A824" s="26"/>
      <c r="B824" s="38">
        <v>1.0547642699999999</v>
      </c>
      <c r="C824" s="38"/>
      <c r="D824" s="20"/>
      <c r="E824" s="19"/>
      <c r="F824" s="19"/>
      <c r="G824" s="20"/>
      <c r="H824" s="21"/>
      <c r="I824" s="21"/>
    </row>
    <row r="825" spans="1:9" x14ac:dyDescent="0.25">
      <c r="A825" s="26"/>
      <c r="B825" s="38">
        <v>0.90408365999999996</v>
      </c>
      <c r="C825" s="38"/>
      <c r="D825" s="20"/>
      <c r="E825" s="19"/>
      <c r="F825" s="19"/>
      <c r="G825" s="20"/>
      <c r="H825" s="21"/>
      <c r="I825" s="21"/>
    </row>
    <row r="826" spans="1:9" x14ac:dyDescent="0.25">
      <c r="A826" s="26"/>
      <c r="B826" s="38">
        <v>1.10750248</v>
      </c>
      <c r="C826" s="38"/>
      <c r="D826" s="20"/>
      <c r="E826" s="19"/>
      <c r="F826" s="19"/>
      <c r="G826" s="20"/>
      <c r="H826" s="21"/>
      <c r="I826" s="21"/>
    </row>
    <row r="827" spans="1:9" x14ac:dyDescent="0.25">
      <c r="A827" s="26"/>
      <c r="B827" s="38">
        <v>1.5453523</v>
      </c>
      <c r="C827" s="38"/>
      <c r="D827" s="20"/>
      <c r="E827" s="19"/>
      <c r="F827" s="19"/>
      <c r="G827" s="20"/>
      <c r="H827" s="21"/>
      <c r="I827" s="21"/>
    </row>
    <row r="828" spans="1:9" x14ac:dyDescent="0.25">
      <c r="A828" s="26"/>
      <c r="B828" s="38">
        <v>0.73833499000000002</v>
      </c>
      <c r="C828" s="38"/>
      <c r="D828" s="20"/>
      <c r="E828" s="19"/>
      <c r="F828" s="19"/>
      <c r="G828" s="20"/>
      <c r="H828" s="21"/>
      <c r="I828" s="21"/>
    </row>
    <row r="829" spans="1:9" x14ac:dyDescent="0.25">
      <c r="A829" s="26"/>
      <c r="B829" s="38">
        <v>0.45885225000000002</v>
      </c>
      <c r="C829" s="38"/>
      <c r="D829" s="20"/>
      <c r="E829" s="19"/>
      <c r="F829" s="19"/>
      <c r="G829" s="20"/>
      <c r="H829" s="21"/>
      <c r="I829" s="21"/>
    </row>
    <row r="830" spans="1:9" x14ac:dyDescent="0.25">
      <c r="A830" s="26"/>
      <c r="B830" s="38">
        <v>0</v>
      </c>
      <c r="C830" s="38"/>
      <c r="D830" s="20"/>
      <c r="E830" s="19"/>
      <c r="F830" s="19"/>
      <c r="G830" s="20"/>
      <c r="H830" s="21"/>
      <c r="I830" s="21"/>
    </row>
    <row r="831" spans="1:9" x14ac:dyDescent="0.25">
      <c r="A831" s="26"/>
      <c r="B831" s="38">
        <v>0.98952112000000003</v>
      </c>
      <c r="C831" s="38"/>
      <c r="D831" s="20"/>
      <c r="E831" s="19"/>
      <c r="F831" s="19"/>
      <c r="G831" s="20"/>
      <c r="H831" s="21"/>
      <c r="I831" s="21"/>
    </row>
    <row r="832" spans="1:9" x14ac:dyDescent="0.25">
      <c r="A832" s="26"/>
      <c r="B832" s="38">
        <v>1.00682044</v>
      </c>
      <c r="C832" s="38"/>
      <c r="D832" s="20"/>
      <c r="E832" s="19"/>
      <c r="F832" s="19"/>
      <c r="G832" s="20"/>
      <c r="H832" s="21"/>
      <c r="I832" s="21"/>
    </row>
    <row r="833" spans="1:9" x14ac:dyDescent="0.25">
      <c r="A833" s="26"/>
      <c r="B833" s="38">
        <v>1.3843781100000001</v>
      </c>
      <c r="C833" s="38"/>
      <c r="D833" s="20"/>
      <c r="E833" s="19"/>
      <c r="F833" s="19"/>
      <c r="G833" s="20"/>
      <c r="H833" s="21"/>
      <c r="I833" s="21"/>
    </row>
    <row r="834" spans="1:9" x14ac:dyDescent="0.25">
      <c r="A834" s="26"/>
      <c r="B834" s="38">
        <v>0</v>
      </c>
      <c r="C834" s="38"/>
      <c r="D834" s="20"/>
      <c r="E834" s="19"/>
      <c r="F834" s="19"/>
      <c r="G834" s="20"/>
      <c r="H834" s="21"/>
      <c r="I834" s="21"/>
    </row>
    <row r="835" spans="1:9" x14ac:dyDescent="0.25">
      <c r="A835" s="26"/>
      <c r="B835" s="38">
        <v>1.47666998</v>
      </c>
      <c r="C835" s="38"/>
      <c r="D835" s="20"/>
      <c r="E835" s="19"/>
      <c r="F835" s="19"/>
      <c r="G835" s="20"/>
      <c r="H835" s="21"/>
      <c r="I835" s="21"/>
    </row>
    <row r="836" spans="1:9" x14ac:dyDescent="0.25">
      <c r="A836" s="26"/>
      <c r="B836" s="38">
        <v>1.0268234999999999</v>
      </c>
      <c r="C836" s="38"/>
      <c r="D836" s="20"/>
      <c r="E836" s="19"/>
      <c r="F836" s="19"/>
      <c r="G836" s="20"/>
      <c r="H836" s="21"/>
      <c r="I836" s="21"/>
    </row>
    <row r="837" spans="1:9" x14ac:dyDescent="0.25">
      <c r="A837" s="26"/>
      <c r="B837" s="38">
        <v>0.68454899999999996</v>
      </c>
      <c r="C837" s="38"/>
      <c r="D837" s="20"/>
      <c r="E837" s="19"/>
      <c r="F837" s="19"/>
      <c r="G837" s="20"/>
      <c r="H837" s="21"/>
      <c r="I837" s="21"/>
    </row>
    <row r="838" spans="1:9" x14ac:dyDescent="0.25">
      <c r="A838" s="26"/>
      <c r="B838" s="38">
        <v>1.2305583200000001</v>
      </c>
      <c r="C838" s="38"/>
      <c r="D838" s="20"/>
      <c r="E838" s="19"/>
      <c r="F838" s="19"/>
      <c r="G838" s="20"/>
      <c r="H838" s="21"/>
      <c r="I838" s="21"/>
    </row>
    <row r="839" spans="1:9" x14ac:dyDescent="0.25">
      <c r="A839" s="26"/>
      <c r="B839" s="38">
        <v>1.0547642699999999</v>
      </c>
      <c r="C839" s="38"/>
      <c r="D839" s="20"/>
      <c r="E839" s="19"/>
      <c r="F839" s="19"/>
      <c r="G839" s="20"/>
      <c r="H839" s="21"/>
      <c r="I839" s="21"/>
    </row>
    <row r="840" spans="1:9" x14ac:dyDescent="0.25">
      <c r="A840" s="26"/>
      <c r="B840" s="38">
        <v>0.59066799000000003</v>
      </c>
      <c r="C840" s="38"/>
      <c r="D840" s="20"/>
      <c r="E840" s="19"/>
      <c r="F840" s="19"/>
      <c r="G840" s="20"/>
      <c r="H840" s="21"/>
      <c r="I840" s="21"/>
    </row>
    <row r="841" spans="1:9" x14ac:dyDescent="0.25">
      <c r="A841" s="26"/>
      <c r="B841" s="38">
        <v>1.2657171199999999</v>
      </c>
      <c r="C841" s="38"/>
      <c r="D841" s="20"/>
      <c r="E841" s="19"/>
      <c r="F841" s="19"/>
      <c r="G841" s="20"/>
      <c r="H841" s="21"/>
      <c r="I841" s="21"/>
    </row>
    <row r="842" spans="1:9" x14ac:dyDescent="0.25">
      <c r="A842" s="26"/>
      <c r="B842" s="38">
        <v>0.16050761</v>
      </c>
      <c r="C842" s="38"/>
      <c r="D842" s="20"/>
      <c r="E842" s="19"/>
      <c r="F842" s="19"/>
      <c r="G842" s="20"/>
      <c r="H842" s="21"/>
      <c r="I842" s="21"/>
    </row>
    <row r="843" spans="1:9" x14ac:dyDescent="0.25">
      <c r="A843" s="26"/>
      <c r="B843" s="38">
        <v>1.2567404099999999</v>
      </c>
      <c r="C843" s="38"/>
      <c r="D843" s="20"/>
      <c r="E843" s="19"/>
      <c r="F843" s="19"/>
      <c r="G843" s="20"/>
      <c r="H843" s="21"/>
      <c r="I843" s="21"/>
    </row>
    <row r="844" spans="1:9" x14ac:dyDescent="0.25">
      <c r="A844" s="26"/>
      <c r="B844" s="38">
        <v>0</v>
      </c>
      <c r="C844" s="38"/>
      <c r="D844" s="20"/>
      <c r="E844" s="19"/>
      <c r="F844" s="19"/>
      <c r="G844" s="20"/>
      <c r="H844" s="21"/>
      <c r="I844" s="21"/>
    </row>
    <row r="845" spans="1:9" x14ac:dyDescent="0.25">
      <c r="A845" s="26"/>
      <c r="B845" s="38">
        <v>0.31418509999999999</v>
      </c>
      <c r="C845" s="38"/>
      <c r="D845" s="20"/>
      <c r="E845" s="19"/>
      <c r="F845" s="19"/>
      <c r="G845" s="20"/>
      <c r="H845" s="21"/>
      <c r="I845" s="21"/>
    </row>
    <row r="846" spans="1:9" x14ac:dyDescent="0.25">
      <c r="A846" s="26"/>
      <c r="B846" s="38">
        <v>0.71451772999999996</v>
      </c>
      <c r="C846" s="38"/>
      <c r="D846" s="20"/>
      <c r="E846" s="19"/>
      <c r="F846" s="19"/>
      <c r="G846" s="20"/>
      <c r="H846" s="21"/>
      <c r="I846" s="21"/>
    </row>
    <row r="847" spans="1:9" x14ac:dyDescent="0.25">
      <c r="A847" s="26"/>
      <c r="B847" s="38">
        <v>1.36728702</v>
      </c>
      <c r="C847" s="38"/>
      <c r="D847" s="20"/>
      <c r="E847" s="19"/>
      <c r="F847" s="19"/>
      <c r="G847" s="20"/>
      <c r="H847" s="21"/>
      <c r="I847" s="21"/>
    </row>
    <row r="848" spans="1:9" x14ac:dyDescent="0.25">
      <c r="A848" s="26"/>
      <c r="B848" s="38">
        <v>0.90672717999999997</v>
      </c>
      <c r="C848" s="38"/>
      <c r="D848" s="20"/>
      <c r="E848" s="19"/>
      <c r="F848" s="19"/>
      <c r="G848" s="20"/>
      <c r="H848" s="21"/>
      <c r="I848" s="21"/>
    </row>
    <row r="849" spans="1:9" x14ac:dyDescent="0.25">
      <c r="A849" s="26"/>
      <c r="B849" s="38">
        <v>1.2093417900000001</v>
      </c>
      <c r="C849" s="38"/>
      <c r="D849" s="20"/>
      <c r="E849" s="19"/>
      <c r="F849" s="19"/>
      <c r="G849" s="20"/>
      <c r="H849" s="21"/>
      <c r="I849" s="21"/>
    </row>
    <row r="850" spans="1:9" x14ac:dyDescent="0.25">
      <c r="A850" s="26"/>
      <c r="B850" s="38">
        <v>1.1813359800000001</v>
      </c>
      <c r="C850" s="38"/>
      <c r="D850" s="20"/>
      <c r="E850" s="19"/>
      <c r="F850" s="19"/>
      <c r="G850" s="20"/>
      <c r="H850" s="21"/>
      <c r="I850" s="21"/>
    </row>
    <row r="851" spans="1:9" x14ac:dyDescent="0.25">
      <c r="A851" s="26"/>
      <c r="B851" s="38">
        <v>0.61527916000000005</v>
      </c>
      <c r="C851" s="38"/>
      <c r="D851" s="20"/>
      <c r="E851" s="19"/>
      <c r="F851" s="19"/>
      <c r="G851" s="20"/>
      <c r="H851" s="21"/>
      <c r="I851" s="21"/>
    </row>
    <row r="852" spans="1:9" x14ac:dyDescent="0.25">
      <c r="A852" s="26"/>
      <c r="B852" s="38">
        <v>0.50341022000000002</v>
      </c>
      <c r="C852" s="38"/>
      <c r="D852" s="20"/>
      <c r="E852" s="19"/>
      <c r="F852" s="19"/>
      <c r="G852" s="20"/>
      <c r="H852" s="21"/>
      <c r="I852" s="21"/>
    </row>
    <row r="853" spans="1:9" x14ac:dyDescent="0.25">
      <c r="A853" s="26"/>
      <c r="B853" s="38">
        <v>0.96304564000000004</v>
      </c>
      <c r="C853" s="38"/>
      <c r="D853" s="20"/>
      <c r="E853" s="19"/>
      <c r="F853" s="19"/>
      <c r="G853" s="20"/>
      <c r="H853" s="21"/>
      <c r="I853" s="21"/>
    </row>
    <row r="854" spans="1:9" x14ac:dyDescent="0.25">
      <c r="A854" s="26"/>
      <c r="B854" s="38">
        <v>0.96304564000000004</v>
      </c>
      <c r="C854" s="38"/>
      <c r="D854" s="20"/>
      <c r="E854" s="19"/>
      <c r="F854" s="19"/>
      <c r="G854" s="20"/>
      <c r="H854" s="21"/>
      <c r="I854" s="21"/>
    </row>
    <row r="855" spans="1:9" x14ac:dyDescent="0.25">
      <c r="A855" s="26"/>
      <c r="B855" s="38">
        <v>1.0547642699999999</v>
      </c>
      <c r="C855" s="38"/>
      <c r="D855" s="20"/>
      <c r="E855" s="19"/>
      <c r="F855" s="19"/>
      <c r="G855" s="20"/>
      <c r="H855" s="21"/>
      <c r="I855" s="21"/>
    </row>
    <row r="856" spans="1:9" x14ac:dyDescent="0.25">
      <c r="A856" s="26"/>
      <c r="B856" s="38">
        <v>1.0717766</v>
      </c>
      <c r="C856" s="38"/>
      <c r="D856" s="20"/>
      <c r="E856" s="19"/>
      <c r="F856" s="19"/>
      <c r="G856" s="20"/>
      <c r="H856" s="21"/>
      <c r="I856" s="21"/>
    </row>
    <row r="857" spans="1:9" x14ac:dyDescent="0.25">
      <c r="A857" s="26"/>
      <c r="B857" s="38">
        <v>1.2840608499999999</v>
      </c>
      <c r="C857" s="38"/>
      <c r="D857" s="20"/>
      <c r="E857" s="19"/>
      <c r="F857" s="19"/>
      <c r="G857" s="20"/>
      <c r="H857" s="21"/>
      <c r="I857" s="21"/>
    </row>
    <row r="858" spans="1:9" x14ac:dyDescent="0.25">
      <c r="A858" s="26"/>
      <c r="B858" s="38">
        <v>0.59066799000000003</v>
      </c>
      <c r="C858" s="38"/>
      <c r="D858" s="20"/>
      <c r="E858" s="19"/>
      <c r="F858" s="19"/>
      <c r="G858" s="20"/>
      <c r="H858" s="21"/>
      <c r="I858" s="21"/>
    </row>
    <row r="859" spans="1:9" x14ac:dyDescent="0.25">
      <c r="A859" s="26"/>
      <c r="B859" s="38">
        <v>0.36311557</v>
      </c>
      <c r="C859" s="38"/>
      <c r="D859" s="20"/>
      <c r="E859" s="19"/>
      <c r="F859" s="19"/>
      <c r="G859" s="20"/>
      <c r="H859" s="21"/>
      <c r="I859" s="21"/>
    </row>
    <row r="860" spans="1:9" x14ac:dyDescent="0.25">
      <c r="A860" s="26"/>
      <c r="B860" s="38">
        <v>0.24611166000000001</v>
      </c>
      <c r="C860" s="38"/>
      <c r="D860" s="20"/>
      <c r="E860" s="19"/>
      <c r="F860" s="19"/>
      <c r="G860" s="20"/>
      <c r="H860" s="21"/>
      <c r="I860" s="21"/>
    </row>
    <row r="861" spans="1:9" x14ac:dyDescent="0.25">
      <c r="A861" s="26"/>
      <c r="B861" s="38">
        <v>1.21038523</v>
      </c>
      <c r="C861" s="38"/>
      <c r="D861" s="20"/>
      <c r="E861" s="19"/>
      <c r="F861" s="19"/>
      <c r="G861" s="20"/>
      <c r="H861" s="21"/>
      <c r="I861" s="21"/>
    </row>
    <row r="862" spans="1:9" x14ac:dyDescent="0.25">
      <c r="A862" s="26"/>
      <c r="B862" s="38">
        <v>1.13589998</v>
      </c>
      <c r="C862" s="38"/>
      <c r="D862" s="20"/>
      <c r="E862" s="19"/>
      <c r="F862" s="19"/>
      <c r="G862" s="20"/>
      <c r="H862" s="21"/>
      <c r="I862" s="21"/>
    </row>
    <row r="863" spans="1:9" x14ac:dyDescent="0.25">
      <c r="A863" s="26"/>
      <c r="B863" s="38">
        <v>1.08578675</v>
      </c>
      <c r="C863" s="38"/>
      <c r="D863" s="20"/>
      <c r="E863" s="19"/>
      <c r="F863" s="19"/>
      <c r="G863" s="20"/>
      <c r="H863" s="21"/>
      <c r="I863" s="21"/>
    </row>
    <row r="864" spans="1:9" x14ac:dyDescent="0.25">
      <c r="A864" s="26"/>
      <c r="B864" s="38">
        <v>0.82037221000000005</v>
      </c>
      <c r="C864" s="38"/>
      <c r="D864" s="20"/>
      <c r="E864" s="19"/>
      <c r="F864" s="19"/>
      <c r="G864" s="20"/>
      <c r="H864" s="21"/>
      <c r="I864" s="21"/>
    </row>
    <row r="865" spans="1:9" x14ac:dyDescent="0.25">
      <c r="A865" s="26"/>
      <c r="B865" s="38">
        <v>0.52738214000000005</v>
      </c>
      <c r="C865" s="38"/>
      <c r="D865" s="20"/>
      <c r="E865" s="19"/>
      <c r="F865" s="19"/>
      <c r="G865" s="20"/>
      <c r="H865" s="21"/>
      <c r="I865" s="21"/>
    </row>
    <row r="866" spans="1:9" x14ac:dyDescent="0.25">
      <c r="A866" s="26"/>
      <c r="B866" s="38">
        <v>1.60507606</v>
      </c>
      <c r="C866" s="38"/>
      <c r="D866" s="20"/>
      <c r="E866" s="19"/>
      <c r="F866" s="19"/>
      <c r="G866" s="20"/>
      <c r="H866" s="21"/>
      <c r="I866" s="21"/>
    </row>
    <row r="867" spans="1:9" x14ac:dyDescent="0.25">
      <c r="A867" s="26"/>
      <c r="B867" s="38">
        <v>0.23817257999999999</v>
      </c>
      <c r="C867" s="38"/>
      <c r="D867" s="20"/>
      <c r="E867" s="19"/>
      <c r="F867" s="19"/>
      <c r="G867" s="20"/>
      <c r="H867" s="21"/>
      <c r="I867" s="21"/>
    </row>
    <row r="868" spans="1:9" x14ac:dyDescent="0.25">
      <c r="A868" s="26"/>
      <c r="B868" s="38">
        <v>1.0547642699999999</v>
      </c>
      <c r="C868" s="38"/>
      <c r="D868" s="20"/>
      <c r="E868" s="19"/>
      <c r="F868" s="19"/>
      <c r="G868" s="20"/>
      <c r="H868" s="21"/>
      <c r="I868" s="21"/>
    </row>
    <row r="869" spans="1:9" x14ac:dyDescent="0.25">
      <c r="A869" s="26"/>
      <c r="B869" s="38">
        <v>1.1235532399999999</v>
      </c>
      <c r="C869" s="38"/>
      <c r="D869" s="20"/>
      <c r="E869" s="19"/>
      <c r="F869" s="19"/>
      <c r="G869" s="20"/>
      <c r="H869" s="21"/>
      <c r="I869" s="21"/>
    </row>
    <row r="870" spans="1:9" x14ac:dyDescent="0.25">
      <c r="A870" s="26"/>
      <c r="B870" s="38">
        <v>0.80253803000000001</v>
      </c>
      <c r="C870" s="38"/>
      <c r="D870" s="20"/>
      <c r="E870" s="19"/>
      <c r="F870" s="19"/>
      <c r="G870" s="20"/>
      <c r="H870" s="21"/>
      <c r="I870" s="21"/>
    </row>
    <row r="871" spans="1:9" x14ac:dyDescent="0.25">
      <c r="A871" s="26"/>
      <c r="B871" s="38">
        <v>1.51453331</v>
      </c>
      <c r="C871" s="38"/>
      <c r="D871" s="20"/>
      <c r="E871" s="19"/>
      <c r="F871" s="19"/>
      <c r="G871" s="20"/>
      <c r="H871" s="21"/>
      <c r="I871" s="21"/>
    </row>
    <row r="872" spans="1:9" x14ac:dyDescent="0.25">
      <c r="A872" s="26"/>
      <c r="B872" s="38">
        <v>0.41018610999999999</v>
      </c>
      <c r="C872" s="38"/>
      <c r="D872" s="20"/>
      <c r="E872" s="19"/>
      <c r="F872" s="19"/>
      <c r="G872" s="20"/>
      <c r="H872" s="21"/>
      <c r="I872" s="21"/>
    </row>
    <row r="873" spans="1:9" x14ac:dyDescent="0.25">
      <c r="A873" s="26"/>
      <c r="B873" s="38">
        <v>0.76379481999999999</v>
      </c>
      <c r="C873" s="38"/>
      <c r="D873" s="20"/>
      <c r="E873" s="19"/>
      <c r="F873" s="19"/>
      <c r="G873" s="20"/>
      <c r="H873" s="21"/>
      <c r="I873" s="21"/>
    </row>
    <row r="874" spans="1:9" x14ac:dyDescent="0.25">
      <c r="A874" s="26"/>
      <c r="B874" s="38">
        <v>0.76379481999999999</v>
      </c>
      <c r="C874" s="38"/>
      <c r="D874" s="20"/>
      <c r="E874" s="19"/>
      <c r="F874" s="19"/>
      <c r="G874" s="20"/>
      <c r="H874" s="21"/>
      <c r="I874" s="21"/>
    </row>
    <row r="875" spans="1:9" x14ac:dyDescent="0.25">
      <c r="A875" s="26"/>
      <c r="B875" s="38">
        <v>1.13589998</v>
      </c>
      <c r="C875" s="38"/>
      <c r="D875" s="20"/>
      <c r="E875" s="19"/>
      <c r="F875" s="19"/>
      <c r="G875" s="20"/>
      <c r="H875" s="21"/>
      <c r="I875" s="21"/>
    </row>
    <row r="876" spans="1:9" x14ac:dyDescent="0.25">
      <c r="A876" s="26"/>
      <c r="B876" s="38">
        <v>0</v>
      </c>
      <c r="C876" s="38"/>
      <c r="D876" s="20"/>
      <c r="E876" s="19"/>
      <c r="F876" s="19"/>
      <c r="G876" s="20"/>
      <c r="H876" s="21"/>
      <c r="I876" s="21"/>
    </row>
    <row r="877" spans="1:9" x14ac:dyDescent="0.25">
      <c r="A877" s="26"/>
      <c r="B877" s="38">
        <v>0.64203043000000004</v>
      </c>
      <c r="C877" s="38"/>
      <c r="D877" s="20"/>
      <c r="E877" s="19"/>
      <c r="F877" s="19"/>
      <c r="G877" s="20"/>
      <c r="H877" s="21"/>
      <c r="I877" s="21"/>
    </row>
    <row r="878" spans="1:9" x14ac:dyDescent="0.25">
      <c r="A878" s="26"/>
      <c r="B878" s="38">
        <v>1.10750248</v>
      </c>
      <c r="C878" s="38"/>
      <c r="D878" s="20"/>
      <c r="E878" s="19"/>
      <c r="F878" s="19"/>
      <c r="G878" s="20"/>
      <c r="H878" s="21"/>
      <c r="I878" s="21"/>
    </row>
    <row r="879" spans="1:9" x14ac:dyDescent="0.25">
      <c r="A879" s="26"/>
      <c r="B879" s="38"/>
      <c r="C879" s="38"/>
      <c r="D879" s="20"/>
      <c r="E879" s="19"/>
      <c r="F879" s="19"/>
      <c r="G879" s="20"/>
      <c r="H879" s="21"/>
      <c r="I879" s="21"/>
    </row>
    <row r="880" spans="1:9" x14ac:dyDescent="0.25">
      <c r="A880" s="30" t="s">
        <v>55</v>
      </c>
      <c r="B880" s="31">
        <f>AVERAGE(B44:B878)</f>
        <v>0.7710320604790416</v>
      </c>
      <c r="C880" s="31">
        <f>AVERAGE(C44:C878)</f>
        <v>0.60245510439522998</v>
      </c>
      <c r="D880" s="20"/>
      <c r="E880" s="19"/>
      <c r="F880" s="19"/>
      <c r="G880" s="20"/>
      <c r="H880" s="21"/>
      <c r="I880" s="21"/>
    </row>
    <row r="881" spans="1:9" x14ac:dyDescent="0.25">
      <c r="A881" s="30" t="s">
        <v>56</v>
      </c>
      <c r="B881" s="29">
        <f>STDEV(B43:B878)</f>
        <v>0.46856927221509553</v>
      </c>
      <c r="C881" s="29">
        <f>STDEV(C44:C878)</f>
        <v>0.50542241399220655</v>
      </c>
      <c r="D881" s="20"/>
      <c r="E881" s="19"/>
      <c r="F881" s="19"/>
      <c r="G881" s="20"/>
      <c r="H881" s="21"/>
      <c r="I881" s="21"/>
    </row>
    <row r="882" spans="1:9" x14ac:dyDescent="0.25">
      <c r="A882" s="26" t="s">
        <v>57</v>
      </c>
      <c r="B882" s="29">
        <f>STDEV(B43:B878)/SQRT(COUNT(B43:B878))</f>
        <v>1.621550831818069E-2</v>
      </c>
      <c r="C882" s="29">
        <f>STDEV(C44:C878)/SQRT(COUNT(C44:C878))</f>
        <v>2.0861015562511204E-2</v>
      </c>
      <c r="D882" s="20"/>
      <c r="E882" s="19"/>
      <c r="F882" s="19"/>
      <c r="G882" s="20"/>
      <c r="H882" s="21"/>
      <c r="I882" s="21"/>
    </row>
    <row r="883" spans="1:9" x14ac:dyDescent="0.25">
      <c r="A883" s="60" t="s">
        <v>59</v>
      </c>
      <c r="B883" s="61">
        <v>38</v>
      </c>
      <c r="C883" s="61">
        <v>28</v>
      </c>
      <c r="D883" s="20"/>
      <c r="E883" s="19"/>
      <c r="F883" s="19"/>
      <c r="G883" s="20"/>
      <c r="H883" s="21"/>
      <c r="I883" s="21"/>
    </row>
    <row r="884" spans="1:9" x14ac:dyDescent="0.25">
      <c r="A884" s="26" t="s">
        <v>62</v>
      </c>
      <c r="B884" s="39" t="s">
        <v>78</v>
      </c>
      <c r="C884" s="29"/>
      <c r="D884" s="20"/>
      <c r="E884" s="19"/>
      <c r="F884" s="19"/>
      <c r="G884" s="20"/>
      <c r="H884" s="21"/>
      <c r="I884" s="21"/>
    </row>
    <row r="885" spans="1:9" x14ac:dyDescent="0.25">
      <c r="A885" s="26"/>
      <c r="B885" s="31"/>
      <c r="C885" s="31"/>
      <c r="D885" s="20"/>
      <c r="E885" s="19"/>
      <c r="F885" s="19"/>
      <c r="G885" s="20"/>
      <c r="H885" s="21"/>
      <c r="I885" s="21"/>
    </row>
    <row r="886" spans="1:9" ht="30" x14ac:dyDescent="0.25">
      <c r="A886" s="27" t="s">
        <v>112</v>
      </c>
      <c r="B886" s="40" t="s">
        <v>63</v>
      </c>
      <c r="C886" s="29"/>
      <c r="D886" s="20"/>
      <c r="E886" s="19"/>
      <c r="F886" s="19"/>
      <c r="G886" s="20"/>
      <c r="H886" s="21"/>
      <c r="I886" s="21"/>
    </row>
    <row r="887" spans="1:9" x14ac:dyDescent="0.25">
      <c r="A887" s="26"/>
      <c r="B887" s="29" t="s">
        <v>64</v>
      </c>
      <c r="C887" s="29" t="s">
        <v>65</v>
      </c>
      <c r="D887" s="22"/>
      <c r="E887" s="22"/>
      <c r="F887" s="23"/>
      <c r="G887" s="23"/>
      <c r="H887" s="22"/>
    </row>
    <row r="888" spans="1:9" x14ac:dyDescent="0.25">
      <c r="A888" s="26"/>
      <c r="B888" s="172" t="s">
        <v>54</v>
      </c>
      <c r="C888" s="172"/>
    </row>
    <row r="889" spans="1:9" x14ac:dyDescent="0.25">
      <c r="A889" s="26"/>
      <c r="B889" s="33">
        <v>5.0089126559714794</v>
      </c>
      <c r="C889" s="33">
        <v>3.3692052980132452</v>
      </c>
      <c r="E889" s="173"/>
      <c r="F889" s="173"/>
      <c r="H889" s="173"/>
      <c r="I889" s="173"/>
    </row>
    <row r="890" spans="1:9" x14ac:dyDescent="0.25">
      <c r="A890" s="26"/>
      <c r="B890" s="33">
        <v>4.3918638439186379</v>
      </c>
      <c r="C890" s="33">
        <v>1.0129870129870129</v>
      </c>
      <c r="E890" s="15"/>
      <c r="F890" s="15"/>
      <c r="H890" s="15"/>
      <c r="I890" s="15"/>
    </row>
    <row r="891" spans="1:9" x14ac:dyDescent="0.25">
      <c r="A891" s="26"/>
      <c r="B891" s="33">
        <v>4.7287784679089029</v>
      </c>
      <c r="C891" s="33">
        <v>2.4109362054681025</v>
      </c>
      <c r="D891" s="13"/>
      <c r="E891" s="15"/>
      <c r="F891" s="15"/>
      <c r="H891" s="15"/>
      <c r="I891" s="15"/>
    </row>
    <row r="892" spans="1:9" x14ac:dyDescent="0.25">
      <c r="A892" s="26"/>
      <c r="B892" s="33">
        <v>4.8384424192212094</v>
      </c>
      <c r="C892" s="33">
        <v>2.3811492352211658</v>
      </c>
      <c r="E892" s="15"/>
      <c r="F892" s="15"/>
      <c r="H892" s="15"/>
      <c r="I892" s="15"/>
    </row>
    <row r="893" spans="1:9" x14ac:dyDescent="0.25">
      <c r="A893" s="26"/>
      <c r="B893" s="33">
        <v>4.3111294993793958</v>
      </c>
      <c r="C893" s="33">
        <v>1.6404308202154101</v>
      </c>
      <c r="D893" s="20"/>
      <c r="E893" s="15"/>
      <c r="F893" s="15"/>
      <c r="H893" s="15"/>
      <c r="I893" s="15"/>
    </row>
    <row r="894" spans="1:9" x14ac:dyDescent="0.25">
      <c r="A894" s="26"/>
      <c r="B894" s="33">
        <v>4.7729149463253515</v>
      </c>
      <c r="C894" s="33">
        <v>1.5983436853002071</v>
      </c>
      <c r="D894" s="20"/>
      <c r="E894" s="15"/>
      <c r="F894" s="15"/>
      <c r="H894" s="15"/>
      <c r="I894" s="15"/>
    </row>
    <row r="895" spans="1:9" x14ac:dyDescent="0.25">
      <c r="A895" s="26"/>
      <c r="B895" s="33">
        <v>4.9378624689312343</v>
      </c>
      <c r="C895" s="33">
        <v>2.2231439236831192</v>
      </c>
      <c r="E895" s="15"/>
      <c r="F895" s="15"/>
      <c r="H895" s="15"/>
      <c r="I895" s="15"/>
    </row>
    <row r="896" spans="1:9" x14ac:dyDescent="0.25">
      <c r="A896" s="26"/>
      <c r="B896" s="33">
        <v>4.5529801324503314</v>
      </c>
      <c r="C896" s="33">
        <v>3.1701244813278007</v>
      </c>
      <c r="E896" s="15"/>
      <c r="F896" s="15"/>
      <c r="H896" s="15"/>
      <c r="I896" s="15"/>
    </row>
    <row r="897" spans="1:9" x14ac:dyDescent="0.25">
      <c r="A897" s="26"/>
      <c r="B897" s="33">
        <v>4.1273779983457404</v>
      </c>
      <c r="C897" s="33">
        <v>5.2195526097763052</v>
      </c>
      <c r="E897" s="15"/>
      <c r="F897" s="15"/>
      <c r="H897" s="15"/>
      <c r="I897" s="15"/>
    </row>
    <row r="898" spans="1:9" x14ac:dyDescent="0.25">
      <c r="A898" s="26"/>
      <c r="B898" s="33">
        <v>4.7131147540983607</v>
      </c>
      <c r="C898" s="33">
        <v>1.5704196094723724</v>
      </c>
      <c r="E898" s="15"/>
      <c r="F898" s="15"/>
      <c r="H898" s="15"/>
      <c r="I898" s="15"/>
    </row>
    <row r="899" spans="1:9" x14ac:dyDescent="0.25">
      <c r="A899" s="26"/>
      <c r="B899" s="33">
        <v>3.8658940397350996</v>
      </c>
      <c r="C899" s="33">
        <v>1.7832866853258698</v>
      </c>
      <c r="E899" s="15"/>
      <c r="F899" s="15"/>
      <c r="H899" s="15"/>
      <c r="I899" s="15"/>
    </row>
    <row r="900" spans="1:9" x14ac:dyDescent="0.25">
      <c r="A900" s="26"/>
      <c r="B900" s="33">
        <v>4.6937014667817083</v>
      </c>
      <c r="C900" s="33">
        <v>2.1169686985172982</v>
      </c>
      <c r="E900" s="15"/>
      <c r="F900" s="15"/>
      <c r="H900" s="15"/>
      <c r="I900" s="15"/>
    </row>
    <row r="901" spans="1:9" x14ac:dyDescent="0.25">
      <c r="A901" s="26"/>
      <c r="B901" s="33">
        <v>4.2667771333885662</v>
      </c>
      <c r="C901" s="33">
        <v>2.2342192691029901</v>
      </c>
      <c r="E901" s="15"/>
      <c r="F901" s="15"/>
      <c r="H901" s="15"/>
      <c r="I901" s="15"/>
    </row>
    <row r="902" spans="1:9" x14ac:dyDescent="0.25">
      <c r="A902" s="26"/>
      <c r="B902" s="33">
        <v>3.6137588064649813</v>
      </c>
      <c r="C902" s="33">
        <v>2.4202237878159965</v>
      </c>
      <c r="E902" s="15"/>
      <c r="F902" s="15"/>
      <c r="H902" s="15"/>
      <c r="I902" s="15"/>
    </row>
    <row r="903" spans="1:9" x14ac:dyDescent="0.25">
      <c r="A903" s="26"/>
      <c r="B903" s="33">
        <v>4.5134575569358182</v>
      </c>
      <c r="C903" s="33">
        <v>1.4569536423841061</v>
      </c>
      <c r="E903" s="15"/>
      <c r="F903" s="15"/>
      <c r="H903" s="15"/>
      <c r="I903" s="15"/>
    </row>
    <row r="904" spans="1:9" x14ac:dyDescent="0.25">
      <c r="A904" s="26"/>
      <c r="B904" s="33">
        <v>3.3125778331257782</v>
      </c>
      <c r="C904" s="33">
        <v>1.9784768211920529</v>
      </c>
      <c r="E904" s="15"/>
      <c r="F904" s="15"/>
      <c r="H904" s="15"/>
      <c r="I904" s="15"/>
    </row>
    <row r="905" spans="1:9" x14ac:dyDescent="0.25">
      <c r="A905" s="26"/>
      <c r="B905" s="33">
        <v>3.6996455043506282</v>
      </c>
      <c r="C905" s="33">
        <v>2.0163934426229506</v>
      </c>
      <c r="E905" s="15"/>
      <c r="F905" s="15"/>
      <c r="H905" s="15"/>
      <c r="I905" s="15"/>
    </row>
    <row r="906" spans="1:9" x14ac:dyDescent="0.25">
      <c r="A906" s="26"/>
      <c r="B906" s="33">
        <v>3.1247409863240776</v>
      </c>
      <c r="C906" s="33">
        <v>3.9709812905689197</v>
      </c>
      <c r="E906" s="15"/>
      <c r="F906" s="15"/>
      <c r="H906" s="15"/>
      <c r="I906" s="15"/>
    </row>
    <row r="907" spans="1:9" x14ac:dyDescent="0.25">
      <c r="A907" s="26"/>
      <c r="B907" s="33">
        <v>3.955223880597015</v>
      </c>
      <c r="C907" s="33">
        <v>1.4013266998341627</v>
      </c>
      <c r="E907" s="15"/>
      <c r="F907" s="15"/>
      <c r="H907" s="15"/>
      <c r="I907" s="15"/>
    </row>
    <row r="908" spans="1:9" x14ac:dyDescent="0.25">
      <c r="A908" s="26"/>
      <c r="B908" s="33">
        <v>3.6680497925311202</v>
      </c>
      <c r="C908" s="33">
        <v>1.9027835479850437</v>
      </c>
      <c r="E908" s="15"/>
      <c r="F908" s="15"/>
      <c r="H908" s="15"/>
      <c r="I908" s="15"/>
    </row>
    <row r="909" spans="1:9" x14ac:dyDescent="0.25">
      <c r="A909" s="26"/>
      <c r="B909" s="33">
        <v>4.5236122618061305</v>
      </c>
      <c r="C909" s="33">
        <v>3.2242022378781598</v>
      </c>
      <c r="E909" s="15"/>
      <c r="F909" s="15"/>
      <c r="H909" s="15"/>
      <c r="I909" s="15"/>
    </row>
    <row r="910" spans="1:9" x14ac:dyDescent="0.25">
      <c r="A910" s="26"/>
      <c r="B910" s="33">
        <v>4.5254869457107336</v>
      </c>
      <c r="C910" s="33">
        <v>2.4162184526272239</v>
      </c>
      <c r="E910" s="15"/>
      <c r="F910" s="15"/>
      <c r="H910" s="15"/>
      <c r="I910" s="15"/>
    </row>
    <row r="911" spans="1:9" x14ac:dyDescent="0.25">
      <c r="A911" s="26"/>
      <c r="B911" s="33">
        <v>4.4662795891022773</v>
      </c>
      <c r="C911" s="33">
        <v>1.7817736003269311</v>
      </c>
      <c r="H911" s="15"/>
      <c r="I911" s="15"/>
    </row>
    <row r="912" spans="1:9" x14ac:dyDescent="0.25">
      <c r="A912" s="26"/>
      <c r="B912" s="33">
        <v>3.943661971830986</v>
      </c>
      <c r="C912" s="33">
        <v>3.1677250653716849</v>
      </c>
      <c r="H912" s="15"/>
      <c r="I912" s="15"/>
    </row>
    <row r="913" spans="1:9" x14ac:dyDescent="0.25">
      <c r="A913" s="26"/>
      <c r="B913" s="33">
        <v>3.976801988400994</v>
      </c>
      <c r="C913" s="33">
        <v>2.3193010325655279</v>
      </c>
      <c r="H913" s="15"/>
      <c r="I913" s="15"/>
    </row>
    <row r="914" spans="1:9" x14ac:dyDescent="0.25">
      <c r="A914" s="26"/>
      <c r="B914" s="33">
        <v>2.8749480681346076</v>
      </c>
      <c r="C914" s="33">
        <v>0.46423135464231352</v>
      </c>
      <c r="H914" s="15"/>
      <c r="I914" s="15"/>
    </row>
    <row r="915" spans="1:9" x14ac:dyDescent="0.25">
      <c r="A915" s="26"/>
      <c r="B915" s="29"/>
      <c r="C915" s="33">
        <v>4.3676522978268615</v>
      </c>
      <c r="H915" s="15"/>
      <c r="I915" s="15"/>
    </row>
    <row r="916" spans="1:9" x14ac:dyDescent="0.25">
      <c r="A916" s="26"/>
      <c r="B916" s="29"/>
      <c r="C916" s="29"/>
      <c r="H916" s="15"/>
      <c r="I916" s="15"/>
    </row>
    <row r="917" spans="1:9" x14ac:dyDescent="0.25">
      <c r="A917" s="26" t="s">
        <v>55</v>
      </c>
      <c r="B917" s="31">
        <f>AVERAGE(B889:B914)</f>
        <v>4.2079998081450452</v>
      </c>
      <c r="C917" s="31">
        <f t="shared" ref="C917" si="0">AVERAGE(C889:C914)</f>
        <v>2.2788984042394604</v>
      </c>
    </row>
    <row r="918" spans="1:9" x14ac:dyDescent="0.25">
      <c r="A918" s="26" t="s">
        <v>56</v>
      </c>
      <c r="B918" s="29">
        <f>_xlfn.STDEV.P(B889:B914)</f>
        <v>0.5597542062423444</v>
      </c>
      <c r="C918" s="29">
        <f>_xlfn.STDEV.P(C889:C914)</f>
        <v>0.9564424017595009</v>
      </c>
      <c r="E918" s="17"/>
      <c r="F918" s="17"/>
      <c r="G918" s="13"/>
      <c r="H918" s="17"/>
      <c r="I918" s="17"/>
    </row>
    <row r="919" spans="1:9" x14ac:dyDescent="0.25">
      <c r="A919" s="26" t="s">
        <v>57</v>
      </c>
      <c r="B919" s="29">
        <f>B918/SQRT(B921)</f>
        <v>0.10977683155559055</v>
      </c>
      <c r="C919" s="29">
        <f>C918/SQRT(C921)</f>
        <v>0.18406742604007334</v>
      </c>
    </row>
    <row r="920" spans="1:9" x14ac:dyDescent="0.25">
      <c r="A920" s="26" t="s">
        <v>66</v>
      </c>
      <c r="B920" s="41">
        <f>TTEST(B889:B914,C889:C915,2,3)</f>
        <v>5.2435156561632234E-10</v>
      </c>
      <c r="C920" s="42"/>
    </row>
    <row r="921" spans="1:9" x14ac:dyDescent="0.25">
      <c r="A921" s="26" t="s">
        <v>59</v>
      </c>
      <c r="B921" s="26">
        <f>COUNT(B889:B915)</f>
        <v>26</v>
      </c>
      <c r="C921" s="26">
        <f>COUNT(C889:C915)</f>
        <v>27</v>
      </c>
      <c r="H921" s="174"/>
      <c r="I921" s="174"/>
    </row>
    <row r="922" spans="1:9" x14ac:dyDescent="0.25">
      <c r="A922" s="26"/>
      <c r="B922" s="26"/>
      <c r="C922" s="26"/>
    </row>
    <row r="923" spans="1:9" x14ac:dyDescent="0.25">
      <c r="A923" s="26"/>
      <c r="B923" s="26"/>
      <c r="C923" s="26"/>
    </row>
    <row r="924" spans="1:9" ht="30" x14ac:dyDescent="0.25">
      <c r="A924" s="27" t="s">
        <v>107</v>
      </c>
      <c r="B924" s="43" t="s">
        <v>79</v>
      </c>
      <c r="C924" s="44"/>
      <c r="D924" s="23"/>
      <c r="E924" s="23"/>
      <c r="F924" s="23"/>
      <c r="G924" s="23"/>
      <c r="H924" s="23"/>
    </row>
    <row r="925" spans="1:9" x14ac:dyDescent="0.25">
      <c r="A925" s="26"/>
      <c r="B925" s="45" t="s">
        <v>67</v>
      </c>
      <c r="C925" s="45" t="s">
        <v>68</v>
      </c>
      <c r="D925" s="23"/>
      <c r="E925" s="22"/>
      <c r="F925" s="22"/>
      <c r="G925" s="22"/>
      <c r="H925" s="22"/>
      <c r="I925" s="13"/>
    </row>
    <row r="926" spans="1:9" x14ac:dyDescent="0.25">
      <c r="A926" s="26"/>
      <c r="B926" s="46" t="s">
        <v>61</v>
      </c>
      <c r="C926" s="46"/>
    </row>
    <row r="927" spans="1:9" x14ac:dyDescent="0.25">
      <c r="A927" s="26"/>
      <c r="B927" s="29">
        <v>1.6751389999999999</v>
      </c>
      <c r="C927" s="29">
        <v>1.5510550000000001</v>
      </c>
      <c r="D927" s="13"/>
      <c r="E927" s="170"/>
      <c r="F927" s="170"/>
      <c r="H927" s="170"/>
      <c r="I927" s="170"/>
    </row>
    <row r="928" spans="1:9" x14ac:dyDescent="0.25">
      <c r="A928" s="26"/>
      <c r="B928" s="29">
        <v>1.9439610000000001</v>
      </c>
      <c r="C928" s="29">
        <v>0</v>
      </c>
    </row>
    <row r="929" spans="1:4" x14ac:dyDescent="0.25">
      <c r="A929" s="26"/>
      <c r="B929" s="29">
        <v>1.5033300000000001</v>
      </c>
      <c r="C929" s="29">
        <v>1.3499969999999999</v>
      </c>
    </row>
    <row r="930" spans="1:4" x14ac:dyDescent="0.25">
      <c r="A930" s="26"/>
      <c r="B930" s="29">
        <v>2.0166620000000002</v>
      </c>
      <c r="C930" s="29">
        <v>0.69598599999999999</v>
      </c>
    </row>
    <row r="931" spans="1:4" x14ac:dyDescent="0.25">
      <c r="A931" s="26"/>
      <c r="B931" s="29">
        <v>1.6340539999999999</v>
      </c>
      <c r="C931" s="29">
        <v>1.2885690000000001</v>
      </c>
    </row>
    <row r="932" spans="1:4" x14ac:dyDescent="0.25">
      <c r="A932" s="26"/>
      <c r="B932" s="29">
        <v>1.7083299999999999</v>
      </c>
      <c r="C932" s="29">
        <v>1.3154140000000001</v>
      </c>
    </row>
    <row r="933" spans="1:4" x14ac:dyDescent="0.25">
      <c r="A933" s="26"/>
      <c r="B933" s="29">
        <v>0.77758499999999997</v>
      </c>
      <c r="C933" s="29">
        <v>0.73333199999999998</v>
      </c>
    </row>
    <row r="934" spans="1:4" x14ac:dyDescent="0.25">
      <c r="A934" s="26"/>
      <c r="B934" s="29">
        <v>0.55678899999999998</v>
      </c>
      <c r="C934" s="29">
        <v>1.1597120000000001</v>
      </c>
      <c r="D934" s="13"/>
    </row>
    <row r="935" spans="1:4" x14ac:dyDescent="0.25">
      <c r="A935" s="26"/>
      <c r="B935" s="29">
        <v>1.0857380000000001</v>
      </c>
      <c r="C935" s="29">
        <v>1.849996</v>
      </c>
    </row>
    <row r="936" spans="1:4" x14ac:dyDescent="0.25">
      <c r="A936" s="26"/>
      <c r="B936" s="29">
        <v>0</v>
      </c>
      <c r="C936" s="29">
        <v>1.188858</v>
      </c>
    </row>
    <row r="937" spans="1:4" x14ac:dyDescent="0.25">
      <c r="A937" s="26"/>
      <c r="B937" s="29">
        <v>1.499997</v>
      </c>
      <c r="C937" s="29">
        <v>1.6740139999999999</v>
      </c>
    </row>
    <row r="938" spans="1:4" x14ac:dyDescent="0.25">
      <c r="A938" s="26"/>
      <c r="B938" s="29">
        <v>0.94947199999999998</v>
      </c>
      <c r="C938" s="29">
        <v>1.5638669999999999</v>
      </c>
    </row>
    <row r="939" spans="1:4" x14ac:dyDescent="0.25">
      <c r="A939" s="26"/>
      <c r="B939" s="29">
        <v>0</v>
      </c>
      <c r="C939" s="29">
        <v>1.547051</v>
      </c>
    </row>
    <row r="940" spans="1:4" x14ac:dyDescent="0.25">
      <c r="A940" s="26"/>
      <c r="B940" s="29">
        <v>1.414423</v>
      </c>
      <c r="C940" s="29">
        <v>0.35793599999999998</v>
      </c>
    </row>
    <row r="941" spans="1:4" x14ac:dyDescent="0.25">
      <c r="A941" s="26"/>
      <c r="B941" s="29">
        <v>0.89999799999999996</v>
      </c>
      <c r="C941" s="29">
        <v>0</v>
      </c>
    </row>
    <row r="942" spans="1:4" x14ac:dyDescent="0.25">
      <c r="A942" s="26"/>
      <c r="B942" s="29">
        <v>1.8791629999999999</v>
      </c>
      <c r="C942" s="29">
        <v>0.83518300000000001</v>
      </c>
    </row>
    <row r="943" spans="1:4" x14ac:dyDescent="0.25">
      <c r="A943" s="26"/>
      <c r="B943" s="29">
        <v>0.44215599999999999</v>
      </c>
      <c r="C943" s="29">
        <v>0.86730600000000002</v>
      </c>
    </row>
    <row r="944" spans="1:4" x14ac:dyDescent="0.25">
      <c r="A944" s="26"/>
      <c r="B944" s="29">
        <v>0</v>
      </c>
      <c r="C944" s="29">
        <v>1.1077170000000001</v>
      </c>
    </row>
    <row r="945" spans="1:3" x14ac:dyDescent="0.25">
      <c r="A945" s="26"/>
      <c r="B945" s="29">
        <v>0</v>
      </c>
      <c r="C945" s="29">
        <v>1.594441</v>
      </c>
    </row>
    <row r="946" spans="1:3" x14ac:dyDescent="0.25">
      <c r="A946" s="26"/>
      <c r="B946" s="29">
        <v>0.65362200000000004</v>
      </c>
      <c r="C946" s="29">
        <v>0</v>
      </c>
    </row>
    <row r="947" spans="1:3" x14ac:dyDescent="0.25">
      <c r="A947" s="26"/>
      <c r="B947" s="29">
        <v>1.6372899999999999</v>
      </c>
      <c r="C947" s="29">
        <v>0.97125300000000003</v>
      </c>
    </row>
    <row r="948" spans="1:3" x14ac:dyDescent="0.25">
      <c r="A948" s="26"/>
      <c r="B948" s="29">
        <v>1.4255720000000001</v>
      </c>
      <c r="C948" s="29">
        <v>0.91110899999999995</v>
      </c>
    </row>
    <row r="949" spans="1:3" x14ac:dyDescent="0.25">
      <c r="A949" s="26"/>
      <c r="B949" s="29">
        <v>0</v>
      </c>
      <c r="C949" s="29">
        <v>1.594441</v>
      </c>
    </row>
    <row r="950" spans="1:3" x14ac:dyDescent="0.25">
      <c r="A950" s="26"/>
      <c r="B950" s="29">
        <v>1.5659689999999999</v>
      </c>
      <c r="C950" s="29">
        <v>1.508718</v>
      </c>
    </row>
    <row r="951" spans="1:3" x14ac:dyDescent="0.25">
      <c r="A951" s="26"/>
      <c r="B951" s="29">
        <v>0.71587100000000004</v>
      </c>
      <c r="C951" s="29">
        <v>0</v>
      </c>
    </row>
    <row r="952" spans="1:3" x14ac:dyDescent="0.25">
      <c r="A952" s="26"/>
      <c r="B952" s="29">
        <v>1.0466219999999999</v>
      </c>
      <c r="C952" s="29">
        <v>0.68333200000000005</v>
      </c>
    </row>
    <row r="953" spans="1:3" x14ac:dyDescent="0.25">
      <c r="A953" s="26"/>
      <c r="B953" s="29">
        <v>1.8791629999999999</v>
      </c>
      <c r="C953" s="29">
        <v>1.8791629999999999</v>
      </c>
    </row>
    <row r="954" spans="1:3" x14ac:dyDescent="0.25">
      <c r="A954" s="26"/>
      <c r="B954" s="29">
        <v>1.663521</v>
      </c>
      <c r="C954" s="29">
        <v>1.5359100000000001</v>
      </c>
    </row>
    <row r="955" spans="1:3" x14ac:dyDescent="0.25">
      <c r="A955" s="26"/>
      <c r="B955" s="29">
        <v>1.454836</v>
      </c>
      <c r="C955" s="29">
        <v>0.31319399999999997</v>
      </c>
    </row>
    <row r="956" spans="1:3" x14ac:dyDescent="0.25">
      <c r="A956" s="26"/>
      <c r="B956" s="29">
        <v>1.8791629999999999</v>
      </c>
      <c r="C956" s="29">
        <v>1.887159</v>
      </c>
    </row>
    <row r="957" spans="1:3" x14ac:dyDescent="0.25">
      <c r="A957" s="26"/>
      <c r="B957" s="29">
        <v>0</v>
      </c>
      <c r="C957" s="29">
        <v>1.8791629999999999</v>
      </c>
    </row>
    <row r="958" spans="1:3" x14ac:dyDescent="0.25">
      <c r="A958" s="26"/>
      <c r="B958" s="29">
        <v>1.734612</v>
      </c>
      <c r="C958" s="29">
        <v>0.50111000000000006</v>
      </c>
    </row>
    <row r="959" spans="1:3" x14ac:dyDescent="0.25">
      <c r="A959" s="26"/>
      <c r="B959" s="29">
        <v>0</v>
      </c>
      <c r="C959" s="29">
        <v>0.25919500000000001</v>
      </c>
    </row>
    <row r="960" spans="1:3" x14ac:dyDescent="0.25">
      <c r="A960" s="26"/>
      <c r="B960" s="29">
        <v>1.697308</v>
      </c>
      <c r="C960" s="29">
        <v>1.701883</v>
      </c>
    </row>
    <row r="961" spans="1:3" x14ac:dyDescent="0.25">
      <c r="A961" s="26"/>
      <c r="B961" s="29">
        <v>1.398447</v>
      </c>
      <c r="C961" s="29">
        <v>0.33464500000000003</v>
      </c>
    </row>
    <row r="962" spans="1:3" x14ac:dyDescent="0.25">
      <c r="A962" s="26"/>
      <c r="B962" s="29">
        <v>1.172811</v>
      </c>
      <c r="C962" s="29">
        <v>1.073807</v>
      </c>
    </row>
    <row r="963" spans="1:3" x14ac:dyDescent="0.25">
      <c r="A963" s="26"/>
      <c r="B963" s="29">
        <v>0</v>
      </c>
      <c r="C963" s="29">
        <v>1.461571</v>
      </c>
    </row>
    <row r="964" spans="1:3" x14ac:dyDescent="0.25">
      <c r="A964" s="26"/>
      <c r="B964" s="29">
        <v>0.30066599999999999</v>
      </c>
      <c r="C964" s="29">
        <v>1.4945390000000001</v>
      </c>
    </row>
    <row r="965" spans="1:3" x14ac:dyDescent="0.25">
      <c r="A965" s="26"/>
      <c r="B965" s="29">
        <v>0.71587100000000004</v>
      </c>
      <c r="C965" s="29">
        <v>0.30066599999999999</v>
      </c>
    </row>
    <row r="966" spans="1:3" x14ac:dyDescent="0.25">
      <c r="A966" s="26"/>
      <c r="B966" s="29">
        <v>0.452129</v>
      </c>
      <c r="C966" s="29">
        <v>2.8257999999999998E-2</v>
      </c>
    </row>
    <row r="967" spans="1:3" x14ac:dyDescent="0.25">
      <c r="A967" s="26"/>
      <c r="B967" s="29">
        <v>0</v>
      </c>
      <c r="C967" s="29">
        <v>0.55678899999999998</v>
      </c>
    </row>
    <row r="968" spans="1:3" x14ac:dyDescent="0.25">
      <c r="A968" s="26"/>
      <c r="B968" s="29">
        <v>1.5600590000000001</v>
      </c>
      <c r="C968" s="29">
        <v>0.71587100000000004</v>
      </c>
    </row>
    <row r="969" spans="1:3" x14ac:dyDescent="0.25">
      <c r="A969" s="26"/>
      <c r="B969" s="29">
        <v>1.7083299999999999</v>
      </c>
      <c r="C969" s="29">
        <v>1.639996</v>
      </c>
    </row>
    <row r="970" spans="1:3" x14ac:dyDescent="0.25">
      <c r="A970" s="26"/>
      <c r="B970" s="29">
        <v>1.252775</v>
      </c>
      <c r="C970" s="29">
        <v>1.4510909999999999</v>
      </c>
    </row>
    <row r="971" spans="1:3" x14ac:dyDescent="0.25">
      <c r="A971" s="26"/>
      <c r="B971" s="29">
        <v>1.300959</v>
      </c>
      <c r="C971" s="29">
        <v>1.7766630000000001</v>
      </c>
    </row>
    <row r="972" spans="1:3" x14ac:dyDescent="0.25">
      <c r="A972" s="26"/>
      <c r="B972" s="29">
        <v>1.300959</v>
      </c>
      <c r="C972" s="29">
        <v>1.0933310000000001</v>
      </c>
    </row>
    <row r="973" spans="1:3" x14ac:dyDescent="0.25">
      <c r="A973" s="26"/>
      <c r="B973" s="29">
        <v>1.453219</v>
      </c>
      <c r="C973" s="29">
        <v>1.5033300000000001</v>
      </c>
    </row>
    <row r="974" spans="1:3" x14ac:dyDescent="0.25">
      <c r="A974" s="26"/>
      <c r="B974" s="29">
        <v>0.24247299999999999</v>
      </c>
      <c r="C974" s="29">
        <v>0.28910200000000003</v>
      </c>
    </row>
    <row r="975" spans="1:3" x14ac:dyDescent="0.25">
      <c r="A975" s="26"/>
      <c r="B975" s="29">
        <v>0.57820400000000005</v>
      </c>
      <c r="C975" s="29">
        <v>0</v>
      </c>
    </row>
    <row r="976" spans="1:3" x14ac:dyDescent="0.25">
      <c r="A976" s="26"/>
      <c r="B976" s="29">
        <v>1.0249980000000001</v>
      </c>
      <c r="C976" s="29">
        <v>1.162369</v>
      </c>
    </row>
    <row r="977" spans="1:3" x14ac:dyDescent="0.25">
      <c r="A977" s="26"/>
      <c r="B977" s="29">
        <v>2.1200809999999999</v>
      </c>
      <c r="C977" s="29">
        <v>1.8791629999999999</v>
      </c>
    </row>
    <row r="978" spans="1:3" x14ac:dyDescent="0.25">
      <c r="A978" s="26"/>
      <c r="B978" s="29">
        <v>0.69030499999999995</v>
      </c>
      <c r="C978" s="29">
        <v>1.8143640000000001</v>
      </c>
    </row>
    <row r="979" spans="1:3" x14ac:dyDescent="0.25">
      <c r="A979" s="26"/>
      <c r="B979" s="29">
        <v>1.9061360000000001</v>
      </c>
      <c r="C979" s="29">
        <v>0</v>
      </c>
    </row>
    <row r="980" spans="1:3" x14ac:dyDescent="0.25">
      <c r="A980" s="26"/>
      <c r="B980" s="29">
        <v>1.252775</v>
      </c>
      <c r="C980" s="29">
        <v>0</v>
      </c>
    </row>
    <row r="981" spans="1:3" x14ac:dyDescent="0.25">
      <c r="A981" s="26"/>
      <c r="B981" s="29">
        <v>1.2189160000000001</v>
      </c>
      <c r="C981" s="29">
        <v>0.87209800000000004</v>
      </c>
    </row>
    <row r="982" spans="1:3" x14ac:dyDescent="0.25">
      <c r="A982" s="26"/>
      <c r="B982" s="29">
        <v>1.202664</v>
      </c>
      <c r="C982" s="29">
        <v>1.6377060000000001</v>
      </c>
    </row>
    <row r="983" spans="1:3" x14ac:dyDescent="0.25">
      <c r="A983" s="26"/>
      <c r="B983" s="29">
        <v>0.25055500000000003</v>
      </c>
      <c r="C983" s="29">
        <v>0</v>
      </c>
    </row>
    <row r="984" spans="1:3" x14ac:dyDescent="0.25">
      <c r="A984" s="26"/>
      <c r="B984" s="29">
        <v>0.28910200000000003</v>
      </c>
      <c r="C984" s="29">
        <v>0</v>
      </c>
    </row>
    <row r="985" spans="1:3" x14ac:dyDescent="0.25">
      <c r="A985" s="26"/>
      <c r="B985" s="29">
        <v>0.42952299999999999</v>
      </c>
      <c r="C985" s="29">
        <v>1.357173</v>
      </c>
    </row>
    <row r="986" spans="1:3" x14ac:dyDescent="0.25">
      <c r="A986" s="26"/>
      <c r="B986" s="29">
        <v>0.68333200000000005</v>
      </c>
      <c r="C986" s="29">
        <v>0.30066599999999999</v>
      </c>
    </row>
    <row r="987" spans="1:3" x14ac:dyDescent="0.25">
      <c r="A987" s="26"/>
      <c r="B987" s="29">
        <v>2.0499960000000002</v>
      </c>
      <c r="C987" s="29">
        <v>0.17083300000000001</v>
      </c>
    </row>
    <row r="988" spans="1:3" x14ac:dyDescent="0.25">
      <c r="A988" s="26"/>
      <c r="B988" s="29">
        <v>0</v>
      </c>
      <c r="C988" s="29">
        <v>1.14177</v>
      </c>
    </row>
    <row r="989" spans="1:3" x14ac:dyDescent="0.25">
      <c r="A989" s="26"/>
      <c r="B989" s="29">
        <v>1.715209</v>
      </c>
      <c r="C989" s="29">
        <v>1.8791629999999999</v>
      </c>
    </row>
    <row r="990" spans="1:3" x14ac:dyDescent="0.25">
      <c r="A990" s="26"/>
      <c r="B990" s="29">
        <v>1.5760719999999999</v>
      </c>
      <c r="C990" s="29">
        <v>1.5159629999999999</v>
      </c>
    </row>
    <row r="991" spans="1:3" x14ac:dyDescent="0.25">
      <c r="A991" s="26"/>
      <c r="B991" s="29">
        <v>0.55678899999999998</v>
      </c>
      <c r="C991" s="29">
        <v>1.7538849999999999</v>
      </c>
    </row>
    <row r="992" spans="1:3" x14ac:dyDescent="0.25">
      <c r="A992" s="26"/>
      <c r="B992" s="29">
        <v>1.5033300000000001</v>
      </c>
      <c r="C992" s="29">
        <v>1.123178</v>
      </c>
    </row>
    <row r="993" spans="1:3" x14ac:dyDescent="0.25">
      <c r="A993" s="26"/>
      <c r="B993" s="29">
        <v>1.5033300000000001</v>
      </c>
      <c r="C993" s="29">
        <v>0</v>
      </c>
    </row>
    <row r="994" spans="1:3" x14ac:dyDescent="0.25">
      <c r="A994" s="26"/>
      <c r="B994" s="29">
        <v>1.610711</v>
      </c>
      <c r="C994" s="29">
        <v>1.1564080000000001</v>
      </c>
    </row>
    <row r="995" spans="1:3" x14ac:dyDescent="0.25">
      <c r="A995" s="26"/>
      <c r="B995" s="29">
        <v>0.44215599999999999</v>
      </c>
      <c r="C995" s="29">
        <v>0</v>
      </c>
    </row>
    <row r="996" spans="1:3" x14ac:dyDescent="0.25">
      <c r="A996" s="26"/>
      <c r="B996" s="29">
        <v>1.898943</v>
      </c>
      <c r="C996" s="29">
        <v>0</v>
      </c>
    </row>
    <row r="997" spans="1:3" x14ac:dyDescent="0.25">
      <c r="A997" s="26"/>
      <c r="B997" s="29">
        <v>1.802238</v>
      </c>
      <c r="C997" s="29">
        <v>0</v>
      </c>
    </row>
    <row r="998" spans="1:3" x14ac:dyDescent="0.25">
      <c r="A998" s="26"/>
      <c r="B998" s="29">
        <v>1.113578</v>
      </c>
      <c r="C998" s="29">
        <v>1.5530269999999999</v>
      </c>
    </row>
    <row r="999" spans="1:3" x14ac:dyDescent="0.25">
      <c r="A999" s="26"/>
      <c r="B999" s="29">
        <v>0.91110899999999995</v>
      </c>
      <c r="C999" s="29">
        <v>0</v>
      </c>
    </row>
    <row r="1000" spans="1:3" x14ac:dyDescent="0.25">
      <c r="A1000" s="26"/>
      <c r="B1000" s="29">
        <v>0</v>
      </c>
      <c r="C1000" s="29">
        <v>1.6286080000000001</v>
      </c>
    </row>
    <row r="1001" spans="1:3" x14ac:dyDescent="0.25">
      <c r="A1001" s="26"/>
      <c r="B1001" s="29">
        <v>0.23489499999999999</v>
      </c>
      <c r="C1001" s="29">
        <v>1.7480579999999999</v>
      </c>
    </row>
    <row r="1002" spans="1:3" x14ac:dyDescent="0.25">
      <c r="A1002" s="26"/>
      <c r="B1002" s="29">
        <v>1.6340539999999999</v>
      </c>
      <c r="C1002" s="29">
        <v>0.26845200000000002</v>
      </c>
    </row>
    <row r="1003" spans="1:3" x14ac:dyDescent="0.25">
      <c r="A1003" s="26"/>
      <c r="B1003" s="29">
        <v>1.0367789999999999</v>
      </c>
      <c r="C1003" s="29">
        <v>1.694931</v>
      </c>
    </row>
    <row r="1004" spans="1:3" x14ac:dyDescent="0.25">
      <c r="A1004" s="26"/>
      <c r="B1004" s="29">
        <v>1.0083310000000001</v>
      </c>
      <c r="C1004" s="29">
        <v>0.39149200000000001</v>
      </c>
    </row>
    <row r="1005" spans="1:3" x14ac:dyDescent="0.25">
      <c r="A1005" s="26"/>
      <c r="B1005" s="29">
        <v>1.6340539999999999</v>
      </c>
      <c r="C1005" s="29">
        <v>1.0022200000000001</v>
      </c>
    </row>
    <row r="1006" spans="1:3" x14ac:dyDescent="0.25">
      <c r="A1006" s="26"/>
      <c r="B1006" s="29">
        <v>2.011498</v>
      </c>
      <c r="C1006" s="29">
        <v>0.102968</v>
      </c>
    </row>
    <row r="1007" spans="1:3" x14ac:dyDescent="0.25">
      <c r="A1007" s="26"/>
      <c r="B1007" s="29">
        <v>1.3666640000000001</v>
      </c>
      <c r="C1007" s="29">
        <v>0.29285699999999998</v>
      </c>
    </row>
    <row r="1008" spans="1:3" x14ac:dyDescent="0.25">
      <c r="A1008" s="26"/>
      <c r="B1008" s="29">
        <v>1.073807</v>
      </c>
      <c r="C1008" s="29">
        <v>1.121888</v>
      </c>
    </row>
    <row r="1009" spans="1:3" x14ac:dyDescent="0.25">
      <c r="A1009" s="26"/>
      <c r="B1009" s="29">
        <v>1.063677</v>
      </c>
      <c r="C1009" s="29">
        <v>1.3204929999999999</v>
      </c>
    </row>
    <row r="1010" spans="1:3" x14ac:dyDescent="0.25">
      <c r="A1010" s="26"/>
      <c r="B1010" s="29">
        <v>1.3666640000000001</v>
      </c>
      <c r="C1010" s="29">
        <v>0.48494500000000001</v>
      </c>
    </row>
    <row r="1011" spans="1:3" x14ac:dyDescent="0.25">
      <c r="A1011" s="26"/>
      <c r="B1011" s="29">
        <v>1.718091</v>
      </c>
      <c r="C1011" s="29">
        <v>1.073807</v>
      </c>
    </row>
    <row r="1012" spans="1:3" x14ac:dyDescent="0.25">
      <c r="A1012" s="26"/>
      <c r="B1012" s="29">
        <v>1.3666640000000001</v>
      </c>
      <c r="C1012" s="29">
        <v>1.391972</v>
      </c>
    </row>
    <row r="1013" spans="1:3" x14ac:dyDescent="0.25">
      <c r="A1013" s="26"/>
      <c r="B1013" s="29">
        <v>0.22777700000000001</v>
      </c>
      <c r="C1013" s="29">
        <v>1.454836</v>
      </c>
    </row>
    <row r="1014" spans="1:3" x14ac:dyDescent="0.25">
      <c r="A1014" s="26"/>
      <c r="B1014" s="29">
        <v>1.073807</v>
      </c>
      <c r="C1014" s="29">
        <v>1.722566</v>
      </c>
    </row>
    <row r="1015" spans="1:3" x14ac:dyDescent="0.25">
      <c r="A1015" s="26"/>
      <c r="B1015" s="29">
        <v>1.4393590000000001</v>
      </c>
      <c r="C1015" s="29">
        <v>1.3154140000000001</v>
      </c>
    </row>
    <row r="1016" spans="1:3" x14ac:dyDescent="0.25">
      <c r="A1016" s="26"/>
      <c r="B1016" s="29">
        <v>2.023714</v>
      </c>
      <c r="C1016" s="29">
        <v>1.3154140000000001</v>
      </c>
    </row>
    <row r="1017" spans="1:3" x14ac:dyDescent="0.25">
      <c r="A1017" s="26"/>
      <c r="B1017" s="29">
        <v>1.687411</v>
      </c>
      <c r="C1017" s="29">
        <v>1.2189160000000001</v>
      </c>
    </row>
    <row r="1018" spans="1:3" x14ac:dyDescent="0.25">
      <c r="A1018" s="26"/>
      <c r="B1018" s="29">
        <v>1.2857430000000001</v>
      </c>
      <c r="C1018" s="29">
        <v>1.0157639999999999</v>
      </c>
    </row>
    <row r="1019" spans="1:3" x14ac:dyDescent="0.25">
      <c r="A1019" s="26"/>
      <c r="B1019" s="29">
        <v>0</v>
      </c>
      <c r="C1019" s="29">
        <v>1.113578</v>
      </c>
    </row>
    <row r="1020" spans="1:3" x14ac:dyDescent="0.25">
      <c r="A1020" s="26"/>
      <c r="B1020" s="29">
        <v>0.35793599999999998</v>
      </c>
      <c r="C1020" s="29">
        <v>1.391972</v>
      </c>
    </row>
    <row r="1021" spans="1:3" x14ac:dyDescent="0.25">
      <c r="A1021" s="26"/>
      <c r="B1021" s="29">
        <v>1.174477</v>
      </c>
      <c r="C1021" s="29">
        <v>1.594441</v>
      </c>
    </row>
    <row r="1022" spans="1:3" x14ac:dyDescent="0.25">
      <c r="A1022" s="26"/>
      <c r="B1022" s="29">
        <v>1.454836</v>
      </c>
      <c r="C1022" s="29">
        <v>0.91110899999999995</v>
      </c>
    </row>
    <row r="1023" spans="1:3" x14ac:dyDescent="0.25">
      <c r="A1023" s="26"/>
      <c r="B1023" s="29">
        <v>1.6389689999999999</v>
      </c>
      <c r="C1023" s="29">
        <v>1.4640789999999999</v>
      </c>
    </row>
    <row r="1024" spans="1:3" x14ac:dyDescent="0.25">
      <c r="A1024" s="26"/>
      <c r="B1024" s="29">
        <v>1.7083299999999999</v>
      </c>
      <c r="C1024" s="29">
        <v>1.315952</v>
      </c>
    </row>
    <row r="1025" spans="1:3" x14ac:dyDescent="0.25">
      <c r="A1025" s="26"/>
      <c r="B1025" s="29">
        <v>1.8974070000000001</v>
      </c>
      <c r="C1025" s="29">
        <v>1.5795729999999999</v>
      </c>
    </row>
    <row r="1026" spans="1:3" x14ac:dyDescent="0.25">
      <c r="A1026" s="26"/>
      <c r="B1026" s="29">
        <v>1.2049589999999999</v>
      </c>
      <c r="C1026" s="29">
        <v>1.80376</v>
      </c>
    </row>
    <row r="1027" spans="1:3" x14ac:dyDescent="0.25">
      <c r="A1027" s="26"/>
      <c r="B1027" s="29">
        <v>0</v>
      </c>
      <c r="C1027" s="29">
        <v>1.6446050000000001</v>
      </c>
    </row>
    <row r="1028" spans="1:3" x14ac:dyDescent="0.25">
      <c r="A1028" s="26"/>
      <c r="B1028" s="29">
        <v>0.83518300000000001</v>
      </c>
      <c r="C1028" s="29">
        <v>1.1803410000000001</v>
      </c>
    </row>
    <row r="1029" spans="1:3" x14ac:dyDescent="0.25">
      <c r="A1029" s="26"/>
      <c r="B1029" s="29">
        <v>0</v>
      </c>
      <c r="C1029" s="29">
        <v>1.130002</v>
      </c>
    </row>
    <row r="1030" spans="1:3" x14ac:dyDescent="0.25">
      <c r="A1030" s="26"/>
      <c r="B1030" s="29">
        <v>0</v>
      </c>
      <c r="C1030" s="29">
        <v>1.6833370000000001</v>
      </c>
    </row>
    <row r="1031" spans="1:3" x14ac:dyDescent="0.25">
      <c r="A1031" s="26"/>
      <c r="B1031" s="29">
        <v>0</v>
      </c>
      <c r="C1031" s="29">
        <v>0.15</v>
      </c>
    </row>
    <row r="1032" spans="1:3" x14ac:dyDescent="0.25">
      <c r="A1032" s="26"/>
      <c r="B1032" s="29">
        <v>0.88431199999999999</v>
      </c>
      <c r="C1032" s="29">
        <v>1.186102</v>
      </c>
    </row>
    <row r="1033" spans="1:3" x14ac:dyDescent="0.25">
      <c r="A1033" s="26"/>
      <c r="B1033" s="29">
        <v>0</v>
      </c>
      <c r="C1033" s="29">
        <v>1.50667</v>
      </c>
    </row>
    <row r="1034" spans="1:3" x14ac:dyDescent="0.25">
      <c r="A1034" s="26"/>
      <c r="B1034" s="29">
        <v>1.252775</v>
      </c>
      <c r="C1034" s="29">
        <v>0.84721599999999997</v>
      </c>
    </row>
    <row r="1035" spans="1:3" x14ac:dyDescent="0.25">
      <c r="A1035" s="26"/>
      <c r="B1035" s="29">
        <v>1.0022200000000001</v>
      </c>
      <c r="C1035" s="29">
        <v>1.1003769999999999</v>
      </c>
    </row>
    <row r="1036" spans="1:3" x14ac:dyDescent="0.25">
      <c r="A1036" s="26"/>
      <c r="B1036" s="29">
        <v>1.51976</v>
      </c>
      <c r="C1036" s="29">
        <v>1.50667</v>
      </c>
    </row>
    <row r="1037" spans="1:3" x14ac:dyDescent="0.25">
      <c r="A1037" s="26"/>
      <c r="B1037" s="29">
        <v>0.71587100000000004</v>
      </c>
      <c r="C1037" s="29">
        <v>0.63438700000000003</v>
      </c>
    </row>
    <row r="1038" spans="1:3" x14ac:dyDescent="0.25">
      <c r="A1038" s="26"/>
      <c r="B1038" s="29">
        <v>0</v>
      </c>
      <c r="C1038" s="29">
        <v>0.75333499999999998</v>
      </c>
    </row>
    <row r="1039" spans="1:3" x14ac:dyDescent="0.25">
      <c r="A1039" s="26"/>
      <c r="B1039" s="29">
        <v>1.0022200000000001</v>
      </c>
      <c r="C1039" s="29">
        <v>1.50667</v>
      </c>
    </row>
    <row r="1040" spans="1:3" x14ac:dyDescent="0.25">
      <c r="A1040" s="26"/>
      <c r="B1040" s="29">
        <v>0.88431199999999999</v>
      </c>
      <c r="C1040" s="29">
        <v>0.961704</v>
      </c>
    </row>
    <row r="1041" spans="1:3" x14ac:dyDescent="0.25">
      <c r="A1041" s="26"/>
      <c r="B1041" s="29">
        <v>0.963673</v>
      </c>
      <c r="C1041" s="29">
        <v>1.4027620000000001</v>
      </c>
    </row>
    <row r="1042" spans="1:3" x14ac:dyDescent="0.25">
      <c r="A1042" s="26"/>
      <c r="B1042" s="29">
        <v>0.35793599999999998</v>
      </c>
      <c r="C1042" s="29">
        <v>1.268775</v>
      </c>
    </row>
    <row r="1043" spans="1:3" x14ac:dyDescent="0.25">
      <c r="A1043" s="26"/>
      <c r="B1043" s="29">
        <v>1.9686459999999999</v>
      </c>
      <c r="C1043" s="29">
        <v>1.633337</v>
      </c>
    </row>
    <row r="1044" spans="1:3" x14ac:dyDescent="0.25">
      <c r="A1044" s="26"/>
      <c r="B1044" s="29">
        <v>1.734612</v>
      </c>
      <c r="C1044" s="29">
        <v>1.2976909999999999</v>
      </c>
    </row>
    <row r="1045" spans="1:3" x14ac:dyDescent="0.25">
      <c r="A1045" s="26"/>
      <c r="B1045" s="29">
        <v>0.25919500000000001</v>
      </c>
      <c r="C1045" s="29">
        <v>1.233336</v>
      </c>
    </row>
    <row r="1046" spans="1:3" x14ac:dyDescent="0.25">
      <c r="A1046" s="26"/>
      <c r="B1046" s="29">
        <v>0.90199799999999997</v>
      </c>
      <c r="C1046" s="29">
        <v>1.748813</v>
      </c>
    </row>
    <row r="1047" spans="1:3" x14ac:dyDescent="0.25">
      <c r="A1047" s="26"/>
      <c r="B1047" s="29">
        <v>1.5033300000000001</v>
      </c>
      <c r="C1047" s="29">
        <v>1.216669</v>
      </c>
    </row>
    <row r="1048" spans="1:3" x14ac:dyDescent="0.25">
      <c r="A1048" s="26"/>
      <c r="B1048" s="29">
        <v>1.0249980000000001</v>
      </c>
      <c r="C1048" s="29">
        <v>1.883337</v>
      </c>
    </row>
    <row r="1049" spans="1:3" x14ac:dyDescent="0.25">
      <c r="A1049" s="26"/>
      <c r="B1049" s="29">
        <v>1.8791629999999999</v>
      </c>
      <c r="C1049" s="29">
        <v>0.25977099999999997</v>
      </c>
    </row>
    <row r="1050" spans="1:3" x14ac:dyDescent="0.25">
      <c r="A1050" s="26"/>
      <c r="B1050" s="29">
        <v>1.0961780000000001</v>
      </c>
      <c r="C1050" s="29">
        <v>1.4682170000000001</v>
      </c>
    </row>
    <row r="1051" spans="1:3" x14ac:dyDescent="0.25">
      <c r="A1051" s="26"/>
      <c r="B1051" s="29">
        <v>1.8791629999999999</v>
      </c>
      <c r="C1051" s="29">
        <v>1.1589769999999999</v>
      </c>
    </row>
    <row r="1052" spans="1:3" x14ac:dyDescent="0.25">
      <c r="A1052" s="26"/>
      <c r="B1052" s="29">
        <v>0.183333</v>
      </c>
      <c r="C1052" s="29">
        <v>0.24498700000000001</v>
      </c>
    </row>
    <row r="1053" spans="1:3" x14ac:dyDescent="0.25">
      <c r="A1053" s="26"/>
      <c r="B1053" s="29">
        <v>1.252775</v>
      </c>
      <c r="C1053" s="29">
        <v>0</v>
      </c>
    </row>
    <row r="1054" spans="1:3" x14ac:dyDescent="0.25">
      <c r="A1054" s="26"/>
      <c r="B1054" s="29">
        <v>0</v>
      </c>
      <c r="C1054" s="29">
        <v>1.8502959999999999</v>
      </c>
    </row>
    <row r="1055" spans="1:3" x14ac:dyDescent="0.25">
      <c r="A1055" s="26"/>
      <c r="B1055" s="29">
        <v>1.228683</v>
      </c>
      <c r="C1055" s="29">
        <v>1.8646910000000001</v>
      </c>
    </row>
    <row r="1056" spans="1:3" x14ac:dyDescent="0.25">
      <c r="A1056" s="26"/>
      <c r="B1056" s="29">
        <v>1.6763749999999999</v>
      </c>
      <c r="C1056" s="29">
        <v>0.860954</v>
      </c>
    </row>
    <row r="1057" spans="1:3" x14ac:dyDescent="0.25">
      <c r="A1057" s="26"/>
      <c r="B1057" s="29">
        <v>0.39047500000000002</v>
      </c>
      <c r="C1057" s="29">
        <v>0.32753700000000002</v>
      </c>
    </row>
    <row r="1058" spans="1:3" x14ac:dyDescent="0.25">
      <c r="A1058" s="26"/>
      <c r="B1058" s="29">
        <v>1.326468</v>
      </c>
      <c r="C1058" s="29">
        <v>1.593593</v>
      </c>
    </row>
    <row r="1059" spans="1:3" x14ac:dyDescent="0.25">
      <c r="A1059" s="26"/>
      <c r="B1059" s="29">
        <v>0.31319399999999997</v>
      </c>
      <c r="C1059" s="29">
        <v>1.1589769999999999</v>
      </c>
    </row>
    <row r="1060" spans="1:3" x14ac:dyDescent="0.25">
      <c r="A1060" s="26"/>
      <c r="B1060" s="29">
        <v>0.31319399999999997</v>
      </c>
      <c r="C1060" s="29">
        <v>0.65507400000000005</v>
      </c>
    </row>
    <row r="1061" spans="1:3" x14ac:dyDescent="0.25">
      <c r="A1061" s="26"/>
      <c r="B1061" s="29">
        <v>0.28544199999999997</v>
      </c>
      <c r="C1061" s="29">
        <v>0.353126</v>
      </c>
    </row>
    <row r="1062" spans="1:3" x14ac:dyDescent="0.25">
      <c r="A1062" s="26"/>
      <c r="B1062" s="29">
        <v>0.53690400000000005</v>
      </c>
      <c r="C1062" s="29">
        <v>0</v>
      </c>
    </row>
    <row r="1063" spans="1:3" x14ac:dyDescent="0.25">
      <c r="A1063" s="26"/>
      <c r="B1063" s="29">
        <v>1.5659689999999999</v>
      </c>
      <c r="C1063" s="29">
        <v>1.3101480000000001</v>
      </c>
    </row>
    <row r="1064" spans="1:3" x14ac:dyDescent="0.25">
      <c r="A1064" s="26"/>
      <c r="B1064" s="29">
        <v>1.780259</v>
      </c>
      <c r="C1064" s="29">
        <v>0</v>
      </c>
    </row>
    <row r="1065" spans="1:3" x14ac:dyDescent="0.25">
      <c r="A1065" s="26"/>
      <c r="B1065" s="29">
        <v>1.346266</v>
      </c>
      <c r="C1065" s="29">
        <v>1.5329489999999999</v>
      </c>
    </row>
    <row r="1066" spans="1:3" x14ac:dyDescent="0.25">
      <c r="A1066" s="26"/>
      <c r="B1066" s="29">
        <v>0.183333</v>
      </c>
      <c r="C1066" s="29">
        <v>0</v>
      </c>
    </row>
    <row r="1067" spans="1:3" x14ac:dyDescent="0.25">
      <c r="A1067" s="26"/>
      <c r="B1067" s="29">
        <v>1.529938</v>
      </c>
      <c r="C1067" s="29">
        <v>1.1048910000000001</v>
      </c>
    </row>
    <row r="1068" spans="1:3" x14ac:dyDescent="0.25">
      <c r="A1068" s="26"/>
      <c r="B1068" s="29">
        <v>1.8791629999999999</v>
      </c>
      <c r="C1068" s="29">
        <v>0.72610600000000003</v>
      </c>
    </row>
    <row r="1069" spans="1:3" x14ac:dyDescent="0.25">
      <c r="A1069" s="26"/>
      <c r="B1069" s="29">
        <v>0.77093800000000001</v>
      </c>
      <c r="C1069" s="29">
        <v>1.893518</v>
      </c>
    </row>
    <row r="1070" spans="1:3" x14ac:dyDescent="0.25">
      <c r="A1070" s="26"/>
      <c r="B1070" s="29">
        <v>1.529938</v>
      </c>
      <c r="C1070" s="29">
        <v>0.93581999999999999</v>
      </c>
    </row>
    <row r="1071" spans="1:3" x14ac:dyDescent="0.25">
      <c r="A1071" s="26"/>
      <c r="B1071" s="29">
        <v>0.85416499999999995</v>
      </c>
      <c r="C1071" s="29">
        <v>0.73496099999999998</v>
      </c>
    </row>
    <row r="1072" spans="1:3" x14ac:dyDescent="0.25">
      <c r="A1072" s="26"/>
      <c r="B1072" s="29">
        <v>1.7083299999999999</v>
      </c>
      <c r="C1072" s="29">
        <v>0</v>
      </c>
    </row>
    <row r="1073" spans="1:3" x14ac:dyDescent="0.25">
      <c r="A1073" s="26"/>
      <c r="B1073" s="29">
        <v>0</v>
      </c>
      <c r="C1073" s="29">
        <v>1.7384649999999999</v>
      </c>
    </row>
    <row r="1074" spans="1:3" x14ac:dyDescent="0.25">
      <c r="A1074" s="26"/>
      <c r="B1074" s="29">
        <v>1.3072440000000001</v>
      </c>
      <c r="C1074" s="29">
        <v>0.779312</v>
      </c>
    </row>
    <row r="1075" spans="1:3" x14ac:dyDescent="0.25">
      <c r="A1075" s="26"/>
      <c r="B1075" s="29">
        <v>1.6340539999999999</v>
      </c>
      <c r="C1075" s="29">
        <v>0</v>
      </c>
    </row>
    <row r="1076" spans="1:3" x14ac:dyDescent="0.25">
      <c r="A1076" s="26"/>
      <c r="B1076" s="29">
        <v>1.5659689999999999</v>
      </c>
      <c r="C1076" s="29">
        <v>0</v>
      </c>
    </row>
    <row r="1077" spans="1:3" x14ac:dyDescent="0.25">
      <c r="A1077" s="26"/>
      <c r="B1077" s="29">
        <v>1.073807</v>
      </c>
      <c r="C1077" s="29">
        <v>1.3319840000000001</v>
      </c>
    </row>
    <row r="1078" spans="1:3" x14ac:dyDescent="0.25">
      <c r="A1078" s="26"/>
      <c r="B1078" s="29">
        <v>0.48494500000000001</v>
      </c>
      <c r="C1078" s="29">
        <v>0.37666699999999997</v>
      </c>
    </row>
    <row r="1079" spans="1:3" x14ac:dyDescent="0.25">
      <c r="A1079" s="26"/>
      <c r="B1079" s="29">
        <v>1.422069</v>
      </c>
      <c r="C1079" s="29">
        <v>1.239665</v>
      </c>
    </row>
    <row r="1080" spans="1:3" x14ac:dyDescent="0.25">
      <c r="A1080" s="26"/>
      <c r="B1080" s="29">
        <v>2.1200809999999999</v>
      </c>
      <c r="C1080" s="29">
        <v>0</v>
      </c>
    </row>
    <row r="1081" spans="1:3" x14ac:dyDescent="0.25">
      <c r="A1081" s="26"/>
      <c r="B1081" s="29">
        <v>1.5033300000000001</v>
      </c>
      <c r="C1081" s="29">
        <v>0</v>
      </c>
    </row>
    <row r="1082" spans="1:3" x14ac:dyDescent="0.25">
      <c r="A1082" s="26"/>
      <c r="B1082" s="29">
        <v>1.0867450000000001</v>
      </c>
      <c r="C1082" s="29">
        <v>1.695004</v>
      </c>
    </row>
    <row r="1083" spans="1:3" x14ac:dyDescent="0.25">
      <c r="A1083" s="26"/>
      <c r="B1083" s="29">
        <v>1.236917</v>
      </c>
      <c r="C1083" s="29">
        <v>1.130002</v>
      </c>
    </row>
    <row r="1084" spans="1:3" x14ac:dyDescent="0.25">
      <c r="A1084" s="26"/>
      <c r="B1084" s="29">
        <v>1.466663</v>
      </c>
      <c r="C1084" s="29">
        <v>1.5795729999999999</v>
      </c>
    </row>
    <row r="1085" spans="1:3" x14ac:dyDescent="0.25">
      <c r="A1085" s="26"/>
      <c r="B1085" s="29">
        <v>0.11564099999999999</v>
      </c>
      <c r="C1085" s="29">
        <v>1.7384649999999999</v>
      </c>
    </row>
    <row r="1086" spans="1:3" x14ac:dyDescent="0.25">
      <c r="A1086" s="26"/>
      <c r="B1086" s="29">
        <v>1.019207</v>
      </c>
      <c r="C1086" s="29">
        <v>0.83423000000000003</v>
      </c>
    </row>
    <row r="1087" spans="1:3" x14ac:dyDescent="0.25">
      <c r="A1087" s="26"/>
      <c r="B1087" s="29">
        <v>1.8039959999999999</v>
      </c>
      <c r="C1087" s="29">
        <v>1.3877219999999999</v>
      </c>
    </row>
    <row r="1088" spans="1:3" x14ac:dyDescent="0.25">
      <c r="A1088" s="26"/>
      <c r="B1088" s="29">
        <v>0</v>
      </c>
      <c r="C1088" s="29">
        <v>1.7680309999999999</v>
      </c>
    </row>
    <row r="1089" spans="1:3" x14ac:dyDescent="0.25">
      <c r="A1089" s="26"/>
      <c r="B1089" s="29">
        <v>0</v>
      </c>
      <c r="C1089" s="29">
        <v>1.298853</v>
      </c>
    </row>
    <row r="1090" spans="1:3" x14ac:dyDescent="0.25">
      <c r="A1090" s="26"/>
      <c r="B1090" s="29">
        <v>1.3666640000000001</v>
      </c>
      <c r="C1090" s="29">
        <v>1.793655</v>
      </c>
    </row>
    <row r="1091" spans="1:3" x14ac:dyDescent="0.25">
      <c r="A1091" s="26"/>
      <c r="B1091" s="29">
        <v>1.7083299999999999</v>
      </c>
      <c r="C1091" s="29">
        <v>1.002143</v>
      </c>
    </row>
    <row r="1092" spans="1:3" x14ac:dyDescent="0.25">
      <c r="A1092" s="26"/>
      <c r="B1092" s="29">
        <v>0</v>
      </c>
      <c r="C1092" s="29">
        <v>1.904034</v>
      </c>
    </row>
    <row r="1093" spans="1:3" x14ac:dyDescent="0.25">
      <c r="A1093" s="26"/>
      <c r="B1093" s="29">
        <v>1.697308</v>
      </c>
      <c r="C1093" s="29">
        <v>1.8244830000000001</v>
      </c>
    </row>
    <row r="1094" spans="1:3" x14ac:dyDescent="0.25">
      <c r="A1094" s="26"/>
      <c r="B1094" s="29">
        <v>1.6703669999999999</v>
      </c>
      <c r="C1094" s="29">
        <v>1.699252</v>
      </c>
    </row>
    <row r="1095" spans="1:3" x14ac:dyDescent="0.25">
      <c r="A1095" s="26"/>
      <c r="B1095" s="29">
        <v>1.610711</v>
      </c>
      <c r="C1095" s="29">
        <v>1.896887</v>
      </c>
    </row>
    <row r="1096" spans="1:3" x14ac:dyDescent="0.25">
      <c r="A1096" s="26"/>
      <c r="B1096" s="29">
        <v>0.34961199999999998</v>
      </c>
      <c r="C1096" s="29">
        <v>1.50667</v>
      </c>
    </row>
    <row r="1097" spans="1:3" x14ac:dyDescent="0.25">
      <c r="A1097" s="26"/>
      <c r="B1097" s="29">
        <v>1.461571</v>
      </c>
      <c r="C1097" s="29">
        <v>1.50667</v>
      </c>
    </row>
    <row r="1098" spans="1:3" x14ac:dyDescent="0.25">
      <c r="A1098" s="26"/>
      <c r="B1098" s="29">
        <v>1.6703669999999999</v>
      </c>
      <c r="C1098" s="29">
        <v>2.9198999999999999E-2</v>
      </c>
    </row>
    <row r="1099" spans="1:3" x14ac:dyDescent="0.25">
      <c r="A1099" s="26"/>
      <c r="B1099" s="29">
        <v>1.073807</v>
      </c>
      <c r="C1099" s="29">
        <v>1.255558</v>
      </c>
    </row>
    <row r="1100" spans="1:3" x14ac:dyDescent="0.25">
      <c r="A1100" s="26"/>
      <c r="B1100" s="29">
        <v>0.64428399999999997</v>
      </c>
      <c r="C1100" s="29">
        <v>0.31389</v>
      </c>
    </row>
    <row r="1101" spans="1:3" x14ac:dyDescent="0.25">
      <c r="A1101" s="26"/>
      <c r="B1101" s="29">
        <v>1.5659689999999999</v>
      </c>
      <c r="C1101" s="29">
        <v>0</v>
      </c>
    </row>
    <row r="1102" spans="1:3" x14ac:dyDescent="0.25">
      <c r="A1102" s="26"/>
      <c r="B1102" s="29">
        <v>0</v>
      </c>
      <c r="C1102" s="29">
        <v>0</v>
      </c>
    </row>
    <row r="1103" spans="1:3" x14ac:dyDescent="0.25">
      <c r="A1103" s="26"/>
      <c r="B1103" s="29">
        <v>1.8143640000000001</v>
      </c>
      <c r="C1103" s="29">
        <v>1.0180199999999999</v>
      </c>
    </row>
    <row r="1104" spans="1:3" x14ac:dyDescent="0.25">
      <c r="A1104" s="26"/>
      <c r="B1104" s="29">
        <v>1.202664</v>
      </c>
      <c r="C1104" s="29">
        <v>1.301215</v>
      </c>
    </row>
    <row r="1105" spans="1:3" x14ac:dyDescent="0.25">
      <c r="A1105" s="26"/>
      <c r="B1105" s="29">
        <v>1.3072440000000001</v>
      </c>
      <c r="C1105" s="29">
        <v>1.4580679999999999</v>
      </c>
    </row>
    <row r="1106" spans="1:3" x14ac:dyDescent="0.25">
      <c r="A1106" s="26"/>
      <c r="B1106" s="29">
        <v>0.980433</v>
      </c>
      <c r="C1106" s="29">
        <v>0.65507400000000005</v>
      </c>
    </row>
    <row r="1107" spans="1:3" x14ac:dyDescent="0.25">
      <c r="A1107" s="26"/>
      <c r="B1107" s="29">
        <v>1.8791629999999999</v>
      </c>
      <c r="C1107" s="29">
        <v>0.579488</v>
      </c>
    </row>
    <row r="1108" spans="1:3" x14ac:dyDescent="0.25">
      <c r="A1108" s="26"/>
      <c r="B1108" s="29">
        <v>1.1274979999999999</v>
      </c>
      <c r="C1108" s="29">
        <v>0</v>
      </c>
    </row>
    <row r="1109" spans="1:3" x14ac:dyDescent="0.25">
      <c r="A1109" s="26"/>
      <c r="B1109" s="29">
        <v>1.1274979999999999</v>
      </c>
      <c r="C1109" s="29">
        <v>0</v>
      </c>
    </row>
    <row r="1110" spans="1:3" x14ac:dyDescent="0.25">
      <c r="A1110" s="26"/>
      <c r="B1110" s="29">
        <v>1.585968</v>
      </c>
      <c r="C1110" s="29">
        <v>1.50667</v>
      </c>
    </row>
    <row r="1111" spans="1:3" x14ac:dyDescent="0.25">
      <c r="A1111" s="26"/>
      <c r="B1111" s="29">
        <v>0.90000199999999997</v>
      </c>
      <c r="C1111" s="29">
        <v>0</v>
      </c>
    </row>
    <row r="1112" spans="1:3" x14ac:dyDescent="0.25">
      <c r="A1112" s="26"/>
      <c r="B1112" s="29">
        <v>1.315347</v>
      </c>
      <c r="C1112" s="29">
        <v>1.076193</v>
      </c>
    </row>
    <row r="1113" spans="1:3" x14ac:dyDescent="0.25">
      <c r="A1113" s="26"/>
      <c r="B1113" s="29">
        <v>0</v>
      </c>
      <c r="C1113" s="29">
        <v>0.61081200000000002</v>
      </c>
    </row>
    <row r="1114" spans="1:3" x14ac:dyDescent="0.25">
      <c r="A1114" s="26"/>
      <c r="B1114" s="29">
        <v>1.666029</v>
      </c>
      <c r="C1114" s="29">
        <v>0.75333499999999998</v>
      </c>
    </row>
    <row r="1115" spans="1:3" x14ac:dyDescent="0.25">
      <c r="A1115" s="26"/>
      <c r="B1115" s="29">
        <v>1.7384649999999999</v>
      </c>
      <c r="C1115" s="29">
        <v>1.622568</v>
      </c>
    </row>
    <row r="1116" spans="1:3" x14ac:dyDescent="0.25">
      <c r="A1116" s="26"/>
      <c r="B1116" s="29">
        <v>0</v>
      </c>
      <c r="C1116" s="29">
        <v>0.54930699999999999</v>
      </c>
    </row>
    <row r="1117" spans="1:3" x14ac:dyDescent="0.25">
      <c r="A1117" s="26"/>
      <c r="B1117" s="29">
        <v>1.457068</v>
      </c>
      <c r="C1117" s="29">
        <v>1.4633130000000001</v>
      </c>
    </row>
    <row r="1118" spans="1:3" x14ac:dyDescent="0.25">
      <c r="A1118" s="26"/>
      <c r="B1118" s="29">
        <v>1.871783</v>
      </c>
      <c r="C1118" s="29">
        <v>1.7342960000000001</v>
      </c>
    </row>
    <row r="1119" spans="1:3" x14ac:dyDescent="0.25">
      <c r="A1119" s="26"/>
      <c r="B1119" s="29">
        <v>0.37666699999999997</v>
      </c>
      <c r="C1119" s="29">
        <v>1.6142890000000001</v>
      </c>
    </row>
    <row r="1120" spans="1:3" x14ac:dyDescent="0.25">
      <c r="A1120" s="26"/>
      <c r="B1120" s="29">
        <v>0</v>
      </c>
      <c r="C1120" s="29">
        <v>1.3492569999999999</v>
      </c>
    </row>
    <row r="1121" spans="1:3" x14ac:dyDescent="0.25">
      <c r="A1121" s="26"/>
      <c r="B1121" s="29">
        <v>2.0833379999999999</v>
      </c>
      <c r="C1121" s="29">
        <v>1.7907139999999999</v>
      </c>
    </row>
    <row r="1122" spans="1:3" x14ac:dyDescent="0.25">
      <c r="A1122" s="26"/>
      <c r="B1122" s="29">
        <v>0.65507400000000005</v>
      </c>
      <c r="C1122" s="29">
        <v>1.50667</v>
      </c>
    </row>
    <row r="1123" spans="1:3" x14ac:dyDescent="0.25">
      <c r="A1123" s="26"/>
      <c r="B1123" s="29">
        <v>0.47939500000000002</v>
      </c>
      <c r="C1123" s="29">
        <v>0.59251100000000001</v>
      </c>
    </row>
    <row r="1124" spans="1:3" x14ac:dyDescent="0.25">
      <c r="A1124" s="26"/>
      <c r="B1124" s="29">
        <v>0.25977099999999997</v>
      </c>
      <c r="C1124" s="29">
        <v>0.67715499999999995</v>
      </c>
    </row>
    <row r="1125" spans="1:3" x14ac:dyDescent="0.25">
      <c r="A1125" s="26"/>
      <c r="B1125" s="29">
        <v>0.68484999999999996</v>
      </c>
      <c r="C1125" s="29">
        <v>0.68484999999999996</v>
      </c>
    </row>
    <row r="1126" spans="1:3" x14ac:dyDescent="0.25">
      <c r="A1126" s="26"/>
      <c r="B1126" s="29">
        <v>1.581073</v>
      </c>
      <c r="C1126" s="29">
        <v>1.0272749999999999</v>
      </c>
    </row>
    <row r="1127" spans="1:3" x14ac:dyDescent="0.25">
      <c r="A1127" s="26"/>
      <c r="B1127" s="29">
        <v>1.9607349999999999</v>
      </c>
      <c r="C1127" s="29">
        <v>0.62777899999999998</v>
      </c>
    </row>
    <row r="1128" spans="1:3" x14ac:dyDescent="0.25">
      <c r="A1128" s="26"/>
      <c r="B1128" s="29">
        <v>0.94166899999999998</v>
      </c>
      <c r="C1128" s="29">
        <v>0</v>
      </c>
    </row>
    <row r="1129" spans="1:3" x14ac:dyDescent="0.25">
      <c r="A1129" s="26"/>
      <c r="B1129" s="29">
        <v>1.6142890000000001</v>
      </c>
      <c r="C1129" s="29">
        <v>0</v>
      </c>
    </row>
    <row r="1130" spans="1:3" x14ac:dyDescent="0.25">
      <c r="A1130" s="26"/>
      <c r="B1130" s="29">
        <v>1.3431550000000001</v>
      </c>
      <c r="C1130" s="29">
        <v>1.4349240000000001</v>
      </c>
    </row>
    <row r="1131" spans="1:3" x14ac:dyDescent="0.25">
      <c r="A1131" s="26"/>
      <c r="B1131" s="29">
        <v>1.883337</v>
      </c>
      <c r="C1131" s="29">
        <v>0.78472399999999998</v>
      </c>
    </row>
    <row r="1132" spans="1:3" x14ac:dyDescent="0.25">
      <c r="A1132" s="26"/>
      <c r="B1132" s="29">
        <v>1.9049849999999999</v>
      </c>
      <c r="C1132" s="29">
        <v>0.78472399999999998</v>
      </c>
    </row>
    <row r="1133" spans="1:3" x14ac:dyDescent="0.25">
      <c r="A1133" s="26"/>
      <c r="B1133" s="29">
        <v>2.0806399999999998</v>
      </c>
      <c r="C1133" s="29">
        <v>1.2861819999999999</v>
      </c>
    </row>
    <row r="1134" spans="1:3" x14ac:dyDescent="0.25">
      <c r="A1134" s="26"/>
      <c r="B1134" s="29">
        <v>1.569448</v>
      </c>
      <c r="C1134" s="29">
        <v>1.695004</v>
      </c>
    </row>
    <row r="1135" spans="1:3" x14ac:dyDescent="0.25">
      <c r="A1135" s="26"/>
      <c r="B1135" s="29">
        <v>1.818395</v>
      </c>
      <c r="C1135" s="29">
        <v>0.579488</v>
      </c>
    </row>
    <row r="1136" spans="1:3" x14ac:dyDescent="0.25">
      <c r="A1136" s="26"/>
      <c r="B1136" s="29">
        <v>0</v>
      </c>
      <c r="C1136" s="29">
        <v>0.79298400000000002</v>
      </c>
    </row>
    <row r="1137" spans="1:3" x14ac:dyDescent="0.25">
      <c r="A1137" s="26"/>
      <c r="B1137" s="29">
        <v>0.66470700000000005</v>
      </c>
      <c r="C1137" s="29">
        <v>1.585968</v>
      </c>
    </row>
    <row r="1138" spans="1:3" x14ac:dyDescent="0.25">
      <c r="A1138" s="26"/>
      <c r="B1138" s="29">
        <v>1.883337</v>
      </c>
      <c r="C1138" s="29">
        <v>0</v>
      </c>
    </row>
    <row r="1139" spans="1:3" x14ac:dyDescent="0.25">
      <c r="A1139" s="26"/>
      <c r="B1139" s="29">
        <v>0.243011</v>
      </c>
      <c r="C1139" s="29">
        <v>1.7121249999999999</v>
      </c>
    </row>
    <row r="1140" spans="1:3" x14ac:dyDescent="0.25">
      <c r="A1140" s="26"/>
      <c r="B1140" s="29">
        <v>0</v>
      </c>
      <c r="C1140" s="29">
        <v>0.68484999999999996</v>
      </c>
    </row>
    <row r="1141" spans="1:3" x14ac:dyDescent="0.25">
      <c r="A1141" s="26"/>
      <c r="B1141" s="29">
        <v>1.233911</v>
      </c>
      <c r="C1141" s="29">
        <v>0.77758499999999997</v>
      </c>
    </row>
    <row r="1142" spans="1:3" x14ac:dyDescent="0.25">
      <c r="A1142" s="26"/>
      <c r="B1142" s="29">
        <v>1.50667</v>
      </c>
      <c r="C1142" s="29">
        <v>1.48333</v>
      </c>
    </row>
    <row r="1143" spans="1:3" x14ac:dyDescent="0.25">
      <c r="A1143" s="26"/>
      <c r="B1143" s="29">
        <v>1.130002</v>
      </c>
      <c r="C1143" s="29">
        <v>0.12959699999999999</v>
      </c>
    </row>
    <row r="1144" spans="1:3" x14ac:dyDescent="0.25">
      <c r="A1144" s="26"/>
      <c r="B1144" s="29">
        <v>0.37666699999999997</v>
      </c>
      <c r="C1144" s="29">
        <v>1.1166640000000001</v>
      </c>
    </row>
    <row r="1145" spans="1:3" x14ac:dyDescent="0.25">
      <c r="A1145" s="26"/>
      <c r="B1145" s="29">
        <v>0.27901300000000001</v>
      </c>
      <c r="C1145" s="29">
        <v>1.601909</v>
      </c>
    </row>
    <row r="1146" spans="1:3" x14ac:dyDescent="0.25">
      <c r="A1146" s="26"/>
      <c r="B1146" s="29">
        <v>0.55122099999999996</v>
      </c>
      <c r="C1146" s="29">
        <v>1.6372899999999999</v>
      </c>
    </row>
    <row r="1147" spans="1:3" x14ac:dyDescent="0.25">
      <c r="A1147" s="26"/>
      <c r="B1147" s="29">
        <v>1.4522120000000001</v>
      </c>
      <c r="C1147" s="29">
        <v>1.172674</v>
      </c>
    </row>
    <row r="1148" spans="1:3" x14ac:dyDescent="0.25">
      <c r="A1148" s="26"/>
      <c r="B1148" s="29">
        <v>0</v>
      </c>
      <c r="C1148" s="29">
        <v>0</v>
      </c>
    </row>
    <row r="1149" spans="1:3" x14ac:dyDescent="0.25">
      <c r="A1149" s="26"/>
      <c r="B1149" s="29">
        <v>0</v>
      </c>
      <c r="C1149" s="29">
        <v>1.4455100000000001</v>
      </c>
    </row>
    <row r="1150" spans="1:3" x14ac:dyDescent="0.25">
      <c r="A1150" s="26"/>
      <c r="B1150" s="29">
        <v>1.4425559999999999</v>
      </c>
      <c r="C1150" s="29">
        <v>0</v>
      </c>
    </row>
    <row r="1151" spans="1:3" x14ac:dyDescent="0.25">
      <c r="A1151" s="26"/>
      <c r="B1151" s="29">
        <v>0.65507400000000005</v>
      </c>
      <c r="C1151" s="29">
        <v>1.5732520000000001</v>
      </c>
    </row>
    <row r="1152" spans="1:3" x14ac:dyDescent="0.25">
      <c r="A1152" s="26"/>
      <c r="B1152" s="29">
        <v>1.6579189999999999</v>
      </c>
      <c r="C1152" s="29">
        <v>1.4455100000000001</v>
      </c>
    </row>
    <row r="1153" spans="1:3" x14ac:dyDescent="0.25">
      <c r="A1153" s="26"/>
      <c r="B1153" s="29">
        <v>1.8621760000000001</v>
      </c>
      <c r="C1153" s="29">
        <v>0</v>
      </c>
    </row>
    <row r="1154" spans="1:3" x14ac:dyDescent="0.25">
      <c r="A1154" s="26"/>
      <c r="B1154" s="29">
        <v>1.3492569999999999</v>
      </c>
      <c r="C1154" s="29">
        <v>1.514411</v>
      </c>
    </row>
    <row r="1155" spans="1:3" x14ac:dyDescent="0.25">
      <c r="A1155" s="26"/>
      <c r="B1155" s="29">
        <v>1.2150559999999999</v>
      </c>
      <c r="C1155" s="29">
        <v>1.786904</v>
      </c>
    </row>
    <row r="1156" spans="1:3" x14ac:dyDescent="0.25">
      <c r="A1156" s="26"/>
      <c r="B1156" s="29">
        <v>0</v>
      </c>
      <c r="C1156" s="29">
        <v>1.103361</v>
      </c>
    </row>
    <row r="1157" spans="1:3" x14ac:dyDescent="0.25">
      <c r="A1157" s="26"/>
      <c r="B1157" s="29">
        <v>1.50667</v>
      </c>
      <c r="C1157" s="29">
        <v>1.6411899999999999</v>
      </c>
    </row>
    <row r="1158" spans="1:3" x14ac:dyDescent="0.25">
      <c r="A1158" s="26"/>
      <c r="B1158" s="29">
        <v>0.620394</v>
      </c>
      <c r="C1158" s="29">
        <v>0</v>
      </c>
    </row>
    <row r="1159" spans="1:3" x14ac:dyDescent="0.25">
      <c r="A1159" s="26"/>
      <c r="B1159" s="29">
        <v>0.68484999999999996</v>
      </c>
      <c r="C1159" s="29">
        <v>1.5659689999999999</v>
      </c>
    </row>
    <row r="1160" spans="1:3" x14ac:dyDescent="0.25">
      <c r="A1160" s="26"/>
      <c r="B1160" s="29">
        <v>0.94166899999999998</v>
      </c>
      <c r="C1160" s="29">
        <v>0</v>
      </c>
    </row>
    <row r="1161" spans="1:3" x14ac:dyDescent="0.25">
      <c r="A1161" s="26"/>
      <c r="B1161" s="29">
        <v>1.1770860000000001</v>
      </c>
      <c r="C1161" s="29">
        <v>1.737954</v>
      </c>
    </row>
    <row r="1162" spans="1:3" x14ac:dyDescent="0.25">
      <c r="A1162" s="26"/>
      <c r="B1162" s="29">
        <v>0.179365</v>
      </c>
      <c r="C1162" s="29">
        <v>1.4057109999999999</v>
      </c>
    </row>
    <row r="1163" spans="1:3" x14ac:dyDescent="0.25">
      <c r="A1163" s="26"/>
      <c r="B1163" s="29">
        <v>0</v>
      </c>
      <c r="C1163" s="29">
        <v>1.5904799999999999</v>
      </c>
    </row>
    <row r="1164" spans="1:3" x14ac:dyDescent="0.25">
      <c r="A1164" s="26"/>
      <c r="B1164" s="29">
        <v>1.6054679999999999</v>
      </c>
      <c r="C1164" s="29">
        <v>1.160949</v>
      </c>
    </row>
    <row r="1165" spans="1:3" x14ac:dyDescent="0.25">
      <c r="A1165" s="26"/>
      <c r="B1165" s="29">
        <v>0.34242499999999998</v>
      </c>
      <c r="C1165" s="29">
        <v>1.630117</v>
      </c>
    </row>
    <row r="1166" spans="1:3" x14ac:dyDescent="0.25">
      <c r="A1166" s="26"/>
      <c r="B1166" s="29">
        <v>1.130002</v>
      </c>
      <c r="C1166" s="29">
        <v>1.972874</v>
      </c>
    </row>
    <row r="1167" spans="1:3" x14ac:dyDescent="0.25">
      <c r="A1167" s="26"/>
      <c r="B1167" s="29">
        <v>0.94166899999999998</v>
      </c>
      <c r="C1167" s="29">
        <v>1.795021</v>
      </c>
    </row>
    <row r="1168" spans="1:3" x14ac:dyDescent="0.25">
      <c r="A1168" s="26"/>
      <c r="B1168" s="29">
        <v>0</v>
      </c>
      <c r="C1168" s="29">
        <v>1.8222179999999999</v>
      </c>
    </row>
    <row r="1169" spans="1:3" x14ac:dyDescent="0.25">
      <c r="A1169" s="26"/>
      <c r="B1169" s="29">
        <v>0.85997100000000004</v>
      </c>
      <c r="C1169" s="29">
        <v>0.45280999999999999</v>
      </c>
    </row>
    <row r="1170" spans="1:3" x14ac:dyDescent="0.25">
      <c r="A1170" s="26"/>
      <c r="B1170" s="29">
        <v>1.318336</v>
      </c>
      <c r="C1170" s="29">
        <v>1.339826</v>
      </c>
    </row>
    <row r="1171" spans="1:3" x14ac:dyDescent="0.25">
      <c r="A1171" s="26"/>
      <c r="B1171" s="29">
        <v>1.383677</v>
      </c>
      <c r="C1171" s="29">
        <v>1.639996</v>
      </c>
    </row>
    <row r="1172" spans="1:3" x14ac:dyDescent="0.25">
      <c r="A1172" s="26"/>
      <c r="B1172" s="29">
        <v>0.37666699999999997</v>
      </c>
      <c r="C1172" s="29">
        <v>1.7974600000000001</v>
      </c>
    </row>
    <row r="1173" spans="1:3" x14ac:dyDescent="0.25">
      <c r="A1173" s="26"/>
      <c r="B1173" s="29">
        <v>0.71746200000000004</v>
      </c>
      <c r="C1173" s="29">
        <v>0.238624</v>
      </c>
    </row>
    <row r="1174" spans="1:3" x14ac:dyDescent="0.25">
      <c r="A1174" s="26"/>
      <c r="B1174" s="29">
        <v>0.19824600000000001</v>
      </c>
      <c r="C1174" s="29">
        <v>0.37583299999999997</v>
      </c>
    </row>
    <row r="1175" spans="1:3" x14ac:dyDescent="0.25">
      <c r="A1175" s="26"/>
      <c r="B1175" s="29">
        <v>1.757782</v>
      </c>
      <c r="C1175" s="29">
        <v>0</v>
      </c>
    </row>
    <row r="1176" spans="1:3" x14ac:dyDescent="0.25">
      <c r="A1176" s="26"/>
      <c r="B1176" s="29">
        <v>1.587607</v>
      </c>
      <c r="C1176" s="29">
        <v>0</v>
      </c>
    </row>
    <row r="1177" spans="1:3" x14ac:dyDescent="0.25">
      <c r="A1177" s="26"/>
      <c r="B1177" s="29">
        <v>1.784214</v>
      </c>
      <c r="C1177" s="29">
        <v>1.295974</v>
      </c>
    </row>
    <row r="1178" spans="1:3" x14ac:dyDescent="0.25">
      <c r="A1178" s="26"/>
      <c r="B1178" s="29">
        <v>0</v>
      </c>
      <c r="C1178" s="29">
        <v>1.9191450000000001</v>
      </c>
    </row>
    <row r="1179" spans="1:3" x14ac:dyDescent="0.25">
      <c r="A1179" s="26"/>
      <c r="B1179" s="29">
        <v>0.57070799999999999</v>
      </c>
      <c r="C1179" s="29">
        <v>0.70468600000000003</v>
      </c>
    </row>
    <row r="1180" spans="1:3" x14ac:dyDescent="0.25">
      <c r="A1180" s="26"/>
      <c r="B1180" s="29">
        <v>0.579488</v>
      </c>
      <c r="C1180" s="29">
        <v>0.35793599999999998</v>
      </c>
    </row>
    <row r="1181" spans="1:3" x14ac:dyDescent="0.25">
      <c r="A1181" s="26"/>
      <c r="B1181" s="29">
        <v>1.793655</v>
      </c>
      <c r="C1181" s="29">
        <v>0</v>
      </c>
    </row>
    <row r="1182" spans="1:3" x14ac:dyDescent="0.25">
      <c r="A1182" s="26"/>
      <c r="B1182" s="29">
        <v>1.4349240000000001</v>
      </c>
      <c r="C1182" s="29">
        <v>0</v>
      </c>
    </row>
    <row r="1183" spans="1:3" x14ac:dyDescent="0.25">
      <c r="A1183" s="26"/>
      <c r="B1183" s="29">
        <v>0</v>
      </c>
      <c r="C1183" s="29">
        <v>1.3629089999999999</v>
      </c>
    </row>
    <row r="1184" spans="1:3" x14ac:dyDescent="0.25">
      <c r="A1184" s="26"/>
      <c r="B1184" s="29">
        <v>1.2710589999999999</v>
      </c>
      <c r="C1184" s="29">
        <v>0</v>
      </c>
    </row>
    <row r="1185" spans="1:3" x14ac:dyDescent="0.25">
      <c r="A1185" s="26"/>
      <c r="B1185" s="29">
        <v>1.4580679999999999</v>
      </c>
      <c r="C1185" s="29">
        <v>0.25919500000000001</v>
      </c>
    </row>
    <row r="1186" spans="1:3" x14ac:dyDescent="0.25">
      <c r="A1186" s="26"/>
      <c r="B1186" s="29">
        <v>0.53809600000000002</v>
      </c>
      <c r="C1186" s="29">
        <v>1.5824530000000001</v>
      </c>
    </row>
    <row r="1187" spans="1:3" x14ac:dyDescent="0.25">
      <c r="A1187" s="26"/>
      <c r="B1187" s="29">
        <v>0</v>
      </c>
      <c r="C1187" s="29">
        <v>1.6340539999999999</v>
      </c>
    </row>
    <row r="1188" spans="1:3" x14ac:dyDescent="0.25">
      <c r="A1188" s="26"/>
      <c r="B1188" s="29">
        <v>1.6479200000000001</v>
      </c>
      <c r="C1188" s="29">
        <v>0</v>
      </c>
    </row>
    <row r="1189" spans="1:3" x14ac:dyDescent="0.25">
      <c r="A1189" s="26"/>
      <c r="B1189" s="29">
        <v>1.3521399999999999</v>
      </c>
      <c r="C1189" s="29">
        <v>0.34166600000000003</v>
      </c>
    </row>
    <row r="1190" spans="1:3" x14ac:dyDescent="0.25">
      <c r="A1190" s="26"/>
      <c r="B1190" s="29">
        <v>1.5409120000000001</v>
      </c>
      <c r="C1190" s="29">
        <v>1.5701449999999999</v>
      </c>
    </row>
    <row r="1191" spans="1:3" x14ac:dyDescent="0.25">
      <c r="A1191" s="26"/>
      <c r="B1191" s="29">
        <v>0.25977099999999997</v>
      </c>
      <c r="C1191" s="29">
        <v>1.6813560000000001</v>
      </c>
    </row>
    <row r="1192" spans="1:3" x14ac:dyDescent="0.25">
      <c r="A1192" s="26"/>
      <c r="B1192" s="29">
        <v>1.682982</v>
      </c>
      <c r="C1192" s="29">
        <v>0</v>
      </c>
    </row>
    <row r="1193" spans="1:3" x14ac:dyDescent="0.25">
      <c r="A1193" s="26"/>
      <c r="B1193" s="29">
        <v>1.205336</v>
      </c>
      <c r="C1193" s="29">
        <v>1.9608650000000001</v>
      </c>
    </row>
    <row r="1194" spans="1:3" x14ac:dyDescent="0.25">
      <c r="A1194" s="26"/>
      <c r="B1194" s="29">
        <v>0.50222299999999997</v>
      </c>
      <c r="C1194" s="29">
        <v>1.6252219999999999</v>
      </c>
    </row>
    <row r="1195" spans="1:3" x14ac:dyDescent="0.25">
      <c r="A1195" s="26"/>
      <c r="B1195" s="29">
        <v>0.37666699999999997</v>
      </c>
      <c r="C1195" s="29">
        <v>1.6813560000000001</v>
      </c>
    </row>
    <row r="1196" spans="1:3" x14ac:dyDescent="0.25">
      <c r="A1196" s="26"/>
      <c r="B1196" s="29">
        <v>2.1093380000000002</v>
      </c>
      <c r="C1196" s="29">
        <v>1.61608</v>
      </c>
    </row>
    <row r="1197" spans="1:3" x14ac:dyDescent="0.25">
      <c r="A1197" s="26"/>
      <c r="B1197" s="29">
        <v>1.8478030000000001</v>
      </c>
      <c r="C1197" s="29">
        <v>1.133977</v>
      </c>
    </row>
    <row r="1198" spans="1:3" x14ac:dyDescent="0.25">
      <c r="A1198" s="26"/>
      <c r="B1198" s="29">
        <v>1.746864</v>
      </c>
      <c r="C1198" s="29">
        <v>1.83918</v>
      </c>
    </row>
    <row r="1199" spans="1:3" x14ac:dyDescent="0.25">
      <c r="A1199" s="26"/>
      <c r="B1199" s="29">
        <v>0.20360400000000001</v>
      </c>
      <c r="C1199" s="29">
        <v>1.610711</v>
      </c>
    </row>
    <row r="1200" spans="1:3" x14ac:dyDescent="0.25">
      <c r="A1200" s="26"/>
      <c r="B1200" s="29">
        <v>0.34242499999999998</v>
      </c>
      <c r="C1200" s="29">
        <v>1.789679</v>
      </c>
    </row>
    <row r="1201" spans="1:3" x14ac:dyDescent="0.25">
      <c r="A1201" s="26"/>
      <c r="B1201" s="29">
        <v>0</v>
      </c>
      <c r="C1201" s="29">
        <v>1.1053900000000001</v>
      </c>
    </row>
    <row r="1202" spans="1:3" x14ac:dyDescent="0.25">
      <c r="A1202" s="26"/>
      <c r="B1202" s="29">
        <v>1.489484</v>
      </c>
      <c r="C1202" s="29">
        <v>0</v>
      </c>
    </row>
    <row r="1203" spans="1:3" x14ac:dyDescent="0.25">
      <c r="A1203" s="26"/>
      <c r="B1203" s="29">
        <v>1.6142890000000001</v>
      </c>
      <c r="C1203" s="29">
        <v>1.4093720000000001</v>
      </c>
    </row>
    <row r="1204" spans="1:3" x14ac:dyDescent="0.25">
      <c r="A1204" s="26"/>
      <c r="B1204" s="29">
        <v>0.30133399999999999</v>
      </c>
      <c r="C1204" s="29">
        <v>0.31319399999999997</v>
      </c>
    </row>
    <row r="1205" spans="1:3" x14ac:dyDescent="0.25">
      <c r="A1205" s="26"/>
      <c r="B1205" s="29">
        <v>0</v>
      </c>
      <c r="C1205" s="29">
        <v>1.1315390000000001</v>
      </c>
    </row>
    <row r="1206" spans="1:3" x14ac:dyDescent="0.25">
      <c r="A1206" s="26"/>
      <c r="B1206" s="29">
        <v>0.243011</v>
      </c>
      <c r="C1206" s="29">
        <v>1.697308</v>
      </c>
    </row>
    <row r="1207" spans="1:3" x14ac:dyDescent="0.25">
      <c r="A1207" s="26"/>
      <c r="B1207" s="29">
        <v>1.255558</v>
      </c>
      <c r="C1207" s="29">
        <v>1.833329</v>
      </c>
    </row>
    <row r="1208" spans="1:3" x14ac:dyDescent="0.25">
      <c r="A1208" s="26"/>
      <c r="B1208" s="29">
        <v>1.50667</v>
      </c>
      <c r="C1208" s="29">
        <v>0.22777700000000001</v>
      </c>
    </row>
    <row r="1209" spans="1:3" x14ac:dyDescent="0.25">
      <c r="A1209" s="26"/>
      <c r="B1209" s="29">
        <v>1.584395</v>
      </c>
      <c r="C1209" s="29">
        <v>1.780259</v>
      </c>
    </row>
    <row r="1210" spans="1:3" x14ac:dyDescent="0.25">
      <c r="A1210" s="26"/>
      <c r="B1210" s="29">
        <v>0.26904800000000001</v>
      </c>
      <c r="C1210" s="29">
        <v>1.6442669999999999</v>
      </c>
    </row>
    <row r="1211" spans="1:3" x14ac:dyDescent="0.25">
      <c r="A1211" s="26"/>
      <c r="B1211" s="29">
        <v>0.92245100000000002</v>
      </c>
      <c r="C1211" s="29">
        <v>1.1868399999999999</v>
      </c>
    </row>
    <row r="1212" spans="1:3" x14ac:dyDescent="0.25">
      <c r="A1212" s="26"/>
      <c r="B1212" s="29">
        <v>1.7384649999999999</v>
      </c>
      <c r="C1212" s="29">
        <v>1.5659689999999999</v>
      </c>
    </row>
    <row r="1213" spans="1:3" x14ac:dyDescent="0.25">
      <c r="A1213" s="26"/>
      <c r="B1213" s="29">
        <v>0.78472399999999998</v>
      </c>
      <c r="C1213" s="29">
        <v>1.5659689999999999</v>
      </c>
    </row>
    <row r="1214" spans="1:3" x14ac:dyDescent="0.25">
      <c r="A1214" s="26"/>
      <c r="B1214" s="29">
        <v>0.63841899999999996</v>
      </c>
      <c r="C1214" s="29">
        <v>0.187916</v>
      </c>
    </row>
    <row r="1215" spans="1:3" x14ac:dyDescent="0.25">
      <c r="A1215" s="26"/>
      <c r="B1215" s="29">
        <v>0.85606199999999999</v>
      </c>
      <c r="C1215" s="29">
        <v>9.7618999999999997E-2</v>
      </c>
    </row>
    <row r="1216" spans="1:3" x14ac:dyDescent="0.25">
      <c r="A1216" s="26"/>
      <c r="B1216" s="29">
        <v>8.3704000000000001E-2</v>
      </c>
      <c r="C1216" s="29">
        <v>1.734612</v>
      </c>
    </row>
    <row r="1217" spans="1:3" x14ac:dyDescent="0.25">
      <c r="A1217" s="26"/>
      <c r="B1217" s="29">
        <v>1.4349240000000001</v>
      </c>
      <c r="C1217" s="29">
        <v>1.4455100000000001</v>
      </c>
    </row>
    <row r="1218" spans="1:3" x14ac:dyDescent="0.25">
      <c r="A1218" s="26"/>
      <c r="B1218" s="29">
        <v>0</v>
      </c>
      <c r="C1218" s="29">
        <v>0</v>
      </c>
    </row>
    <row r="1219" spans="1:3" x14ac:dyDescent="0.25">
      <c r="A1219" s="26"/>
      <c r="B1219" s="29">
        <v>1.255558</v>
      </c>
      <c r="C1219" s="29">
        <v>0</v>
      </c>
    </row>
    <row r="1220" spans="1:3" x14ac:dyDescent="0.25">
      <c r="A1220" s="26"/>
      <c r="B1220" s="29">
        <v>1.797731</v>
      </c>
      <c r="C1220" s="29">
        <v>0.89751000000000003</v>
      </c>
    </row>
    <row r="1221" spans="1:3" x14ac:dyDescent="0.25">
      <c r="A1221" s="26"/>
      <c r="B1221" s="29">
        <v>1.421387</v>
      </c>
      <c r="C1221" s="29">
        <v>1.5145489999999999</v>
      </c>
    </row>
    <row r="1222" spans="1:3" x14ac:dyDescent="0.25">
      <c r="A1222" s="26"/>
      <c r="B1222" s="29">
        <v>0.71746200000000004</v>
      </c>
      <c r="C1222" s="29">
        <v>1.1053900000000001</v>
      </c>
    </row>
    <row r="1223" spans="1:3" x14ac:dyDescent="0.25">
      <c r="A1223" s="26"/>
      <c r="B1223" s="29">
        <v>0.480852</v>
      </c>
      <c r="C1223" s="29">
        <v>1.5475460000000001</v>
      </c>
    </row>
    <row r="1224" spans="1:3" x14ac:dyDescent="0.25">
      <c r="A1224" s="26"/>
      <c r="B1224" s="29">
        <v>1.674078</v>
      </c>
      <c r="C1224" s="29">
        <v>0</v>
      </c>
    </row>
    <row r="1225" spans="1:3" x14ac:dyDescent="0.25">
      <c r="A1225" s="26"/>
      <c r="B1225" s="29">
        <v>1.6012919999999999</v>
      </c>
      <c r="C1225" s="29">
        <v>7.0912000000000003E-2</v>
      </c>
    </row>
    <row r="1226" spans="1:3" x14ac:dyDescent="0.25">
      <c r="A1226" s="26"/>
      <c r="B1226" s="29">
        <v>0.171212</v>
      </c>
      <c r="C1226" s="29">
        <v>1.692939</v>
      </c>
    </row>
    <row r="1227" spans="1:3" x14ac:dyDescent="0.25">
      <c r="A1227" s="26"/>
      <c r="B1227" s="29">
        <v>1.585968</v>
      </c>
      <c r="C1227" s="29">
        <v>1.5510550000000001</v>
      </c>
    </row>
    <row r="1228" spans="1:3" x14ac:dyDescent="0.25">
      <c r="A1228" s="26"/>
      <c r="B1228" s="29">
        <v>0.43671599999999999</v>
      </c>
      <c r="C1228" s="29">
        <v>1.333599</v>
      </c>
    </row>
    <row r="1229" spans="1:3" x14ac:dyDescent="0.25">
      <c r="A1229" s="26"/>
      <c r="B1229" s="29">
        <v>1.7384649999999999</v>
      </c>
      <c r="C1229" s="29">
        <v>1.073807</v>
      </c>
    </row>
    <row r="1230" spans="1:3" x14ac:dyDescent="0.25">
      <c r="A1230" s="26"/>
      <c r="B1230" s="29">
        <v>1.4487209999999999</v>
      </c>
      <c r="C1230" s="29">
        <v>1.2272080000000001</v>
      </c>
    </row>
    <row r="1231" spans="1:3" x14ac:dyDescent="0.25">
      <c r="A1231" s="26"/>
      <c r="B1231" s="29">
        <v>0</v>
      </c>
      <c r="C1231" s="29">
        <v>1.8791629999999999</v>
      </c>
    </row>
    <row r="1232" spans="1:3" x14ac:dyDescent="0.25">
      <c r="A1232" s="26"/>
      <c r="B1232" s="29">
        <v>1.0319659999999999</v>
      </c>
      <c r="C1232" s="29">
        <v>1.468771</v>
      </c>
    </row>
    <row r="1233" spans="1:3" x14ac:dyDescent="0.25">
      <c r="A1233" s="26"/>
      <c r="B1233" s="29">
        <v>0.23541699999999999</v>
      </c>
      <c r="C1233" s="29">
        <v>1.8143640000000001</v>
      </c>
    </row>
    <row r="1234" spans="1:3" x14ac:dyDescent="0.25">
      <c r="A1234" s="26"/>
      <c r="B1234" s="29">
        <v>1.1589769999999999</v>
      </c>
      <c r="C1234" s="29">
        <v>1.464283</v>
      </c>
    </row>
    <row r="1235" spans="1:3" x14ac:dyDescent="0.25">
      <c r="A1235" s="26"/>
      <c r="B1235" s="29">
        <v>1.548522</v>
      </c>
      <c r="C1235" s="29">
        <v>1.6595200000000001</v>
      </c>
    </row>
    <row r="1236" spans="1:3" x14ac:dyDescent="0.25">
      <c r="A1236" s="26"/>
      <c r="B1236" s="29">
        <v>1.937147</v>
      </c>
      <c r="C1236" s="29">
        <v>0</v>
      </c>
    </row>
    <row r="1237" spans="1:3" x14ac:dyDescent="0.25">
      <c r="A1237" s="26"/>
      <c r="B1237" s="29">
        <v>1.4771270000000001</v>
      </c>
      <c r="C1237" s="29">
        <v>0</v>
      </c>
    </row>
    <row r="1238" spans="1:3" x14ac:dyDescent="0.25">
      <c r="A1238" s="26"/>
      <c r="B1238" s="29">
        <v>1.0044470000000001</v>
      </c>
      <c r="C1238" s="29">
        <v>1.1274979999999999</v>
      </c>
    </row>
    <row r="1239" spans="1:3" x14ac:dyDescent="0.25">
      <c r="A1239" s="26"/>
      <c r="B1239" s="29">
        <v>1.318336</v>
      </c>
      <c r="C1239" s="29">
        <v>1.252775</v>
      </c>
    </row>
    <row r="1240" spans="1:3" x14ac:dyDescent="0.25">
      <c r="A1240" s="26"/>
      <c r="B1240" s="29">
        <v>1.1095630000000001</v>
      </c>
      <c r="C1240" s="29">
        <v>0.41759200000000002</v>
      </c>
    </row>
    <row r="1241" spans="1:3" x14ac:dyDescent="0.25">
      <c r="A1241" s="26"/>
      <c r="B1241" s="29">
        <v>1.883337</v>
      </c>
      <c r="C1241" s="29">
        <v>1.6442669999999999</v>
      </c>
    </row>
    <row r="1242" spans="1:3" x14ac:dyDescent="0.25">
      <c r="A1242" s="26"/>
      <c r="B1242" s="29">
        <v>1.6479200000000001</v>
      </c>
      <c r="C1242" s="29">
        <v>1.4093720000000001</v>
      </c>
    </row>
    <row r="1243" spans="1:3" x14ac:dyDescent="0.25">
      <c r="A1243" s="26"/>
      <c r="B1243" s="29">
        <v>0.78268599999999999</v>
      </c>
      <c r="C1243" s="29">
        <v>0</v>
      </c>
    </row>
    <row r="1244" spans="1:3" x14ac:dyDescent="0.25">
      <c r="A1244" s="26"/>
      <c r="B1244" s="29">
        <v>1.929273</v>
      </c>
      <c r="C1244" s="29">
        <v>1.8039959999999999</v>
      </c>
    </row>
    <row r="1245" spans="1:3" x14ac:dyDescent="0.25">
      <c r="A1245" s="26"/>
      <c r="B1245" s="29">
        <v>1.0462990000000001</v>
      </c>
      <c r="C1245" s="29">
        <v>1.6340539999999999</v>
      </c>
    </row>
    <row r="1246" spans="1:3" x14ac:dyDescent="0.25">
      <c r="A1246" s="26"/>
      <c r="B1246" s="29">
        <v>0</v>
      </c>
      <c r="C1246" s="29">
        <v>1.6340539999999999</v>
      </c>
    </row>
    <row r="1247" spans="1:3" x14ac:dyDescent="0.25">
      <c r="A1247" s="26"/>
      <c r="B1247" s="29">
        <v>0.66963099999999998</v>
      </c>
      <c r="C1247" s="29">
        <v>1.039083</v>
      </c>
    </row>
    <row r="1248" spans="1:3" x14ac:dyDescent="0.25">
      <c r="A1248" s="26"/>
      <c r="B1248" s="29">
        <v>1.653662</v>
      </c>
      <c r="C1248" s="29">
        <v>1.6625319999999999</v>
      </c>
    </row>
    <row r="1249" spans="1:3" x14ac:dyDescent="0.25">
      <c r="A1249" s="26"/>
      <c r="B1249" s="29">
        <v>0</v>
      </c>
      <c r="C1249" s="29">
        <v>1.569448</v>
      </c>
    </row>
    <row r="1250" spans="1:3" x14ac:dyDescent="0.25">
      <c r="A1250" s="26"/>
      <c r="B1250" s="29">
        <v>1.9574849999999999</v>
      </c>
      <c r="C1250" s="29">
        <v>1.255558</v>
      </c>
    </row>
    <row r="1251" spans="1:3" x14ac:dyDescent="0.25">
      <c r="A1251" s="26"/>
      <c r="B1251" s="29">
        <v>1.793655</v>
      </c>
      <c r="C1251" s="29">
        <v>1.216669</v>
      </c>
    </row>
    <row r="1252" spans="1:3" x14ac:dyDescent="0.25">
      <c r="A1252" s="26"/>
      <c r="B1252" s="29">
        <v>0.864483</v>
      </c>
      <c r="C1252" s="29">
        <v>1.4197470000000001</v>
      </c>
    </row>
    <row r="1253" spans="1:3" x14ac:dyDescent="0.25">
      <c r="A1253" s="26"/>
      <c r="B1253" s="29">
        <v>1.111478</v>
      </c>
      <c r="C1253" s="29">
        <v>1.535644</v>
      </c>
    </row>
    <row r="1254" spans="1:3" x14ac:dyDescent="0.25">
      <c r="A1254" s="26"/>
      <c r="B1254" s="29">
        <v>1.3452409999999999</v>
      </c>
      <c r="C1254" s="29">
        <v>1.2000029999999999</v>
      </c>
    </row>
    <row r="1255" spans="1:3" x14ac:dyDescent="0.25">
      <c r="A1255" s="26"/>
      <c r="B1255" s="29">
        <v>1.076193</v>
      </c>
      <c r="C1255" s="29">
        <v>0.92588700000000002</v>
      </c>
    </row>
    <row r="1256" spans="1:3" x14ac:dyDescent="0.25">
      <c r="A1256" s="26"/>
      <c r="B1256" s="29">
        <v>2.2321040000000001</v>
      </c>
      <c r="C1256" s="29">
        <v>1.1383730000000001</v>
      </c>
    </row>
    <row r="1257" spans="1:3" x14ac:dyDescent="0.25">
      <c r="A1257" s="26"/>
      <c r="B1257" s="29">
        <v>1.8262670000000001</v>
      </c>
      <c r="C1257" s="29">
        <v>1.6591309999999999</v>
      </c>
    </row>
    <row r="1258" spans="1:3" x14ac:dyDescent="0.25">
      <c r="A1258" s="26"/>
      <c r="B1258" s="29">
        <v>0.31389</v>
      </c>
      <c r="C1258" s="29">
        <v>1.3696999999999999</v>
      </c>
    </row>
    <row r="1259" spans="1:3" x14ac:dyDescent="0.25">
      <c r="A1259" s="26"/>
      <c r="B1259" s="29">
        <v>0.27901300000000001</v>
      </c>
      <c r="C1259" s="29">
        <v>1.205336</v>
      </c>
    </row>
    <row r="1260" spans="1:3" x14ac:dyDescent="0.25">
      <c r="A1260" s="26"/>
      <c r="B1260" s="29">
        <v>0.60266799999999998</v>
      </c>
      <c r="C1260" s="29">
        <v>1.5211570000000001</v>
      </c>
    </row>
    <row r="1261" spans="1:3" x14ac:dyDescent="0.25">
      <c r="A1261" s="26"/>
      <c r="B1261" s="29">
        <v>1.688509</v>
      </c>
      <c r="C1261" s="29">
        <v>1.581073</v>
      </c>
    </row>
    <row r="1262" spans="1:3" x14ac:dyDescent="0.25">
      <c r="A1262" s="26"/>
      <c r="B1262" s="29">
        <v>1.9152579999999999</v>
      </c>
      <c r="C1262" s="29">
        <v>1.5960490000000001</v>
      </c>
    </row>
    <row r="1263" spans="1:3" x14ac:dyDescent="0.25">
      <c r="A1263" s="26"/>
      <c r="B1263" s="29">
        <v>0</v>
      </c>
      <c r="C1263" s="29">
        <v>0</v>
      </c>
    </row>
    <row r="1264" spans="1:3" x14ac:dyDescent="0.25">
      <c r="A1264" s="26"/>
      <c r="B1264" s="29">
        <v>0</v>
      </c>
      <c r="C1264" s="29">
        <v>0.66081999999999996</v>
      </c>
    </row>
    <row r="1265" spans="1:3" x14ac:dyDescent="0.25">
      <c r="A1265" s="26"/>
      <c r="B1265" s="29">
        <v>1.4756050000000001</v>
      </c>
      <c r="C1265" s="29">
        <v>0</v>
      </c>
    </row>
    <row r="1266" spans="1:3" x14ac:dyDescent="0.25">
      <c r="A1266" s="26"/>
      <c r="B1266" s="29">
        <v>1.087288</v>
      </c>
      <c r="C1266" s="29">
        <v>1.2945139999999999</v>
      </c>
    </row>
    <row r="1267" spans="1:3" x14ac:dyDescent="0.25">
      <c r="A1267" s="26"/>
      <c r="B1267" s="29">
        <v>0.40501900000000002</v>
      </c>
      <c r="C1267" s="29">
        <v>0</v>
      </c>
    </row>
    <row r="1268" spans="1:3" x14ac:dyDescent="0.25">
      <c r="A1268" s="26"/>
      <c r="B1268" s="29">
        <v>1.7445649999999999</v>
      </c>
      <c r="C1268" s="29">
        <v>0.72903399999999996</v>
      </c>
    </row>
    <row r="1269" spans="1:3" x14ac:dyDescent="0.25">
      <c r="A1269" s="26"/>
      <c r="B1269" s="29">
        <v>1.1101780000000001</v>
      </c>
      <c r="C1269" s="29">
        <v>0.579488</v>
      </c>
    </row>
    <row r="1270" spans="1:3" x14ac:dyDescent="0.25">
      <c r="A1270" s="26"/>
      <c r="B1270" s="29">
        <v>1.4425559999999999</v>
      </c>
      <c r="C1270" s="29">
        <v>1.3206610000000001</v>
      </c>
    </row>
    <row r="1271" spans="1:3" x14ac:dyDescent="0.25">
      <c r="A1271" s="26"/>
      <c r="B1271" s="29">
        <v>1.121988</v>
      </c>
      <c r="C1271" s="29">
        <v>0</v>
      </c>
    </row>
    <row r="1272" spans="1:3" x14ac:dyDescent="0.25">
      <c r="A1272" s="26"/>
      <c r="B1272" s="29">
        <v>0</v>
      </c>
      <c r="C1272" s="29">
        <v>0</v>
      </c>
    </row>
    <row r="1273" spans="1:3" x14ac:dyDescent="0.25">
      <c r="A1273" s="26"/>
      <c r="B1273" s="29">
        <v>0.68484999999999996</v>
      </c>
      <c r="C1273" s="29">
        <v>1.473465</v>
      </c>
    </row>
    <row r="1274" spans="1:3" x14ac:dyDescent="0.25">
      <c r="A1274" s="26"/>
      <c r="B1274" s="29">
        <v>0.606132</v>
      </c>
      <c r="C1274" s="29">
        <v>0.83143999999999996</v>
      </c>
    </row>
    <row r="1275" spans="1:3" x14ac:dyDescent="0.25">
      <c r="A1275" s="26"/>
      <c r="B1275" s="29">
        <v>1.8350470000000001</v>
      </c>
      <c r="C1275" s="29">
        <v>0.53809600000000002</v>
      </c>
    </row>
    <row r="1276" spans="1:3" x14ac:dyDescent="0.25">
      <c r="A1276" s="26"/>
      <c r="B1276" s="29">
        <v>1.8350470000000001</v>
      </c>
      <c r="C1276" s="29">
        <v>0.62777899999999998</v>
      </c>
    </row>
    <row r="1277" spans="1:3" x14ac:dyDescent="0.25">
      <c r="A1277" s="26"/>
      <c r="B1277" s="29">
        <v>1.467536</v>
      </c>
      <c r="C1277" s="29">
        <v>1.291431</v>
      </c>
    </row>
    <row r="1278" spans="1:3" x14ac:dyDescent="0.25">
      <c r="A1278" s="26"/>
      <c r="B1278" s="29">
        <v>1.7121249999999999</v>
      </c>
      <c r="C1278" s="29">
        <v>0</v>
      </c>
    </row>
    <row r="1279" spans="1:3" x14ac:dyDescent="0.25">
      <c r="A1279" s="26"/>
      <c r="B1279" s="29">
        <v>0</v>
      </c>
      <c r="C1279" s="29">
        <v>0.35038799999999998</v>
      </c>
    </row>
    <row r="1280" spans="1:3" x14ac:dyDescent="0.25">
      <c r="A1280" s="26"/>
      <c r="B1280" s="29">
        <v>1.274875</v>
      </c>
      <c r="C1280" s="29">
        <v>0.434616</v>
      </c>
    </row>
    <row r="1281" spans="1:3" x14ac:dyDescent="0.25">
      <c r="A1281" s="26"/>
      <c r="B1281" s="29">
        <v>1.1414169999999999</v>
      </c>
      <c r="C1281" s="29">
        <v>0.94166899999999998</v>
      </c>
    </row>
    <row r="1282" spans="1:3" x14ac:dyDescent="0.25">
      <c r="A1282" s="26"/>
      <c r="B1282" s="29">
        <v>1.593593</v>
      </c>
      <c r="C1282" s="29">
        <v>0.90400199999999997</v>
      </c>
    </row>
    <row r="1283" spans="1:3" x14ac:dyDescent="0.25">
      <c r="A1283" s="26"/>
      <c r="B1283" s="29">
        <v>0.86923300000000003</v>
      </c>
      <c r="C1283" s="29">
        <v>0</v>
      </c>
    </row>
    <row r="1284" spans="1:3" x14ac:dyDescent="0.25">
      <c r="A1284" s="26"/>
      <c r="B1284" s="29">
        <v>0</v>
      </c>
      <c r="C1284" s="29">
        <v>1.868026</v>
      </c>
    </row>
    <row r="1285" spans="1:3" x14ac:dyDescent="0.25">
      <c r="A1285" s="26"/>
      <c r="B1285" s="29">
        <v>1.1414169999999999</v>
      </c>
      <c r="C1285" s="29">
        <v>1.255558</v>
      </c>
    </row>
    <row r="1286" spans="1:3" x14ac:dyDescent="0.25">
      <c r="A1286" s="26"/>
      <c r="B1286" s="29">
        <v>0.860954</v>
      </c>
      <c r="C1286" s="29">
        <v>1.409465</v>
      </c>
    </row>
    <row r="1287" spans="1:3" x14ac:dyDescent="0.25">
      <c r="A1287" s="26"/>
      <c r="B1287" s="29">
        <v>1.2861819999999999</v>
      </c>
      <c r="C1287" s="29">
        <v>1.1589769999999999</v>
      </c>
    </row>
    <row r="1288" spans="1:3" x14ac:dyDescent="0.25">
      <c r="A1288" s="26"/>
      <c r="B1288" s="29">
        <v>0.73496099999999998</v>
      </c>
      <c r="C1288" s="29">
        <v>1.6355299999999999</v>
      </c>
    </row>
    <row r="1289" spans="1:3" x14ac:dyDescent="0.25">
      <c r="A1289" s="26"/>
      <c r="B1289" s="29">
        <v>0.79298400000000002</v>
      </c>
      <c r="C1289" s="29">
        <v>1.4389540000000001</v>
      </c>
    </row>
    <row r="1290" spans="1:3" x14ac:dyDescent="0.25">
      <c r="A1290" s="26"/>
      <c r="B1290" s="29">
        <v>1.757782</v>
      </c>
      <c r="C1290" s="29">
        <v>1.2514689999999999</v>
      </c>
    </row>
    <row r="1291" spans="1:3" x14ac:dyDescent="0.25">
      <c r="A1291" s="26"/>
      <c r="B1291" s="29">
        <v>1.464818</v>
      </c>
      <c r="C1291" s="29">
        <v>0.87767200000000001</v>
      </c>
    </row>
    <row r="1292" spans="1:3" x14ac:dyDescent="0.25">
      <c r="A1292" s="26"/>
      <c r="B1292" s="29">
        <v>0</v>
      </c>
      <c r="C1292" s="29">
        <v>1.2641579999999999</v>
      </c>
    </row>
    <row r="1293" spans="1:3" x14ac:dyDescent="0.25">
      <c r="A1293" s="26"/>
      <c r="B1293" s="29">
        <v>0.98261100000000001</v>
      </c>
      <c r="C1293" s="29">
        <v>0.62777899999999998</v>
      </c>
    </row>
    <row r="1294" spans="1:3" x14ac:dyDescent="0.25">
      <c r="A1294" s="26"/>
      <c r="B1294" s="29">
        <v>0</v>
      </c>
      <c r="C1294" s="29">
        <v>0.87597100000000006</v>
      </c>
    </row>
    <row r="1295" spans="1:3" x14ac:dyDescent="0.25">
      <c r="A1295" s="26"/>
      <c r="B1295" s="29">
        <v>1.076193</v>
      </c>
      <c r="C1295" s="29">
        <v>0.41697499999999998</v>
      </c>
    </row>
    <row r="1296" spans="1:3" x14ac:dyDescent="0.25">
      <c r="A1296" s="26"/>
      <c r="B1296" s="29">
        <v>1.076193</v>
      </c>
      <c r="C1296" s="29">
        <v>1.0546690000000001</v>
      </c>
    </row>
    <row r="1297" spans="1:3" x14ac:dyDescent="0.25">
      <c r="A1297" s="26"/>
      <c r="B1297" s="29">
        <v>1.883337</v>
      </c>
      <c r="C1297" s="29">
        <v>0</v>
      </c>
    </row>
    <row r="1298" spans="1:3" x14ac:dyDescent="0.25">
      <c r="A1298" s="26"/>
      <c r="B1298" s="29">
        <v>0.954932</v>
      </c>
      <c r="C1298" s="29">
        <v>1.350317</v>
      </c>
    </row>
    <row r="1299" spans="1:3" x14ac:dyDescent="0.25">
      <c r="A1299" s="26"/>
      <c r="B1299" s="29">
        <v>1.09179</v>
      </c>
      <c r="C1299" s="29">
        <v>1.3452409999999999</v>
      </c>
    </row>
    <row r="1300" spans="1:3" x14ac:dyDescent="0.25">
      <c r="A1300" s="26"/>
      <c r="B1300" s="29">
        <v>1.0903529999999999</v>
      </c>
      <c r="C1300" s="29">
        <v>1.585968</v>
      </c>
    </row>
    <row r="1301" spans="1:3" x14ac:dyDescent="0.25">
      <c r="A1301" s="26"/>
      <c r="B1301" s="29">
        <v>1.2349749999999999</v>
      </c>
      <c r="C1301" s="29">
        <v>0</v>
      </c>
    </row>
    <row r="1302" spans="1:3" x14ac:dyDescent="0.25">
      <c r="A1302" s="26"/>
      <c r="B1302" s="29">
        <v>1.255558</v>
      </c>
      <c r="C1302" s="29">
        <v>0.679701</v>
      </c>
    </row>
    <row r="1303" spans="1:3" x14ac:dyDescent="0.25">
      <c r="A1303" s="26"/>
      <c r="B1303" s="29">
        <v>0.68484999999999996</v>
      </c>
      <c r="C1303" s="29">
        <v>1.593593</v>
      </c>
    </row>
    <row r="1304" spans="1:3" x14ac:dyDescent="0.25">
      <c r="A1304" s="26"/>
      <c r="B1304" s="29">
        <v>0.289744</v>
      </c>
      <c r="C1304" s="29">
        <v>1.4349240000000001</v>
      </c>
    </row>
    <row r="1305" spans="1:3" x14ac:dyDescent="0.25">
      <c r="A1305" s="26"/>
      <c r="B1305" s="29">
        <v>1.1770860000000001</v>
      </c>
      <c r="C1305" s="29">
        <v>0</v>
      </c>
    </row>
    <row r="1306" spans="1:3" x14ac:dyDescent="0.25">
      <c r="A1306" s="26"/>
      <c r="B1306" s="29">
        <v>0</v>
      </c>
      <c r="C1306" s="29">
        <v>1.2809740000000001</v>
      </c>
    </row>
    <row r="1307" spans="1:3" x14ac:dyDescent="0.25">
      <c r="A1307" s="26"/>
      <c r="B1307" s="29">
        <v>0.50222299999999997</v>
      </c>
      <c r="C1307" s="29">
        <v>1.799464</v>
      </c>
    </row>
    <row r="1308" spans="1:3" x14ac:dyDescent="0.25">
      <c r="A1308" s="26"/>
      <c r="B1308" s="29">
        <v>0</v>
      </c>
      <c r="C1308" s="29">
        <v>1.4487209999999999</v>
      </c>
    </row>
    <row r="1309" spans="1:3" x14ac:dyDescent="0.25">
      <c r="A1309" s="26"/>
      <c r="B1309" s="29">
        <v>0.99340899999999999</v>
      </c>
      <c r="C1309" s="29">
        <v>0.45200099999999999</v>
      </c>
    </row>
    <row r="1310" spans="1:3" x14ac:dyDescent="0.25">
      <c r="A1310" s="26"/>
      <c r="B1310" s="29">
        <v>1.395065</v>
      </c>
      <c r="C1310" s="29">
        <v>0.453816</v>
      </c>
    </row>
    <row r="1311" spans="1:3" x14ac:dyDescent="0.25">
      <c r="A1311" s="26"/>
      <c r="B1311" s="29">
        <v>0</v>
      </c>
      <c r="C1311" s="29">
        <v>1.593593</v>
      </c>
    </row>
    <row r="1312" spans="1:3" x14ac:dyDescent="0.25">
      <c r="A1312" s="26"/>
      <c r="B1312" s="29">
        <v>1.701079</v>
      </c>
      <c r="C1312" s="29">
        <v>0.243011</v>
      </c>
    </row>
    <row r="1313" spans="1:3" x14ac:dyDescent="0.25">
      <c r="A1313" s="26"/>
      <c r="B1313" s="29">
        <v>0.68484999999999996</v>
      </c>
      <c r="C1313" s="29">
        <v>1.772553</v>
      </c>
    </row>
    <row r="1314" spans="1:3" x14ac:dyDescent="0.25">
      <c r="A1314" s="26"/>
      <c r="B1314" s="29">
        <v>1.5409120000000001</v>
      </c>
      <c r="C1314" s="29">
        <v>0.90919700000000003</v>
      </c>
    </row>
    <row r="1315" spans="1:3" x14ac:dyDescent="0.25">
      <c r="A1315" s="26"/>
      <c r="B1315" s="29">
        <v>1.076193</v>
      </c>
      <c r="C1315" s="29">
        <v>0.51073599999999997</v>
      </c>
    </row>
    <row r="1316" spans="1:3" x14ac:dyDescent="0.25">
      <c r="A1316" s="26"/>
      <c r="B1316" s="29">
        <v>1.4125030000000001</v>
      </c>
      <c r="C1316" s="29">
        <v>0</v>
      </c>
    </row>
    <row r="1317" spans="1:3" x14ac:dyDescent="0.25">
      <c r="A1317" s="26"/>
      <c r="B1317" s="29">
        <v>0.31389</v>
      </c>
      <c r="C1317" s="29">
        <v>1.2947949999999999</v>
      </c>
    </row>
    <row r="1318" spans="1:3" x14ac:dyDescent="0.25">
      <c r="A1318" s="26"/>
      <c r="B1318" s="29">
        <v>1.076193</v>
      </c>
      <c r="C1318" s="29">
        <v>1.4838420000000001</v>
      </c>
    </row>
    <row r="1319" spans="1:3" x14ac:dyDescent="0.25">
      <c r="A1319" s="26"/>
      <c r="B1319" s="29">
        <v>1.076193</v>
      </c>
      <c r="C1319" s="29">
        <v>1.8080039999999999</v>
      </c>
    </row>
    <row r="1320" spans="1:3" x14ac:dyDescent="0.25">
      <c r="A1320" s="26"/>
      <c r="B1320" s="29">
        <v>0</v>
      </c>
      <c r="C1320" s="29">
        <v>0.60266799999999998</v>
      </c>
    </row>
    <row r="1321" spans="1:3" x14ac:dyDescent="0.25">
      <c r="A1321" s="26"/>
      <c r="B1321" s="29">
        <v>1.0044470000000001</v>
      </c>
      <c r="C1321" s="29">
        <v>1.927136</v>
      </c>
    </row>
    <row r="1322" spans="1:3" x14ac:dyDescent="0.25">
      <c r="A1322" s="26"/>
      <c r="B1322" s="29">
        <v>1.837402</v>
      </c>
      <c r="C1322" s="29">
        <v>1.1589769999999999</v>
      </c>
    </row>
    <row r="1323" spans="1:3" x14ac:dyDescent="0.25">
      <c r="A1323" s="26"/>
      <c r="B1323" s="29">
        <v>0</v>
      </c>
      <c r="C1323" s="29">
        <v>0</v>
      </c>
    </row>
    <row r="1324" spans="1:3" x14ac:dyDescent="0.25">
      <c r="A1324" s="26"/>
      <c r="B1324" s="29">
        <v>1.464818</v>
      </c>
      <c r="C1324" s="29">
        <v>1.116052</v>
      </c>
    </row>
    <row r="1325" spans="1:3" x14ac:dyDescent="0.25">
      <c r="A1325" s="26"/>
      <c r="B1325" s="29">
        <v>1.4349240000000001</v>
      </c>
      <c r="C1325" s="29">
        <v>1.674078</v>
      </c>
    </row>
    <row r="1326" spans="1:3" x14ac:dyDescent="0.25">
      <c r="A1326" s="26"/>
      <c r="B1326" s="29">
        <v>1.076193</v>
      </c>
      <c r="C1326" s="29">
        <v>0</v>
      </c>
    </row>
    <row r="1327" spans="1:3" x14ac:dyDescent="0.25">
      <c r="A1327" s="26"/>
      <c r="B1327" s="29">
        <v>0.80355699999999997</v>
      </c>
      <c r="C1327" s="29">
        <v>0.65727199999999997</v>
      </c>
    </row>
    <row r="1328" spans="1:3" x14ac:dyDescent="0.25">
      <c r="A1328" s="26"/>
      <c r="B1328" s="29">
        <v>1.5322070000000001</v>
      </c>
      <c r="C1328" s="29">
        <v>1.329415</v>
      </c>
    </row>
    <row r="1329" spans="1:3" x14ac:dyDescent="0.25">
      <c r="A1329" s="26"/>
      <c r="B1329" s="29">
        <v>0</v>
      </c>
      <c r="C1329" s="29">
        <v>0</v>
      </c>
    </row>
    <row r="1330" spans="1:3" x14ac:dyDescent="0.25">
      <c r="A1330" s="26"/>
      <c r="B1330" s="29">
        <v>0.60266799999999998</v>
      </c>
      <c r="C1330" s="29">
        <v>0</v>
      </c>
    </row>
    <row r="1331" spans="1:3" x14ac:dyDescent="0.25">
      <c r="A1331" s="26"/>
      <c r="B1331" s="29">
        <v>1.2318690000000001</v>
      </c>
      <c r="C1331" s="29">
        <v>1.273242</v>
      </c>
    </row>
    <row r="1332" spans="1:3" x14ac:dyDescent="0.25">
      <c r="A1332" s="26"/>
      <c r="B1332" s="29">
        <v>0.50222299999999997</v>
      </c>
      <c r="C1332" s="29">
        <v>1.8568119999999999</v>
      </c>
    </row>
    <row r="1333" spans="1:3" x14ac:dyDescent="0.25">
      <c r="A1333" s="26"/>
      <c r="B1333" s="29">
        <v>1.409985</v>
      </c>
      <c r="C1333" s="29">
        <v>1.695004</v>
      </c>
    </row>
    <row r="1334" spans="1:3" x14ac:dyDescent="0.25">
      <c r="A1334" s="26"/>
      <c r="B1334" s="29">
        <v>1.395065</v>
      </c>
      <c r="C1334" s="29">
        <v>1.3877219999999999</v>
      </c>
    </row>
    <row r="1335" spans="1:3" x14ac:dyDescent="0.25">
      <c r="A1335" s="26"/>
      <c r="B1335" s="29">
        <v>1.9475420000000001</v>
      </c>
      <c r="C1335" s="29">
        <v>0.72903399999999996</v>
      </c>
    </row>
    <row r="1336" spans="1:3" x14ac:dyDescent="0.25">
      <c r="A1336" s="26"/>
      <c r="B1336" s="29">
        <v>0.75333499999999998</v>
      </c>
      <c r="C1336" s="29">
        <v>7.3856000000000005E-2</v>
      </c>
    </row>
    <row r="1337" spans="1:3" x14ac:dyDescent="0.25">
      <c r="A1337" s="26"/>
      <c r="B1337" s="29">
        <v>1.50667</v>
      </c>
      <c r="C1337" s="29">
        <v>1.358473</v>
      </c>
    </row>
    <row r="1338" spans="1:3" x14ac:dyDescent="0.25">
      <c r="A1338" s="26"/>
      <c r="B1338" s="29">
        <v>1.7891710000000001</v>
      </c>
      <c r="C1338" s="29">
        <v>0.94166899999999998</v>
      </c>
    </row>
    <row r="1339" spans="1:3" x14ac:dyDescent="0.25">
      <c r="A1339" s="26"/>
      <c r="B1339" s="29">
        <v>0.64571599999999996</v>
      </c>
      <c r="C1339" s="29">
        <v>1.4349240000000001</v>
      </c>
    </row>
    <row r="1340" spans="1:3" x14ac:dyDescent="0.25">
      <c r="A1340" s="26"/>
      <c r="B1340" s="29">
        <v>0.91870099999999999</v>
      </c>
      <c r="C1340" s="29">
        <v>0.35873100000000002</v>
      </c>
    </row>
    <row r="1341" spans="1:3" x14ac:dyDescent="0.25">
      <c r="A1341" s="26"/>
      <c r="B1341" s="29">
        <v>0</v>
      </c>
      <c r="C1341" s="29">
        <v>0</v>
      </c>
    </row>
    <row r="1342" spans="1:3" x14ac:dyDescent="0.25">
      <c r="A1342" s="26"/>
      <c r="B1342" s="29">
        <v>1.1058129999999999</v>
      </c>
      <c r="C1342" s="29">
        <v>1.757782</v>
      </c>
    </row>
    <row r="1343" spans="1:3" x14ac:dyDescent="0.25">
      <c r="A1343" s="26"/>
      <c r="B1343" s="29">
        <v>1.5142409999999999</v>
      </c>
      <c r="C1343" s="29">
        <v>0.163768</v>
      </c>
    </row>
    <row r="1344" spans="1:3" x14ac:dyDescent="0.25">
      <c r="A1344" s="26"/>
      <c r="B1344" s="29">
        <v>0.30133399999999999</v>
      </c>
      <c r="C1344" s="29">
        <v>0</v>
      </c>
    </row>
    <row r="1345" spans="1:3" x14ac:dyDescent="0.25">
      <c r="A1345" s="26"/>
      <c r="B1345" s="29">
        <v>1.2822720000000001</v>
      </c>
      <c r="C1345" s="29">
        <v>0</v>
      </c>
    </row>
    <row r="1346" spans="1:3" x14ac:dyDescent="0.25">
      <c r="A1346" s="26"/>
      <c r="B1346" s="29">
        <v>1.6142890000000001</v>
      </c>
      <c r="C1346" s="29">
        <v>1.1078460000000001</v>
      </c>
    </row>
    <row r="1347" spans="1:3" x14ac:dyDescent="0.25">
      <c r="A1347" s="26"/>
      <c r="B1347" s="29">
        <v>0.91062500000000002</v>
      </c>
      <c r="C1347" s="29">
        <v>1.772553</v>
      </c>
    </row>
    <row r="1348" spans="1:3" x14ac:dyDescent="0.25">
      <c r="A1348" s="26"/>
      <c r="B1348" s="29">
        <v>0.48602299999999998</v>
      </c>
      <c r="C1348" s="29">
        <v>1.5509839999999999</v>
      </c>
    </row>
    <row r="1349" spans="1:3" x14ac:dyDescent="0.25">
      <c r="A1349" s="26"/>
      <c r="B1349" s="29">
        <v>1.2592399999999999</v>
      </c>
      <c r="C1349" s="29">
        <v>1.2822720000000001</v>
      </c>
    </row>
    <row r="1350" spans="1:3" x14ac:dyDescent="0.25">
      <c r="A1350" s="26"/>
      <c r="B1350" s="29">
        <v>1.4125030000000001</v>
      </c>
      <c r="C1350" s="29">
        <v>0</v>
      </c>
    </row>
    <row r="1351" spans="1:3" x14ac:dyDescent="0.25">
      <c r="A1351" s="26"/>
      <c r="B1351" s="29">
        <v>1.8262670000000001</v>
      </c>
      <c r="C1351" s="29">
        <v>1.473916</v>
      </c>
    </row>
    <row r="1352" spans="1:3" x14ac:dyDescent="0.25">
      <c r="A1352" s="26"/>
      <c r="B1352" s="29">
        <v>1.5409120000000001</v>
      </c>
      <c r="C1352" s="29">
        <v>0</v>
      </c>
    </row>
    <row r="1353" spans="1:3" x14ac:dyDescent="0.25">
      <c r="A1353" s="26"/>
      <c r="B1353" s="29">
        <v>1.1589769999999999</v>
      </c>
      <c r="C1353" s="29">
        <v>0.60266799999999998</v>
      </c>
    </row>
    <row r="1354" spans="1:3" x14ac:dyDescent="0.25">
      <c r="A1354" s="26"/>
      <c r="B1354" s="29">
        <v>0</v>
      </c>
      <c r="C1354" s="29">
        <v>1.883337</v>
      </c>
    </row>
    <row r="1355" spans="1:3" x14ac:dyDescent="0.25">
      <c r="A1355" s="26"/>
      <c r="B1355" s="29">
        <v>0.88627599999999995</v>
      </c>
      <c r="C1355" s="29">
        <v>1.695004</v>
      </c>
    </row>
    <row r="1356" spans="1:3" x14ac:dyDescent="0.25">
      <c r="A1356" s="26"/>
      <c r="B1356" s="29">
        <v>0.72436100000000003</v>
      </c>
      <c r="C1356" s="29">
        <v>0.94166899999999998</v>
      </c>
    </row>
    <row r="1357" spans="1:3" x14ac:dyDescent="0.25">
      <c r="A1357" s="26"/>
      <c r="B1357" s="29">
        <v>1.50667</v>
      </c>
      <c r="C1357" s="29">
        <v>1.3101480000000001</v>
      </c>
    </row>
    <row r="1358" spans="1:3" x14ac:dyDescent="0.25">
      <c r="A1358" s="26"/>
      <c r="B1358" s="29">
        <v>1.695004</v>
      </c>
      <c r="C1358" s="29">
        <v>0.65507400000000005</v>
      </c>
    </row>
    <row r="1359" spans="1:3" x14ac:dyDescent="0.25">
      <c r="A1359" s="26"/>
      <c r="B1359" s="29">
        <v>1.7753749999999999</v>
      </c>
      <c r="C1359" s="29">
        <v>1.1500030000000001</v>
      </c>
    </row>
    <row r="1360" spans="1:3" x14ac:dyDescent="0.25">
      <c r="A1360" s="26"/>
      <c r="B1360" s="29">
        <v>0.64571599999999996</v>
      </c>
      <c r="C1360" s="29">
        <v>1.300003</v>
      </c>
    </row>
    <row r="1361" spans="1:3" x14ac:dyDescent="0.25">
      <c r="A1361" s="26"/>
      <c r="B1361" s="29">
        <v>1.205336</v>
      </c>
      <c r="C1361" s="29">
        <v>0</v>
      </c>
    </row>
    <row r="1362" spans="1:3" x14ac:dyDescent="0.25">
      <c r="A1362" s="26"/>
      <c r="B1362" s="29">
        <v>1.7596149999999999</v>
      </c>
      <c r="C1362" s="29">
        <v>1.205336</v>
      </c>
    </row>
    <row r="1363" spans="1:3" x14ac:dyDescent="0.25">
      <c r="A1363" s="26"/>
      <c r="B1363" s="29">
        <v>1.4538040000000001</v>
      </c>
      <c r="C1363" s="29">
        <v>1.250003</v>
      </c>
    </row>
    <row r="1364" spans="1:3" x14ac:dyDescent="0.25">
      <c r="A1364" s="26"/>
      <c r="B1364" s="29">
        <v>0.83703899999999998</v>
      </c>
      <c r="C1364" s="29">
        <v>0.779312</v>
      </c>
    </row>
    <row r="1365" spans="1:3" x14ac:dyDescent="0.25">
      <c r="A1365" s="26"/>
      <c r="B1365" s="29">
        <v>0</v>
      </c>
      <c r="C1365" s="29">
        <v>1.4408049999999999</v>
      </c>
    </row>
    <row r="1366" spans="1:3" x14ac:dyDescent="0.25">
      <c r="A1366" s="26"/>
      <c r="B1366" s="29">
        <v>0.37666699999999997</v>
      </c>
      <c r="C1366" s="29">
        <v>0.90400199999999997</v>
      </c>
    </row>
    <row r="1367" spans="1:3" x14ac:dyDescent="0.25">
      <c r="A1367" s="26"/>
      <c r="B1367" s="29">
        <v>1.982461</v>
      </c>
      <c r="C1367" s="29">
        <v>0</v>
      </c>
    </row>
    <row r="1368" spans="1:3" x14ac:dyDescent="0.25">
      <c r="A1368" s="26"/>
      <c r="B1368" s="29">
        <v>0.60266799999999998</v>
      </c>
      <c r="C1368" s="29">
        <v>1.79603</v>
      </c>
    </row>
    <row r="1369" spans="1:3" x14ac:dyDescent="0.25">
      <c r="A1369" s="26"/>
      <c r="B1369" s="29">
        <v>1.1984870000000001</v>
      </c>
      <c r="C1369" s="29">
        <v>1.4349240000000001</v>
      </c>
    </row>
    <row r="1370" spans="1:3" x14ac:dyDescent="0.25">
      <c r="A1370" s="26"/>
      <c r="B1370" s="29">
        <v>0.48290699999999998</v>
      </c>
      <c r="C1370" s="29">
        <v>1.5453030000000001</v>
      </c>
    </row>
    <row r="1371" spans="1:3" x14ac:dyDescent="0.25">
      <c r="A1371" s="26"/>
      <c r="B1371" s="29">
        <v>1.8478030000000001</v>
      </c>
      <c r="C1371" s="29">
        <v>1.076193</v>
      </c>
    </row>
    <row r="1372" spans="1:3" x14ac:dyDescent="0.25">
      <c r="A1372" s="26"/>
      <c r="B1372" s="29">
        <v>1.339262</v>
      </c>
      <c r="C1372" s="29">
        <v>1.130002</v>
      </c>
    </row>
    <row r="1373" spans="1:3" x14ac:dyDescent="0.25">
      <c r="A1373" s="26"/>
      <c r="B1373" s="29">
        <v>0.53809600000000002</v>
      </c>
      <c r="C1373" s="29">
        <v>0.12768399999999999</v>
      </c>
    </row>
    <row r="1374" spans="1:3" x14ac:dyDescent="0.25">
      <c r="A1374" s="26"/>
      <c r="B1374" s="29">
        <v>1.7384649999999999</v>
      </c>
      <c r="C1374" s="29">
        <v>1.3521399999999999</v>
      </c>
    </row>
    <row r="1375" spans="1:3" x14ac:dyDescent="0.25">
      <c r="A1375" s="26"/>
      <c r="B1375" s="29">
        <v>1.5617920000000001</v>
      </c>
      <c r="C1375" s="29">
        <v>1.1434550000000001</v>
      </c>
    </row>
    <row r="1376" spans="1:3" x14ac:dyDescent="0.25">
      <c r="A1376" s="26"/>
      <c r="B1376" s="29">
        <v>0.59085100000000002</v>
      </c>
      <c r="C1376" s="29">
        <v>1.3492569999999999</v>
      </c>
    </row>
    <row r="1377" spans="1:3" x14ac:dyDescent="0.25">
      <c r="A1377" s="26"/>
      <c r="B1377" s="29">
        <v>1.135162</v>
      </c>
      <c r="C1377" s="29">
        <v>0.14771300000000001</v>
      </c>
    </row>
    <row r="1378" spans="1:3" x14ac:dyDescent="0.25">
      <c r="A1378" s="26"/>
      <c r="B1378" s="29">
        <v>0</v>
      </c>
      <c r="C1378" s="29">
        <v>1.1078460000000001</v>
      </c>
    </row>
    <row r="1379" spans="1:3" x14ac:dyDescent="0.25">
      <c r="A1379" s="26"/>
      <c r="B1379" s="29">
        <v>0.456567</v>
      </c>
      <c r="C1379" s="29">
        <v>0.68484999999999996</v>
      </c>
    </row>
    <row r="1380" spans="1:3" x14ac:dyDescent="0.25">
      <c r="A1380" s="26"/>
      <c r="B1380" s="29">
        <v>0.86923300000000003</v>
      </c>
      <c r="C1380" s="29">
        <v>1.984707</v>
      </c>
    </row>
    <row r="1381" spans="1:3" x14ac:dyDescent="0.25">
      <c r="A1381" s="26"/>
      <c r="B1381" s="29">
        <v>0.579488</v>
      </c>
      <c r="C1381" s="29">
        <v>1.255558</v>
      </c>
    </row>
    <row r="1382" spans="1:3" x14ac:dyDescent="0.25">
      <c r="A1382" s="26"/>
      <c r="B1382" s="29">
        <v>0.55802600000000002</v>
      </c>
      <c r="C1382" s="29">
        <v>1.622568</v>
      </c>
    </row>
    <row r="1383" spans="1:3" x14ac:dyDescent="0.25">
      <c r="A1383" s="26"/>
      <c r="B1383" s="29">
        <v>0.51954100000000003</v>
      </c>
      <c r="C1383" s="29">
        <v>1.3696999999999999</v>
      </c>
    </row>
    <row r="1384" spans="1:3" x14ac:dyDescent="0.25">
      <c r="A1384" s="26"/>
      <c r="B1384" s="29">
        <v>0.98261100000000001</v>
      </c>
      <c r="C1384" s="29">
        <v>1.5929549999999999</v>
      </c>
    </row>
    <row r="1385" spans="1:3" x14ac:dyDescent="0.25">
      <c r="A1385" s="26"/>
      <c r="B1385" s="29">
        <v>1.3696999999999999</v>
      </c>
      <c r="C1385" s="29">
        <v>1.50667</v>
      </c>
    </row>
    <row r="1386" spans="1:3" x14ac:dyDescent="0.25">
      <c r="A1386" s="26"/>
      <c r="B1386" s="29">
        <v>1.8080039999999999</v>
      </c>
      <c r="C1386" s="29">
        <v>1.130002</v>
      </c>
    </row>
    <row r="1387" spans="1:3" x14ac:dyDescent="0.25">
      <c r="A1387" s="26"/>
      <c r="B1387" s="29">
        <v>0</v>
      </c>
      <c r="C1387" s="29">
        <v>0.67262100000000002</v>
      </c>
    </row>
    <row r="1388" spans="1:3" x14ac:dyDescent="0.25">
      <c r="A1388" s="26"/>
      <c r="B1388" s="29">
        <v>1.50667</v>
      </c>
      <c r="C1388" s="29">
        <v>1.7219089999999999</v>
      </c>
    </row>
    <row r="1389" spans="1:3" x14ac:dyDescent="0.25">
      <c r="A1389" s="26"/>
      <c r="B1389" s="29">
        <v>0.37666699999999997</v>
      </c>
      <c r="C1389" s="29">
        <v>0.50222299999999997</v>
      </c>
    </row>
    <row r="1390" spans="1:3" x14ac:dyDescent="0.25">
      <c r="A1390" s="26"/>
      <c r="B1390" s="29">
        <v>0.35873100000000002</v>
      </c>
      <c r="C1390" s="29">
        <v>0</v>
      </c>
    </row>
    <row r="1391" spans="1:3" x14ac:dyDescent="0.25">
      <c r="A1391" s="26"/>
      <c r="B1391" s="29">
        <v>0</v>
      </c>
      <c r="C1391" s="29">
        <v>1.076193</v>
      </c>
    </row>
    <row r="1392" spans="1:3" x14ac:dyDescent="0.25">
      <c r="A1392" s="26"/>
      <c r="B1392" s="29">
        <v>0.64113600000000004</v>
      </c>
      <c r="C1392" s="29">
        <v>1.2971330000000001</v>
      </c>
    </row>
    <row r="1393" spans="1:3" x14ac:dyDescent="0.25">
      <c r="A1393" s="26"/>
      <c r="B1393" s="29">
        <v>0</v>
      </c>
      <c r="C1393" s="29">
        <v>1.4861709999999999</v>
      </c>
    </row>
    <row r="1394" spans="1:3" x14ac:dyDescent="0.25">
      <c r="A1394" s="26"/>
      <c r="B1394" s="29">
        <v>1.9404079999999999</v>
      </c>
      <c r="C1394" s="29">
        <v>1.7680309999999999</v>
      </c>
    </row>
    <row r="1395" spans="1:3" x14ac:dyDescent="0.25">
      <c r="A1395" s="26"/>
      <c r="B1395" s="29">
        <v>0.68484999999999996</v>
      </c>
      <c r="C1395" s="29">
        <v>1.1881459999999999</v>
      </c>
    </row>
    <row r="1396" spans="1:3" x14ac:dyDescent="0.25">
      <c r="A1396" s="26"/>
      <c r="B1396" s="29">
        <v>0.20926</v>
      </c>
      <c r="C1396" s="29">
        <v>1.097574</v>
      </c>
    </row>
    <row r="1397" spans="1:3" x14ac:dyDescent="0.25">
      <c r="A1397" s="26"/>
      <c r="B1397" s="29">
        <v>1.3696999999999999</v>
      </c>
      <c r="C1397" s="29">
        <v>0.86923300000000003</v>
      </c>
    </row>
    <row r="1398" spans="1:3" x14ac:dyDescent="0.25">
      <c r="A1398" s="26"/>
      <c r="B1398" s="29">
        <v>1.7121249999999999</v>
      </c>
      <c r="C1398" s="29">
        <v>1.1078460000000001</v>
      </c>
    </row>
    <row r="1399" spans="1:3" x14ac:dyDescent="0.25">
      <c r="A1399" s="26"/>
      <c r="B1399" s="29">
        <v>1.7384649999999999</v>
      </c>
      <c r="C1399" s="29">
        <v>1.0044470000000001</v>
      </c>
    </row>
    <row r="1400" spans="1:3" x14ac:dyDescent="0.25">
      <c r="A1400" s="26"/>
      <c r="B1400" s="29">
        <v>0.30133399999999999</v>
      </c>
      <c r="C1400" s="29">
        <v>0</v>
      </c>
    </row>
    <row r="1401" spans="1:3" x14ac:dyDescent="0.25">
      <c r="A1401" s="26"/>
      <c r="B1401" s="29">
        <v>1.7326699999999999</v>
      </c>
      <c r="C1401" s="29">
        <v>1.6105780000000001</v>
      </c>
    </row>
    <row r="1402" spans="1:3" x14ac:dyDescent="0.25">
      <c r="A1402" s="26"/>
      <c r="B1402" s="29">
        <v>1.905494</v>
      </c>
      <c r="C1402" s="29">
        <v>0.68484999999999996</v>
      </c>
    </row>
    <row r="1403" spans="1:3" x14ac:dyDescent="0.25">
      <c r="A1403" s="26"/>
      <c r="B1403" s="29">
        <v>0.62777899999999998</v>
      </c>
      <c r="C1403" s="29">
        <v>0</v>
      </c>
    </row>
    <row r="1404" spans="1:3" x14ac:dyDescent="0.25">
      <c r="A1404" s="26"/>
      <c r="B1404" s="29">
        <v>1.5453030000000001</v>
      </c>
      <c r="C1404" s="29">
        <v>0.48602299999999998</v>
      </c>
    </row>
    <row r="1405" spans="1:3" x14ac:dyDescent="0.25">
      <c r="A1405" s="26"/>
      <c r="B1405" s="29">
        <v>0.69753200000000004</v>
      </c>
      <c r="C1405" s="29">
        <v>0</v>
      </c>
    </row>
    <row r="1406" spans="1:3" x14ac:dyDescent="0.25">
      <c r="A1406" s="26"/>
      <c r="B1406" s="29">
        <v>1.8262670000000001</v>
      </c>
      <c r="C1406" s="29">
        <v>1.453284</v>
      </c>
    </row>
    <row r="1407" spans="1:3" x14ac:dyDescent="0.25">
      <c r="A1407" s="26"/>
      <c r="B1407" s="29">
        <v>0</v>
      </c>
      <c r="C1407" s="29">
        <v>1.329415</v>
      </c>
    </row>
    <row r="1408" spans="1:3" x14ac:dyDescent="0.25">
      <c r="A1408" s="26"/>
      <c r="B1408" s="29">
        <v>0.68484999999999996</v>
      </c>
      <c r="C1408" s="29">
        <v>0.34769299999999997</v>
      </c>
    </row>
    <row r="1409" spans="1:3" x14ac:dyDescent="0.25">
      <c r="A1409" s="26"/>
      <c r="B1409" s="29">
        <v>0.75333499999999998</v>
      </c>
      <c r="C1409" s="29">
        <v>0.32753700000000002</v>
      </c>
    </row>
    <row r="1410" spans="1:3" x14ac:dyDescent="0.25">
      <c r="A1410" s="26"/>
      <c r="B1410" s="29">
        <v>1.395065</v>
      </c>
      <c r="C1410" s="29">
        <v>0</v>
      </c>
    </row>
    <row r="1411" spans="1:3" x14ac:dyDescent="0.25">
      <c r="A1411" s="26"/>
      <c r="B1411" s="29">
        <v>1.7698830000000001</v>
      </c>
      <c r="C1411" s="29">
        <v>0.62777899999999998</v>
      </c>
    </row>
    <row r="1412" spans="1:3" x14ac:dyDescent="0.25">
      <c r="A1412" s="26"/>
      <c r="B1412" s="29">
        <v>0.83703899999999998</v>
      </c>
      <c r="C1412" s="29">
        <v>0.37666699999999997</v>
      </c>
    </row>
    <row r="1413" spans="1:3" x14ac:dyDescent="0.25">
      <c r="A1413" s="26"/>
      <c r="B1413" s="29">
        <v>0.89950399999999997</v>
      </c>
      <c r="C1413" s="29">
        <v>1.255558</v>
      </c>
    </row>
    <row r="1414" spans="1:3" x14ac:dyDescent="0.25">
      <c r="A1414" s="26"/>
      <c r="B1414" s="29">
        <v>1.7562409999999999</v>
      </c>
      <c r="C1414" s="29">
        <v>0.84558</v>
      </c>
    </row>
    <row r="1415" spans="1:3" x14ac:dyDescent="0.25">
      <c r="A1415" s="26"/>
      <c r="B1415" s="29">
        <v>0.85283200000000003</v>
      </c>
      <c r="C1415" s="29">
        <v>0.17519399999999999</v>
      </c>
    </row>
    <row r="1416" spans="1:3" x14ac:dyDescent="0.25">
      <c r="A1416" s="26"/>
      <c r="B1416" s="29">
        <v>1.4874769999999999</v>
      </c>
      <c r="C1416" s="29">
        <v>1.774683</v>
      </c>
    </row>
    <row r="1417" spans="1:3" x14ac:dyDescent="0.25">
      <c r="A1417" s="26"/>
      <c r="B1417" s="29">
        <v>1.122984</v>
      </c>
      <c r="C1417" s="29">
        <v>1.6298109999999999</v>
      </c>
    </row>
    <row r="1418" spans="1:3" x14ac:dyDescent="0.25">
      <c r="A1418" s="26"/>
      <c r="B1418" s="29">
        <v>1.6376850000000001</v>
      </c>
      <c r="C1418" s="29">
        <v>1.395065</v>
      </c>
    </row>
    <row r="1419" spans="1:3" x14ac:dyDescent="0.25">
      <c r="A1419" s="26"/>
      <c r="B1419" s="29">
        <v>0.99779499999999999</v>
      </c>
      <c r="C1419" s="29">
        <v>0</v>
      </c>
    </row>
    <row r="1420" spans="1:3" x14ac:dyDescent="0.25">
      <c r="A1420" s="26"/>
      <c r="B1420" s="29">
        <v>1.5509839999999999</v>
      </c>
      <c r="C1420" s="29">
        <v>1.4125030000000001</v>
      </c>
    </row>
    <row r="1421" spans="1:3" x14ac:dyDescent="0.25">
      <c r="A1421" s="26"/>
      <c r="B1421" s="29">
        <v>1.50667</v>
      </c>
      <c r="C1421" s="29">
        <v>1.173227</v>
      </c>
    </row>
    <row r="1422" spans="1:3" x14ac:dyDescent="0.25">
      <c r="A1422" s="26"/>
      <c r="B1422" s="29">
        <v>0.243011</v>
      </c>
      <c r="C1422" s="29">
        <v>0.51954100000000003</v>
      </c>
    </row>
    <row r="1423" spans="1:3" x14ac:dyDescent="0.25">
      <c r="A1423" s="26"/>
      <c r="B1423" s="29">
        <v>0</v>
      </c>
      <c r="C1423" s="29">
        <v>0</v>
      </c>
    </row>
    <row r="1424" spans="1:3" x14ac:dyDescent="0.25">
      <c r="A1424" s="26"/>
      <c r="B1424" s="29">
        <v>1.011943</v>
      </c>
      <c r="C1424" s="29">
        <v>0</v>
      </c>
    </row>
    <row r="1425" spans="1:3" x14ac:dyDescent="0.25">
      <c r="A1425" s="26"/>
      <c r="B1425" s="29">
        <v>0.579488</v>
      </c>
      <c r="C1425" s="29">
        <v>1.7820830000000001</v>
      </c>
    </row>
    <row r="1426" spans="1:3" x14ac:dyDescent="0.25">
      <c r="A1426" s="26"/>
      <c r="B1426" s="29">
        <v>1.221624</v>
      </c>
      <c r="C1426" s="29">
        <v>1.844902</v>
      </c>
    </row>
    <row r="1427" spans="1:3" x14ac:dyDescent="0.25">
      <c r="A1427" s="26"/>
      <c r="B1427" s="29">
        <v>0.35873100000000002</v>
      </c>
      <c r="C1427" s="29">
        <v>1.68343</v>
      </c>
    </row>
    <row r="1428" spans="1:3" x14ac:dyDescent="0.25">
      <c r="A1428" s="26"/>
      <c r="B1428" s="29">
        <v>1.0511649999999999</v>
      </c>
      <c r="C1428" s="29">
        <v>0.56855500000000003</v>
      </c>
    </row>
    <row r="1429" spans="1:3" x14ac:dyDescent="0.25">
      <c r="A1429" s="26"/>
      <c r="B1429" s="29">
        <v>1.701079</v>
      </c>
      <c r="C1429" s="29">
        <v>0.64571599999999996</v>
      </c>
    </row>
    <row r="1430" spans="1:3" x14ac:dyDescent="0.25">
      <c r="A1430" s="26"/>
      <c r="B1430" s="29">
        <v>1.5422610000000001</v>
      </c>
      <c r="C1430" s="29">
        <v>0.243011</v>
      </c>
    </row>
    <row r="1431" spans="1:3" x14ac:dyDescent="0.25">
      <c r="A1431" s="26"/>
      <c r="B1431" s="29">
        <v>1.189476</v>
      </c>
      <c r="C1431" s="29">
        <v>1.6479200000000001</v>
      </c>
    </row>
    <row r="1432" spans="1:3" x14ac:dyDescent="0.25">
      <c r="A1432" s="26"/>
      <c r="B1432" s="29">
        <v>1.949808</v>
      </c>
      <c r="C1432" s="29">
        <v>1.3027599999999999</v>
      </c>
    </row>
    <row r="1433" spans="1:3" x14ac:dyDescent="0.25">
      <c r="A1433" s="26"/>
      <c r="B1433" s="29">
        <v>1.130002</v>
      </c>
      <c r="C1433" s="29">
        <v>1.472685</v>
      </c>
    </row>
    <row r="1434" spans="1:3" x14ac:dyDescent="0.25">
      <c r="A1434" s="26"/>
      <c r="B1434" s="29">
        <v>0.70077699999999998</v>
      </c>
      <c r="C1434" s="29">
        <v>1.50667</v>
      </c>
    </row>
    <row r="1435" spans="1:3" x14ac:dyDescent="0.25">
      <c r="A1435" s="26"/>
      <c r="B1435" s="29">
        <v>1.121988</v>
      </c>
      <c r="C1435" s="29">
        <v>1.8588789999999999</v>
      </c>
    </row>
    <row r="1436" spans="1:3" x14ac:dyDescent="0.25">
      <c r="A1436" s="26"/>
      <c r="B1436" s="29">
        <v>0</v>
      </c>
      <c r="C1436" s="29">
        <v>1.3696999999999999</v>
      </c>
    </row>
    <row r="1437" spans="1:3" x14ac:dyDescent="0.25">
      <c r="A1437" s="26"/>
      <c r="B1437" s="29">
        <v>1.7121249999999999</v>
      </c>
      <c r="C1437" s="29">
        <v>1.3696999999999999</v>
      </c>
    </row>
    <row r="1438" spans="1:3" x14ac:dyDescent="0.25">
      <c r="A1438" s="26"/>
      <c r="B1438" s="29">
        <v>1.0272749999999999</v>
      </c>
      <c r="C1438" s="29">
        <v>0</v>
      </c>
    </row>
    <row r="1439" spans="1:3" x14ac:dyDescent="0.25">
      <c r="A1439" s="26"/>
      <c r="B1439" s="29">
        <v>1.6376850000000001</v>
      </c>
      <c r="C1439" s="29">
        <v>1.255558</v>
      </c>
    </row>
    <row r="1440" spans="1:3" x14ac:dyDescent="0.25">
      <c r="A1440" s="26"/>
      <c r="B1440" s="29">
        <v>0.30133399999999999</v>
      </c>
      <c r="C1440" s="29">
        <v>1.674078</v>
      </c>
    </row>
    <row r="1441" spans="1:3" x14ac:dyDescent="0.25">
      <c r="A1441" s="26"/>
      <c r="B1441" s="29">
        <v>1.4487209999999999</v>
      </c>
      <c r="C1441" s="29">
        <v>1.7155149999999999</v>
      </c>
    </row>
    <row r="1442" spans="1:3" x14ac:dyDescent="0.25">
      <c r="A1442" s="26"/>
      <c r="B1442" s="29">
        <v>1.226359</v>
      </c>
      <c r="C1442" s="29">
        <v>1.674078</v>
      </c>
    </row>
    <row r="1443" spans="1:3" x14ac:dyDescent="0.25">
      <c r="A1443" s="26"/>
      <c r="B1443" s="29">
        <v>1.730634</v>
      </c>
      <c r="C1443" s="29">
        <v>1.674078</v>
      </c>
    </row>
    <row r="1444" spans="1:3" x14ac:dyDescent="0.25">
      <c r="A1444" s="26"/>
      <c r="B1444" s="29">
        <v>1.362414</v>
      </c>
      <c r="C1444" s="29">
        <v>1.818395</v>
      </c>
    </row>
    <row r="1445" spans="1:3" x14ac:dyDescent="0.25">
      <c r="A1445" s="26"/>
      <c r="B1445" s="29">
        <v>0.961704</v>
      </c>
      <c r="C1445" s="29">
        <v>0.579488</v>
      </c>
    </row>
    <row r="1446" spans="1:3" x14ac:dyDescent="0.25">
      <c r="A1446" s="26"/>
      <c r="B1446" s="29">
        <v>0.31389</v>
      </c>
      <c r="C1446" s="29">
        <v>1.6288320000000001</v>
      </c>
    </row>
    <row r="1447" spans="1:3" x14ac:dyDescent="0.25">
      <c r="A1447" s="26"/>
      <c r="B1447" s="29">
        <v>1.539072</v>
      </c>
      <c r="C1447" s="29">
        <v>0</v>
      </c>
    </row>
    <row r="1448" spans="1:3" x14ac:dyDescent="0.25">
      <c r="A1448" s="26"/>
      <c r="B1448" s="29">
        <v>1.3770640000000001</v>
      </c>
      <c r="C1448" s="29">
        <v>1.0272749999999999</v>
      </c>
    </row>
    <row r="1449" spans="1:3" x14ac:dyDescent="0.25">
      <c r="A1449" s="26"/>
      <c r="B1449" s="29">
        <v>1.655681</v>
      </c>
      <c r="C1449" s="29">
        <v>0</v>
      </c>
    </row>
    <row r="1450" spans="1:3" x14ac:dyDescent="0.25">
      <c r="A1450" s="26"/>
      <c r="B1450" s="29">
        <v>0.13950599999999999</v>
      </c>
      <c r="C1450" s="29">
        <v>1.4349240000000001</v>
      </c>
    </row>
    <row r="1451" spans="1:3" x14ac:dyDescent="0.25">
      <c r="A1451" s="26"/>
      <c r="B1451" s="29">
        <v>1.015733</v>
      </c>
      <c r="C1451" s="29">
        <v>1.793655</v>
      </c>
    </row>
    <row r="1452" spans="1:3" x14ac:dyDescent="0.25">
      <c r="A1452" s="26"/>
      <c r="B1452" s="29">
        <v>0.61081200000000002</v>
      </c>
      <c r="C1452" s="29">
        <v>1.50667</v>
      </c>
    </row>
    <row r="1453" spans="1:3" x14ac:dyDescent="0.25">
      <c r="A1453" s="26"/>
      <c r="B1453" s="29">
        <v>0.60752799999999996</v>
      </c>
      <c r="C1453" s="29">
        <v>1.883337</v>
      </c>
    </row>
    <row r="1454" spans="1:3" x14ac:dyDescent="0.25">
      <c r="A1454" s="26"/>
      <c r="B1454" s="29">
        <v>1.674078</v>
      </c>
      <c r="C1454" s="29">
        <v>1.569448</v>
      </c>
    </row>
    <row r="1455" spans="1:3" x14ac:dyDescent="0.25">
      <c r="A1455" s="26"/>
      <c r="B1455" s="29">
        <v>0.86923300000000003</v>
      </c>
      <c r="C1455" s="29">
        <v>0.48602299999999998</v>
      </c>
    </row>
    <row r="1456" spans="1:3" x14ac:dyDescent="0.25">
      <c r="A1456" s="26"/>
      <c r="B1456" s="29">
        <v>0</v>
      </c>
      <c r="C1456" s="29">
        <v>0</v>
      </c>
    </row>
    <row r="1457" spans="1:3" x14ac:dyDescent="0.25">
      <c r="A1457" s="26"/>
      <c r="B1457" s="29">
        <v>0.85606199999999999</v>
      </c>
      <c r="C1457" s="29">
        <v>1.6142890000000001</v>
      </c>
    </row>
    <row r="1458" spans="1:3" x14ac:dyDescent="0.25">
      <c r="A1458" s="26"/>
      <c r="B1458" s="29">
        <v>0</v>
      </c>
      <c r="C1458" s="29">
        <v>1.883337</v>
      </c>
    </row>
    <row r="1459" spans="1:3" x14ac:dyDescent="0.25">
      <c r="A1459" s="26"/>
      <c r="B1459" s="29">
        <v>0.35873100000000002</v>
      </c>
      <c r="C1459" s="29"/>
    </row>
    <row r="1460" spans="1:3" x14ac:dyDescent="0.25">
      <c r="A1460" s="26"/>
      <c r="B1460" s="29">
        <v>1.291431</v>
      </c>
      <c r="C1460" s="29"/>
    </row>
    <row r="1461" spans="1:3" x14ac:dyDescent="0.25">
      <c r="A1461" s="26"/>
      <c r="B1461" s="29">
        <v>0.98261100000000001</v>
      </c>
      <c r="C1461" s="29"/>
    </row>
    <row r="1462" spans="1:3" x14ac:dyDescent="0.25">
      <c r="A1462" s="26"/>
      <c r="B1462" s="29">
        <v>1.6142890000000001</v>
      </c>
      <c r="C1462" s="29"/>
    </row>
    <row r="1463" spans="1:3" x14ac:dyDescent="0.25">
      <c r="A1463" s="26"/>
      <c r="B1463" s="29">
        <v>1.757782</v>
      </c>
      <c r="C1463" s="29"/>
    </row>
    <row r="1464" spans="1:3" x14ac:dyDescent="0.25">
      <c r="A1464" s="26"/>
      <c r="B1464" s="29">
        <v>1.50667</v>
      </c>
      <c r="C1464" s="29"/>
    </row>
    <row r="1465" spans="1:3" x14ac:dyDescent="0.25">
      <c r="A1465" s="26"/>
      <c r="B1465" s="29">
        <v>0</v>
      </c>
      <c r="C1465" s="29"/>
    </row>
    <row r="1466" spans="1:3" x14ac:dyDescent="0.25">
      <c r="A1466" s="26"/>
      <c r="B1466" s="29">
        <v>0.83703899999999998</v>
      </c>
      <c r="C1466" s="29"/>
    </row>
    <row r="1467" spans="1:3" x14ac:dyDescent="0.25">
      <c r="A1467" s="26"/>
      <c r="B1467" s="29">
        <v>0</v>
      </c>
      <c r="C1467" s="29"/>
    </row>
    <row r="1468" spans="1:3" x14ac:dyDescent="0.25">
      <c r="A1468" s="26"/>
      <c r="B1468" s="29">
        <v>0</v>
      </c>
      <c r="C1468" s="29"/>
    </row>
    <row r="1469" spans="1:3" x14ac:dyDescent="0.25">
      <c r="A1469" s="26"/>
      <c r="B1469" s="29">
        <v>0.65507400000000005</v>
      </c>
      <c r="C1469" s="29"/>
    </row>
    <row r="1470" spans="1:3" x14ac:dyDescent="0.25">
      <c r="A1470" s="26"/>
      <c r="B1470" s="29">
        <v>1.5481450000000001</v>
      </c>
      <c r="C1470" s="29"/>
    </row>
    <row r="1471" spans="1:3" x14ac:dyDescent="0.25">
      <c r="A1471" s="26"/>
      <c r="B1471" s="29">
        <v>1.6340539999999999</v>
      </c>
      <c r="C1471" s="29"/>
    </row>
    <row r="1472" spans="1:3" x14ac:dyDescent="0.25">
      <c r="A1472" s="26"/>
      <c r="B1472" s="29">
        <v>0</v>
      </c>
      <c r="C1472" s="29"/>
    </row>
    <row r="1473" spans="1:3" x14ac:dyDescent="0.25">
      <c r="A1473" s="26"/>
      <c r="B1473" s="29">
        <v>1.3124309999999999</v>
      </c>
      <c r="C1473" s="29"/>
    </row>
    <row r="1474" spans="1:3" x14ac:dyDescent="0.25">
      <c r="A1474" s="26"/>
      <c r="B1474" s="29">
        <v>1.1274979999999999</v>
      </c>
      <c r="C1474" s="29"/>
    </row>
    <row r="1475" spans="1:3" x14ac:dyDescent="0.25">
      <c r="A1475" s="26"/>
      <c r="B1475" s="29">
        <v>1.734612</v>
      </c>
      <c r="C1475" s="29"/>
    </row>
    <row r="1476" spans="1:3" x14ac:dyDescent="0.25">
      <c r="A1476" s="26"/>
      <c r="B1476" s="29">
        <v>0</v>
      </c>
      <c r="C1476" s="29"/>
    </row>
    <row r="1477" spans="1:3" x14ac:dyDescent="0.25">
      <c r="A1477" s="26"/>
      <c r="B1477" s="29">
        <v>1.7833289999999999</v>
      </c>
      <c r="C1477" s="29"/>
    </row>
    <row r="1478" spans="1:3" x14ac:dyDescent="0.25">
      <c r="A1478" s="26"/>
      <c r="B1478" s="29">
        <v>1.322578</v>
      </c>
      <c r="C1478" s="29"/>
    </row>
    <row r="1479" spans="1:3" x14ac:dyDescent="0.25">
      <c r="A1479" s="26"/>
      <c r="B1479" s="29">
        <v>1.8791629999999999</v>
      </c>
      <c r="C1479" s="29"/>
    </row>
    <row r="1480" spans="1:3" x14ac:dyDescent="0.25">
      <c r="A1480" s="26"/>
      <c r="B1480" s="29">
        <v>0.15033299999999999</v>
      </c>
      <c r="C1480" s="29"/>
    </row>
    <row r="1481" spans="1:3" x14ac:dyDescent="0.25">
      <c r="A1481" s="26"/>
      <c r="B1481" s="29">
        <v>0</v>
      </c>
      <c r="C1481" s="29"/>
    </row>
    <row r="1482" spans="1:3" x14ac:dyDescent="0.25">
      <c r="A1482" s="26"/>
      <c r="B1482" s="29">
        <v>0.221078</v>
      </c>
      <c r="C1482" s="29"/>
    </row>
    <row r="1483" spans="1:3" x14ac:dyDescent="0.25">
      <c r="A1483" s="26"/>
      <c r="B1483" s="29">
        <v>1.731865</v>
      </c>
      <c r="C1483" s="29"/>
    </row>
    <row r="1484" spans="1:3" x14ac:dyDescent="0.25">
      <c r="A1484" s="26"/>
      <c r="B1484" s="29">
        <v>1.381737</v>
      </c>
      <c r="C1484" s="29"/>
    </row>
    <row r="1485" spans="1:3" x14ac:dyDescent="0.25">
      <c r="A1485" s="26"/>
      <c r="B1485" s="29">
        <v>0.69598599999999999</v>
      </c>
      <c r="C1485" s="29"/>
    </row>
    <row r="1486" spans="1:3" x14ac:dyDescent="0.25">
      <c r="A1486" s="26"/>
      <c r="B1486" s="29">
        <v>0.31319399999999997</v>
      </c>
      <c r="C1486" s="29"/>
    </row>
    <row r="1487" spans="1:3" x14ac:dyDescent="0.25">
      <c r="A1487" s="26"/>
      <c r="B1487" s="29">
        <v>1.202664</v>
      </c>
      <c r="C1487" s="29"/>
    </row>
    <row r="1488" spans="1:3" x14ac:dyDescent="0.25">
      <c r="A1488" s="26"/>
      <c r="B1488" s="29">
        <v>1.1564080000000001</v>
      </c>
      <c r="C1488" s="29"/>
    </row>
    <row r="1489" spans="1:3" x14ac:dyDescent="0.25">
      <c r="A1489" s="26"/>
      <c r="B1489" s="29">
        <v>0.20879600000000001</v>
      </c>
      <c r="C1489" s="29"/>
    </row>
    <row r="1490" spans="1:3" x14ac:dyDescent="0.25">
      <c r="A1490" s="26"/>
      <c r="B1490" s="29">
        <v>0.81261099999999997</v>
      </c>
      <c r="C1490" s="29"/>
    </row>
    <row r="1491" spans="1:3" x14ac:dyDescent="0.25">
      <c r="A1491" s="26"/>
      <c r="B1491" s="29">
        <v>1.8791629999999999</v>
      </c>
      <c r="C1491" s="29"/>
    </row>
    <row r="1492" spans="1:3" x14ac:dyDescent="0.25">
      <c r="A1492" s="26"/>
      <c r="B1492" s="29">
        <v>0.61845899999999998</v>
      </c>
      <c r="C1492" s="29"/>
    </row>
    <row r="1493" spans="1:3" x14ac:dyDescent="0.25">
      <c r="A1493" s="26"/>
      <c r="B1493" s="29">
        <v>1.3072440000000001</v>
      </c>
      <c r="C1493" s="29"/>
    </row>
    <row r="1494" spans="1:3" x14ac:dyDescent="0.25">
      <c r="A1494" s="26"/>
      <c r="B1494" s="29">
        <v>0.69922300000000004</v>
      </c>
      <c r="C1494" s="29"/>
    </row>
    <row r="1495" spans="1:3" x14ac:dyDescent="0.25">
      <c r="A1495" s="26"/>
      <c r="B1495" s="29">
        <v>0.53690400000000005</v>
      </c>
      <c r="C1495" s="29"/>
    </row>
    <row r="1496" spans="1:3" x14ac:dyDescent="0.25">
      <c r="A1496" s="26"/>
      <c r="B1496" s="29">
        <v>1.7974600000000001</v>
      </c>
      <c r="C1496" s="29"/>
    </row>
    <row r="1497" spans="1:3" x14ac:dyDescent="0.25">
      <c r="A1497" s="26"/>
      <c r="B1497" s="29">
        <v>0</v>
      </c>
      <c r="C1497" s="29"/>
    </row>
    <row r="1498" spans="1:3" x14ac:dyDescent="0.25">
      <c r="A1498" s="26"/>
      <c r="B1498" s="29">
        <v>1.795021</v>
      </c>
      <c r="C1498" s="29"/>
    </row>
    <row r="1499" spans="1:3" x14ac:dyDescent="0.25">
      <c r="A1499" s="26"/>
      <c r="B1499" s="29">
        <v>1.1274979999999999</v>
      </c>
      <c r="C1499" s="29"/>
    </row>
    <row r="1500" spans="1:3" x14ac:dyDescent="0.25">
      <c r="A1500" s="26"/>
      <c r="B1500" s="29">
        <v>1.789679</v>
      </c>
      <c r="C1500" s="29"/>
    </row>
    <row r="1501" spans="1:3" x14ac:dyDescent="0.25">
      <c r="A1501" s="26"/>
      <c r="B1501" s="29">
        <v>1.252775</v>
      </c>
      <c r="C1501" s="29"/>
    </row>
    <row r="1502" spans="1:3" x14ac:dyDescent="0.25">
      <c r="A1502" s="26"/>
      <c r="B1502" s="29">
        <v>1.3072440000000001</v>
      </c>
      <c r="C1502" s="29"/>
    </row>
    <row r="1503" spans="1:3" x14ac:dyDescent="0.25">
      <c r="A1503" s="26"/>
      <c r="B1503" s="29">
        <v>0.32681100000000002</v>
      </c>
      <c r="C1503" s="29"/>
    </row>
    <row r="1504" spans="1:3" x14ac:dyDescent="0.25">
      <c r="A1504" s="26"/>
      <c r="B1504" s="29">
        <v>0</v>
      </c>
      <c r="C1504" s="29"/>
    </row>
    <row r="1505" spans="1:3" x14ac:dyDescent="0.25">
      <c r="A1505" s="26"/>
      <c r="B1505" s="29">
        <v>0</v>
      </c>
      <c r="C1505" s="29"/>
    </row>
    <row r="1506" spans="1:3" x14ac:dyDescent="0.25">
      <c r="A1506" s="26"/>
      <c r="B1506" s="29">
        <v>1.5033300000000001</v>
      </c>
      <c r="C1506" s="29"/>
    </row>
    <row r="1507" spans="1:3" x14ac:dyDescent="0.25">
      <c r="A1507" s="26"/>
      <c r="B1507" s="29">
        <v>0.75166500000000003</v>
      </c>
      <c r="C1507" s="29"/>
    </row>
    <row r="1508" spans="1:3" x14ac:dyDescent="0.25">
      <c r="A1508" s="26"/>
      <c r="B1508" s="29">
        <v>1.454836</v>
      </c>
      <c r="C1508" s="29"/>
    </row>
    <row r="1509" spans="1:3" x14ac:dyDescent="0.25">
      <c r="A1509" s="26"/>
      <c r="B1509" s="29">
        <v>0.13666600000000001</v>
      </c>
      <c r="C1509" s="29"/>
    </row>
    <row r="1510" spans="1:3" x14ac:dyDescent="0.25">
      <c r="A1510" s="26"/>
      <c r="B1510" s="29">
        <v>0.33407300000000001</v>
      </c>
      <c r="C1510" s="29"/>
    </row>
    <row r="1511" spans="1:3" x14ac:dyDescent="0.25">
      <c r="A1511" s="26"/>
      <c r="B1511" s="29">
        <v>1.8039959999999999</v>
      </c>
      <c r="C1511" s="29"/>
    </row>
    <row r="1512" spans="1:3" x14ac:dyDescent="0.25">
      <c r="A1512" s="26"/>
      <c r="B1512" s="29">
        <v>1.5824530000000001</v>
      </c>
      <c r="C1512" s="29"/>
    </row>
    <row r="1513" spans="1:3" x14ac:dyDescent="0.25">
      <c r="A1513" s="26"/>
      <c r="B1513" s="29">
        <v>1.1979660000000001</v>
      </c>
      <c r="C1513" s="29"/>
    </row>
    <row r="1514" spans="1:3" x14ac:dyDescent="0.25">
      <c r="A1514" s="26"/>
      <c r="B1514" s="29">
        <v>1.7587029999999999</v>
      </c>
      <c r="C1514" s="29"/>
    </row>
    <row r="1515" spans="1:3" x14ac:dyDescent="0.25">
      <c r="A1515" s="26"/>
      <c r="B1515" s="29">
        <v>0.63820600000000005</v>
      </c>
      <c r="C1515" s="29"/>
    </row>
    <row r="1516" spans="1:3" x14ac:dyDescent="0.25">
      <c r="A1516" s="26"/>
      <c r="B1516" s="29">
        <v>1.5746340000000001</v>
      </c>
      <c r="C1516" s="29"/>
    </row>
    <row r="1517" spans="1:3" x14ac:dyDescent="0.25">
      <c r="A1517" s="26"/>
      <c r="B1517" s="29">
        <v>1.391972</v>
      </c>
      <c r="C1517" s="29"/>
    </row>
    <row r="1518" spans="1:3" x14ac:dyDescent="0.25">
      <c r="A1518" s="26"/>
      <c r="B1518" s="29">
        <v>0</v>
      </c>
      <c r="C1518" s="29"/>
    </row>
    <row r="1519" spans="1:3" x14ac:dyDescent="0.25">
      <c r="A1519" s="26"/>
      <c r="B1519" s="29">
        <v>0</v>
      </c>
      <c r="C1519" s="29"/>
    </row>
    <row r="1520" spans="1:3" x14ac:dyDescent="0.25">
      <c r="A1520" s="26"/>
      <c r="B1520" s="29">
        <v>1.8283739999999999</v>
      </c>
      <c r="C1520" s="29"/>
    </row>
    <row r="1521" spans="1:3" x14ac:dyDescent="0.25">
      <c r="A1521" s="26"/>
      <c r="B1521" s="29">
        <v>0</v>
      </c>
      <c r="C1521" s="29"/>
    </row>
    <row r="1522" spans="1:3" x14ac:dyDescent="0.25">
      <c r="A1522" s="26"/>
      <c r="B1522" s="29">
        <v>0.183333</v>
      </c>
      <c r="C1522" s="29"/>
    </row>
    <row r="1523" spans="1:3" x14ac:dyDescent="0.25">
      <c r="A1523" s="26"/>
      <c r="B1523" s="29">
        <v>0.56516200000000005</v>
      </c>
      <c r="C1523" s="29"/>
    </row>
    <row r="1524" spans="1:3" x14ac:dyDescent="0.25">
      <c r="A1524" s="26"/>
      <c r="B1524" s="29">
        <v>1.3590990000000001</v>
      </c>
      <c r="C1524" s="29"/>
    </row>
    <row r="1525" spans="1:3" x14ac:dyDescent="0.25">
      <c r="A1525" s="26"/>
      <c r="B1525" s="29">
        <v>0.95449499999999998</v>
      </c>
      <c r="C1525" s="29"/>
    </row>
    <row r="1526" spans="1:3" x14ac:dyDescent="0.25">
      <c r="A1526" s="26"/>
      <c r="B1526" s="29">
        <v>1.2322379999999999</v>
      </c>
      <c r="C1526" s="29"/>
    </row>
    <row r="1527" spans="1:3" x14ac:dyDescent="0.25">
      <c r="A1527" s="26"/>
      <c r="B1527" s="29">
        <v>1.679252</v>
      </c>
      <c r="C1527" s="29"/>
    </row>
    <row r="1528" spans="1:3" x14ac:dyDescent="0.25">
      <c r="A1528" s="26"/>
      <c r="B1528" s="29">
        <v>1.5033300000000001</v>
      </c>
      <c r="C1528" s="29"/>
    </row>
    <row r="1529" spans="1:3" x14ac:dyDescent="0.25">
      <c r="A1529" s="26"/>
      <c r="B1529" s="29">
        <v>0.68333200000000005</v>
      </c>
      <c r="C1529" s="29"/>
    </row>
    <row r="1530" spans="1:3" x14ac:dyDescent="0.25">
      <c r="A1530" s="26"/>
      <c r="B1530" s="29">
        <v>1.765274</v>
      </c>
      <c r="C1530" s="29"/>
    </row>
    <row r="1531" spans="1:3" x14ac:dyDescent="0.25">
      <c r="A1531" s="26"/>
      <c r="B1531" s="29">
        <v>1.2668509999999999</v>
      </c>
      <c r="C1531" s="29"/>
    </row>
    <row r="1532" spans="1:3" x14ac:dyDescent="0.25">
      <c r="A1532" s="26"/>
      <c r="B1532" s="29">
        <v>0.92309699999999995</v>
      </c>
      <c r="C1532" s="29"/>
    </row>
    <row r="1533" spans="1:3" x14ac:dyDescent="0.25">
      <c r="A1533" s="26"/>
      <c r="B1533" s="29">
        <v>0.34166600000000003</v>
      </c>
      <c r="C1533" s="29"/>
    </row>
    <row r="1534" spans="1:3" x14ac:dyDescent="0.25">
      <c r="A1534" s="26"/>
      <c r="B1534" s="29">
        <v>1.326468</v>
      </c>
      <c r="C1534" s="29"/>
    </row>
    <row r="1535" spans="1:3" x14ac:dyDescent="0.25">
      <c r="A1535" s="26"/>
      <c r="B1535" s="29">
        <v>1.768624</v>
      </c>
      <c r="C1535" s="29"/>
    </row>
    <row r="1536" spans="1:3" x14ac:dyDescent="0.25">
      <c r="A1536" s="26"/>
      <c r="B1536" s="29">
        <v>0</v>
      </c>
      <c r="C1536" s="29"/>
    </row>
    <row r="1537" spans="1:3" x14ac:dyDescent="0.25">
      <c r="A1537" s="26"/>
      <c r="B1537" s="29">
        <v>0.91110899999999995</v>
      </c>
      <c r="C1537" s="29"/>
    </row>
    <row r="1538" spans="1:3" x14ac:dyDescent="0.25">
      <c r="A1538" s="26"/>
      <c r="B1538" s="29">
        <v>1.9608650000000001</v>
      </c>
      <c r="C1538" s="29"/>
    </row>
    <row r="1539" spans="1:3" x14ac:dyDescent="0.25">
      <c r="A1539" s="26"/>
      <c r="B1539" s="29">
        <v>1.269045</v>
      </c>
      <c r="C1539" s="29"/>
    </row>
    <row r="1540" spans="1:3" x14ac:dyDescent="0.25">
      <c r="A1540" s="26"/>
      <c r="B1540" s="29">
        <v>0.32681100000000002</v>
      </c>
      <c r="C1540" s="29"/>
    </row>
    <row r="1541" spans="1:3" x14ac:dyDescent="0.25">
      <c r="A1541" s="26"/>
      <c r="B1541" s="29">
        <v>0.90061199999999997</v>
      </c>
      <c r="C1541" s="29"/>
    </row>
    <row r="1542" spans="1:3" x14ac:dyDescent="0.25">
      <c r="A1542" s="26"/>
      <c r="B1542" s="29">
        <v>0.74238499999999996</v>
      </c>
      <c r="C1542" s="29"/>
    </row>
    <row r="1543" spans="1:3" x14ac:dyDescent="0.25">
      <c r="A1543" s="26"/>
      <c r="B1543" s="29">
        <v>1.7735920000000001</v>
      </c>
      <c r="C1543" s="29"/>
    </row>
    <row r="1544" spans="1:3" x14ac:dyDescent="0.25">
      <c r="A1544" s="26"/>
      <c r="B1544" s="29">
        <v>0</v>
      </c>
      <c r="C1544" s="29"/>
    </row>
    <row r="1545" spans="1:3" x14ac:dyDescent="0.25">
      <c r="A1545" s="26"/>
      <c r="B1545" s="29">
        <v>0.53690400000000005</v>
      </c>
      <c r="C1545" s="29"/>
    </row>
    <row r="1546" spans="1:3" x14ac:dyDescent="0.25">
      <c r="A1546" s="26"/>
      <c r="B1546" s="29">
        <v>0</v>
      </c>
      <c r="C1546" s="29"/>
    </row>
    <row r="1547" spans="1:3" x14ac:dyDescent="0.25">
      <c r="A1547" s="26"/>
      <c r="B1547" s="29">
        <v>0</v>
      </c>
      <c r="C1547" s="29"/>
    </row>
    <row r="1548" spans="1:3" x14ac:dyDescent="0.25">
      <c r="A1548" s="26"/>
      <c r="B1548" s="29">
        <v>7.7893000000000004E-2</v>
      </c>
      <c r="C1548" s="29"/>
    </row>
    <row r="1549" spans="1:3" x14ac:dyDescent="0.25">
      <c r="A1549" s="26"/>
      <c r="B1549" s="29">
        <v>0.62638799999999994</v>
      </c>
      <c r="C1549" s="29"/>
    </row>
    <row r="1550" spans="1:3" x14ac:dyDescent="0.25">
      <c r="A1550" s="26"/>
      <c r="B1550" s="29">
        <v>0.78298400000000001</v>
      </c>
      <c r="C1550" s="29"/>
    </row>
    <row r="1551" spans="1:3" x14ac:dyDescent="0.25">
      <c r="A1551" s="26"/>
      <c r="B1551" s="29">
        <v>0.37583299999999997</v>
      </c>
      <c r="C1551" s="29"/>
    </row>
    <row r="1552" spans="1:3" x14ac:dyDescent="0.25">
      <c r="A1552" s="26"/>
      <c r="B1552" s="29">
        <v>0.183333</v>
      </c>
      <c r="C1552" s="29"/>
    </row>
    <row r="1553" spans="1:3" x14ac:dyDescent="0.25">
      <c r="A1553" s="26"/>
      <c r="B1553" s="29">
        <v>2.0976699999999999</v>
      </c>
      <c r="C1553" s="29"/>
    </row>
    <row r="1554" spans="1:3" x14ac:dyDescent="0.25">
      <c r="A1554" s="26"/>
      <c r="B1554" s="29">
        <v>1.79176</v>
      </c>
      <c r="C1554" s="29"/>
    </row>
    <row r="1555" spans="1:3" x14ac:dyDescent="0.25">
      <c r="A1555" s="26"/>
      <c r="B1555" s="29">
        <v>0</v>
      </c>
      <c r="C1555" s="29"/>
    </row>
    <row r="1556" spans="1:3" x14ac:dyDescent="0.25">
      <c r="A1556" s="26"/>
      <c r="B1556" s="29">
        <v>1.744937</v>
      </c>
      <c r="C1556" s="29"/>
    </row>
    <row r="1557" spans="1:3" x14ac:dyDescent="0.25">
      <c r="A1557" s="26"/>
      <c r="B1557" s="29">
        <v>0.34166600000000003</v>
      </c>
      <c r="C1557" s="29"/>
    </row>
    <row r="1558" spans="1:3" x14ac:dyDescent="0.25">
      <c r="A1558" s="26"/>
      <c r="B1558" s="29">
        <v>0</v>
      </c>
      <c r="C1558" s="29"/>
    </row>
    <row r="1559" spans="1:3" x14ac:dyDescent="0.25">
      <c r="A1559" s="26"/>
      <c r="B1559" s="29">
        <v>1.5033300000000001</v>
      </c>
      <c r="C1559" s="29"/>
    </row>
    <row r="1560" spans="1:3" x14ac:dyDescent="0.25">
      <c r="A1560" s="26"/>
      <c r="B1560" s="29">
        <v>0.13666600000000001</v>
      </c>
      <c r="C1560" s="29"/>
    </row>
    <row r="1561" spans="1:3" x14ac:dyDescent="0.25">
      <c r="A1561" s="26"/>
      <c r="B1561" s="29">
        <v>0.36224800000000001</v>
      </c>
      <c r="C1561" s="29"/>
    </row>
    <row r="1562" spans="1:3" x14ac:dyDescent="0.25">
      <c r="A1562" s="26"/>
      <c r="B1562" s="29">
        <v>0.66323399999999999</v>
      </c>
      <c r="C1562" s="29"/>
    </row>
    <row r="1563" spans="1:3" x14ac:dyDescent="0.25">
      <c r="A1563" s="26"/>
      <c r="B1563" s="29">
        <v>0.112189</v>
      </c>
      <c r="C1563" s="29"/>
    </row>
    <row r="1564" spans="1:3" x14ac:dyDescent="0.25">
      <c r="A1564" s="26"/>
      <c r="B1564" s="29">
        <v>0.80535500000000004</v>
      </c>
      <c r="C1564" s="29"/>
    </row>
    <row r="1565" spans="1:3" x14ac:dyDescent="0.25">
      <c r="A1565" s="26"/>
      <c r="B1565" s="29">
        <v>0.49289500000000003</v>
      </c>
      <c r="C1565" s="29"/>
    </row>
    <row r="1566" spans="1:3" x14ac:dyDescent="0.25">
      <c r="A1566" s="26"/>
      <c r="B1566" s="29">
        <v>0.25919500000000001</v>
      </c>
      <c r="C1566" s="29"/>
    </row>
    <row r="1567" spans="1:3" x14ac:dyDescent="0.25">
      <c r="A1567" s="26"/>
      <c r="B1567" s="29">
        <v>0</v>
      </c>
      <c r="C1567" s="29"/>
    </row>
    <row r="1568" spans="1:3" x14ac:dyDescent="0.25">
      <c r="A1568" s="26"/>
      <c r="B1568" s="29">
        <v>0</v>
      </c>
      <c r="C1568" s="29"/>
    </row>
    <row r="1569" spans="1:3" x14ac:dyDescent="0.25">
      <c r="A1569" s="26"/>
      <c r="B1569" s="29">
        <v>0.90718200000000004</v>
      </c>
      <c r="C1569" s="29"/>
    </row>
    <row r="1570" spans="1:3" x14ac:dyDescent="0.25">
      <c r="A1570" s="26"/>
      <c r="B1570" s="29">
        <v>1.318711</v>
      </c>
      <c r="C1570" s="29"/>
    </row>
    <row r="1571" spans="1:3" x14ac:dyDescent="0.25">
      <c r="A1571" s="26"/>
      <c r="B1571" s="29">
        <v>0.64428399999999997</v>
      </c>
      <c r="C1571" s="29"/>
    </row>
    <row r="1572" spans="1:3" x14ac:dyDescent="0.25">
      <c r="A1572" s="26"/>
      <c r="B1572" s="29">
        <v>0</v>
      </c>
      <c r="C1572" s="29"/>
    </row>
    <row r="1573" spans="1:3" x14ac:dyDescent="0.25">
      <c r="A1573" s="26"/>
      <c r="B1573" s="29">
        <v>2.1822530000000002</v>
      </c>
      <c r="C1573" s="29"/>
    </row>
    <row r="1574" spans="1:3" x14ac:dyDescent="0.25">
      <c r="A1574" s="26"/>
      <c r="B1574" s="29">
        <v>1.52881</v>
      </c>
      <c r="C1574" s="29"/>
    </row>
    <row r="1575" spans="1:3" x14ac:dyDescent="0.25">
      <c r="A1575" s="26"/>
      <c r="B1575" s="29">
        <v>0.28910200000000003</v>
      </c>
      <c r="C1575" s="29"/>
    </row>
    <row r="1576" spans="1:3" x14ac:dyDescent="0.25">
      <c r="A1576" s="26"/>
      <c r="B1576" s="29">
        <v>1.5177849999999999</v>
      </c>
      <c r="C1576" s="29"/>
    </row>
    <row r="1577" spans="1:3" x14ac:dyDescent="0.25">
      <c r="A1577" s="26"/>
      <c r="B1577" s="29">
        <v>0.91666499999999995</v>
      </c>
      <c r="C1577" s="29"/>
    </row>
    <row r="1578" spans="1:3" x14ac:dyDescent="0.25">
      <c r="A1578" s="26"/>
      <c r="B1578" s="29">
        <v>1.1274979999999999</v>
      </c>
      <c r="C1578" s="29"/>
    </row>
    <row r="1579" spans="1:3" x14ac:dyDescent="0.25">
      <c r="A1579" s="26"/>
      <c r="B1579" s="29">
        <v>0</v>
      </c>
      <c r="C1579" s="29"/>
    </row>
    <row r="1580" spans="1:3" x14ac:dyDescent="0.25">
      <c r="A1580" s="26"/>
      <c r="B1580" s="29">
        <v>1.954329</v>
      </c>
      <c r="C1580" s="29"/>
    </row>
    <row r="1581" spans="1:3" x14ac:dyDescent="0.25">
      <c r="A1581" s="26"/>
      <c r="B1581" s="29">
        <v>1.630117</v>
      </c>
      <c r="C1581" s="29"/>
    </row>
    <row r="1582" spans="1:3" x14ac:dyDescent="0.25">
      <c r="A1582" s="26"/>
      <c r="B1582" s="29">
        <v>1.14177</v>
      </c>
      <c r="C1582" s="29"/>
    </row>
    <row r="1583" spans="1:3" x14ac:dyDescent="0.25">
      <c r="A1583" s="26"/>
      <c r="B1583" s="29">
        <v>1.464283</v>
      </c>
      <c r="C1583" s="29"/>
    </row>
    <row r="1584" spans="1:3" x14ac:dyDescent="0.25">
      <c r="A1584" s="26"/>
      <c r="B1584" s="29">
        <v>1.3666640000000001</v>
      </c>
      <c r="C1584" s="29"/>
    </row>
    <row r="1585" spans="1:3" x14ac:dyDescent="0.25">
      <c r="A1585" s="26"/>
      <c r="B1585" s="29">
        <v>1.3666640000000001</v>
      </c>
      <c r="C1585" s="29"/>
    </row>
    <row r="1586" spans="1:3" x14ac:dyDescent="0.25">
      <c r="A1586" s="26"/>
      <c r="B1586" s="29">
        <v>0.98903300000000005</v>
      </c>
      <c r="C1586" s="29"/>
    </row>
    <row r="1587" spans="1:3" x14ac:dyDescent="0.25">
      <c r="A1587" s="26"/>
      <c r="B1587" s="29">
        <v>0.58954099999999998</v>
      </c>
      <c r="C1587" s="29"/>
    </row>
    <row r="1588" spans="1:3" x14ac:dyDescent="0.25">
      <c r="A1588" s="26"/>
      <c r="B1588" s="29">
        <v>0.28910200000000003</v>
      </c>
      <c r="C1588" s="29"/>
    </row>
    <row r="1589" spans="1:3" x14ac:dyDescent="0.25">
      <c r="A1589" s="26"/>
      <c r="B1589" s="29">
        <v>1.851928</v>
      </c>
      <c r="C1589" s="29"/>
    </row>
    <row r="1590" spans="1:3" x14ac:dyDescent="0.25">
      <c r="A1590" s="26"/>
      <c r="B1590" s="29">
        <v>0.44215599999999999</v>
      </c>
      <c r="C1590" s="29"/>
    </row>
    <row r="1591" spans="1:3" x14ac:dyDescent="0.25">
      <c r="A1591" s="26"/>
      <c r="B1591" s="29">
        <v>0</v>
      </c>
      <c r="C1591" s="29"/>
    </row>
    <row r="1592" spans="1:3" x14ac:dyDescent="0.25">
      <c r="A1592" s="26"/>
      <c r="B1592" s="29">
        <v>1.1274979999999999</v>
      </c>
      <c r="C1592" s="29"/>
    </row>
    <row r="1593" spans="1:3" x14ac:dyDescent="0.25">
      <c r="A1593" s="26"/>
      <c r="B1593" s="29">
        <v>1.6286080000000001</v>
      </c>
      <c r="C1593" s="29"/>
    </row>
    <row r="1594" spans="1:3" x14ac:dyDescent="0.25">
      <c r="A1594" s="26"/>
      <c r="B1594" s="29">
        <v>1.6286080000000001</v>
      </c>
      <c r="C1594" s="29"/>
    </row>
    <row r="1595" spans="1:3" x14ac:dyDescent="0.25">
      <c r="A1595" s="26"/>
      <c r="B1595" s="29">
        <v>0.31319399999999997</v>
      </c>
      <c r="C1595" s="29"/>
    </row>
    <row r="1596" spans="1:3" x14ac:dyDescent="0.25">
      <c r="A1596" s="26"/>
      <c r="B1596" s="29">
        <v>1.3666640000000001</v>
      </c>
      <c r="C1596" s="29"/>
    </row>
    <row r="1597" spans="1:3" x14ac:dyDescent="0.25">
      <c r="A1597" s="26"/>
      <c r="B1597" s="29">
        <v>0.57820400000000005</v>
      </c>
      <c r="C1597" s="29"/>
    </row>
    <row r="1598" spans="1:3" x14ac:dyDescent="0.25">
      <c r="A1598" s="26"/>
      <c r="B1598" s="29">
        <v>0.31319399999999997</v>
      </c>
      <c r="C1598" s="29"/>
    </row>
    <row r="1599" spans="1:3" x14ac:dyDescent="0.25">
      <c r="A1599" s="26"/>
      <c r="B1599" s="29">
        <v>0.34166600000000003</v>
      </c>
      <c r="C1599" s="29"/>
    </row>
    <row r="1600" spans="1:3" x14ac:dyDescent="0.25">
      <c r="A1600" s="26"/>
      <c r="B1600" s="29">
        <v>1.7083299999999999</v>
      </c>
      <c r="C1600" s="29"/>
    </row>
    <row r="1601" spans="1:3" x14ac:dyDescent="0.25">
      <c r="A1601" s="26"/>
      <c r="B1601" s="29">
        <v>1.4093720000000001</v>
      </c>
      <c r="C1601" s="29"/>
    </row>
    <row r="1602" spans="1:3" x14ac:dyDescent="0.25">
      <c r="A1602" s="26"/>
      <c r="B1602" s="29">
        <v>0.85904599999999998</v>
      </c>
      <c r="C1602" s="29"/>
    </row>
    <row r="1603" spans="1:3" x14ac:dyDescent="0.25">
      <c r="A1603" s="26"/>
      <c r="B1603" s="29">
        <v>0.21476100000000001</v>
      </c>
      <c r="C1603" s="29"/>
    </row>
    <row r="1604" spans="1:3" x14ac:dyDescent="0.25">
      <c r="A1604" s="26"/>
      <c r="B1604" s="29">
        <v>0.980433</v>
      </c>
      <c r="C1604" s="29"/>
    </row>
    <row r="1605" spans="1:3" x14ac:dyDescent="0.25">
      <c r="A1605" s="26"/>
      <c r="B1605" s="29">
        <v>0.54999900000000002</v>
      </c>
      <c r="C1605" s="29"/>
    </row>
    <row r="1606" spans="1:3" x14ac:dyDescent="0.25">
      <c r="A1606" s="26"/>
      <c r="B1606" s="29">
        <v>0.77093800000000001</v>
      </c>
      <c r="C1606" s="29"/>
    </row>
    <row r="1607" spans="1:3" x14ac:dyDescent="0.25">
      <c r="A1607" s="26"/>
      <c r="B1607" s="29">
        <v>1.8283739999999999</v>
      </c>
      <c r="C1607" s="29"/>
    </row>
    <row r="1608" spans="1:3" x14ac:dyDescent="0.25">
      <c r="A1608" s="26"/>
      <c r="B1608" s="29">
        <v>1.252775</v>
      </c>
      <c r="C1608" s="29"/>
    </row>
    <row r="1609" spans="1:3" x14ac:dyDescent="0.25">
      <c r="A1609" s="26"/>
      <c r="B1609" s="29">
        <v>0.62638799999999994</v>
      </c>
      <c r="C1609" s="29"/>
    </row>
    <row r="1610" spans="1:3" x14ac:dyDescent="0.25">
      <c r="A1610" s="26"/>
      <c r="B1610" s="29">
        <v>0.32681100000000002</v>
      </c>
      <c r="C1610" s="29"/>
    </row>
    <row r="1611" spans="1:3" x14ac:dyDescent="0.25">
      <c r="A1611" s="26"/>
      <c r="B1611" s="29">
        <v>0</v>
      </c>
      <c r="C1611" s="29"/>
    </row>
    <row r="1612" spans="1:3" x14ac:dyDescent="0.25">
      <c r="A1612" s="26"/>
      <c r="B1612" s="29">
        <v>0.980433</v>
      </c>
      <c r="C1612" s="29"/>
    </row>
    <row r="1613" spans="1:3" x14ac:dyDescent="0.25">
      <c r="A1613" s="26"/>
      <c r="B1613" s="29">
        <v>0.32681100000000002</v>
      </c>
      <c r="C1613" s="29"/>
    </row>
    <row r="1614" spans="1:3" x14ac:dyDescent="0.25">
      <c r="A1614" s="26"/>
      <c r="B1614" s="29">
        <v>0.25919500000000001</v>
      </c>
      <c r="C1614" s="29"/>
    </row>
    <row r="1615" spans="1:3" x14ac:dyDescent="0.25">
      <c r="A1615" s="26"/>
      <c r="B1615" s="29">
        <v>0</v>
      </c>
      <c r="C1615" s="29"/>
    </row>
    <row r="1616" spans="1:3" x14ac:dyDescent="0.25">
      <c r="A1616" s="26"/>
      <c r="B1616" s="29">
        <v>1.113578</v>
      </c>
      <c r="C1616" s="29"/>
    </row>
    <row r="1617" spans="1:3" x14ac:dyDescent="0.25">
      <c r="A1617" s="26"/>
      <c r="B1617" s="29">
        <v>0.83518300000000001</v>
      </c>
      <c r="C1617" s="29"/>
    </row>
    <row r="1618" spans="1:3" x14ac:dyDescent="0.25">
      <c r="A1618" s="26"/>
      <c r="B1618" s="29">
        <v>0.86730600000000002</v>
      </c>
      <c r="C1618" s="29"/>
    </row>
    <row r="1619" spans="1:3" x14ac:dyDescent="0.25">
      <c r="A1619" s="26"/>
      <c r="B1619" s="29">
        <v>0.34166600000000003</v>
      </c>
      <c r="C1619" s="29"/>
    </row>
    <row r="1620" spans="1:3" x14ac:dyDescent="0.25">
      <c r="A1620" s="26"/>
      <c r="B1620" s="29">
        <v>1.016669</v>
      </c>
      <c r="C1620" s="29"/>
    </row>
    <row r="1621" spans="1:3" x14ac:dyDescent="0.25">
      <c r="A1621" s="26"/>
      <c r="B1621" s="29">
        <v>1.550003</v>
      </c>
      <c r="C1621" s="29"/>
    </row>
    <row r="1622" spans="1:3" x14ac:dyDescent="0.25">
      <c r="A1622" s="26"/>
      <c r="B1622" s="29">
        <v>1.6392009999999999</v>
      </c>
      <c r="C1622" s="29"/>
    </row>
    <row r="1623" spans="1:3" x14ac:dyDescent="0.25">
      <c r="A1623" s="26"/>
      <c r="B1623" s="29">
        <v>1.529614</v>
      </c>
      <c r="C1623" s="29"/>
    </row>
    <row r="1624" spans="1:3" x14ac:dyDescent="0.25">
      <c r="A1624" s="26"/>
      <c r="B1624" s="29">
        <v>1.569448</v>
      </c>
      <c r="C1624" s="29"/>
    </row>
    <row r="1625" spans="1:3" x14ac:dyDescent="0.25">
      <c r="A1625" s="26"/>
      <c r="B1625" s="29">
        <v>1.255558</v>
      </c>
      <c r="C1625" s="29"/>
    </row>
    <row r="1626" spans="1:3" x14ac:dyDescent="0.25">
      <c r="A1626" s="26"/>
      <c r="B1626" s="29">
        <v>1.421387</v>
      </c>
      <c r="C1626" s="29"/>
    </row>
    <row r="1627" spans="1:3" x14ac:dyDescent="0.25">
      <c r="A1627" s="26"/>
      <c r="B1627" s="29">
        <v>0.87597100000000006</v>
      </c>
      <c r="C1627" s="29"/>
    </row>
    <row r="1628" spans="1:3" x14ac:dyDescent="0.25">
      <c r="A1628" s="26"/>
      <c r="B1628" s="29">
        <v>1.927136</v>
      </c>
      <c r="C1628" s="29"/>
    </row>
    <row r="1629" spans="1:3" x14ac:dyDescent="0.25">
      <c r="A1629" s="26"/>
      <c r="B1629" s="29">
        <v>1.121988</v>
      </c>
      <c r="C1629" s="29"/>
    </row>
    <row r="1630" spans="1:3" x14ac:dyDescent="0.25">
      <c r="A1630" s="26"/>
      <c r="B1630" s="29">
        <v>1.7519420000000001</v>
      </c>
      <c r="C1630" s="29"/>
    </row>
    <row r="1631" spans="1:3" x14ac:dyDescent="0.25">
      <c r="A1631" s="26"/>
      <c r="B1631" s="29">
        <v>1.7914669999999999</v>
      </c>
      <c r="C1631" s="29"/>
    </row>
    <row r="1632" spans="1:3" x14ac:dyDescent="0.25">
      <c r="A1632" s="26"/>
      <c r="B1632" s="29">
        <v>0</v>
      </c>
      <c r="C1632" s="29"/>
    </row>
    <row r="1633" spans="1:3" x14ac:dyDescent="0.25">
      <c r="A1633" s="26"/>
      <c r="B1633" s="29">
        <v>1.8432660000000001</v>
      </c>
      <c r="C1633" s="29"/>
    </row>
    <row r="1634" spans="1:3" x14ac:dyDescent="0.25">
      <c r="A1634" s="26"/>
      <c r="B1634" s="29">
        <v>1.6054679999999999</v>
      </c>
      <c r="C1634" s="29"/>
    </row>
    <row r="1635" spans="1:3" x14ac:dyDescent="0.25">
      <c r="A1635" s="26"/>
      <c r="B1635" s="29">
        <v>0.37666699999999997</v>
      </c>
      <c r="C1635" s="29"/>
    </row>
    <row r="1636" spans="1:3" x14ac:dyDescent="0.25">
      <c r="A1636" s="26"/>
      <c r="B1636" s="29">
        <v>1.583337</v>
      </c>
      <c r="C1636" s="29"/>
    </row>
    <row r="1637" spans="1:3" x14ac:dyDescent="0.25">
      <c r="A1637" s="26"/>
      <c r="B1637" s="29">
        <v>0</v>
      </c>
      <c r="C1637" s="29"/>
    </row>
    <row r="1638" spans="1:3" x14ac:dyDescent="0.25">
      <c r="A1638" s="26"/>
      <c r="B1638" s="29">
        <v>0.73496099999999998</v>
      </c>
      <c r="C1638" s="29"/>
    </row>
    <row r="1639" spans="1:3" x14ac:dyDescent="0.25">
      <c r="A1639" s="26"/>
      <c r="B1639" s="29">
        <v>1.48197</v>
      </c>
      <c r="C1639" s="29"/>
    </row>
    <row r="1640" spans="1:3" x14ac:dyDescent="0.25">
      <c r="A1640" s="26"/>
      <c r="B1640" s="29">
        <v>1.631426</v>
      </c>
      <c r="C1640" s="29"/>
    </row>
    <row r="1641" spans="1:3" x14ac:dyDescent="0.25">
      <c r="A1641" s="26"/>
      <c r="B1641" s="29">
        <v>1.469922</v>
      </c>
      <c r="C1641" s="29"/>
    </row>
    <row r="1642" spans="1:3" x14ac:dyDescent="0.25">
      <c r="A1642" s="26"/>
      <c r="B1642" s="29">
        <v>1.4500029999999999</v>
      </c>
      <c r="C1642" s="29"/>
    </row>
    <row r="1643" spans="1:3" x14ac:dyDescent="0.25">
      <c r="A1643" s="26"/>
      <c r="B1643" s="29">
        <v>1.6054679999999999</v>
      </c>
      <c r="C1643" s="29"/>
    </row>
    <row r="1644" spans="1:3" x14ac:dyDescent="0.25">
      <c r="A1644" s="26"/>
      <c r="B1644" s="29">
        <v>0.88228399999999996</v>
      </c>
      <c r="C1644" s="29"/>
    </row>
    <row r="1645" spans="1:3" x14ac:dyDescent="0.25">
      <c r="A1645" s="26"/>
      <c r="B1645" s="29">
        <v>0.31389</v>
      </c>
      <c r="C1645" s="29"/>
    </row>
    <row r="1646" spans="1:3" x14ac:dyDescent="0.25">
      <c r="A1646" s="26"/>
      <c r="B1646" s="29">
        <v>0.32753700000000002</v>
      </c>
      <c r="C1646" s="29"/>
    </row>
    <row r="1647" spans="1:3" x14ac:dyDescent="0.25">
      <c r="A1647" s="26"/>
      <c r="B1647" s="29">
        <v>0.807145</v>
      </c>
      <c r="C1647" s="29"/>
    </row>
    <row r="1648" spans="1:3" x14ac:dyDescent="0.25">
      <c r="A1648" s="26"/>
      <c r="B1648" s="29">
        <v>1.291431</v>
      </c>
      <c r="C1648" s="29"/>
    </row>
    <row r="1649" spans="1:3" x14ac:dyDescent="0.25">
      <c r="A1649" s="26"/>
      <c r="B1649" s="29">
        <v>0.51954100000000003</v>
      </c>
      <c r="C1649" s="29"/>
    </row>
    <row r="1650" spans="1:3" x14ac:dyDescent="0.25">
      <c r="A1650" s="26"/>
      <c r="B1650" s="29">
        <v>1.135162</v>
      </c>
      <c r="C1650" s="29"/>
    </row>
    <row r="1651" spans="1:3" x14ac:dyDescent="0.25">
      <c r="A1651" s="26"/>
      <c r="B1651" s="29">
        <v>1.554211</v>
      </c>
      <c r="C1651" s="29"/>
    </row>
    <row r="1652" spans="1:3" x14ac:dyDescent="0.25">
      <c r="A1652" s="26"/>
      <c r="B1652" s="29">
        <v>0</v>
      </c>
      <c r="C1652" s="29"/>
    </row>
    <row r="1653" spans="1:3" x14ac:dyDescent="0.25">
      <c r="A1653" s="26"/>
      <c r="B1653" s="29">
        <v>0.41851899999999997</v>
      </c>
      <c r="C1653" s="29"/>
    </row>
    <row r="1654" spans="1:3" x14ac:dyDescent="0.25">
      <c r="A1654" s="26"/>
      <c r="B1654" s="29">
        <v>1.6479200000000001</v>
      </c>
      <c r="C1654" s="29"/>
    </row>
    <row r="1655" spans="1:3" x14ac:dyDescent="0.25">
      <c r="A1655" s="26"/>
      <c r="B1655" s="29">
        <v>1.255558</v>
      </c>
      <c r="C1655" s="29"/>
    </row>
    <row r="1656" spans="1:3" x14ac:dyDescent="0.25">
      <c r="A1656" s="26"/>
      <c r="B1656" s="29">
        <v>1.7219089999999999</v>
      </c>
      <c r="C1656" s="29"/>
    </row>
    <row r="1657" spans="1:3" x14ac:dyDescent="0.25">
      <c r="A1657" s="26"/>
      <c r="B1657" s="29">
        <v>1.3696999999999999</v>
      </c>
      <c r="C1657" s="29"/>
    </row>
    <row r="1658" spans="1:3" x14ac:dyDescent="0.25">
      <c r="A1658" s="26"/>
      <c r="B1658" s="29">
        <v>1.902361</v>
      </c>
      <c r="C1658" s="29"/>
    </row>
    <row r="1659" spans="1:3" x14ac:dyDescent="0.25">
      <c r="A1659" s="26"/>
      <c r="B1659" s="29">
        <v>0.72436100000000003</v>
      </c>
      <c r="C1659" s="29"/>
    </row>
    <row r="1660" spans="1:3" x14ac:dyDescent="0.25">
      <c r="A1660" s="26"/>
      <c r="B1660" s="29">
        <v>1.69116</v>
      </c>
      <c r="C1660" s="29"/>
    </row>
    <row r="1661" spans="1:3" x14ac:dyDescent="0.25">
      <c r="A1661" s="26"/>
      <c r="B1661" s="29">
        <v>1.409116</v>
      </c>
      <c r="C1661" s="29"/>
    </row>
    <row r="1662" spans="1:3" x14ac:dyDescent="0.25">
      <c r="A1662" s="26"/>
      <c r="B1662" s="29">
        <v>0.386326</v>
      </c>
      <c r="C1662" s="29"/>
    </row>
    <row r="1663" spans="1:3" x14ac:dyDescent="0.25">
      <c r="A1663" s="26"/>
      <c r="B1663" s="29">
        <v>0.86923300000000003</v>
      </c>
      <c r="C1663" s="29"/>
    </row>
    <row r="1664" spans="1:3" x14ac:dyDescent="0.25">
      <c r="A1664" s="26"/>
      <c r="B1664" s="29">
        <v>1.4349240000000001</v>
      </c>
      <c r="C1664" s="29"/>
    </row>
    <row r="1665" spans="1:3" x14ac:dyDescent="0.25">
      <c r="A1665" s="26"/>
      <c r="B1665" s="29">
        <v>0</v>
      </c>
      <c r="C1665" s="29"/>
    </row>
    <row r="1666" spans="1:3" x14ac:dyDescent="0.25">
      <c r="A1666" s="26"/>
      <c r="B1666" s="29">
        <v>1.645214</v>
      </c>
      <c r="C1666" s="29"/>
    </row>
    <row r="1667" spans="1:3" x14ac:dyDescent="0.25">
      <c r="A1667" s="26"/>
      <c r="B1667" s="29">
        <v>1.6022419999999999</v>
      </c>
      <c r="C1667" s="29"/>
    </row>
    <row r="1668" spans="1:3" x14ac:dyDescent="0.25">
      <c r="A1668" s="26"/>
      <c r="B1668" s="29">
        <v>0</v>
      </c>
      <c r="C1668" s="29"/>
    </row>
    <row r="1669" spans="1:3" x14ac:dyDescent="0.25">
      <c r="A1669" s="26"/>
      <c r="B1669" s="29">
        <v>0</v>
      </c>
      <c r="C1669" s="29"/>
    </row>
    <row r="1670" spans="1:3" x14ac:dyDescent="0.25">
      <c r="A1670" s="26"/>
      <c r="B1670" s="29">
        <v>1.6215280000000001</v>
      </c>
      <c r="C1670" s="29"/>
    </row>
    <row r="1671" spans="1:3" x14ac:dyDescent="0.25">
      <c r="A1671" s="26"/>
      <c r="B1671" s="29">
        <v>0.22828300000000001</v>
      </c>
      <c r="C1671" s="29"/>
    </row>
    <row r="1672" spans="1:3" x14ac:dyDescent="0.25">
      <c r="A1672" s="26"/>
      <c r="B1672" s="29">
        <v>1.7701309999999999</v>
      </c>
      <c r="C1672" s="29"/>
    </row>
    <row r="1673" spans="1:3" x14ac:dyDescent="0.25">
      <c r="A1673" s="26"/>
      <c r="B1673" s="29">
        <v>0.18600900000000001</v>
      </c>
      <c r="C1673" s="29"/>
    </row>
    <row r="1674" spans="1:3" x14ac:dyDescent="0.25">
      <c r="A1674" s="26"/>
      <c r="B1674" s="29">
        <v>0.20926</v>
      </c>
      <c r="C1674" s="29"/>
    </row>
    <row r="1675" spans="1:3" x14ac:dyDescent="0.25">
      <c r="A1675" s="26"/>
      <c r="B1675" s="29">
        <v>0.99123000000000006</v>
      </c>
      <c r="C1675" s="29"/>
    </row>
    <row r="1676" spans="1:3" x14ac:dyDescent="0.25">
      <c r="A1676" s="26"/>
      <c r="B1676" s="29">
        <v>0.12768399999999999</v>
      </c>
      <c r="C1676" s="29"/>
    </row>
    <row r="1677" spans="1:3" x14ac:dyDescent="0.25">
      <c r="A1677" s="26"/>
      <c r="B1677" s="29">
        <v>0</v>
      </c>
      <c r="C1677" s="29"/>
    </row>
    <row r="1678" spans="1:3" x14ac:dyDescent="0.25">
      <c r="A1678" s="26"/>
      <c r="B1678" s="29">
        <v>0</v>
      </c>
      <c r="C1678" s="29"/>
    </row>
    <row r="1679" spans="1:3" x14ac:dyDescent="0.25">
      <c r="A1679" s="26"/>
      <c r="B1679" s="29">
        <v>1.076193</v>
      </c>
      <c r="C1679" s="29"/>
    </row>
    <row r="1680" spans="1:3" x14ac:dyDescent="0.25">
      <c r="A1680" s="26"/>
      <c r="B1680" s="29">
        <v>1.569448</v>
      </c>
      <c r="C1680" s="29"/>
    </row>
    <row r="1681" spans="1:3" x14ac:dyDescent="0.25">
      <c r="A1681" s="26"/>
      <c r="B1681" s="29">
        <v>0</v>
      </c>
      <c r="C1681" s="29"/>
    </row>
    <row r="1682" spans="1:3" x14ac:dyDescent="0.25">
      <c r="A1682" s="26"/>
      <c r="B1682" s="29">
        <v>0.34242499999999998</v>
      </c>
      <c r="C1682" s="29"/>
    </row>
    <row r="1683" spans="1:3" x14ac:dyDescent="0.25">
      <c r="A1683" s="26"/>
      <c r="B1683" s="29">
        <v>1.994122</v>
      </c>
      <c r="C1683" s="29"/>
    </row>
    <row r="1684" spans="1:3" x14ac:dyDescent="0.25">
      <c r="A1684" s="26"/>
      <c r="B1684" s="29">
        <v>1.688509</v>
      </c>
      <c r="C1684" s="29"/>
    </row>
    <row r="1685" spans="1:3" x14ac:dyDescent="0.25">
      <c r="A1685" s="26"/>
      <c r="B1685" s="29">
        <v>0.66081999999999996</v>
      </c>
      <c r="C1685" s="29"/>
    </row>
    <row r="1686" spans="1:3" x14ac:dyDescent="0.25">
      <c r="A1686" s="26"/>
      <c r="B1686" s="29">
        <v>1.033989</v>
      </c>
      <c r="C1686" s="29"/>
    </row>
    <row r="1687" spans="1:3" x14ac:dyDescent="0.25">
      <c r="A1687" s="26"/>
      <c r="B1687" s="29">
        <v>0.456567</v>
      </c>
      <c r="C1687" s="29"/>
    </row>
    <row r="1688" spans="1:3" x14ac:dyDescent="0.25">
      <c r="A1688" s="26"/>
      <c r="B1688" s="29">
        <v>0.860954</v>
      </c>
      <c r="C1688" s="29"/>
    </row>
    <row r="1689" spans="1:3" x14ac:dyDescent="0.25">
      <c r="A1689" s="26"/>
      <c r="B1689" s="29">
        <v>0.48602299999999998</v>
      </c>
      <c r="C1689" s="29"/>
    </row>
    <row r="1690" spans="1:3" x14ac:dyDescent="0.25">
      <c r="A1690" s="26"/>
      <c r="B1690" s="29">
        <v>1.255558</v>
      </c>
      <c r="C1690" s="29"/>
    </row>
    <row r="1691" spans="1:3" x14ac:dyDescent="0.25">
      <c r="A1691" s="26"/>
      <c r="B1691" s="29">
        <v>0</v>
      </c>
      <c r="C1691" s="29"/>
    </row>
    <row r="1692" spans="1:3" x14ac:dyDescent="0.25">
      <c r="A1692" s="26"/>
      <c r="B1692" s="29">
        <v>1.2768390000000001</v>
      </c>
      <c r="C1692" s="29"/>
    </row>
    <row r="1693" spans="1:3" x14ac:dyDescent="0.25">
      <c r="A1693" s="26"/>
      <c r="B1693" s="29">
        <v>8.4643999999999997E-2</v>
      </c>
      <c r="C1693" s="29"/>
    </row>
    <row r="1694" spans="1:3" x14ac:dyDescent="0.25">
      <c r="A1694" s="26"/>
      <c r="B1694" s="29">
        <v>1.6418839999999999</v>
      </c>
      <c r="C1694" s="29"/>
    </row>
    <row r="1695" spans="1:3" x14ac:dyDescent="0.25">
      <c r="A1695" s="26"/>
      <c r="B1695" s="29">
        <v>1.4487209999999999</v>
      </c>
      <c r="C1695" s="29"/>
    </row>
    <row r="1696" spans="1:3" x14ac:dyDescent="0.25">
      <c r="A1696" s="26"/>
      <c r="B1696" s="29">
        <v>0.99706099999999998</v>
      </c>
      <c r="C1696" s="29"/>
    </row>
    <row r="1697" spans="1:3" x14ac:dyDescent="0.25">
      <c r="A1697" s="26"/>
      <c r="B1697" s="29">
        <v>1.0430790000000001</v>
      </c>
      <c r="C1697" s="29"/>
    </row>
    <row r="1698" spans="1:3" x14ac:dyDescent="0.25">
      <c r="A1698" s="26"/>
      <c r="B1698" s="29">
        <v>1.4125030000000001</v>
      </c>
      <c r="C1698" s="29"/>
    </row>
    <row r="1699" spans="1:3" x14ac:dyDescent="0.25">
      <c r="A1699" s="26"/>
      <c r="B1699" s="29">
        <v>1.2241690000000001</v>
      </c>
      <c r="C1699" s="29"/>
    </row>
    <row r="1700" spans="1:3" x14ac:dyDescent="0.25">
      <c r="A1700" s="26"/>
      <c r="B1700" s="29">
        <v>1.841486</v>
      </c>
      <c r="C1700" s="29"/>
    </row>
    <row r="1701" spans="1:3" x14ac:dyDescent="0.25">
      <c r="A1701" s="26"/>
      <c r="B1701" s="29">
        <v>0.87767200000000001</v>
      </c>
      <c r="C1701" s="29"/>
    </row>
    <row r="1702" spans="1:3" x14ac:dyDescent="0.25">
      <c r="A1702" s="26"/>
      <c r="B1702" s="29">
        <v>1.7445649999999999</v>
      </c>
      <c r="C1702" s="29"/>
    </row>
    <row r="1703" spans="1:3" x14ac:dyDescent="0.25">
      <c r="A1703" s="26"/>
      <c r="B1703" s="29">
        <v>0</v>
      </c>
      <c r="C1703" s="29"/>
    </row>
    <row r="1704" spans="1:3" x14ac:dyDescent="0.25">
      <c r="A1704" s="26"/>
      <c r="B1704" s="29">
        <v>1.3480730000000001</v>
      </c>
      <c r="C1704" s="29"/>
    </row>
    <row r="1705" spans="1:3" x14ac:dyDescent="0.25">
      <c r="A1705" s="26"/>
      <c r="B1705" s="29">
        <v>1.590374</v>
      </c>
      <c r="C1705" s="29"/>
    </row>
    <row r="1706" spans="1:3" x14ac:dyDescent="0.25">
      <c r="A1706" s="26"/>
      <c r="B1706" s="29">
        <v>1.395065</v>
      </c>
      <c r="C1706" s="29"/>
    </row>
    <row r="1707" spans="1:3" x14ac:dyDescent="0.25">
      <c r="A1707" s="26"/>
      <c r="B1707" s="29">
        <v>0.73496099999999998</v>
      </c>
      <c r="C1707" s="29"/>
    </row>
    <row r="1708" spans="1:3" x14ac:dyDescent="0.25">
      <c r="A1708" s="26"/>
      <c r="B1708" s="29">
        <v>1.205336</v>
      </c>
      <c r="C1708" s="29"/>
    </row>
    <row r="1709" spans="1:3" x14ac:dyDescent="0.25">
      <c r="A1709" s="26"/>
      <c r="B1709" s="29">
        <v>0.579488</v>
      </c>
      <c r="C1709" s="29"/>
    </row>
    <row r="1710" spans="1:3" x14ac:dyDescent="0.25">
      <c r="A1710" s="26"/>
      <c r="B1710" s="29">
        <v>0.40357199999999999</v>
      </c>
      <c r="C1710" s="29"/>
    </row>
    <row r="1711" spans="1:3" x14ac:dyDescent="0.25">
      <c r="A1711" s="26"/>
      <c r="B1711" s="29">
        <v>2.008893</v>
      </c>
      <c r="C1711" s="29"/>
    </row>
    <row r="1712" spans="1:3" x14ac:dyDescent="0.25">
      <c r="A1712" s="26"/>
      <c r="B1712" s="29">
        <v>1.512721</v>
      </c>
      <c r="C1712" s="29"/>
    </row>
    <row r="1713" spans="1:3" x14ac:dyDescent="0.25">
      <c r="A1713" s="26"/>
      <c r="B1713" s="29">
        <v>0.35873100000000002</v>
      </c>
      <c r="C1713" s="29"/>
    </row>
    <row r="1714" spans="1:3" x14ac:dyDescent="0.25">
      <c r="A1714" s="26"/>
      <c r="B1714" s="29">
        <v>0</v>
      </c>
      <c r="C1714" s="29"/>
    </row>
    <row r="1715" spans="1:3" x14ac:dyDescent="0.25">
      <c r="A1715" s="26"/>
      <c r="B1715" s="29">
        <v>0.55802600000000002</v>
      </c>
      <c r="C1715" s="29"/>
    </row>
    <row r="1716" spans="1:3" x14ac:dyDescent="0.25">
      <c r="A1716" s="26"/>
      <c r="B1716" s="29">
        <v>0.90919700000000003</v>
      </c>
      <c r="C1716" s="29"/>
    </row>
    <row r="1717" spans="1:3" x14ac:dyDescent="0.25">
      <c r="A1717" s="26"/>
      <c r="B1717" s="29">
        <v>0.353126</v>
      </c>
      <c r="C1717" s="29"/>
    </row>
    <row r="1718" spans="1:3" x14ac:dyDescent="0.25">
      <c r="A1718" s="26"/>
      <c r="B1718" s="29">
        <v>0.22156899999999999</v>
      </c>
      <c r="C1718" s="29"/>
    </row>
    <row r="1719" spans="1:3" x14ac:dyDescent="0.25">
      <c r="A1719" s="26"/>
      <c r="B1719" s="29">
        <v>0.25977099999999997</v>
      </c>
      <c r="C1719" s="29"/>
    </row>
    <row r="1720" spans="1:3" x14ac:dyDescent="0.25">
      <c r="A1720" s="26"/>
      <c r="B1720" s="29">
        <v>1.486845</v>
      </c>
      <c r="C1720" s="29"/>
    </row>
    <row r="1721" spans="1:3" x14ac:dyDescent="0.25">
      <c r="A1721" s="26"/>
      <c r="B1721" s="29">
        <v>1.94828</v>
      </c>
      <c r="C1721" s="29"/>
    </row>
    <row r="1722" spans="1:3" x14ac:dyDescent="0.25">
      <c r="A1722" s="26"/>
      <c r="B1722" s="29">
        <v>0</v>
      </c>
      <c r="C1722" s="29"/>
    </row>
    <row r="1723" spans="1:3" x14ac:dyDescent="0.25">
      <c r="A1723" s="26"/>
      <c r="B1723" s="29">
        <v>0</v>
      </c>
      <c r="C1723" s="29"/>
    </row>
    <row r="1724" spans="1:3" x14ac:dyDescent="0.25">
      <c r="A1724" s="26"/>
      <c r="B1724" s="29">
        <v>0.64113600000000004</v>
      </c>
      <c r="C1724" s="29"/>
    </row>
    <row r="1725" spans="1:3" x14ac:dyDescent="0.25">
      <c r="A1725" s="26"/>
      <c r="B1725" s="29">
        <v>0</v>
      </c>
      <c r="C1725" s="29"/>
    </row>
    <row r="1726" spans="1:3" x14ac:dyDescent="0.25">
      <c r="A1726" s="26"/>
      <c r="B1726" s="29">
        <v>1.1589769999999999</v>
      </c>
      <c r="C1726" s="29"/>
    </row>
    <row r="1727" spans="1:3" x14ac:dyDescent="0.25">
      <c r="A1727" s="26"/>
      <c r="B1727" s="29">
        <v>0</v>
      </c>
      <c r="C1727" s="29"/>
    </row>
    <row r="1728" spans="1:3" x14ac:dyDescent="0.25">
      <c r="A1728" s="26"/>
      <c r="B1728" s="29">
        <v>1.076193</v>
      </c>
      <c r="C1728" s="29"/>
    </row>
    <row r="1729" spans="1:3" x14ac:dyDescent="0.25">
      <c r="A1729" s="26"/>
      <c r="B1729" s="29">
        <v>1.9775039999999999</v>
      </c>
      <c r="C1729" s="29"/>
    </row>
    <row r="1730" spans="1:3" x14ac:dyDescent="0.25">
      <c r="A1730" s="26"/>
      <c r="B1730" s="29">
        <v>0</v>
      </c>
      <c r="C1730" s="29"/>
    </row>
    <row r="1731" spans="1:3" x14ac:dyDescent="0.25">
      <c r="A1731" s="26"/>
      <c r="B1731" s="29">
        <v>0.18600900000000001</v>
      </c>
      <c r="C1731" s="29"/>
    </row>
    <row r="1732" spans="1:3" x14ac:dyDescent="0.25">
      <c r="A1732" s="26"/>
      <c r="B1732" s="29">
        <v>0</v>
      </c>
      <c r="C1732" s="29"/>
    </row>
    <row r="1733" spans="1:3" x14ac:dyDescent="0.25">
      <c r="A1733" s="26"/>
      <c r="B1733" s="29">
        <v>1.076193</v>
      </c>
      <c r="C1733" s="29"/>
    </row>
    <row r="1734" spans="1:3" x14ac:dyDescent="0.25">
      <c r="A1734" s="26"/>
      <c r="B1734" s="29">
        <v>1.3696999999999999</v>
      </c>
      <c r="C1734" s="29"/>
    </row>
    <row r="1735" spans="1:3" x14ac:dyDescent="0.25">
      <c r="A1735" s="26"/>
      <c r="B1735" s="29">
        <v>0.71069300000000002</v>
      </c>
      <c r="C1735" s="29"/>
    </row>
    <row r="1736" spans="1:3" x14ac:dyDescent="0.25">
      <c r="A1736" s="26"/>
      <c r="B1736" s="29">
        <v>0.75333499999999998</v>
      </c>
      <c r="C1736" s="29"/>
    </row>
    <row r="1737" spans="1:3" x14ac:dyDescent="0.25">
      <c r="A1737" s="26"/>
      <c r="B1737" s="29">
        <v>0.34438200000000002</v>
      </c>
      <c r="C1737" s="29"/>
    </row>
    <row r="1738" spans="1:3" x14ac:dyDescent="0.25">
      <c r="A1738" s="26"/>
      <c r="B1738" s="29">
        <v>0.74505699999999997</v>
      </c>
      <c r="C1738" s="29"/>
    </row>
    <row r="1739" spans="1:3" x14ac:dyDescent="0.25">
      <c r="A1739" s="26"/>
      <c r="B1739" s="29">
        <v>1.2417609999999999</v>
      </c>
      <c r="C1739" s="29"/>
    </row>
    <row r="1740" spans="1:3" x14ac:dyDescent="0.25">
      <c r="A1740" s="26"/>
      <c r="B1740" s="29">
        <v>1.4880690000000001</v>
      </c>
      <c r="C1740" s="29"/>
    </row>
    <row r="1741" spans="1:3" x14ac:dyDescent="0.25">
      <c r="A1741" s="26"/>
      <c r="B1741" s="29">
        <v>1.023048</v>
      </c>
      <c r="C1741" s="29"/>
    </row>
    <row r="1742" spans="1:3" x14ac:dyDescent="0.25">
      <c r="A1742" s="26"/>
      <c r="B1742" s="29">
        <v>1.0957600000000001</v>
      </c>
      <c r="C1742" s="29"/>
    </row>
    <row r="1743" spans="1:3" x14ac:dyDescent="0.25">
      <c r="A1743" s="26"/>
      <c r="B1743" s="29">
        <v>0.21523900000000001</v>
      </c>
      <c r="C1743" s="29"/>
    </row>
    <row r="1744" spans="1:3" x14ac:dyDescent="0.25">
      <c r="A1744" s="26"/>
      <c r="B1744" s="29">
        <v>1.8152649999999999</v>
      </c>
      <c r="C1744" s="29"/>
    </row>
    <row r="1745" spans="1:3" x14ac:dyDescent="0.25">
      <c r="A1745" s="26"/>
      <c r="B1745" s="29">
        <v>1.724502</v>
      </c>
      <c r="C1745" s="29"/>
    </row>
    <row r="1746" spans="1:3" x14ac:dyDescent="0.25">
      <c r="A1746" s="26"/>
      <c r="B1746" s="29">
        <v>1.0935509999999999</v>
      </c>
      <c r="C1746" s="29"/>
    </row>
    <row r="1747" spans="1:3" x14ac:dyDescent="0.25">
      <c r="A1747" s="26"/>
      <c r="B1747" s="29">
        <v>0.54788000000000003</v>
      </c>
      <c r="C1747" s="29"/>
    </row>
    <row r="1748" spans="1:3" x14ac:dyDescent="0.25">
      <c r="A1748" s="26"/>
      <c r="B1748" s="29">
        <v>0</v>
      </c>
      <c r="C1748" s="29"/>
    </row>
    <row r="1749" spans="1:3" x14ac:dyDescent="0.25">
      <c r="A1749" s="26"/>
      <c r="B1749" s="29">
        <v>1.473916</v>
      </c>
      <c r="C1749" s="29"/>
    </row>
    <row r="1750" spans="1:3" x14ac:dyDescent="0.25">
      <c r="A1750" s="26"/>
      <c r="B1750" s="29">
        <v>0.51073599999999997</v>
      </c>
      <c r="C1750" s="29"/>
    </row>
    <row r="1751" spans="1:3" x14ac:dyDescent="0.25">
      <c r="A1751" s="26"/>
      <c r="B1751" s="29">
        <v>0.23915400000000001</v>
      </c>
      <c r="C1751" s="29"/>
    </row>
    <row r="1752" spans="1:3" x14ac:dyDescent="0.25">
      <c r="A1752" s="26"/>
      <c r="B1752" s="29">
        <v>1.039083</v>
      </c>
      <c r="C1752" s="29"/>
    </row>
    <row r="1753" spans="1:3" x14ac:dyDescent="0.25">
      <c r="A1753" s="26"/>
      <c r="B1753" s="29">
        <v>1.1671389999999999</v>
      </c>
      <c r="C1753" s="29"/>
    </row>
    <row r="1754" spans="1:3" x14ac:dyDescent="0.25">
      <c r="A1754" s="26"/>
      <c r="B1754" s="29">
        <v>0.50222299999999997</v>
      </c>
      <c r="C1754" s="29"/>
    </row>
    <row r="1755" spans="1:3" x14ac:dyDescent="0.25">
      <c r="A1755" s="26"/>
      <c r="B1755" s="29">
        <v>0.11414199999999999</v>
      </c>
      <c r="C1755" s="29"/>
    </row>
    <row r="1756" spans="1:3" x14ac:dyDescent="0.25">
      <c r="A1756" s="26"/>
      <c r="B1756" s="29">
        <v>1.78061</v>
      </c>
      <c r="C1756" s="29"/>
    </row>
    <row r="1757" spans="1:3" x14ac:dyDescent="0.25">
      <c r="A1757" s="26"/>
      <c r="B1757" s="29">
        <v>1.0272749999999999</v>
      </c>
      <c r="C1757" s="29"/>
    </row>
    <row r="1758" spans="1:3" x14ac:dyDescent="0.25">
      <c r="A1758" s="26"/>
      <c r="B1758" s="29">
        <v>0.71746200000000004</v>
      </c>
      <c r="C1758" s="29"/>
    </row>
    <row r="1759" spans="1:3" x14ac:dyDescent="0.25">
      <c r="A1759" s="26"/>
      <c r="B1759" s="29">
        <v>1.682204</v>
      </c>
      <c r="C1759" s="29"/>
    </row>
    <row r="1760" spans="1:3" x14ac:dyDescent="0.25">
      <c r="A1760" s="26"/>
      <c r="B1760" s="29">
        <v>1.9016219999999999</v>
      </c>
      <c r="C1760" s="29"/>
    </row>
    <row r="1761" spans="1:3" x14ac:dyDescent="0.25">
      <c r="A1761" s="26"/>
      <c r="B1761" s="29">
        <v>0.71746200000000004</v>
      </c>
      <c r="C1761" s="29"/>
    </row>
    <row r="1762" spans="1:3" x14ac:dyDescent="0.25">
      <c r="A1762" s="26"/>
      <c r="B1762" s="29">
        <v>1.3492569999999999</v>
      </c>
      <c r="C1762" s="29"/>
    </row>
    <row r="1763" spans="1:3" x14ac:dyDescent="0.25">
      <c r="A1763" s="26"/>
      <c r="B1763" s="29">
        <v>1.50667</v>
      </c>
      <c r="C1763" s="29"/>
    </row>
    <row r="1764" spans="1:3" x14ac:dyDescent="0.25">
      <c r="A1764" s="26"/>
      <c r="B1764" s="29">
        <v>0.55508900000000005</v>
      </c>
      <c r="C1764" s="29"/>
    </row>
    <row r="1765" spans="1:3" x14ac:dyDescent="0.25">
      <c r="A1765" s="26"/>
      <c r="B1765" s="29">
        <v>0.99340899999999999</v>
      </c>
      <c r="C1765" s="29"/>
    </row>
    <row r="1766" spans="1:3" x14ac:dyDescent="0.25">
      <c r="A1766" s="26"/>
      <c r="B1766" s="29">
        <v>1.490113</v>
      </c>
      <c r="C1766" s="29"/>
    </row>
    <row r="1767" spans="1:3" x14ac:dyDescent="0.25">
      <c r="A1767" s="26"/>
      <c r="B1767" s="29">
        <v>0.84644399999999997</v>
      </c>
      <c r="C1767" s="29"/>
    </row>
    <row r="1768" spans="1:3" x14ac:dyDescent="0.25">
      <c r="A1768" s="26"/>
      <c r="B1768" s="29">
        <v>0.761799</v>
      </c>
      <c r="C1768" s="29"/>
    </row>
    <row r="1769" spans="1:3" x14ac:dyDescent="0.25">
      <c r="A1769" s="26"/>
      <c r="B1769" s="29">
        <v>0</v>
      </c>
      <c r="C1769" s="29"/>
    </row>
    <row r="1770" spans="1:3" x14ac:dyDescent="0.25">
      <c r="A1770" s="26"/>
      <c r="B1770" s="29">
        <v>0.86923300000000003</v>
      </c>
      <c r="C1770" s="29"/>
    </row>
    <row r="1771" spans="1:3" x14ac:dyDescent="0.25">
      <c r="A1771" s="26"/>
      <c r="B1771" s="29">
        <v>0.386326</v>
      </c>
      <c r="C1771" s="29"/>
    </row>
    <row r="1772" spans="1:3" x14ac:dyDescent="0.25">
      <c r="A1772" s="26"/>
      <c r="B1772" s="29">
        <v>2.0159669999999998</v>
      </c>
      <c r="C1772" s="29"/>
    </row>
    <row r="1773" spans="1:3" x14ac:dyDescent="0.25">
      <c r="A1773" s="26"/>
      <c r="B1773" s="29">
        <v>1.6142890000000001</v>
      </c>
      <c r="C1773" s="29"/>
    </row>
    <row r="1774" spans="1:3" x14ac:dyDescent="0.25">
      <c r="A1774" s="26"/>
      <c r="B1774" s="29">
        <v>1.076193</v>
      </c>
      <c r="C1774" s="29"/>
    </row>
    <row r="1775" spans="1:3" x14ac:dyDescent="0.25">
      <c r="A1775" s="26"/>
      <c r="B1775" s="29">
        <v>0.56218999999999997</v>
      </c>
      <c r="C1775" s="29"/>
    </row>
    <row r="1776" spans="1:3" x14ac:dyDescent="0.25">
      <c r="A1776" s="26"/>
      <c r="B1776" s="29">
        <v>1.8080039999999999</v>
      </c>
      <c r="C1776" s="29"/>
    </row>
    <row r="1777" spans="1:3" x14ac:dyDescent="0.25">
      <c r="A1777" s="26"/>
      <c r="B1777" s="29">
        <v>1.801453</v>
      </c>
      <c r="C1777" s="29"/>
    </row>
    <row r="1778" spans="1:3" x14ac:dyDescent="0.25">
      <c r="A1778" s="26"/>
      <c r="B1778" s="29">
        <v>0.37666699999999997</v>
      </c>
      <c r="C1778" s="29"/>
    </row>
    <row r="1779" spans="1:3" x14ac:dyDescent="0.25">
      <c r="A1779" s="26"/>
      <c r="B1779" s="29">
        <v>0.79298400000000002</v>
      </c>
      <c r="C1779" s="29"/>
    </row>
    <row r="1780" spans="1:3" x14ac:dyDescent="0.25">
      <c r="A1780" s="26"/>
      <c r="B1780" s="29">
        <v>0.29542499999999999</v>
      </c>
      <c r="C1780" s="29"/>
    </row>
    <row r="1781" spans="1:3" x14ac:dyDescent="0.25">
      <c r="A1781" s="26"/>
      <c r="B1781" s="29">
        <v>1.50667</v>
      </c>
      <c r="C1781" s="29"/>
    </row>
    <row r="1782" spans="1:3" x14ac:dyDescent="0.25">
      <c r="A1782" s="26"/>
      <c r="B1782" s="29">
        <v>0.49130499999999999</v>
      </c>
      <c r="C1782" s="29"/>
    </row>
    <row r="1783" spans="1:3" x14ac:dyDescent="0.25">
      <c r="A1783" s="26"/>
      <c r="B1783" s="29">
        <v>0</v>
      </c>
      <c r="C1783" s="29"/>
    </row>
    <row r="1784" spans="1:3" x14ac:dyDescent="0.25">
      <c r="A1784" s="26"/>
      <c r="B1784" s="29">
        <v>0.73496099999999998</v>
      </c>
      <c r="C1784" s="29"/>
    </row>
    <row r="1785" spans="1:3" x14ac:dyDescent="0.25">
      <c r="A1785" s="26"/>
      <c r="B1785" s="29">
        <v>1.469922</v>
      </c>
      <c r="C1785" s="29"/>
    </row>
    <row r="1786" spans="1:3" x14ac:dyDescent="0.25">
      <c r="A1786" s="26"/>
      <c r="B1786" s="29">
        <v>0.75333499999999998</v>
      </c>
      <c r="C1786" s="29"/>
    </row>
    <row r="1787" spans="1:3" x14ac:dyDescent="0.25">
      <c r="A1787" s="26"/>
      <c r="B1787" s="29">
        <v>0.860954</v>
      </c>
      <c r="C1787" s="29"/>
    </row>
    <row r="1788" spans="1:3" x14ac:dyDescent="0.25">
      <c r="A1788" s="26"/>
      <c r="B1788" s="29">
        <v>0.22828300000000001</v>
      </c>
      <c r="C1788" s="29"/>
    </row>
    <row r="1789" spans="1:3" x14ac:dyDescent="0.25">
      <c r="A1789" s="26"/>
      <c r="B1789" s="29">
        <v>0.94166899999999998</v>
      </c>
      <c r="C1789" s="29"/>
    </row>
    <row r="1790" spans="1:3" x14ac:dyDescent="0.25">
      <c r="A1790" s="26"/>
      <c r="B1790" s="29">
        <v>1.4349240000000001</v>
      </c>
      <c r="C1790" s="29"/>
    </row>
    <row r="1791" spans="1:3" x14ac:dyDescent="0.25">
      <c r="A1791" s="26"/>
      <c r="B1791" s="29">
        <v>0.71746200000000004</v>
      </c>
      <c r="C1791" s="29"/>
    </row>
    <row r="1792" spans="1:3" x14ac:dyDescent="0.25">
      <c r="A1792" s="26"/>
      <c r="B1792" s="29">
        <v>0.31389</v>
      </c>
      <c r="C1792" s="29"/>
    </row>
    <row r="1793" spans="1:9" x14ac:dyDescent="0.25">
      <c r="A1793" s="26"/>
      <c r="B1793" s="29">
        <v>0</v>
      </c>
      <c r="C1793" s="29"/>
    </row>
    <row r="1794" spans="1:9" x14ac:dyDescent="0.25">
      <c r="A1794" s="26"/>
      <c r="B1794" s="26"/>
      <c r="C1794" s="26"/>
    </row>
    <row r="1795" spans="1:9" x14ac:dyDescent="0.25">
      <c r="A1795" s="30" t="s">
        <v>55</v>
      </c>
      <c r="B1795" s="31">
        <f>AVERAGE(B927:B1793)</f>
        <v>0.98671566320645798</v>
      </c>
      <c r="C1795" s="31">
        <f>AVERAGE(C927:C1793)</f>
        <v>1.0221359041353379</v>
      </c>
    </row>
    <row r="1796" spans="1:9" x14ac:dyDescent="0.25">
      <c r="A1796" s="30" t="s">
        <v>56</v>
      </c>
      <c r="B1796" s="29">
        <f>STDEV(B927:B1793)</f>
        <v>0.63007237927746296</v>
      </c>
      <c r="C1796" s="29">
        <f>STDEV(C927:C1793)</f>
        <v>0.63174645015628739</v>
      </c>
      <c r="E1796" s="13"/>
      <c r="F1796" s="13"/>
      <c r="G1796" s="13"/>
      <c r="H1796" s="13"/>
      <c r="I1796" s="13"/>
    </row>
    <row r="1797" spans="1:9" x14ac:dyDescent="0.25">
      <c r="A1797" s="26" t="s">
        <v>57</v>
      </c>
      <c r="B1797" s="29">
        <f>STDEV(B927:B1793)/SQRT(COUNT(B927:B1793))</f>
        <v>2.13983798696936E-2</v>
      </c>
      <c r="C1797" s="29">
        <f>STDEV(C927:C1793)/SQRT(COUNT(C927:C1793))</f>
        <v>2.7389682257099465E-2</v>
      </c>
    </row>
    <row r="1798" spans="1:9" x14ac:dyDescent="0.25">
      <c r="A1798" s="26" t="s">
        <v>62</v>
      </c>
      <c r="B1798" s="47">
        <v>0.2802</v>
      </c>
      <c r="C1798" s="26"/>
    </row>
    <row r="1799" spans="1:9" x14ac:dyDescent="0.25">
      <c r="A1799" s="60" t="s">
        <v>59</v>
      </c>
      <c r="B1799" s="26">
        <v>50</v>
      </c>
      <c r="C1799" s="26">
        <v>61</v>
      </c>
    </row>
    <row r="1800" spans="1:9" x14ac:dyDescent="0.25">
      <c r="A1800" s="26"/>
      <c r="B1800" s="26"/>
      <c r="C1800" s="26"/>
      <c r="E1800" s="13"/>
      <c r="F1800" s="13"/>
      <c r="G1800" s="13"/>
      <c r="H1800" s="13"/>
      <c r="I1800" s="13"/>
    </row>
    <row r="1805" spans="1:9" x14ac:dyDescent="0.25">
      <c r="D1805" s="13"/>
    </row>
    <row r="1809" spans="4:4" x14ac:dyDescent="0.25">
      <c r="D1809" s="13"/>
    </row>
  </sheetData>
  <mergeCells count="12">
    <mergeCell ref="B888:C888"/>
    <mergeCell ref="E889:F889"/>
    <mergeCell ref="H889:I889"/>
    <mergeCell ref="H921:I921"/>
    <mergeCell ref="E927:F927"/>
    <mergeCell ref="H927:I927"/>
    <mergeCell ref="B4:C4"/>
    <mergeCell ref="E4:F4"/>
    <mergeCell ref="H4:I4"/>
    <mergeCell ref="B43:C43"/>
    <mergeCell ref="E43:F43"/>
    <mergeCell ref="H43:I4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workbookViewId="0">
      <selection activeCell="F56" sqref="F56"/>
    </sheetView>
  </sheetViews>
  <sheetFormatPr defaultColWidth="8.85546875" defaultRowHeight="15" x14ac:dyDescent="0.25"/>
  <sheetData>
    <row r="1" spans="1:4" x14ac:dyDescent="0.25">
      <c r="A1" s="1" t="s">
        <v>157</v>
      </c>
      <c r="B1" s="3"/>
      <c r="C1" s="3"/>
      <c r="D1" s="3"/>
    </row>
    <row r="2" spans="1:4" x14ac:dyDescent="0.25">
      <c r="A2" s="3"/>
      <c r="B2" s="3"/>
      <c r="C2" s="3"/>
      <c r="D2" s="3"/>
    </row>
    <row r="3" spans="1:4" x14ac:dyDescent="0.25">
      <c r="A3" s="1" t="s">
        <v>172</v>
      </c>
      <c r="B3" s="3"/>
      <c r="C3" s="3"/>
      <c r="D3" s="3"/>
    </row>
    <row r="4" spans="1:4" x14ac:dyDescent="0.25">
      <c r="A4" s="3" t="s">
        <v>28</v>
      </c>
      <c r="B4" s="3"/>
      <c r="C4" s="3"/>
      <c r="D4" s="3"/>
    </row>
    <row r="5" spans="1:4" x14ac:dyDescent="0.25">
      <c r="A5" s="4" t="s">
        <v>13</v>
      </c>
      <c r="B5" s="4"/>
      <c r="C5" s="3"/>
      <c r="D5" s="3"/>
    </row>
    <row r="6" spans="1:4" x14ac:dyDescent="0.25">
      <c r="A6" s="3" t="s">
        <v>15</v>
      </c>
      <c r="B6" s="4" t="s">
        <v>34</v>
      </c>
      <c r="C6" s="3"/>
      <c r="D6" s="3"/>
    </row>
    <row r="7" spans="1:4" x14ac:dyDescent="0.25">
      <c r="A7" s="3" t="s">
        <v>16</v>
      </c>
      <c r="B7" s="4" t="s">
        <v>83</v>
      </c>
      <c r="C7" s="3"/>
      <c r="D7" s="3"/>
    </row>
    <row r="8" spans="1:4" x14ac:dyDescent="0.25">
      <c r="A8" s="3" t="s">
        <v>17</v>
      </c>
      <c r="B8" s="4" t="s">
        <v>35</v>
      </c>
      <c r="C8" s="3"/>
      <c r="D8" s="3"/>
    </row>
    <row r="9" spans="1:4" x14ac:dyDescent="0.25">
      <c r="A9" s="3"/>
      <c r="B9" s="3"/>
      <c r="C9" s="3"/>
      <c r="D9" s="3"/>
    </row>
    <row r="10" spans="1:4" x14ac:dyDescent="0.25">
      <c r="A10" s="3" t="s">
        <v>20</v>
      </c>
      <c r="B10" s="3" t="s">
        <v>21</v>
      </c>
      <c r="C10" s="3" t="s">
        <v>24</v>
      </c>
      <c r="D10" s="3" t="s">
        <v>22</v>
      </c>
    </row>
    <row r="11" spans="1:4" x14ac:dyDescent="0.25">
      <c r="A11" s="3">
        <v>2</v>
      </c>
      <c r="B11" s="3">
        <v>105</v>
      </c>
      <c r="C11" s="3">
        <v>18</v>
      </c>
      <c r="D11" s="3">
        <v>2</v>
      </c>
    </row>
    <row r="12" spans="1:4" x14ac:dyDescent="0.25">
      <c r="A12" s="3">
        <v>5</v>
      </c>
      <c r="B12" s="3">
        <v>18</v>
      </c>
      <c r="C12" s="3">
        <v>52</v>
      </c>
      <c r="D12" s="3">
        <v>44</v>
      </c>
    </row>
    <row r="13" spans="1:4" x14ac:dyDescent="0.25">
      <c r="A13" s="3">
        <v>8</v>
      </c>
      <c r="B13" s="3">
        <v>1</v>
      </c>
      <c r="C13" s="3">
        <v>25</v>
      </c>
      <c r="D13" s="3">
        <v>68</v>
      </c>
    </row>
    <row r="14" spans="1:4" x14ac:dyDescent="0.25">
      <c r="A14" s="3"/>
      <c r="B14" s="3"/>
      <c r="C14" s="3"/>
      <c r="D14" s="3"/>
    </row>
    <row r="15" spans="1:4" x14ac:dyDescent="0.25">
      <c r="A15" s="53" t="s">
        <v>86</v>
      </c>
      <c r="B15" s="53"/>
    </row>
    <row r="16" spans="1:4" x14ac:dyDescent="0.25">
      <c r="A16" s="53" t="s">
        <v>90</v>
      </c>
      <c r="B16" s="53"/>
    </row>
    <row r="17" spans="1:4" ht="45" x14ac:dyDescent="0.25">
      <c r="A17" s="57" t="s">
        <v>100</v>
      </c>
      <c r="B17" s="58" t="s">
        <v>95</v>
      </c>
    </row>
    <row r="18" spans="1:4" ht="45" x14ac:dyDescent="0.25">
      <c r="A18" s="57" t="s">
        <v>101</v>
      </c>
      <c r="B18" s="58" t="s">
        <v>95</v>
      </c>
    </row>
    <row r="20" spans="1:4" x14ac:dyDescent="0.25">
      <c r="A20" s="1" t="s">
        <v>173</v>
      </c>
      <c r="B20" s="3"/>
      <c r="C20" s="3"/>
      <c r="D20" s="3"/>
    </row>
    <row r="21" spans="1:4" x14ac:dyDescent="0.25">
      <c r="A21" s="3" t="s">
        <v>41</v>
      </c>
      <c r="B21" s="3"/>
      <c r="C21" s="3"/>
      <c r="D21" s="3"/>
    </row>
    <row r="22" spans="1:4" x14ac:dyDescent="0.25">
      <c r="A22" s="4" t="s">
        <v>13</v>
      </c>
      <c r="B22" s="4"/>
      <c r="C22" s="3"/>
      <c r="D22" s="3"/>
    </row>
    <row r="23" spans="1:4" x14ac:dyDescent="0.25">
      <c r="A23" s="3" t="s">
        <v>15</v>
      </c>
      <c r="B23" s="3" t="s">
        <v>31</v>
      </c>
      <c r="C23" s="3"/>
      <c r="D23" s="3"/>
    </row>
    <row r="24" spans="1:4" x14ac:dyDescent="0.25">
      <c r="A24" s="3" t="s">
        <v>16</v>
      </c>
      <c r="B24" s="3" t="s">
        <v>32</v>
      </c>
      <c r="C24" s="3"/>
      <c r="D24" s="3"/>
    </row>
    <row r="25" spans="1:4" x14ac:dyDescent="0.25">
      <c r="A25" s="3" t="s">
        <v>17</v>
      </c>
      <c r="B25" s="3" t="s">
        <v>33</v>
      </c>
      <c r="C25" s="3"/>
      <c r="D25" s="3"/>
    </row>
    <row r="26" spans="1:4" x14ac:dyDescent="0.25">
      <c r="A26" s="3"/>
      <c r="B26" s="3"/>
      <c r="C26" s="3"/>
      <c r="D26" s="3"/>
    </row>
    <row r="27" spans="1:4" x14ac:dyDescent="0.25">
      <c r="A27" s="3" t="s">
        <v>20</v>
      </c>
      <c r="B27" s="3" t="s">
        <v>21</v>
      </c>
      <c r="C27" s="3" t="s">
        <v>24</v>
      </c>
      <c r="D27" s="3" t="s">
        <v>22</v>
      </c>
    </row>
    <row r="28" spans="1:4" x14ac:dyDescent="0.25">
      <c r="A28" s="3">
        <v>2</v>
      </c>
      <c r="B28" s="3">
        <v>81</v>
      </c>
      <c r="C28" s="3">
        <v>52</v>
      </c>
      <c r="D28" s="3">
        <v>1</v>
      </c>
    </row>
    <row r="29" spans="1:4" x14ac:dyDescent="0.25">
      <c r="A29" s="3">
        <v>4</v>
      </c>
      <c r="B29" s="3">
        <v>61</v>
      </c>
      <c r="C29" s="3">
        <v>43</v>
      </c>
      <c r="D29" s="3">
        <v>4</v>
      </c>
    </row>
    <row r="30" spans="1:4" x14ac:dyDescent="0.25">
      <c r="A30" s="3">
        <v>7</v>
      </c>
      <c r="B30" s="3">
        <v>50</v>
      </c>
      <c r="C30" s="3">
        <v>39</v>
      </c>
      <c r="D30" s="3">
        <v>12</v>
      </c>
    </row>
    <row r="31" spans="1:4" x14ac:dyDescent="0.25">
      <c r="A31" s="3"/>
      <c r="B31" s="3"/>
      <c r="C31" s="3"/>
      <c r="D31" s="3"/>
    </row>
    <row r="32" spans="1:4" x14ac:dyDescent="0.25">
      <c r="A32" s="53" t="s">
        <v>86</v>
      </c>
    </row>
    <row r="33" spans="1:4" x14ac:dyDescent="0.25">
      <c r="A33" s="53" t="s">
        <v>90</v>
      </c>
    </row>
    <row r="34" spans="1:4" ht="45" x14ac:dyDescent="0.25">
      <c r="A34" s="57" t="s">
        <v>96</v>
      </c>
      <c r="B34" s="59">
        <v>0.1754</v>
      </c>
    </row>
    <row r="35" spans="1:4" ht="45" x14ac:dyDescent="0.25">
      <c r="A35" s="57" t="s">
        <v>97</v>
      </c>
      <c r="B35" s="59">
        <v>2.0000000000000001E-4</v>
      </c>
    </row>
    <row r="37" spans="1:4" x14ac:dyDescent="0.25">
      <c r="A37" s="1" t="s">
        <v>174</v>
      </c>
      <c r="B37" s="3"/>
      <c r="C37" s="3"/>
      <c r="D37" s="3"/>
    </row>
    <row r="38" spans="1:4" x14ac:dyDescent="0.25">
      <c r="A38" s="3" t="s">
        <v>29</v>
      </c>
      <c r="B38" s="3"/>
      <c r="C38" s="3"/>
      <c r="D38" s="3"/>
    </row>
    <row r="39" spans="1:4" x14ac:dyDescent="0.25">
      <c r="A39" s="4" t="s">
        <v>13</v>
      </c>
      <c r="B39" s="4"/>
      <c r="C39" s="3"/>
      <c r="D39" s="3"/>
    </row>
    <row r="40" spans="1:4" x14ac:dyDescent="0.25">
      <c r="A40" s="3" t="s">
        <v>15</v>
      </c>
      <c r="B40" s="4" t="s">
        <v>30</v>
      </c>
      <c r="C40" s="3"/>
      <c r="D40" s="3"/>
    </row>
    <row r="41" spans="1:4" x14ac:dyDescent="0.25">
      <c r="A41" s="3" t="s">
        <v>16</v>
      </c>
      <c r="B41" s="4" t="s">
        <v>40</v>
      </c>
      <c r="C41" s="3"/>
      <c r="D41" s="3"/>
    </row>
    <row r="42" spans="1:4" x14ac:dyDescent="0.25">
      <c r="A42" s="3" t="s">
        <v>17</v>
      </c>
      <c r="B42" s="4" t="s">
        <v>39</v>
      </c>
      <c r="C42" s="3"/>
      <c r="D42" s="3"/>
    </row>
    <row r="43" spans="1:4" x14ac:dyDescent="0.25">
      <c r="A43" s="3"/>
      <c r="B43" s="3"/>
      <c r="C43" s="3"/>
      <c r="D43" s="3"/>
    </row>
    <row r="44" spans="1:4" x14ac:dyDescent="0.25">
      <c r="A44" s="3" t="s">
        <v>20</v>
      </c>
      <c r="B44" s="3" t="s">
        <v>21</v>
      </c>
      <c r="C44" s="3" t="s">
        <v>24</v>
      </c>
      <c r="D44" s="3" t="s">
        <v>22</v>
      </c>
    </row>
    <row r="45" spans="1:4" x14ac:dyDescent="0.25">
      <c r="A45" s="3">
        <v>2</v>
      </c>
      <c r="B45" s="3">
        <v>0</v>
      </c>
      <c r="C45" s="3">
        <v>19</v>
      </c>
      <c r="D45" s="3">
        <v>53</v>
      </c>
    </row>
    <row r="46" spans="1:4" x14ac:dyDescent="0.25">
      <c r="A46" s="3">
        <v>4</v>
      </c>
      <c r="B46" s="3">
        <v>0</v>
      </c>
      <c r="C46" s="3">
        <v>4</v>
      </c>
      <c r="D46" s="3">
        <v>61</v>
      </c>
    </row>
    <row r="47" spans="1:4" x14ac:dyDescent="0.25">
      <c r="A47" s="3">
        <v>7</v>
      </c>
      <c r="B47" s="3">
        <v>0</v>
      </c>
      <c r="C47" s="3">
        <v>1</v>
      </c>
      <c r="D47" s="3">
        <v>40</v>
      </c>
    </row>
    <row r="48" spans="1:4" x14ac:dyDescent="0.25">
      <c r="A48" s="3"/>
      <c r="B48" s="3"/>
      <c r="C48" s="3"/>
      <c r="D48" s="3"/>
    </row>
    <row r="49" spans="1:4" x14ac:dyDescent="0.25">
      <c r="A49" s="53" t="s">
        <v>86</v>
      </c>
    </row>
    <row r="50" spans="1:4" x14ac:dyDescent="0.25">
      <c r="A50" s="53" t="s">
        <v>90</v>
      </c>
    </row>
    <row r="51" spans="1:4" ht="45" x14ac:dyDescent="0.25">
      <c r="A51" s="57" t="s">
        <v>96</v>
      </c>
      <c r="B51" s="59">
        <v>2.3999999999999998E-3</v>
      </c>
    </row>
    <row r="52" spans="1:4" ht="45" x14ac:dyDescent="0.25">
      <c r="A52" s="57" t="s">
        <v>97</v>
      </c>
      <c r="B52" s="59">
        <v>8.0000000000000004E-4</v>
      </c>
    </row>
    <row r="54" spans="1:4" x14ac:dyDescent="0.25">
      <c r="A54" s="1" t="s">
        <v>175</v>
      </c>
      <c r="B54" s="3"/>
      <c r="C54" s="3"/>
      <c r="D54" s="3"/>
    </row>
    <row r="55" spans="1:4" x14ac:dyDescent="0.25">
      <c r="A55" s="3" t="s">
        <v>42</v>
      </c>
      <c r="B55" s="3"/>
      <c r="C55" s="3"/>
      <c r="D55" s="3"/>
    </row>
    <row r="56" spans="1:4" x14ac:dyDescent="0.25">
      <c r="A56" s="4" t="s">
        <v>13</v>
      </c>
      <c r="B56" s="4"/>
      <c r="C56" s="3"/>
      <c r="D56" s="3"/>
    </row>
    <row r="57" spans="1:4" x14ac:dyDescent="0.25">
      <c r="A57" s="3" t="s">
        <v>15</v>
      </c>
      <c r="B57" s="4" t="s">
        <v>44</v>
      </c>
      <c r="C57" s="3"/>
      <c r="D57" s="3"/>
    </row>
    <row r="58" spans="1:4" x14ac:dyDescent="0.25">
      <c r="A58" s="3" t="s">
        <v>16</v>
      </c>
      <c r="B58" s="4" t="s">
        <v>43</v>
      </c>
      <c r="C58" s="3"/>
      <c r="D58" s="3"/>
    </row>
    <row r="59" spans="1:4" x14ac:dyDescent="0.25">
      <c r="A59" s="3"/>
      <c r="B59" s="3"/>
      <c r="C59" s="3"/>
      <c r="D59" s="3"/>
    </row>
    <row r="60" spans="1:4" x14ac:dyDescent="0.25">
      <c r="A60" s="3" t="s">
        <v>20</v>
      </c>
      <c r="B60" s="3" t="s">
        <v>21</v>
      </c>
      <c r="C60" s="3" t="s">
        <v>24</v>
      </c>
      <c r="D60" s="3"/>
    </row>
    <row r="61" spans="1:4" x14ac:dyDescent="0.25">
      <c r="A61" s="3">
        <v>2</v>
      </c>
      <c r="B61" s="3">
        <f>(86+58)</f>
        <v>144</v>
      </c>
      <c r="C61" s="3">
        <v>6</v>
      </c>
      <c r="D61" s="3"/>
    </row>
    <row r="62" spans="1:4" x14ac:dyDescent="0.25">
      <c r="A62" s="3">
        <v>7</v>
      </c>
      <c r="B62" s="3">
        <v>144</v>
      </c>
      <c r="C62" s="3">
        <v>1</v>
      </c>
      <c r="D62" s="3"/>
    </row>
    <row r="64" spans="1:4" x14ac:dyDescent="0.25">
      <c r="A64" s="53" t="s">
        <v>86</v>
      </c>
    </row>
    <row r="65" spans="1:2" x14ac:dyDescent="0.25">
      <c r="A65" s="53" t="s">
        <v>102</v>
      </c>
    </row>
    <row r="66" spans="1:2" ht="45" x14ac:dyDescent="0.25">
      <c r="A66" s="57" t="s">
        <v>97</v>
      </c>
      <c r="B66" s="59">
        <v>0.12089999999999999</v>
      </c>
    </row>
    <row r="67" spans="1:2" x14ac:dyDescent="0.25">
      <c r="A67" s="57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3"/>
  <sheetViews>
    <sheetView workbookViewId="0">
      <selection activeCell="A541" sqref="A541"/>
    </sheetView>
  </sheetViews>
  <sheetFormatPr defaultColWidth="12.42578125" defaultRowHeight="15.75" x14ac:dyDescent="0.25"/>
  <cols>
    <col min="1" max="1" width="47.42578125" style="24" customWidth="1"/>
    <col min="2" max="2" width="21" style="24" customWidth="1"/>
    <col min="3" max="4" width="18.85546875" style="24" customWidth="1"/>
    <col min="5" max="16384" width="12.42578125" style="24"/>
  </cols>
  <sheetData>
    <row r="1" spans="1:4" x14ac:dyDescent="0.25">
      <c r="A1" s="25" t="s">
        <v>165</v>
      </c>
      <c r="B1" s="26"/>
      <c r="C1" s="26"/>
      <c r="D1" s="26"/>
    </row>
    <row r="2" spans="1:4" ht="45" x14ac:dyDescent="0.25">
      <c r="A2" s="27" t="s">
        <v>105</v>
      </c>
      <c r="B2" s="28" t="s">
        <v>69</v>
      </c>
      <c r="C2" s="28" t="s">
        <v>70</v>
      </c>
      <c r="D2" s="28" t="s">
        <v>71</v>
      </c>
    </row>
    <row r="3" spans="1:4" x14ac:dyDescent="0.25">
      <c r="A3" s="27"/>
      <c r="B3" s="175"/>
      <c r="C3" s="175"/>
      <c r="D3" s="29"/>
    </row>
    <row r="4" spans="1:4" x14ac:dyDescent="0.25">
      <c r="A4" s="26"/>
      <c r="B4" s="29">
        <v>1.87916254997253</v>
      </c>
      <c r="C4" s="29">
        <v>2.0633941725188598</v>
      </c>
      <c r="D4" s="29">
        <v>1.43492380777994</v>
      </c>
    </row>
    <row r="5" spans="1:4" x14ac:dyDescent="0.25">
      <c r="A5" s="26"/>
      <c r="B5" s="29">
        <v>1.1438380738963201</v>
      </c>
      <c r="C5" s="29">
        <v>1.3333304123973599</v>
      </c>
      <c r="D5" s="29">
        <v>0.376667499542236</v>
      </c>
    </row>
    <row r="6" spans="1:4" x14ac:dyDescent="0.25">
      <c r="A6" s="26"/>
      <c r="B6" s="29">
        <v>0</v>
      </c>
      <c r="C6" s="29">
        <v>0.78333161728345102</v>
      </c>
      <c r="D6" s="29">
        <v>0.31388958295186298</v>
      </c>
    </row>
    <row r="7" spans="1:4" x14ac:dyDescent="0.25">
      <c r="A7" s="26"/>
      <c r="B7" s="29">
        <v>1.41666356317219</v>
      </c>
      <c r="C7" s="29">
        <v>1.5166633441020001</v>
      </c>
      <c r="D7" s="29">
        <v>1.6376847806184101</v>
      </c>
    </row>
    <row r="8" spans="1:4" x14ac:dyDescent="0.25">
      <c r="A8" s="26"/>
      <c r="B8" s="29">
        <v>1.63332975518677</v>
      </c>
      <c r="C8" s="29">
        <v>1.3666636727072901</v>
      </c>
      <c r="D8" s="29">
        <v>1.5509838216445</v>
      </c>
    </row>
    <row r="9" spans="1:4" x14ac:dyDescent="0.25">
      <c r="A9" s="26"/>
      <c r="B9" s="29">
        <v>1.67036671108669</v>
      </c>
      <c r="C9" s="29">
        <v>0.51084030484690202</v>
      </c>
      <c r="D9" s="29">
        <v>0.58770815531412701</v>
      </c>
    </row>
    <row r="10" spans="1:4" x14ac:dyDescent="0.25">
      <c r="A10" s="26"/>
      <c r="B10" s="29">
        <v>1.2666638917774899</v>
      </c>
      <c r="C10" s="29">
        <v>0.43333238402914298</v>
      </c>
      <c r="D10" s="29">
        <v>1.2555583318074499</v>
      </c>
    </row>
    <row r="11" spans="1:4" x14ac:dyDescent="0.25">
      <c r="A11" s="26"/>
      <c r="B11" s="29">
        <v>1.54999660441193</v>
      </c>
      <c r="C11" s="29">
        <v>1.5325209145406999</v>
      </c>
      <c r="D11" s="29">
        <v>0.64571571350097601</v>
      </c>
    </row>
    <row r="12" spans="1:4" x14ac:dyDescent="0.25">
      <c r="A12" s="26"/>
      <c r="B12" s="29">
        <v>0.99276512074020595</v>
      </c>
      <c r="C12" s="29">
        <v>1.21666400131259</v>
      </c>
      <c r="D12" s="29">
        <v>0.90000199005667003</v>
      </c>
    </row>
    <row r="13" spans="1:4" x14ac:dyDescent="0.25">
      <c r="A13" s="26"/>
      <c r="B13" s="29">
        <v>1.48333008379206</v>
      </c>
      <c r="C13" s="29">
        <v>1.54999660441193</v>
      </c>
      <c r="D13" s="29">
        <v>0</v>
      </c>
    </row>
    <row r="14" spans="1:4" x14ac:dyDescent="0.25">
      <c r="A14" s="26"/>
      <c r="B14" s="29">
        <v>1.9166624678212101</v>
      </c>
      <c r="C14" s="29">
        <v>1.6588469406654001</v>
      </c>
      <c r="D14" s="29">
        <v>1.2500027639675899</v>
      </c>
    </row>
    <row r="15" spans="1:4" x14ac:dyDescent="0.25">
      <c r="A15" s="26"/>
      <c r="B15" s="29">
        <v>1.54597770068662</v>
      </c>
      <c r="C15" s="29">
        <v>1.8631013315967</v>
      </c>
      <c r="D15" s="29">
        <v>0.22321037009910299</v>
      </c>
    </row>
    <row r="16" spans="1:4" x14ac:dyDescent="0.25">
      <c r="A16" s="26"/>
      <c r="B16" s="29">
        <v>1.5033300399780201</v>
      </c>
      <c r="C16" s="29">
        <v>1.1362378209136199</v>
      </c>
      <c r="D16" s="29">
        <v>1.7106296922442099</v>
      </c>
    </row>
    <row r="17" spans="1:4" x14ac:dyDescent="0.25">
      <c r="A17" s="26"/>
      <c r="B17" s="29">
        <v>1.93978069674584</v>
      </c>
      <c r="C17" s="29">
        <v>0</v>
      </c>
      <c r="D17" s="29">
        <v>0.327536956123683</v>
      </c>
    </row>
    <row r="18" spans="1:4" x14ac:dyDescent="0.25">
      <c r="A18" s="26"/>
      <c r="B18" s="29">
        <v>0</v>
      </c>
      <c r="C18" s="29">
        <v>0.86730579229501503</v>
      </c>
      <c r="D18" s="29">
        <v>0.31388958295186298</v>
      </c>
    </row>
    <row r="19" spans="1:4" x14ac:dyDescent="0.25">
      <c r="A19" s="26"/>
      <c r="B19" s="29">
        <v>1.84835660653036</v>
      </c>
      <c r="C19" s="29">
        <v>1.13560902300498</v>
      </c>
      <c r="D19" s="29">
        <v>1.3696999983353999</v>
      </c>
    </row>
    <row r="20" spans="1:4" x14ac:dyDescent="0.25">
      <c r="A20" s="26"/>
      <c r="B20" s="29">
        <v>0.90718192067639503</v>
      </c>
      <c r="C20" s="29">
        <v>1.4455096538250201</v>
      </c>
      <c r="D20" s="29">
        <v>1.08005017789888</v>
      </c>
    </row>
    <row r="21" spans="1:4" x14ac:dyDescent="0.25">
      <c r="A21" s="26"/>
      <c r="B21" s="29">
        <v>1.3666636727072901</v>
      </c>
      <c r="C21" s="29">
        <v>0.76558474258140197</v>
      </c>
      <c r="D21" s="29">
        <v>1.3696999983353999</v>
      </c>
    </row>
    <row r="22" spans="1:4" x14ac:dyDescent="0.25">
      <c r="A22" s="26"/>
      <c r="B22" s="29">
        <v>0.77758450343690999</v>
      </c>
      <c r="C22" s="29">
        <v>1.3666636727072901</v>
      </c>
      <c r="D22" s="29">
        <v>0.88627646951114403</v>
      </c>
    </row>
    <row r="23" spans="1:4" x14ac:dyDescent="0.25">
      <c r="A23" s="26"/>
      <c r="B23" s="29">
        <v>1.43174289521716</v>
      </c>
      <c r="C23" s="29">
        <v>1.21666400131259</v>
      </c>
      <c r="D23" s="29">
        <v>0.99706102820003695</v>
      </c>
    </row>
    <row r="24" spans="1:4" x14ac:dyDescent="0.25">
      <c r="A24" s="26"/>
      <c r="B24" s="29">
        <v>1.9029494176937001</v>
      </c>
      <c r="C24" s="29">
        <v>1.7617148905992499</v>
      </c>
      <c r="D24" s="29">
        <v>0.12349754083352001</v>
      </c>
    </row>
    <row r="25" spans="1:4" x14ac:dyDescent="0.25">
      <c r="A25" s="26"/>
      <c r="B25" s="29">
        <v>1.78967861902146</v>
      </c>
      <c r="C25" s="29">
        <v>1.3333304123973599</v>
      </c>
      <c r="D25" s="29">
        <v>0.75333499908447199</v>
      </c>
    </row>
    <row r="26" spans="1:4" x14ac:dyDescent="0.25">
      <c r="A26" s="26"/>
      <c r="B26" s="29">
        <v>0.556788903695565</v>
      </c>
      <c r="C26" s="29">
        <v>1.5999964948768299</v>
      </c>
      <c r="D26" s="29">
        <v>1.1300024986267001</v>
      </c>
    </row>
    <row r="27" spans="1:4" x14ac:dyDescent="0.25">
      <c r="A27" s="26"/>
      <c r="B27" s="29">
        <v>0.93958127498626698</v>
      </c>
      <c r="C27" s="29">
        <v>0.84970828346584104</v>
      </c>
      <c r="D27" s="29">
        <v>1.4487211520855201</v>
      </c>
    </row>
    <row r="28" spans="1:4" x14ac:dyDescent="0.25">
      <c r="A28" s="26"/>
      <c r="B28" s="29">
        <v>1.43174289521716</v>
      </c>
      <c r="C28" s="29">
        <v>1.18968564314807</v>
      </c>
      <c r="D28" s="29">
        <v>0</v>
      </c>
    </row>
    <row r="29" spans="1:4" x14ac:dyDescent="0.25">
      <c r="A29" s="26"/>
      <c r="B29" s="29">
        <v>1.75622668221732</v>
      </c>
      <c r="C29" s="29">
        <v>0.93958127498626698</v>
      </c>
      <c r="D29" s="29">
        <v>1.2555583318074499</v>
      </c>
    </row>
    <row r="30" spans="1:4" x14ac:dyDescent="0.25">
      <c r="A30" s="26"/>
      <c r="B30" s="29">
        <v>1.6157285476399299</v>
      </c>
      <c r="C30" s="29">
        <v>1.87916254997253</v>
      </c>
      <c r="D30" s="29">
        <v>0.96581410139034896</v>
      </c>
    </row>
    <row r="31" spans="1:4" x14ac:dyDescent="0.25">
      <c r="A31" s="26"/>
      <c r="B31" s="29">
        <v>1.67036671108669</v>
      </c>
      <c r="C31" s="29">
        <v>0</v>
      </c>
      <c r="D31" s="29">
        <v>0.22156911737778601</v>
      </c>
    </row>
    <row r="32" spans="1:4" x14ac:dyDescent="0.25">
      <c r="A32" s="26"/>
      <c r="B32" s="29">
        <v>1.62619836055315</v>
      </c>
      <c r="C32" s="29">
        <v>1.19999737115762</v>
      </c>
      <c r="D32" s="29">
        <v>1.31014782449473</v>
      </c>
    </row>
    <row r="33" spans="1:4" x14ac:dyDescent="0.25">
      <c r="A33" s="26"/>
      <c r="B33" s="29">
        <v>0</v>
      </c>
      <c r="C33" s="29">
        <v>1.5833298647218601</v>
      </c>
      <c r="D33" s="29">
        <v>0</v>
      </c>
    </row>
    <row r="34" spans="1:4" x14ac:dyDescent="0.25">
      <c r="A34" s="26"/>
      <c r="B34" s="29">
        <v>1.6206903776714701</v>
      </c>
      <c r="C34" s="29">
        <v>1.3166637822423899</v>
      </c>
      <c r="D34" s="29">
        <v>1.4648180537753599</v>
      </c>
    </row>
    <row r="35" spans="1:4" x14ac:dyDescent="0.25">
      <c r="A35" s="26"/>
      <c r="B35" s="29">
        <v>1.7346115845900301</v>
      </c>
      <c r="C35" s="29">
        <v>0.91666465852318701</v>
      </c>
      <c r="D35" s="29">
        <v>0.68484999916770195</v>
      </c>
    </row>
    <row r="36" spans="1:4" x14ac:dyDescent="0.25">
      <c r="A36" s="26"/>
      <c r="B36" s="29">
        <v>0.90199802398681606</v>
      </c>
      <c r="C36" s="29">
        <v>1.4063410051407299</v>
      </c>
      <c r="D36" s="29">
        <v>1.09575999866832</v>
      </c>
    </row>
    <row r="37" spans="1:4" x14ac:dyDescent="0.25">
      <c r="A37" s="26"/>
      <c r="B37" s="29">
        <v>1.61071075711931</v>
      </c>
      <c r="C37" s="29">
        <v>0</v>
      </c>
      <c r="D37" s="29">
        <v>0.81611291567484501</v>
      </c>
    </row>
    <row r="38" spans="1:4" x14ac:dyDescent="0.25">
      <c r="A38" s="26"/>
      <c r="B38" s="29">
        <v>0.71587144760858401</v>
      </c>
      <c r="C38" s="29">
        <v>1.34809487280638</v>
      </c>
      <c r="D38" s="29">
        <v>1.4502705864727801</v>
      </c>
    </row>
    <row r="39" spans="1:4" x14ac:dyDescent="0.25">
      <c r="A39" s="26"/>
      <c r="B39" s="29">
        <v>1.78967861902146</v>
      </c>
      <c r="C39" s="29">
        <v>0.64999857604371403</v>
      </c>
      <c r="D39" s="29">
        <v>0.82683109655612796</v>
      </c>
    </row>
    <row r="40" spans="1:4" x14ac:dyDescent="0.25">
      <c r="A40" s="26"/>
      <c r="B40" s="29">
        <v>1.5860821522703901</v>
      </c>
      <c r="C40" s="29">
        <v>0.93958127498626698</v>
      </c>
      <c r="D40" s="29">
        <v>1.2299346923828101</v>
      </c>
    </row>
    <row r="41" spans="1:4" x14ac:dyDescent="0.25">
      <c r="A41" s="26"/>
      <c r="B41" s="29">
        <v>1.5711031155508</v>
      </c>
      <c r="C41" s="29">
        <v>1.61071075711931</v>
      </c>
      <c r="D41" s="29">
        <v>0.69981939805661397</v>
      </c>
    </row>
    <row r="42" spans="1:4" x14ac:dyDescent="0.25">
      <c r="A42" s="26"/>
      <c r="B42" s="29">
        <v>1.8283743729462401</v>
      </c>
      <c r="C42" s="29">
        <v>0.197806584207635</v>
      </c>
      <c r="D42" s="29">
        <v>1.7577816645304301</v>
      </c>
    </row>
    <row r="43" spans="1:4" x14ac:dyDescent="0.25">
      <c r="A43" s="26"/>
      <c r="B43" s="29">
        <v>1.5944409514918401</v>
      </c>
      <c r="C43" s="29">
        <v>1.26596213892886</v>
      </c>
      <c r="D43" s="29">
        <v>1.0044466654459601</v>
      </c>
    </row>
    <row r="44" spans="1:4" x14ac:dyDescent="0.25">
      <c r="A44" s="26"/>
      <c r="B44" s="29">
        <v>0.25919483447897002</v>
      </c>
      <c r="C44" s="29">
        <v>1.1868395052458101</v>
      </c>
      <c r="D44" s="29">
        <v>0.78472395737965905</v>
      </c>
    </row>
    <row r="45" spans="1:4" x14ac:dyDescent="0.25">
      <c r="A45" s="26"/>
      <c r="B45" s="29">
        <v>1.0738071714128701</v>
      </c>
      <c r="C45" s="29">
        <v>1.5293617289819701</v>
      </c>
      <c r="D45" s="29">
        <v>0.68484999916770195</v>
      </c>
    </row>
    <row r="46" spans="1:4" x14ac:dyDescent="0.25">
      <c r="A46" s="26"/>
      <c r="B46" s="29">
        <v>1.61071075711931</v>
      </c>
      <c r="C46" s="29">
        <v>1.3298688815190201</v>
      </c>
      <c r="D46" s="29">
        <v>1.46382630153854</v>
      </c>
    </row>
    <row r="47" spans="1:4" x14ac:dyDescent="0.25">
      <c r="A47" s="26"/>
      <c r="B47" s="29">
        <v>1.8283743729462401</v>
      </c>
      <c r="C47" s="29">
        <v>0</v>
      </c>
      <c r="D47" s="29">
        <v>1.50666999816894</v>
      </c>
    </row>
    <row r="48" spans="1:4" x14ac:dyDescent="0.25">
      <c r="A48" s="26"/>
      <c r="B48" s="29">
        <v>1.5600594754488899</v>
      </c>
      <c r="C48" s="29">
        <v>0.67254238630595897</v>
      </c>
      <c r="D48" s="29">
        <v>0.203604053806614</v>
      </c>
    </row>
    <row r="49" spans="1:4" x14ac:dyDescent="0.25">
      <c r="A49" s="26"/>
      <c r="B49" s="29">
        <v>0.75166501998901303</v>
      </c>
      <c r="C49" s="29">
        <v>0</v>
      </c>
      <c r="D49" s="29">
        <v>0.88627646951114403</v>
      </c>
    </row>
    <row r="50" spans="1:4" x14ac:dyDescent="0.25">
      <c r="A50" s="26"/>
      <c r="B50" s="29">
        <v>1.5223595341549601</v>
      </c>
      <c r="C50" s="29">
        <v>0.90199802398681606</v>
      </c>
      <c r="D50" s="29">
        <v>0.31388958295186298</v>
      </c>
    </row>
    <row r="51" spans="1:4" x14ac:dyDescent="0.25">
      <c r="A51" s="26"/>
      <c r="B51" s="29">
        <v>1.8222182302763901</v>
      </c>
      <c r="C51" s="29">
        <v>0.90199802398681606</v>
      </c>
      <c r="D51" s="29">
        <v>1.5859684191251999</v>
      </c>
    </row>
    <row r="52" spans="1:4" x14ac:dyDescent="0.25">
      <c r="A52" s="26"/>
      <c r="B52" s="29">
        <v>1.30724351302437</v>
      </c>
      <c r="C52" s="29">
        <v>1.28856860569545</v>
      </c>
      <c r="D52" s="29">
        <v>1.4487211520855201</v>
      </c>
    </row>
    <row r="53" spans="1:4" x14ac:dyDescent="0.25">
      <c r="A53" s="26"/>
      <c r="B53" s="29">
        <v>1.6340543912804599</v>
      </c>
      <c r="C53" s="29">
        <v>1.1965279910029101</v>
      </c>
      <c r="D53" s="29">
        <v>1.43492380777994</v>
      </c>
    </row>
    <row r="54" spans="1:4" x14ac:dyDescent="0.25">
      <c r="A54" s="26"/>
      <c r="B54" s="29">
        <v>1.9228640046230501</v>
      </c>
      <c r="C54" s="29">
        <v>1.17730665781411</v>
      </c>
      <c r="D54" s="29">
        <v>1.28227233886718</v>
      </c>
    </row>
    <row r="55" spans="1:4" x14ac:dyDescent="0.25">
      <c r="A55" s="26"/>
      <c r="B55" s="29">
        <v>1.55900893034758</v>
      </c>
      <c r="C55" s="29">
        <v>1.6301169108195399</v>
      </c>
      <c r="D55" s="29">
        <v>1.5694479147593099</v>
      </c>
    </row>
    <row r="56" spans="1:4" x14ac:dyDescent="0.25">
      <c r="A56" s="26"/>
      <c r="B56" s="29">
        <v>1.20266403198242</v>
      </c>
      <c r="C56" s="29">
        <v>1.2340768984894199</v>
      </c>
      <c r="D56" s="29">
        <v>1.1414166652794999</v>
      </c>
    </row>
    <row r="57" spans="1:4" x14ac:dyDescent="0.25">
      <c r="A57" s="26"/>
      <c r="B57" s="29">
        <v>1.5033300399780201</v>
      </c>
      <c r="C57" s="29">
        <v>1.2307965239586101</v>
      </c>
      <c r="D57" s="29">
        <v>1.3696999983353999</v>
      </c>
    </row>
    <row r="58" spans="1:4" x14ac:dyDescent="0.25">
      <c r="A58" s="26"/>
      <c r="B58" s="29">
        <v>0.75166501998901303</v>
      </c>
      <c r="C58" s="29">
        <v>0</v>
      </c>
      <c r="D58" s="29">
        <v>1.0272749987515499</v>
      </c>
    </row>
    <row r="59" spans="1:4" x14ac:dyDescent="0.25">
      <c r="A59" s="26"/>
      <c r="B59" s="29">
        <v>1.6859776149286201</v>
      </c>
      <c r="C59" s="29">
        <v>0.37583250999450601</v>
      </c>
      <c r="D59" s="29">
        <v>1.83243648425952</v>
      </c>
    </row>
    <row r="60" spans="1:4" x14ac:dyDescent="0.25">
      <c r="A60" s="26"/>
      <c r="B60" s="29">
        <v>1.90421805063883</v>
      </c>
      <c r="C60" s="29">
        <v>1.5154536693326801</v>
      </c>
      <c r="D60" s="29">
        <v>1.2555583318074499</v>
      </c>
    </row>
    <row r="61" spans="1:4" x14ac:dyDescent="0.25">
      <c r="A61" s="26"/>
      <c r="B61" s="29">
        <v>1.89894320839329</v>
      </c>
      <c r="C61" s="29">
        <v>0.73266987507954395</v>
      </c>
      <c r="D61" s="29">
        <v>1.50666999816894</v>
      </c>
    </row>
    <row r="62" spans="1:4" x14ac:dyDescent="0.25">
      <c r="A62" s="26"/>
      <c r="B62" s="29">
        <v>1.6520110329428801</v>
      </c>
      <c r="C62" s="29">
        <v>0.18333293170463699</v>
      </c>
      <c r="D62" s="29">
        <v>0.27901296262387798</v>
      </c>
    </row>
    <row r="63" spans="1:4" x14ac:dyDescent="0.25">
      <c r="A63" s="26"/>
      <c r="B63" s="29">
        <v>1.6520110329428801</v>
      </c>
      <c r="C63" s="29">
        <v>6.7717569368379596E-2</v>
      </c>
      <c r="D63" s="29">
        <v>1.3696999983353999</v>
      </c>
    </row>
    <row r="64" spans="1:4" x14ac:dyDescent="0.25">
      <c r="A64" s="26"/>
      <c r="B64" s="29">
        <v>0.65362175651218501</v>
      </c>
      <c r="C64" s="29">
        <v>1.03848456709008</v>
      </c>
      <c r="D64" s="29">
        <v>0</v>
      </c>
    </row>
    <row r="65" spans="1:4" x14ac:dyDescent="0.25">
      <c r="A65" s="26"/>
      <c r="B65" s="29">
        <v>1.2340768984894199</v>
      </c>
      <c r="C65" s="29">
        <v>0.67112948213304702</v>
      </c>
      <c r="D65" s="29">
        <v>0.717461903889974</v>
      </c>
    </row>
    <row r="66" spans="1:4" x14ac:dyDescent="0.25">
      <c r="A66" s="26"/>
      <c r="B66" s="29">
        <v>1.3919722592389101</v>
      </c>
      <c r="C66" s="29">
        <v>2.0760271980648901</v>
      </c>
      <c r="D66" s="29">
        <v>1.1770859360694801</v>
      </c>
    </row>
    <row r="67" spans="1:4" x14ac:dyDescent="0.25">
      <c r="A67" s="26"/>
      <c r="B67" s="29">
        <v>1.59928727657236</v>
      </c>
      <c r="C67" s="29">
        <v>0.98043263476827802</v>
      </c>
      <c r="D67" s="29">
        <v>0.20088933308919199</v>
      </c>
    </row>
    <row r="68" spans="1:4" x14ac:dyDescent="0.25">
      <c r="A68" s="26"/>
      <c r="B68" s="29">
        <v>1.6340543912804599</v>
      </c>
      <c r="C68" s="29">
        <v>1.09049847459546</v>
      </c>
      <c r="D68" s="29">
        <v>0.46598041180482802</v>
      </c>
    </row>
    <row r="69" spans="1:4" x14ac:dyDescent="0.25">
      <c r="A69" s="26"/>
      <c r="B69" s="29">
        <v>1.6340543912804599</v>
      </c>
      <c r="C69" s="29">
        <v>0.69922327440838405</v>
      </c>
      <c r="D69" s="29">
        <v>0.26904821395874001</v>
      </c>
    </row>
    <row r="70" spans="1:4" x14ac:dyDescent="0.25">
      <c r="A70" s="26"/>
      <c r="B70" s="29">
        <v>1.6499963853417301</v>
      </c>
      <c r="C70" s="29">
        <v>0</v>
      </c>
      <c r="D70" s="29">
        <v>1.3950648131193899</v>
      </c>
    </row>
    <row r="71" spans="1:4" x14ac:dyDescent="0.25">
      <c r="A71" s="26"/>
      <c r="B71" s="29">
        <v>1.9487611629344701</v>
      </c>
      <c r="C71" s="29">
        <v>0</v>
      </c>
      <c r="D71" s="29">
        <v>1.2555583318074499</v>
      </c>
    </row>
    <row r="72" spans="1:4" x14ac:dyDescent="0.25">
      <c r="A72" s="26"/>
      <c r="B72" s="29">
        <v>1.5033300399780201</v>
      </c>
      <c r="C72" s="29">
        <v>1.78967861902146</v>
      </c>
      <c r="D72" s="29">
        <v>1.5345712944313299</v>
      </c>
    </row>
    <row r="73" spans="1:4" x14ac:dyDescent="0.25">
      <c r="A73" s="26"/>
      <c r="B73" s="29">
        <v>1.5033300399780201</v>
      </c>
      <c r="C73" s="29">
        <v>0.75166501998901303</v>
      </c>
      <c r="D73" s="29">
        <v>1.4580677401634901</v>
      </c>
    </row>
    <row r="74" spans="1:4" x14ac:dyDescent="0.25">
      <c r="A74" s="26"/>
      <c r="B74" s="29">
        <v>1.72256567080815</v>
      </c>
      <c r="C74" s="29">
        <v>1.7164004393449901</v>
      </c>
      <c r="D74" s="29">
        <v>1.43492380777994</v>
      </c>
    </row>
    <row r="75" spans="1:4" x14ac:dyDescent="0.25">
      <c r="A75" s="26"/>
      <c r="B75" s="29">
        <v>1.4333301933271601</v>
      </c>
      <c r="C75" s="29">
        <v>1.22145565748214</v>
      </c>
      <c r="D75" s="29">
        <v>0.80714464187622004</v>
      </c>
    </row>
    <row r="76" spans="1:4" x14ac:dyDescent="0.25">
      <c r="A76" s="26"/>
      <c r="B76" s="29">
        <v>1.2333306314675601</v>
      </c>
      <c r="C76" s="29">
        <v>0.21476143428257499</v>
      </c>
      <c r="D76" s="29">
        <v>0.53809642791748002</v>
      </c>
    </row>
    <row r="77" spans="1:4" x14ac:dyDescent="0.25">
      <c r="A77" s="26"/>
      <c r="B77" s="29">
        <v>0.98043263476827802</v>
      </c>
      <c r="C77" s="29">
        <v>1.2794298212578901</v>
      </c>
      <c r="D77" s="29">
        <v>1.07619285583496</v>
      </c>
    </row>
    <row r="78" spans="1:4" x14ac:dyDescent="0.25">
      <c r="A78" s="26"/>
      <c r="B78" s="29">
        <v>1.30724351302437</v>
      </c>
      <c r="C78" s="29">
        <v>1.29783888343426</v>
      </c>
      <c r="D78" s="29">
        <v>0.36666747743049499</v>
      </c>
    </row>
    <row r="79" spans="1:4" x14ac:dyDescent="0.25">
      <c r="A79" s="26"/>
      <c r="B79" s="29">
        <v>0.59341975262290503</v>
      </c>
      <c r="C79" s="29">
        <v>0</v>
      </c>
      <c r="D79" s="29">
        <v>1.7384653825026199</v>
      </c>
    </row>
    <row r="80" spans="1:4" x14ac:dyDescent="0.25">
      <c r="A80" s="26"/>
      <c r="B80" s="29">
        <v>0.88184164356253003</v>
      </c>
      <c r="C80" s="29">
        <v>1.62229860429283</v>
      </c>
      <c r="D80" s="29">
        <v>0.53809642791748002</v>
      </c>
    </row>
    <row r="81" spans="1:4" x14ac:dyDescent="0.25">
      <c r="A81" s="26"/>
      <c r="B81" s="29">
        <v>1.1079455496947801</v>
      </c>
      <c r="C81" s="29">
        <v>1.08153240286189</v>
      </c>
      <c r="D81" s="29">
        <v>0</v>
      </c>
    </row>
    <row r="82" spans="1:4" x14ac:dyDescent="0.25">
      <c r="A82" s="26"/>
      <c r="B82" s="29">
        <v>0</v>
      </c>
      <c r="C82" s="29">
        <v>0</v>
      </c>
      <c r="D82" s="29">
        <v>1.43492380777994</v>
      </c>
    </row>
    <row r="83" spans="1:4" x14ac:dyDescent="0.25">
      <c r="A83" s="26"/>
      <c r="B83" s="29">
        <v>1.72169082790779</v>
      </c>
      <c r="C83" s="29">
        <v>1.43174289521716</v>
      </c>
      <c r="D83" s="29">
        <v>0.72436057604276205</v>
      </c>
    </row>
    <row r="84" spans="1:4" x14ac:dyDescent="0.25">
      <c r="A84" s="26"/>
      <c r="B84" s="29">
        <v>1.08333096007285</v>
      </c>
      <c r="C84" s="29">
        <v>1.3780525366465199</v>
      </c>
      <c r="D84" s="29">
        <v>1.3907723060021</v>
      </c>
    </row>
    <row r="85" spans="1:4" x14ac:dyDescent="0.25">
      <c r="A85" s="26"/>
      <c r="B85" s="29">
        <v>1.6388045493946499</v>
      </c>
      <c r="C85" s="29">
        <v>0.36666586340927498</v>
      </c>
      <c r="D85" s="29">
        <v>0</v>
      </c>
    </row>
    <row r="86" spans="1:4" x14ac:dyDescent="0.25">
      <c r="A86" s="26"/>
      <c r="B86" s="29">
        <v>0</v>
      </c>
      <c r="C86" s="29">
        <v>0.34166591817682401</v>
      </c>
      <c r="D86" s="29">
        <v>0.53809642791748002</v>
      </c>
    </row>
    <row r="87" spans="1:4" x14ac:dyDescent="0.25">
      <c r="A87" s="26"/>
      <c r="B87" s="29">
        <v>1.5999964948768299</v>
      </c>
      <c r="C87" s="29">
        <v>0.68333183635364803</v>
      </c>
      <c r="D87" s="29">
        <v>0.60266799926757797</v>
      </c>
    </row>
    <row r="88" spans="1:4" x14ac:dyDescent="0.25">
      <c r="A88" s="26"/>
      <c r="B88" s="29">
        <v>1.0194996822839399</v>
      </c>
      <c r="C88" s="29">
        <v>0.39561316841527</v>
      </c>
      <c r="D88" s="29">
        <v>0.94166874885559004</v>
      </c>
    </row>
    <row r="89" spans="1:4" x14ac:dyDescent="0.25">
      <c r="A89" s="26"/>
      <c r="B89" s="29">
        <v>1.34225896426609</v>
      </c>
      <c r="C89" s="29">
        <v>1.3889462325883899</v>
      </c>
      <c r="D89" s="29">
        <v>0.75333499908447199</v>
      </c>
    </row>
    <row r="90" spans="1:4" x14ac:dyDescent="0.25">
      <c r="A90" s="26"/>
      <c r="B90" s="29">
        <v>1.7833294265814701</v>
      </c>
      <c r="C90" s="29">
        <v>1.3889462325883899</v>
      </c>
      <c r="D90" s="29">
        <v>1.4438920815785701</v>
      </c>
    </row>
    <row r="91" spans="1:4" x14ac:dyDescent="0.25">
      <c r="A91" s="26"/>
      <c r="B91" s="29">
        <v>1.88332920751127</v>
      </c>
      <c r="C91" s="29">
        <v>1.5600594754488899</v>
      </c>
      <c r="D91" s="29">
        <v>0.32401505336966502</v>
      </c>
    </row>
    <row r="92" spans="1:4" x14ac:dyDescent="0.25">
      <c r="A92" s="26"/>
      <c r="B92" s="29">
        <v>1.6415672850334699</v>
      </c>
      <c r="C92" s="29">
        <v>1.1274975299835199</v>
      </c>
      <c r="D92" s="29">
        <v>1.76104285500266</v>
      </c>
    </row>
    <row r="93" spans="1:4" x14ac:dyDescent="0.25">
      <c r="A93" s="26"/>
      <c r="B93" s="29">
        <v>1.26685115728485</v>
      </c>
      <c r="C93" s="29">
        <v>0</v>
      </c>
      <c r="D93" s="29">
        <v>1.2053359985351499</v>
      </c>
    </row>
    <row r="94" spans="1:4" x14ac:dyDescent="0.25">
      <c r="A94" s="26"/>
      <c r="B94" s="29">
        <v>1.2259777063991899</v>
      </c>
      <c r="C94" s="29">
        <v>0</v>
      </c>
      <c r="D94" s="29">
        <v>0.30133399963378898</v>
      </c>
    </row>
    <row r="95" spans="1:4" x14ac:dyDescent="0.25">
      <c r="A95" s="26"/>
      <c r="B95" s="29">
        <v>0.80233906628040697</v>
      </c>
      <c r="C95" s="29">
        <v>2.0315270810513799</v>
      </c>
      <c r="D95" s="29">
        <v>1.50666999816894</v>
      </c>
    </row>
    <row r="96" spans="1:4" x14ac:dyDescent="0.25">
      <c r="A96" s="26"/>
      <c r="B96" s="29">
        <v>1.4333301933271601</v>
      </c>
      <c r="C96" s="29">
        <v>1.87916254997253</v>
      </c>
      <c r="D96" s="29">
        <v>0.96857357025146396</v>
      </c>
    </row>
    <row r="97" spans="1:4" x14ac:dyDescent="0.25">
      <c r="A97" s="26"/>
      <c r="B97" s="29">
        <v>1.68332964565167</v>
      </c>
      <c r="C97" s="29">
        <v>1.4093719124794</v>
      </c>
      <c r="D97" s="29">
        <v>0.376667499542236</v>
      </c>
    </row>
    <row r="98" spans="1:4" x14ac:dyDescent="0.25">
      <c r="A98" s="26"/>
      <c r="B98" s="29">
        <v>1.51469021660254</v>
      </c>
      <c r="C98" s="29">
        <v>0.805355378559657</v>
      </c>
      <c r="D98" s="29">
        <v>0.56099414825439398</v>
      </c>
    </row>
    <row r="99" spans="1:4" x14ac:dyDescent="0.25">
      <c r="A99" s="26"/>
      <c r="B99" s="29">
        <v>1.7462924706815399</v>
      </c>
      <c r="C99" s="29">
        <v>1.0738071714128701</v>
      </c>
      <c r="D99" s="29">
        <v>0.62777916590372695</v>
      </c>
    </row>
    <row r="100" spans="1:4" x14ac:dyDescent="0.25">
      <c r="A100" s="26"/>
      <c r="B100" s="29">
        <v>1.3166637822423899</v>
      </c>
      <c r="C100" s="29">
        <v>1.96086526953655</v>
      </c>
      <c r="D100" s="29">
        <v>1.43895449263326</v>
      </c>
    </row>
    <row r="101" spans="1:4" x14ac:dyDescent="0.25">
      <c r="A101" s="26"/>
      <c r="B101" s="29">
        <v>0</v>
      </c>
      <c r="C101" s="29">
        <v>0.71587144760858401</v>
      </c>
      <c r="D101" s="29">
        <v>0</v>
      </c>
    </row>
    <row r="102" spans="1:4" x14ac:dyDescent="0.25">
      <c r="A102" s="26"/>
      <c r="B102" s="29">
        <v>0.90199802398681606</v>
      </c>
      <c r="C102" s="29">
        <v>1.4142028863679601</v>
      </c>
      <c r="D102" s="29">
        <v>1.0366995400245</v>
      </c>
    </row>
    <row r="103" spans="1:4" x14ac:dyDescent="0.25">
      <c r="A103" s="26"/>
      <c r="B103" s="29">
        <v>1.78967861902146</v>
      </c>
      <c r="C103" s="29">
        <v>0.70841135235007702</v>
      </c>
      <c r="D103" s="29">
        <v>0</v>
      </c>
    </row>
    <row r="104" spans="1:4" x14ac:dyDescent="0.25">
      <c r="A104" s="26"/>
      <c r="B104" s="29">
        <v>1.48477040985484</v>
      </c>
      <c r="C104" s="29">
        <v>1.2947945296764301</v>
      </c>
      <c r="D104" s="29">
        <v>0.53809642791748002</v>
      </c>
    </row>
    <row r="105" spans="1:4" x14ac:dyDescent="0.25">
      <c r="A105" s="26"/>
      <c r="B105" s="29">
        <v>1.32518977512513</v>
      </c>
      <c r="C105" s="29">
        <v>1.48333661324155</v>
      </c>
      <c r="D105" s="29">
        <v>0.27901296262387798</v>
      </c>
    </row>
    <row r="106" spans="1:4" x14ac:dyDescent="0.25">
      <c r="A106" s="26"/>
      <c r="B106" s="29">
        <v>1.13888639392274</v>
      </c>
      <c r="C106" s="29">
        <v>1.5979833313913001</v>
      </c>
      <c r="D106" s="29">
        <v>0.15218888870393299</v>
      </c>
    </row>
    <row r="107" spans="1:4" x14ac:dyDescent="0.25">
      <c r="A107" s="26"/>
      <c r="B107" s="29">
        <v>1.7514524737607999</v>
      </c>
      <c r="C107" s="29">
        <v>0.78268571333451697</v>
      </c>
      <c r="D107" s="29">
        <v>1.6573369979858299</v>
      </c>
    </row>
    <row r="108" spans="1:4" x14ac:dyDescent="0.25">
      <c r="A108" s="26"/>
      <c r="B108" s="29">
        <v>1.00222002665201</v>
      </c>
      <c r="C108" s="29">
        <v>0.89682737986246697</v>
      </c>
      <c r="D108" s="29">
        <v>1.2555583318074499</v>
      </c>
    </row>
    <row r="109" spans="1:4" x14ac:dyDescent="0.25">
      <c r="A109" s="26"/>
      <c r="B109" s="29">
        <v>1.6973081096526099</v>
      </c>
      <c r="C109" s="29">
        <v>0</v>
      </c>
      <c r="D109" s="29">
        <v>0.39649210478130098</v>
      </c>
    </row>
    <row r="110" spans="1:4" x14ac:dyDescent="0.25">
      <c r="A110" s="26"/>
      <c r="B110" s="29">
        <v>0.805355378559657</v>
      </c>
      <c r="C110" s="29">
        <v>1.1666692463697499</v>
      </c>
      <c r="D110" s="29">
        <v>0.39649210478130098</v>
      </c>
    </row>
    <row r="111" spans="1:4" x14ac:dyDescent="0.25">
      <c r="A111" s="26"/>
      <c r="B111" s="29">
        <v>1.7247108335364301</v>
      </c>
      <c r="C111" s="29">
        <v>1.3392622205946101</v>
      </c>
      <c r="D111" s="29">
        <v>1.59155281496719</v>
      </c>
    </row>
    <row r="112" spans="1:4" x14ac:dyDescent="0.25">
      <c r="A112" s="26"/>
      <c r="B112" s="29">
        <v>1.5033300399780201</v>
      </c>
      <c r="C112" s="29">
        <v>1.2175111096314699</v>
      </c>
      <c r="D112" s="29">
        <v>0.358730951944987</v>
      </c>
    </row>
    <row r="113" spans="1:4" x14ac:dyDescent="0.25">
      <c r="A113" s="26"/>
      <c r="B113" s="29">
        <v>1.0738071714128701</v>
      </c>
      <c r="C113" s="29">
        <v>0</v>
      </c>
      <c r="D113" s="29">
        <v>0.52558255750079397</v>
      </c>
    </row>
    <row r="114" spans="1:4" x14ac:dyDescent="0.25">
      <c r="A114" s="26"/>
      <c r="B114" s="29">
        <v>1.0738071714128701</v>
      </c>
      <c r="C114" s="29">
        <v>0</v>
      </c>
      <c r="D114" s="29">
        <v>1.3811141649881999</v>
      </c>
    </row>
    <row r="115" spans="1:4" x14ac:dyDescent="0.25">
      <c r="A115" s="26"/>
      <c r="B115" s="29">
        <v>1.8374033821953599</v>
      </c>
      <c r="C115" s="29">
        <v>1.2555583318074499</v>
      </c>
      <c r="D115" s="29">
        <v>1.43492380777994</v>
      </c>
    </row>
    <row r="116" spans="1:4" x14ac:dyDescent="0.25">
      <c r="A116" s="26"/>
      <c r="B116" s="29">
        <v>0.13666636727072901</v>
      </c>
      <c r="C116" s="29">
        <v>1.6376847806184101</v>
      </c>
      <c r="D116" s="29">
        <v>0.50222333272298103</v>
      </c>
    </row>
    <row r="117" spans="1:4" x14ac:dyDescent="0.25">
      <c r="A117" s="26"/>
      <c r="B117" s="29">
        <v>4.05210253363349E-2</v>
      </c>
      <c r="C117" s="29">
        <v>0.676069870973244</v>
      </c>
      <c r="D117" s="29">
        <v>0.75333499908447199</v>
      </c>
    </row>
    <row r="118" spans="1:4" x14ac:dyDescent="0.25">
      <c r="A118" s="26"/>
      <c r="B118" s="29">
        <v>1.7441950740076499</v>
      </c>
      <c r="C118" s="29">
        <v>1.31014782449473</v>
      </c>
      <c r="D118" s="29">
        <v>1.1300024986267001</v>
      </c>
    </row>
    <row r="119" spans="1:4" x14ac:dyDescent="0.25">
      <c r="A119" s="26"/>
      <c r="B119" s="29">
        <v>0.62638751665751102</v>
      </c>
      <c r="C119" s="29">
        <v>1.50666999816894</v>
      </c>
      <c r="D119" s="29">
        <v>0.376667499542236</v>
      </c>
    </row>
    <row r="120" spans="1:4" x14ac:dyDescent="0.25">
      <c r="A120" s="26"/>
      <c r="B120" s="29">
        <v>1.7296837107701699</v>
      </c>
      <c r="C120" s="29">
        <v>1.8833374977111801</v>
      </c>
      <c r="D120" s="29">
        <v>1.7384653825026199</v>
      </c>
    </row>
    <row r="121" spans="1:4" x14ac:dyDescent="0.25">
      <c r="A121" s="26"/>
      <c r="B121" s="29">
        <v>0.100222002665201</v>
      </c>
      <c r="C121" s="29">
        <v>1.8833374977111801</v>
      </c>
      <c r="D121" s="29">
        <v>1.29885344669736</v>
      </c>
    </row>
    <row r="122" spans="1:4" x14ac:dyDescent="0.25">
      <c r="A122" s="26"/>
      <c r="B122" s="29">
        <v>1.6847664241133</v>
      </c>
      <c r="C122" s="29">
        <v>1.5834429917062101</v>
      </c>
      <c r="D122" s="29">
        <v>1.4952476204082501</v>
      </c>
    </row>
    <row r="123" spans="1:4" x14ac:dyDescent="0.25">
      <c r="A123" s="26"/>
      <c r="B123" s="29">
        <v>0.54999879511391203</v>
      </c>
      <c r="C123" s="29">
        <v>1.0617473141459</v>
      </c>
      <c r="D123" s="29">
        <v>1.4093719124794</v>
      </c>
    </row>
    <row r="124" spans="1:4" x14ac:dyDescent="0.25">
      <c r="A124" s="26"/>
      <c r="B124" s="29">
        <v>0</v>
      </c>
      <c r="C124" s="29">
        <v>0</v>
      </c>
      <c r="D124" s="29">
        <v>0.31319375832875501</v>
      </c>
    </row>
    <row r="125" spans="1:4" x14ac:dyDescent="0.25">
      <c r="A125" s="26"/>
      <c r="B125" s="29">
        <v>1.0207796567752001</v>
      </c>
      <c r="C125" s="29">
        <v>1.0166689146936401</v>
      </c>
      <c r="D125" s="29">
        <v>1.47233354430837</v>
      </c>
    </row>
    <row r="126" spans="1:4" x14ac:dyDescent="0.25">
      <c r="A126" s="26"/>
      <c r="B126" s="29">
        <v>1.25277503331502</v>
      </c>
      <c r="C126" s="29">
        <v>1.7121249979192501</v>
      </c>
      <c r="D126" s="29">
        <v>0.28472159848068701</v>
      </c>
    </row>
    <row r="127" spans="1:4" x14ac:dyDescent="0.25">
      <c r="A127" s="26"/>
      <c r="B127" s="29">
        <v>0.40630541621027699</v>
      </c>
      <c r="C127" s="29">
        <v>0.96666880413494205</v>
      </c>
      <c r="D127" s="29">
        <v>0.51084030484690202</v>
      </c>
    </row>
    <row r="128" spans="1:4" x14ac:dyDescent="0.25">
      <c r="A128" s="26"/>
      <c r="B128" s="29">
        <v>0.77093848204001403</v>
      </c>
      <c r="C128" s="29">
        <v>1.00764554017668</v>
      </c>
      <c r="D128" s="29">
        <v>1.2674445301922399</v>
      </c>
    </row>
    <row r="129" spans="1:4" x14ac:dyDescent="0.25">
      <c r="A129" s="26"/>
      <c r="B129" s="29">
        <v>1.3584307590162801</v>
      </c>
      <c r="C129" s="29">
        <v>0.82847583019519999</v>
      </c>
      <c r="D129" s="29">
        <v>0.78187377965760196</v>
      </c>
    </row>
    <row r="130" spans="1:4" x14ac:dyDescent="0.25">
      <c r="A130" s="26"/>
      <c r="B130" s="29">
        <v>0.96599520641158299</v>
      </c>
      <c r="C130" s="29">
        <v>0</v>
      </c>
      <c r="D130" s="29">
        <v>0.46754283539986402</v>
      </c>
    </row>
    <row r="131" spans="1:4" x14ac:dyDescent="0.25">
      <c r="A131" s="26"/>
      <c r="B131" s="29">
        <v>0.32681087825609201</v>
      </c>
      <c r="C131" s="29">
        <v>1.07619285583496</v>
      </c>
      <c r="D131" s="29">
        <v>1.3740113268616301</v>
      </c>
    </row>
    <row r="132" spans="1:4" x14ac:dyDescent="0.25">
      <c r="A132" s="26"/>
      <c r="B132" s="29">
        <v>0.22437761790716801</v>
      </c>
      <c r="C132" s="29">
        <v>1.1666692463697499</v>
      </c>
      <c r="D132" s="29">
        <v>0.30737231300665901</v>
      </c>
    </row>
    <row r="133" spans="1:4" x14ac:dyDescent="0.25">
      <c r="A133" s="26"/>
      <c r="B133" s="29">
        <v>0.27499939755695602</v>
      </c>
      <c r="C133" s="29">
        <v>0</v>
      </c>
      <c r="D133" s="29">
        <v>0.98043263476827802</v>
      </c>
    </row>
    <row r="134" spans="1:4" x14ac:dyDescent="0.25">
      <c r="A134" s="26"/>
      <c r="B134" s="29">
        <v>1.5659687916437699</v>
      </c>
      <c r="C134" s="29">
        <v>1.75138391506899</v>
      </c>
      <c r="D134" s="29">
        <v>0.32681087825609201</v>
      </c>
    </row>
    <row r="135" spans="1:4" x14ac:dyDescent="0.25">
      <c r="A135" s="26"/>
      <c r="B135" s="29">
        <v>1.5659687916437699</v>
      </c>
      <c r="C135" s="29">
        <v>1.0833357287719101</v>
      </c>
      <c r="D135" s="29">
        <v>1.6666630154966999E-2</v>
      </c>
    </row>
    <row r="136" spans="1:4" x14ac:dyDescent="0.25">
      <c r="A136" s="26"/>
      <c r="B136" s="29">
        <v>1.61071075711931</v>
      </c>
      <c r="C136" s="29">
        <v>1.3500029850849999</v>
      </c>
      <c r="D136" s="29">
        <v>1.14999748069272</v>
      </c>
    </row>
    <row r="137" spans="1:4" x14ac:dyDescent="0.25">
      <c r="A137" s="26"/>
      <c r="B137" s="29">
        <v>1.58245267366108</v>
      </c>
      <c r="C137" s="29">
        <v>0.40636327751444501</v>
      </c>
      <c r="D137" s="29">
        <v>0.31319375832875501</v>
      </c>
    </row>
    <row r="138" spans="1:4" x14ac:dyDescent="0.25">
      <c r="A138" s="26"/>
      <c r="B138" s="29">
        <v>1.25277503331502</v>
      </c>
      <c r="C138" s="29">
        <v>1.5767476725023799</v>
      </c>
      <c r="D138" s="29">
        <v>0</v>
      </c>
    </row>
    <row r="139" spans="1:4" x14ac:dyDescent="0.25">
      <c r="A139" s="26"/>
      <c r="B139" s="29">
        <v>1.5445171643609801</v>
      </c>
      <c r="C139" s="29">
        <v>1.0511651150015799</v>
      </c>
      <c r="D139" s="29">
        <v>1.3571729527579399</v>
      </c>
    </row>
    <row r="140" spans="1:4" x14ac:dyDescent="0.25">
      <c r="A140" s="26"/>
      <c r="B140" s="29">
        <v>1.59600106983968</v>
      </c>
      <c r="C140" s="29">
        <v>0</v>
      </c>
      <c r="D140" s="29">
        <v>0.96367310255001704</v>
      </c>
    </row>
    <row r="141" spans="1:4" x14ac:dyDescent="0.25">
      <c r="A141" s="26"/>
      <c r="B141" s="29">
        <v>1.02967810957399</v>
      </c>
      <c r="C141" s="29">
        <v>0.91621824212976399</v>
      </c>
      <c r="D141" s="29">
        <v>0.98333117914305501</v>
      </c>
    </row>
    <row r="142" spans="1:4" x14ac:dyDescent="0.25">
      <c r="A142" s="26"/>
      <c r="B142" s="29">
        <v>0.61780686574439403</v>
      </c>
      <c r="C142" s="29">
        <v>0.13696999983354</v>
      </c>
      <c r="D142" s="29">
        <v>1.16925669776068</v>
      </c>
    </row>
    <row r="143" spans="1:4" x14ac:dyDescent="0.25">
      <c r="A143" s="26"/>
      <c r="B143" s="29">
        <v>0.31319375832875501</v>
      </c>
      <c r="C143" s="29">
        <v>1.79191334733685</v>
      </c>
      <c r="D143" s="29">
        <v>0.38745619587062502</v>
      </c>
    </row>
    <row r="144" spans="1:4" x14ac:dyDescent="0.25">
      <c r="A144" s="26"/>
      <c r="B144" s="29">
        <v>1.69293923420949</v>
      </c>
      <c r="C144" s="29">
        <v>1.4538043841981001</v>
      </c>
      <c r="D144" s="29">
        <v>1.0738071714128701</v>
      </c>
    </row>
    <row r="145" spans="1:4" x14ac:dyDescent="0.25">
      <c r="A145" s="26"/>
      <c r="B145" s="29">
        <v>0.71587144760858401</v>
      </c>
      <c r="C145" s="29">
        <v>1.8833374977111801</v>
      </c>
      <c r="D145" s="29">
        <v>1.5033300399780201</v>
      </c>
    </row>
    <row r="146" spans="1:4" x14ac:dyDescent="0.25">
      <c r="A146" s="26"/>
      <c r="B146" s="29">
        <v>0.65362175651218501</v>
      </c>
      <c r="C146" s="29">
        <v>1.15897692166841</v>
      </c>
      <c r="D146" s="29">
        <v>1.5033300399780201</v>
      </c>
    </row>
    <row r="147" spans="1:4" x14ac:dyDescent="0.25">
      <c r="A147" s="26"/>
      <c r="B147" s="29">
        <v>0.84370563468154502</v>
      </c>
      <c r="C147" s="29">
        <v>1.4303829096540599</v>
      </c>
      <c r="D147" s="29">
        <v>1.2959741723948499</v>
      </c>
    </row>
    <row r="148" spans="1:4" x14ac:dyDescent="0.25">
      <c r="A148" s="26"/>
      <c r="B148" s="29">
        <v>0</v>
      </c>
      <c r="C148" s="29">
        <v>0.55802592524775696</v>
      </c>
      <c r="D148" s="29">
        <v>0.34480046788486801</v>
      </c>
    </row>
    <row r="149" spans="1:4" x14ac:dyDescent="0.25">
      <c r="A149" s="26"/>
      <c r="B149" s="29">
        <v>1.21236293546615</v>
      </c>
      <c r="C149" s="29">
        <v>1.66238728848249</v>
      </c>
      <c r="D149" s="29">
        <v>0.79122633683054</v>
      </c>
    </row>
    <row r="150" spans="1:4" x14ac:dyDescent="0.25">
      <c r="A150" s="26"/>
      <c r="B150" s="29">
        <v>0.97438058146723905</v>
      </c>
      <c r="C150" s="29">
        <v>1.36604746500651</v>
      </c>
      <c r="D150" s="29">
        <v>1.2959741723948499</v>
      </c>
    </row>
    <row r="151" spans="1:4" x14ac:dyDescent="0.25">
      <c r="A151" s="26"/>
      <c r="B151" s="29">
        <v>0.884311788222369</v>
      </c>
      <c r="C151" s="29">
        <v>0</v>
      </c>
      <c r="D151" s="29">
        <v>1.5732523674188601</v>
      </c>
    </row>
    <row r="152" spans="1:4" x14ac:dyDescent="0.25">
      <c r="A152" s="26"/>
      <c r="B152" s="29">
        <v>1.28856860569545</v>
      </c>
      <c r="C152" s="29">
        <v>0.98261086837105105</v>
      </c>
      <c r="D152" s="29">
        <v>1.4584545163965901</v>
      </c>
    </row>
    <row r="153" spans="1:4" x14ac:dyDescent="0.25">
      <c r="A153" s="26"/>
      <c r="B153" s="29">
        <v>1.28856860569545</v>
      </c>
      <c r="C153" s="29">
        <v>0</v>
      </c>
      <c r="D153" s="29">
        <v>0</v>
      </c>
    </row>
    <row r="154" spans="1:4" x14ac:dyDescent="0.25">
      <c r="A154" s="26"/>
      <c r="B154" s="29">
        <v>0.60133201599121</v>
      </c>
      <c r="C154" s="29">
        <v>1.4457944426873699</v>
      </c>
      <c r="D154" s="29">
        <v>0.89012962893435799</v>
      </c>
    </row>
    <row r="155" spans="1:4" x14ac:dyDescent="0.25">
      <c r="A155" s="26"/>
      <c r="B155" s="29">
        <v>0.300666007995605</v>
      </c>
      <c r="C155" s="29">
        <v>0.347693076500525</v>
      </c>
      <c r="D155" s="29">
        <v>0.75166501998901303</v>
      </c>
    </row>
    <row r="156" spans="1:4" x14ac:dyDescent="0.25">
      <c r="A156" s="26"/>
      <c r="B156" s="29">
        <v>1.43174289521716</v>
      </c>
      <c r="C156" s="29">
        <v>1.8301358734820501</v>
      </c>
      <c r="D156" s="29">
        <v>0.79722047574592303</v>
      </c>
    </row>
    <row r="157" spans="1:4" x14ac:dyDescent="0.25">
      <c r="A157" s="26"/>
      <c r="B157" s="29">
        <v>1.78967861902146</v>
      </c>
      <c r="C157" s="29">
        <v>1.31014782449473</v>
      </c>
      <c r="D157" s="29">
        <v>0.62638751665751102</v>
      </c>
    </row>
    <row r="158" spans="1:4" x14ac:dyDescent="0.25">
      <c r="A158" s="26"/>
      <c r="B158" s="29">
        <v>1.40498134577385</v>
      </c>
      <c r="C158" s="29">
        <v>1.94269770537543</v>
      </c>
      <c r="D158" s="29">
        <v>0.53690358570643804</v>
      </c>
    </row>
    <row r="159" spans="1:4" x14ac:dyDescent="0.25">
      <c r="A159" s="26"/>
      <c r="B159" s="29">
        <v>1.19999737115762</v>
      </c>
      <c r="C159" s="29">
        <v>1.1008620330460701</v>
      </c>
      <c r="D159" s="29">
        <v>0.93958127498626698</v>
      </c>
    </row>
    <row r="160" spans="1:4" x14ac:dyDescent="0.25">
      <c r="A160" s="26"/>
      <c r="B160" s="29">
        <v>1.2333306314675601</v>
      </c>
      <c r="C160" s="29">
        <v>0.76610338889946294</v>
      </c>
      <c r="D160" s="29">
        <v>0.83518335554334799</v>
      </c>
    </row>
    <row r="161" spans="1:4" x14ac:dyDescent="0.25">
      <c r="A161" s="26"/>
      <c r="B161" s="29">
        <v>1.03240737685238</v>
      </c>
      <c r="C161" s="29">
        <v>1.8948917154885501</v>
      </c>
      <c r="D161" s="29">
        <v>0.51838966895794003</v>
      </c>
    </row>
    <row r="162" spans="1:4" x14ac:dyDescent="0.25">
      <c r="A162" s="26"/>
      <c r="B162" s="29">
        <v>1.19999737115762</v>
      </c>
      <c r="C162" s="29">
        <v>2.3108435554738401E-2</v>
      </c>
      <c r="D162" s="29">
        <v>0.77758450343690999</v>
      </c>
    </row>
    <row r="163" spans="1:4" x14ac:dyDescent="0.25">
      <c r="A163" s="26"/>
      <c r="B163" s="29">
        <v>1.01576354052569</v>
      </c>
      <c r="C163" s="29">
        <v>0.23541718721389701</v>
      </c>
      <c r="D163" s="29">
        <v>0</v>
      </c>
    </row>
    <row r="164" spans="1:4" x14ac:dyDescent="0.25">
      <c r="A164" s="26"/>
      <c r="B164" s="29">
        <v>0.81666487759338502</v>
      </c>
      <c r="C164" s="29">
        <v>0</v>
      </c>
      <c r="D164" s="29">
        <v>0.41430355432465299</v>
      </c>
    </row>
    <row r="165" spans="1:4" x14ac:dyDescent="0.25">
      <c r="A165" s="26"/>
      <c r="B165" s="29">
        <v>1.5775685604707601</v>
      </c>
      <c r="C165" s="29">
        <v>0</v>
      </c>
      <c r="D165" s="29">
        <v>0.71587144760858401</v>
      </c>
    </row>
    <row r="166" spans="1:4" x14ac:dyDescent="0.25">
      <c r="A166" s="26"/>
      <c r="B166" s="29">
        <v>0.91666465852318701</v>
      </c>
      <c r="C166" s="29">
        <v>1.3057806650797501</v>
      </c>
      <c r="D166" s="29">
        <v>1.0738071714128701</v>
      </c>
    </row>
    <row r="167" spans="1:4" x14ac:dyDescent="0.25">
      <c r="A167" s="26"/>
      <c r="B167" s="29">
        <v>1.0207796567752001</v>
      </c>
      <c r="C167" s="29">
        <v>1.7164594915848701</v>
      </c>
      <c r="D167" s="29">
        <v>0.48494517418645999</v>
      </c>
    </row>
    <row r="168" spans="1:4" x14ac:dyDescent="0.25">
      <c r="A168" s="26"/>
      <c r="B168" s="29">
        <v>1.2905092210654701</v>
      </c>
      <c r="C168" s="29">
        <v>0.87672607652072199</v>
      </c>
      <c r="D168" s="29">
        <v>0.278394451847782</v>
      </c>
    </row>
    <row r="169" spans="1:4" x14ac:dyDescent="0.25">
      <c r="A169" s="26"/>
      <c r="B169" s="29">
        <v>1.2905092210654701</v>
      </c>
      <c r="C169" s="29">
        <v>7.6094444351966897E-2</v>
      </c>
      <c r="D169" s="29">
        <v>1.15640772306002</v>
      </c>
    </row>
    <row r="170" spans="1:4" x14ac:dyDescent="0.25">
      <c r="A170" s="26"/>
      <c r="B170" s="29">
        <v>0.31666597294437299</v>
      </c>
      <c r="C170" s="29">
        <v>1.5903738869560999</v>
      </c>
      <c r="D170" s="29">
        <v>0.86730579229501503</v>
      </c>
    </row>
    <row r="171" spans="1:4" x14ac:dyDescent="0.25">
      <c r="A171" s="26"/>
      <c r="B171" s="29">
        <v>0</v>
      </c>
      <c r="C171" s="29">
        <v>0.395105768750597</v>
      </c>
      <c r="D171" s="29">
        <v>1.30724351302437</v>
      </c>
    </row>
    <row r="172" spans="1:4" x14ac:dyDescent="0.25">
      <c r="A172" s="26"/>
      <c r="B172" s="29">
        <v>1.6005805007852301</v>
      </c>
      <c r="C172" s="29">
        <v>1.5883569257805099</v>
      </c>
      <c r="D172" s="29">
        <v>0.869272472096138</v>
      </c>
    </row>
    <row r="173" spans="1:4" x14ac:dyDescent="0.25">
      <c r="A173" s="26"/>
      <c r="B173" s="29">
        <v>0.99999780929802196</v>
      </c>
      <c r="C173" s="29">
        <v>1.7827011428716499</v>
      </c>
      <c r="D173" s="29">
        <v>0.37583250999450601</v>
      </c>
    </row>
    <row r="174" spans="1:4" x14ac:dyDescent="0.25">
      <c r="A174" s="26"/>
      <c r="B174" s="29">
        <v>1.25277503331502</v>
      </c>
      <c r="C174" s="29">
        <v>1.50666999816894</v>
      </c>
      <c r="D174" s="29">
        <v>1.0118567576775099</v>
      </c>
    </row>
    <row r="175" spans="1:4" x14ac:dyDescent="0.25">
      <c r="A175" s="26"/>
      <c r="B175" s="29">
        <v>1.0118567576775099</v>
      </c>
      <c r="C175" s="29">
        <v>1.50666999816894</v>
      </c>
      <c r="D175" s="29">
        <v>0.86730579229501503</v>
      </c>
    </row>
    <row r="176" spans="1:4" x14ac:dyDescent="0.25">
      <c r="A176" s="26"/>
      <c r="B176" s="29">
        <v>1.08333096007285</v>
      </c>
      <c r="C176" s="29">
        <v>0.163768478061841</v>
      </c>
      <c r="D176" s="29">
        <v>0.34166591817682401</v>
      </c>
    </row>
    <row r="177" spans="1:4" x14ac:dyDescent="0.25">
      <c r="A177" s="26"/>
      <c r="B177" s="29">
        <v>1.49999671394703</v>
      </c>
      <c r="C177" s="29">
        <v>1.0272749987515499</v>
      </c>
      <c r="D177" s="29">
        <v>1.30724351302437</v>
      </c>
    </row>
    <row r="178" spans="1:4" x14ac:dyDescent="0.25">
      <c r="A178" s="26"/>
      <c r="B178" s="29">
        <v>1.3749969877847801</v>
      </c>
      <c r="C178" s="29">
        <v>1.4385291439804</v>
      </c>
      <c r="D178" s="29">
        <v>0.37583250999450601</v>
      </c>
    </row>
    <row r="179" spans="1:4" x14ac:dyDescent="0.25">
      <c r="A179" s="26"/>
      <c r="B179" s="29">
        <v>1.13888639392274</v>
      </c>
      <c r="C179" s="29">
        <v>0.79679663364703801</v>
      </c>
      <c r="D179" s="29">
        <v>1.5475456293891401</v>
      </c>
    </row>
    <row r="180" spans="1:4" x14ac:dyDescent="0.25">
      <c r="A180" s="26"/>
      <c r="B180" s="29">
        <v>1.71110736257661</v>
      </c>
      <c r="C180" s="29">
        <v>0</v>
      </c>
      <c r="D180" s="29">
        <v>1.05868312674508</v>
      </c>
    </row>
    <row r="181" spans="1:4" x14ac:dyDescent="0.25">
      <c r="A181" s="26"/>
      <c r="B181" s="29">
        <v>1.63646627968087</v>
      </c>
      <c r="C181" s="29">
        <v>1.6740777757432701</v>
      </c>
      <c r="D181" s="29">
        <v>0.50674046291394104</v>
      </c>
    </row>
    <row r="182" spans="1:4" x14ac:dyDescent="0.25">
      <c r="A182" s="26"/>
      <c r="B182" s="29">
        <v>1.23320042341947</v>
      </c>
      <c r="C182" s="29">
        <v>0.43385785287587397</v>
      </c>
      <c r="D182" s="29">
        <v>1.6007680981247501</v>
      </c>
    </row>
    <row r="183" spans="1:4" x14ac:dyDescent="0.25">
      <c r="A183" s="26"/>
      <c r="B183" s="29">
        <v>1.87383914331538</v>
      </c>
      <c r="C183" s="29">
        <v>0.26904821395874001</v>
      </c>
      <c r="D183" s="29">
        <v>1.5475456293891401</v>
      </c>
    </row>
    <row r="184" spans="1:4" x14ac:dyDescent="0.25">
      <c r="A184" s="26"/>
      <c r="B184" s="29">
        <v>0</v>
      </c>
      <c r="C184" s="29">
        <v>1.6028404235839799</v>
      </c>
      <c r="D184" s="29">
        <v>1.7722183398114899</v>
      </c>
    </row>
    <row r="185" spans="1:4" x14ac:dyDescent="0.25">
      <c r="A185" s="26"/>
      <c r="B185" s="29">
        <v>1.0488349116125699</v>
      </c>
      <c r="C185" s="29">
        <v>1.37469890343881</v>
      </c>
      <c r="D185" s="29">
        <v>0.32681087825609201</v>
      </c>
    </row>
    <row r="186" spans="1:4" x14ac:dyDescent="0.25">
      <c r="A186" s="26"/>
      <c r="B186" s="29">
        <v>0.37583250999450601</v>
      </c>
      <c r="C186" s="29">
        <v>0.93270047505696596</v>
      </c>
      <c r="D186" s="29">
        <v>1.25277503331502</v>
      </c>
    </row>
    <row r="187" spans="1:4" x14ac:dyDescent="0.25">
      <c r="A187" s="26"/>
      <c r="B187" s="29">
        <v>1.4509989309914499</v>
      </c>
      <c r="C187" s="29">
        <v>1.2555583318074499</v>
      </c>
      <c r="D187" s="29">
        <v>0.68333183635364803</v>
      </c>
    </row>
    <row r="188" spans="1:4" x14ac:dyDescent="0.25">
      <c r="A188" s="26"/>
      <c r="B188" s="29">
        <v>1.47064895215241</v>
      </c>
      <c r="C188" s="29">
        <v>1.3480731562564201</v>
      </c>
      <c r="D188" s="29">
        <v>1.0501202485140599</v>
      </c>
    </row>
    <row r="189" spans="1:4" x14ac:dyDescent="0.25">
      <c r="A189" s="26"/>
      <c r="B189" s="29">
        <v>0.35793572380429201</v>
      </c>
      <c r="C189" s="29">
        <v>0.706251561641693</v>
      </c>
      <c r="D189" s="29">
        <v>0.57088482530811102</v>
      </c>
    </row>
    <row r="190" spans="1:4" x14ac:dyDescent="0.25">
      <c r="A190" s="26"/>
      <c r="B190" s="29">
        <v>1.14727818840428</v>
      </c>
      <c r="C190" s="29">
        <v>1.7936547597249299</v>
      </c>
      <c r="D190" s="29">
        <v>0</v>
      </c>
    </row>
    <row r="191" spans="1:4" x14ac:dyDescent="0.25">
      <c r="A191" s="26"/>
      <c r="B191" s="29">
        <v>0.77348115513381299</v>
      </c>
      <c r="C191" s="29">
        <v>1.6376847806184101</v>
      </c>
      <c r="D191" s="29">
        <v>1.46157087220086</v>
      </c>
    </row>
    <row r="192" spans="1:4" x14ac:dyDescent="0.25">
      <c r="A192" s="26"/>
      <c r="B192" s="29">
        <v>1.6340543912804599</v>
      </c>
      <c r="C192" s="29">
        <v>0.655073912247367</v>
      </c>
      <c r="D192" s="29">
        <v>0</v>
      </c>
    </row>
    <row r="193" spans="1:4" x14ac:dyDescent="0.25">
      <c r="A193" s="26"/>
      <c r="B193" s="29">
        <v>1.6340543912804599</v>
      </c>
      <c r="C193" s="29">
        <v>0</v>
      </c>
      <c r="D193" s="29">
        <v>0.93958127498626698</v>
      </c>
    </row>
    <row r="194" spans="1:4" x14ac:dyDescent="0.25">
      <c r="A194" s="26"/>
      <c r="B194" s="29">
        <v>0.34166591817682401</v>
      </c>
      <c r="C194" s="29">
        <v>1.31014782449473</v>
      </c>
      <c r="D194" s="29">
        <v>1.59928727657236</v>
      </c>
    </row>
    <row r="195" spans="1:4" x14ac:dyDescent="0.25">
      <c r="A195" s="26"/>
      <c r="B195" s="29">
        <v>1.7346115845900301</v>
      </c>
      <c r="C195" s="29">
        <v>1.6376847806184101</v>
      </c>
      <c r="D195" s="29">
        <v>0.65362175651218501</v>
      </c>
    </row>
    <row r="196" spans="1:4" x14ac:dyDescent="0.25">
      <c r="A196" s="26"/>
      <c r="B196" s="29">
        <v>1.15640772306002</v>
      </c>
      <c r="C196" s="29">
        <v>1.9652217367421001</v>
      </c>
      <c r="D196" s="29">
        <v>1.5033300399780201</v>
      </c>
    </row>
    <row r="197" spans="1:4" x14ac:dyDescent="0.25">
      <c r="A197" s="26"/>
      <c r="B197" s="29">
        <v>1.41618047244306</v>
      </c>
      <c r="C197" s="29">
        <v>0</v>
      </c>
      <c r="D197" s="29">
        <v>0.67565395055192201</v>
      </c>
    </row>
    <row r="198" spans="1:4" x14ac:dyDescent="0.25">
      <c r="A198" s="26"/>
      <c r="B198" s="29">
        <v>1.3320645923855901</v>
      </c>
      <c r="C198" s="29">
        <v>1.6499963853417301</v>
      </c>
      <c r="D198" s="29">
        <v>0.46191705138989603</v>
      </c>
    </row>
    <row r="199" spans="1:4" x14ac:dyDescent="0.25">
      <c r="A199" s="26"/>
      <c r="B199" s="29">
        <v>0.49021631738413901</v>
      </c>
      <c r="C199" s="29">
        <v>1.3584307590162801</v>
      </c>
      <c r="D199" s="29">
        <v>1.02499775453047</v>
      </c>
    </row>
    <row r="200" spans="1:4" x14ac:dyDescent="0.25">
      <c r="A200" s="26"/>
      <c r="B200" s="29">
        <v>0</v>
      </c>
      <c r="C200" s="29">
        <v>1.7664127969741801</v>
      </c>
      <c r="D200" s="29">
        <v>1.13888639392274</v>
      </c>
    </row>
    <row r="201" spans="1:4" x14ac:dyDescent="0.25">
      <c r="A201" s="26"/>
      <c r="B201" s="29">
        <v>0</v>
      </c>
      <c r="C201" s="29">
        <v>0.63333194588874697</v>
      </c>
      <c r="D201" s="29">
        <v>1.5033300399780201</v>
      </c>
    </row>
    <row r="202" spans="1:4" x14ac:dyDescent="0.25">
      <c r="A202" s="26"/>
      <c r="B202" s="29">
        <v>0.71587144760858401</v>
      </c>
      <c r="C202" s="29">
        <v>1.41666356317219</v>
      </c>
      <c r="D202" s="29">
        <v>0.35793572380429201</v>
      </c>
    </row>
    <row r="203" spans="1:4" x14ac:dyDescent="0.25">
      <c r="A203" s="26"/>
      <c r="B203" s="29">
        <v>1.7180914742605999</v>
      </c>
      <c r="C203" s="29">
        <v>1.3264676823335499</v>
      </c>
      <c r="D203" s="29">
        <v>1.3919722592389101</v>
      </c>
    </row>
    <row r="204" spans="1:4" x14ac:dyDescent="0.25">
      <c r="A204" s="26"/>
      <c r="B204" s="29">
        <v>1.11115698607071</v>
      </c>
      <c r="C204" s="29">
        <v>1.69999627580663</v>
      </c>
      <c r="D204" s="29">
        <v>1.5706433253501699</v>
      </c>
    </row>
    <row r="205" spans="1:4" x14ac:dyDescent="0.25">
      <c r="A205" s="26"/>
      <c r="B205" s="29">
        <v>1.3666636727072901</v>
      </c>
      <c r="C205" s="29">
        <v>0.36666586340927498</v>
      </c>
      <c r="D205" s="29">
        <v>0.93958127498626698</v>
      </c>
    </row>
    <row r="206" spans="1:4" x14ac:dyDescent="0.25">
      <c r="A206" s="26"/>
      <c r="B206" s="29">
        <v>1.4093719124794</v>
      </c>
      <c r="C206" s="29">
        <v>1.4393585489151299</v>
      </c>
      <c r="D206" s="29">
        <v>1.10538973527796</v>
      </c>
    </row>
    <row r="207" spans="1:4" x14ac:dyDescent="0.25">
      <c r="A207" s="26"/>
      <c r="B207" s="29">
        <v>1.0118567576775099</v>
      </c>
      <c r="C207" s="29">
        <v>1.76862357644473</v>
      </c>
      <c r="D207" s="29">
        <v>1.4220689567359699</v>
      </c>
    </row>
    <row r="208" spans="1:4" x14ac:dyDescent="0.25">
      <c r="A208" s="26"/>
      <c r="B208" s="29">
        <v>0.504473167777861</v>
      </c>
      <c r="C208" s="29">
        <v>1.1166642203827899</v>
      </c>
      <c r="D208" s="29">
        <v>1.67036671108669</v>
      </c>
    </row>
    <row r="209" spans="1:4" x14ac:dyDescent="0.25">
      <c r="A209" s="26"/>
      <c r="B209" s="29">
        <v>1.8143638413527901</v>
      </c>
      <c r="C209" s="29">
        <v>1.4514910730822299</v>
      </c>
      <c r="D209" s="29">
        <v>1.15640772306002</v>
      </c>
    </row>
    <row r="210" spans="1:4" x14ac:dyDescent="0.25">
      <c r="A210" s="26"/>
      <c r="B210" s="29">
        <v>0.86730579229501503</v>
      </c>
      <c r="C210" s="29">
        <v>1.1345887094173699</v>
      </c>
      <c r="D210" s="29">
        <v>0.417591677771674</v>
      </c>
    </row>
    <row r="211" spans="1:4" x14ac:dyDescent="0.25">
      <c r="A211" s="26"/>
      <c r="B211" s="29">
        <v>0.32681087825609201</v>
      </c>
      <c r="C211" s="29">
        <v>0</v>
      </c>
      <c r="D211" s="29">
        <v>0.75166501998901303</v>
      </c>
    </row>
    <row r="212" spans="1:4" x14ac:dyDescent="0.25">
      <c r="A212" s="26"/>
      <c r="B212" s="29">
        <v>1.59928727657236</v>
      </c>
      <c r="C212" s="29">
        <v>0.72077467670179396</v>
      </c>
      <c r="D212" s="29">
        <v>1.28333052193246</v>
      </c>
    </row>
    <row r="213" spans="1:4" x14ac:dyDescent="0.25">
      <c r="A213" s="26"/>
      <c r="B213" s="29">
        <v>1.1218880895358401</v>
      </c>
      <c r="C213" s="29">
        <v>1.6499963853417301</v>
      </c>
      <c r="D213" s="29">
        <v>0.649587054311493</v>
      </c>
    </row>
    <row r="214" spans="1:4" x14ac:dyDescent="0.25">
      <c r="A214" s="26"/>
      <c r="B214" s="29">
        <v>0.65362175651218501</v>
      </c>
      <c r="C214" s="29">
        <v>1.0333310696079501</v>
      </c>
      <c r="D214" s="29">
        <v>0.47978618297171</v>
      </c>
    </row>
    <row r="215" spans="1:4" x14ac:dyDescent="0.25">
      <c r="A215" s="26"/>
      <c r="B215" s="29">
        <v>0</v>
      </c>
      <c r="C215" s="29">
        <v>1.96457902951674</v>
      </c>
      <c r="D215" s="29">
        <v>0</v>
      </c>
    </row>
    <row r="216" spans="1:4" x14ac:dyDescent="0.25">
      <c r="A216" s="26"/>
      <c r="B216" s="29">
        <v>0.50111001332600902</v>
      </c>
      <c r="C216" s="29">
        <v>2.0166622487510102</v>
      </c>
      <c r="D216" s="29">
        <v>0.65362175651218501</v>
      </c>
    </row>
    <row r="217" spans="1:4" x14ac:dyDescent="0.25">
      <c r="A217" s="26"/>
      <c r="B217" s="29">
        <v>0.71587144760858401</v>
      </c>
      <c r="C217" s="29">
        <v>1.3236868276536</v>
      </c>
      <c r="D217" s="29">
        <v>0</v>
      </c>
    </row>
    <row r="218" spans="1:4" x14ac:dyDescent="0.25">
      <c r="A218" s="26"/>
      <c r="B218" s="29">
        <v>0.21476143428257499</v>
      </c>
      <c r="C218" s="29">
        <v>1.7379538034427999</v>
      </c>
      <c r="D218" s="29">
        <v>0.68333183635364803</v>
      </c>
    </row>
    <row r="219" spans="1:4" x14ac:dyDescent="0.25">
      <c r="A219" s="26"/>
      <c r="B219" s="29">
        <v>1.5775685604707601</v>
      </c>
      <c r="C219" s="29">
        <v>1.1274975299835199</v>
      </c>
      <c r="D219" s="29">
        <v>0.65362175651218501</v>
      </c>
    </row>
    <row r="220" spans="1:4" x14ac:dyDescent="0.25">
      <c r="A220" s="26"/>
      <c r="B220" s="29">
        <v>1.3666636727072901</v>
      </c>
      <c r="C220" s="29">
        <v>1.3999969330172299</v>
      </c>
      <c r="D220" s="29">
        <v>0.64428430284772598</v>
      </c>
    </row>
    <row r="221" spans="1:4" x14ac:dyDescent="0.25">
      <c r="A221" s="26"/>
      <c r="B221" s="29">
        <v>1.7480581860209601</v>
      </c>
      <c r="C221" s="29">
        <v>1.28124719316309</v>
      </c>
      <c r="D221" s="29">
        <v>0.67921537950814403</v>
      </c>
    </row>
    <row r="222" spans="1:4" x14ac:dyDescent="0.25">
      <c r="A222" s="26"/>
      <c r="B222" s="29">
        <v>1.6973081096526099</v>
      </c>
      <c r="C222" s="29">
        <v>1.4666634536370999</v>
      </c>
      <c r="D222" s="29">
        <v>1.3666636727072901</v>
      </c>
    </row>
    <row r="223" spans="1:4" x14ac:dyDescent="0.25">
      <c r="A223" s="26"/>
      <c r="B223" s="29">
        <v>0</v>
      </c>
      <c r="C223" s="29">
        <v>0.98333117914305501</v>
      </c>
      <c r="D223" s="29">
        <v>0.33301614809639801</v>
      </c>
    </row>
    <row r="224" spans="1:4" x14ac:dyDescent="0.25">
      <c r="A224" s="26"/>
      <c r="B224" s="29">
        <v>1.5033300399780201</v>
      </c>
      <c r="C224" s="29">
        <v>1.37681216532641</v>
      </c>
      <c r="D224" s="29">
        <v>0.45099901199340803</v>
      </c>
    </row>
    <row r="225" spans="1:4" x14ac:dyDescent="0.25">
      <c r="A225" s="26"/>
      <c r="B225" s="29">
        <v>1.5033300399780201</v>
      </c>
      <c r="C225" s="29">
        <v>0</v>
      </c>
      <c r="D225" s="29">
        <v>0.90199802398681606</v>
      </c>
    </row>
    <row r="226" spans="1:4" x14ac:dyDescent="0.25">
      <c r="A226" s="26"/>
      <c r="B226" s="29">
        <v>1.25277503331502</v>
      </c>
      <c r="C226" s="29">
        <v>0</v>
      </c>
      <c r="D226" s="29">
        <v>1.5033300399780201</v>
      </c>
    </row>
    <row r="227" spans="1:4" x14ac:dyDescent="0.25">
      <c r="A227" s="26"/>
      <c r="B227" s="29">
        <v>1.76862357644473</v>
      </c>
      <c r="C227" s="29">
        <v>1.19999737115762</v>
      </c>
      <c r="D227" s="29">
        <v>0.71666509666358202</v>
      </c>
    </row>
    <row r="228" spans="1:4" x14ac:dyDescent="0.25">
      <c r="A228" s="26"/>
      <c r="B228" s="29">
        <v>1.6442672312259601</v>
      </c>
      <c r="C228" s="29">
        <v>1.6309712697874801</v>
      </c>
      <c r="D228" s="29">
        <v>0</v>
      </c>
    </row>
    <row r="229" spans="1:4" x14ac:dyDescent="0.25">
      <c r="A229" s="26"/>
      <c r="B229" s="29">
        <v>0.25919483447897002</v>
      </c>
      <c r="C229" s="29">
        <v>1.3666636727072901</v>
      </c>
      <c r="D229" s="29">
        <v>1.3666636727072901</v>
      </c>
    </row>
    <row r="230" spans="1:4" x14ac:dyDescent="0.25">
      <c r="A230" s="26"/>
      <c r="B230" s="29">
        <v>0.31319375832875501</v>
      </c>
      <c r="C230" s="29">
        <v>1.4093719124794</v>
      </c>
      <c r="D230" s="29">
        <v>0.25055500666300401</v>
      </c>
    </row>
    <row r="231" spans="1:4" x14ac:dyDescent="0.25">
      <c r="A231" s="26"/>
      <c r="B231" s="29">
        <v>0</v>
      </c>
      <c r="C231" s="29">
        <v>0.35793572380429201</v>
      </c>
      <c r="D231" s="29">
        <v>0.74999835697351702</v>
      </c>
    </row>
    <row r="232" spans="1:4" x14ac:dyDescent="0.25">
      <c r="A232" s="26"/>
      <c r="B232" s="29">
        <v>1.5033300399780201</v>
      </c>
      <c r="C232" s="29">
        <v>1.4455096538250201</v>
      </c>
      <c r="D232" s="29">
        <v>1.4878716333972699</v>
      </c>
    </row>
    <row r="233" spans="1:4" x14ac:dyDescent="0.25">
      <c r="A233" s="26"/>
      <c r="B233" s="29">
        <v>1.0999975902278201</v>
      </c>
      <c r="C233" s="29">
        <v>1.4455096538250201</v>
      </c>
      <c r="D233" s="29">
        <v>0.203152708105138</v>
      </c>
    </row>
    <row r="234" spans="1:4" x14ac:dyDescent="0.25">
      <c r="A234" s="26"/>
      <c r="B234" s="29">
        <v>1.4499968234821301</v>
      </c>
      <c r="C234" s="29">
        <v>0.31985745531447302</v>
      </c>
      <c r="D234" s="29">
        <v>0.35793572380429201</v>
      </c>
    </row>
    <row r="235" spans="1:4" x14ac:dyDescent="0.25">
      <c r="A235" s="26"/>
      <c r="B235" s="29">
        <v>0.68333183635364803</v>
      </c>
      <c r="C235" s="29">
        <v>1.1980265100081899</v>
      </c>
      <c r="D235" s="29">
        <v>0</v>
      </c>
    </row>
    <row r="236" spans="1:4" x14ac:dyDescent="0.25">
      <c r="A236" s="26"/>
      <c r="B236" s="29">
        <v>1.3166637822423899</v>
      </c>
      <c r="C236" s="29">
        <v>1.2946415511378899</v>
      </c>
      <c r="D236" s="29">
        <v>0.91793193685294205</v>
      </c>
    </row>
    <row r="237" spans="1:4" x14ac:dyDescent="0.25">
      <c r="A237" s="26"/>
      <c r="B237" s="29">
        <v>1.1833307410026599</v>
      </c>
      <c r="C237" s="29">
        <v>1.1090139639182099</v>
      </c>
      <c r="D237" s="29">
        <v>1.4375160520527199</v>
      </c>
    </row>
    <row r="238" spans="1:4" x14ac:dyDescent="0.25">
      <c r="A238" s="26"/>
      <c r="B238" s="29">
        <v>1.23900827470716</v>
      </c>
      <c r="C238" s="29">
        <v>0.34961163720419203</v>
      </c>
      <c r="D238" s="29">
        <v>0.70249067288692801</v>
      </c>
    </row>
    <row r="239" spans="1:4" x14ac:dyDescent="0.25">
      <c r="A239" s="26"/>
      <c r="B239" s="29">
        <v>1.28333052193246</v>
      </c>
      <c r="C239" s="29">
        <v>0.86730579229501503</v>
      </c>
      <c r="D239" s="29">
        <v>0.98043263476827802</v>
      </c>
    </row>
    <row r="240" spans="1:4" x14ac:dyDescent="0.25">
      <c r="A240" s="26"/>
      <c r="B240" s="29">
        <v>1.5333299742569599</v>
      </c>
      <c r="C240" s="29">
        <v>1.80490992641738</v>
      </c>
      <c r="D240" s="29">
        <v>1.2236407302146699</v>
      </c>
    </row>
    <row r="241" spans="1:4" x14ac:dyDescent="0.25">
      <c r="A241" s="26"/>
      <c r="B241" s="29">
        <v>0.71103447836798594</v>
      </c>
      <c r="C241" s="29">
        <v>1.41489886115579</v>
      </c>
      <c r="D241" s="29">
        <v>1.5033300399780201</v>
      </c>
    </row>
    <row r="242" spans="1:4" x14ac:dyDescent="0.25">
      <c r="A242" s="26"/>
      <c r="B242" s="29">
        <v>1.46729130614293</v>
      </c>
      <c r="C242" s="29">
        <v>1.16925669776068</v>
      </c>
      <c r="D242" s="29">
        <v>0.83518335554334799</v>
      </c>
    </row>
    <row r="243" spans="1:4" x14ac:dyDescent="0.25">
      <c r="A243" s="26"/>
      <c r="B243" s="29">
        <v>1.21891624863083</v>
      </c>
      <c r="C243" s="29">
        <v>1.85652203732226</v>
      </c>
      <c r="D243" s="29">
        <v>0</v>
      </c>
    </row>
    <row r="244" spans="1:4" x14ac:dyDescent="0.25">
      <c r="A244" s="26"/>
      <c r="B244" s="29">
        <v>0</v>
      </c>
      <c r="C244" s="29">
        <v>0.35793572380429201</v>
      </c>
      <c r="D244" s="29">
        <v>0.68333183635364803</v>
      </c>
    </row>
    <row r="245" spans="1:4" x14ac:dyDescent="0.25">
      <c r="A245" s="26"/>
      <c r="B245" s="29">
        <v>0.336566426860752</v>
      </c>
      <c r="C245" s="29">
        <v>0.442155894111184</v>
      </c>
      <c r="D245" s="29">
        <v>0.52934156337254401</v>
      </c>
    </row>
    <row r="246" spans="1:4" x14ac:dyDescent="0.25">
      <c r="A246" s="26"/>
      <c r="B246" s="29">
        <v>1.2999971520874201</v>
      </c>
      <c r="C246" s="29">
        <v>1.2080330678394799</v>
      </c>
      <c r="D246" s="29">
        <v>1.11950109360065</v>
      </c>
    </row>
    <row r="247" spans="1:4" x14ac:dyDescent="0.25">
      <c r="A247" s="26"/>
      <c r="B247" s="29">
        <v>0.336566426860752</v>
      </c>
      <c r="C247" s="29">
        <v>1.3059816949616001</v>
      </c>
      <c r="D247" s="29">
        <v>0</v>
      </c>
    </row>
    <row r="248" spans="1:4" x14ac:dyDescent="0.25">
      <c r="A248" s="26"/>
      <c r="B248" s="29">
        <v>1.06666432991789</v>
      </c>
      <c r="C248" s="29">
        <v>1.6832652957282901</v>
      </c>
      <c r="D248" s="29">
        <v>0.208795838885837</v>
      </c>
    </row>
    <row r="249" spans="1:4" x14ac:dyDescent="0.25">
      <c r="A249" s="26"/>
      <c r="B249" s="29">
        <v>1.28333052193246</v>
      </c>
      <c r="C249" s="29">
        <v>1.7152087704447201</v>
      </c>
      <c r="D249" s="29">
        <v>0.83518335554334799</v>
      </c>
    </row>
    <row r="250" spans="1:4" x14ac:dyDescent="0.25">
      <c r="A250" s="26"/>
      <c r="B250" s="29">
        <v>1.34999704255233</v>
      </c>
      <c r="C250" s="29">
        <v>0.33946162193052198</v>
      </c>
      <c r="D250" s="29">
        <v>1.09333093816583</v>
      </c>
    </row>
    <row r="251" spans="1:4" x14ac:dyDescent="0.25">
      <c r="A251" s="26"/>
      <c r="B251" s="29">
        <v>1.75985064203777</v>
      </c>
      <c r="C251" s="29">
        <v>0.65362175651218501</v>
      </c>
      <c r="D251" s="29">
        <v>1.0549684491073801</v>
      </c>
    </row>
    <row r="252" spans="1:4" x14ac:dyDescent="0.25">
      <c r="A252" s="26"/>
      <c r="B252" s="29">
        <v>0.78333161728345102</v>
      </c>
      <c r="C252" s="29">
        <v>1.25277503331502</v>
      </c>
      <c r="D252" s="29">
        <v>0.67170065616039498</v>
      </c>
    </row>
    <row r="253" spans="1:4" x14ac:dyDescent="0.25">
      <c r="A253" s="26"/>
      <c r="B253" s="29">
        <v>0</v>
      </c>
      <c r="C253" s="29">
        <v>0.98043263476827802</v>
      </c>
      <c r="D253" s="29">
        <v>0</v>
      </c>
    </row>
    <row r="254" spans="1:4" x14ac:dyDescent="0.25">
      <c r="A254" s="26"/>
      <c r="B254" s="29">
        <v>1.02499775453047</v>
      </c>
      <c r="C254" s="29">
        <v>1.3571729527579399</v>
      </c>
      <c r="D254" s="29">
        <v>0.60133201599121</v>
      </c>
    </row>
    <row r="255" spans="1:4" x14ac:dyDescent="0.25">
      <c r="A255" s="26"/>
      <c r="B255" s="29">
        <v>1.33107347289721</v>
      </c>
      <c r="C255" s="29">
        <v>1.2348782471248001</v>
      </c>
      <c r="D255" s="29">
        <v>1.1274975299835199</v>
      </c>
    </row>
    <row r="256" spans="1:4" x14ac:dyDescent="0.25">
      <c r="A256" s="26"/>
      <c r="B256" s="29">
        <v>1.73202454270399</v>
      </c>
      <c r="C256" s="29">
        <v>1.87916254997253</v>
      </c>
      <c r="D256" s="29">
        <v>0.59341975262290503</v>
      </c>
    </row>
    <row r="257" spans="1:4" x14ac:dyDescent="0.25">
      <c r="A257" s="26"/>
      <c r="B257" s="29">
        <v>0.32681087825609201</v>
      </c>
      <c r="C257" s="29">
        <v>0.56374876499175997</v>
      </c>
      <c r="D257" s="29">
        <v>1.18118788855416</v>
      </c>
    </row>
    <row r="258" spans="1:4" x14ac:dyDescent="0.25">
      <c r="A258" s="26"/>
      <c r="B258" s="29">
        <v>0</v>
      </c>
      <c r="C258" s="29">
        <v>1.67036671108669</v>
      </c>
      <c r="D258" s="29">
        <v>0.53690358570643804</v>
      </c>
    </row>
    <row r="259" spans="1:4" x14ac:dyDescent="0.25">
      <c r="A259" s="26"/>
      <c r="B259" s="29">
        <v>0.68333183635364803</v>
      </c>
      <c r="C259" s="29">
        <v>1.0523310279846101</v>
      </c>
      <c r="D259" s="29">
        <v>0.56374876499175997</v>
      </c>
    </row>
    <row r="260" spans="1:4" x14ac:dyDescent="0.25">
      <c r="A260" s="26"/>
      <c r="B260" s="29">
        <v>1.47064895215241</v>
      </c>
      <c r="C260" s="29">
        <v>0.75166501998901303</v>
      </c>
      <c r="D260" s="29">
        <v>1.00222002665201</v>
      </c>
    </row>
    <row r="261" spans="1:4" x14ac:dyDescent="0.25">
      <c r="A261" s="26"/>
      <c r="B261" s="29">
        <v>0.556788903695565</v>
      </c>
      <c r="C261" s="29">
        <v>0.85904573713030097</v>
      </c>
      <c r="D261" s="29">
        <v>0.23862381586952799</v>
      </c>
    </row>
    <row r="262" spans="1:4" x14ac:dyDescent="0.25">
      <c r="A262" s="26"/>
      <c r="B262" s="29">
        <v>1.4393585489151299</v>
      </c>
      <c r="C262" s="29">
        <v>0</v>
      </c>
      <c r="D262" s="29">
        <v>0.71587144760858401</v>
      </c>
    </row>
    <row r="263" spans="1:4" x14ac:dyDescent="0.25">
      <c r="A263" s="26"/>
      <c r="B263" s="29">
        <v>0.26845179285321902</v>
      </c>
      <c r="C263" s="29">
        <v>0.83518335554334799</v>
      </c>
      <c r="D263" s="29">
        <v>1.3491423435700201</v>
      </c>
    </row>
    <row r="264" spans="1:4" x14ac:dyDescent="0.25">
      <c r="A264" s="26"/>
      <c r="B264" s="29">
        <v>0.383014022924338</v>
      </c>
      <c r="C264" s="29">
        <v>0</v>
      </c>
      <c r="D264" s="29">
        <v>0.81261083242055498</v>
      </c>
    </row>
    <row r="265" spans="1:4" x14ac:dyDescent="0.25">
      <c r="A265" s="26"/>
      <c r="B265" s="29">
        <v>0.88315733419074705</v>
      </c>
      <c r="C265" s="29">
        <v>1.7346115845900301</v>
      </c>
      <c r="D265" s="29">
        <v>0</v>
      </c>
    </row>
    <row r="266" spans="1:4" x14ac:dyDescent="0.25">
      <c r="A266" s="26"/>
      <c r="B266" s="29">
        <v>0</v>
      </c>
      <c r="C266" s="29">
        <v>1.5659687916437699</v>
      </c>
      <c r="D266" s="29">
        <v>1.20266403198242</v>
      </c>
    </row>
    <row r="267" spans="1:4" x14ac:dyDescent="0.25">
      <c r="A267" s="26"/>
      <c r="B267" s="29">
        <v>1.4145725468427901</v>
      </c>
      <c r="C267" s="29">
        <v>1.11950109360065</v>
      </c>
      <c r="D267" s="29">
        <v>0</v>
      </c>
    </row>
    <row r="268" spans="1:4" x14ac:dyDescent="0.25">
      <c r="A268" s="26"/>
      <c r="B268" s="29">
        <v>0.17597508829174199</v>
      </c>
      <c r="C268" s="29">
        <v>1.6340543912804599</v>
      </c>
      <c r="D268" s="29">
        <v>1.3798681526368299</v>
      </c>
    </row>
    <row r="269" spans="1:4" x14ac:dyDescent="0.25">
      <c r="A269" s="26"/>
      <c r="B269" s="29">
        <v>0.67876105483957705</v>
      </c>
      <c r="C269" s="29">
        <v>1.3666636727072901</v>
      </c>
      <c r="D269" s="29">
        <v>0.75166501998901303</v>
      </c>
    </row>
    <row r="270" spans="1:4" x14ac:dyDescent="0.25">
      <c r="A270" s="26"/>
      <c r="B270" s="29">
        <v>1.0498114804315799</v>
      </c>
      <c r="C270" s="29">
        <v>0.60133201599121</v>
      </c>
      <c r="D270" s="29">
        <v>1.3666636727072901</v>
      </c>
    </row>
    <row r="271" spans="1:4" x14ac:dyDescent="0.25">
      <c r="A271" s="26"/>
      <c r="B271" s="29">
        <v>0.93958127498626698</v>
      </c>
      <c r="C271" s="29">
        <v>2.1200808256100299</v>
      </c>
      <c r="D271" s="29">
        <v>1.5475456293891401</v>
      </c>
    </row>
    <row r="272" spans="1:4" x14ac:dyDescent="0.25">
      <c r="A272" s="26"/>
      <c r="B272" s="29">
        <v>1.62522166484111</v>
      </c>
      <c r="C272" s="29">
        <v>2.0345820089928099</v>
      </c>
      <c r="D272" s="29">
        <v>0.79401234505881702</v>
      </c>
    </row>
    <row r="273" spans="1:4" x14ac:dyDescent="0.25">
      <c r="A273" s="26"/>
      <c r="B273" s="29">
        <v>0</v>
      </c>
      <c r="C273" s="29">
        <v>1.6847664241133</v>
      </c>
      <c r="D273" s="29">
        <v>0.68333183635364803</v>
      </c>
    </row>
    <row r="274" spans="1:4" x14ac:dyDescent="0.25">
      <c r="A274" s="26"/>
      <c r="B274" s="29">
        <v>1.9299507269988101</v>
      </c>
      <c r="C274" s="29">
        <v>1.6499963853417301</v>
      </c>
      <c r="D274" s="29">
        <v>0.369671321306072</v>
      </c>
    </row>
    <row r="275" spans="1:4" x14ac:dyDescent="0.25">
      <c r="A275" s="26"/>
      <c r="B275" s="29">
        <v>1.5033300399780201</v>
      </c>
      <c r="C275" s="29">
        <v>2.0166622487510102</v>
      </c>
      <c r="D275" s="29">
        <v>0.50111001332600902</v>
      </c>
    </row>
    <row r="276" spans="1:4" x14ac:dyDescent="0.25">
      <c r="A276" s="26"/>
      <c r="B276" s="29">
        <v>1.28856860569545</v>
      </c>
      <c r="C276" s="29">
        <v>1.81013208895313</v>
      </c>
      <c r="D276" s="29">
        <v>1.3666636727072901</v>
      </c>
    </row>
    <row r="277" spans="1:4" x14ac:dyDescent="0.25">
      <c r="A277" s="26"/>
      <c r="B277" s="29">
        <v>1.2919242531061099</v>
      </c>
      <c r="C277" s="29">
        <v>1.4415493534035799</v>
      </c>
      <c r="D277" s="29">
        <v>1.0335394024848901</v>
      </c>
    </row>
    <row r="278" spans="1:4" x14ac:dyDescent="0.25">
      <c r="A278" s="26"/>
      <c r="B278" s="29">
        <v>0</v>
      </c>
      <c r="C278" s="29">
        <v>0.96367310255001704</v>
      </c>
      <c r="D278" s="29">
        <v>0.60401653391974297</v>
      </c>
    </row>
    <row r="279" spans="1:4" x14ac:dyDescent="0.25">
      <c r="A279" s="26"/>
      <c r="B279" s="29">
        <v>1.3014694692389199</v>
      </c>
      <c r="C279" s="29">
        <v>1.3362933688693499</v>
      </c>
      <c r="D279" s="29">
        <v>1.2959741723948499</v>
      </c>
    </row>
    <row r="280" spans="1:4" x14ac:dyDescent="0.25">
      <c r="A280" s="26"/>
      <c r="B280" s="29">
        <v>1.6340543912804599</v>
      </c>
      <c r="C280" s="29">
        <v>1.88332920751127</v>
      </c>
      <c r="D280" s="29">
        <v>1.55832991948941</v>
      </c>
    </row>
    <row r="281" spans="1:4" x14ac:dyDescent="0.25">
      <c r="A281" s="26"/>
      <c r="B281" s="29">
        <v>0</v>
      </c>
      <c r="C281" s="29">
        <v>0.46979063749313299</v>
      </c>
      <c r="D281" s="29">
        <v>1.3666636727072901</v>
      </c>
    </row>
    <row r="282" spans="1:4" x14ac:dyDescent="0.25">
      <c r="A282" s="26"/>
      <c r="B282" s="29">
        <v>1.3580502461986299</v>
      </c>
      <c r="C282" s="29">
        <v>1.31149886300166</v>
      </c>
      <c r="D282" s="29">
        <v>1.0367793379158801</v>
      </c>
    </row>
    <row r="283" spans="1:4" x14ac:dyDescent="0.25">
      <c r="A283" s="26"/>
      <c r="B283" s="29">
        <v>1.4212153739288</v>
      </c>
      <c r="C283" s="29">
        <v>1.6586035652339699</v>
      </c>
      <c r="D283" s="29">
        <v>1.0738071714128701</v>
      </c>
    </row>
    <row r="284" spans="1:4" x14ac:dyDescent="0.25">
      <c r="A284" s="26"/>
      <c r="B284" s="29">
        <v>1.93088262015526</v>
      </c>
      <c r="C284" s="29">
        <v>0</v>
      </c>
      <c r="D284" s="29">
        <v>1.5033300399780201</v>
      </c>
    </row>
    <row r="285" spans="1:4" x14ac:dyDescent="0.25">
      <c r="A285" s="26"/>
      <c r="B285" s="29">
        <v>1.3666636727072901</v>
      </c>
      <c r="C285" s="29">
        <v>1.9172022777047699</v>
      </c>
      <c r="D285" s="29">
        <v>0.93958127498626698</v>
      </c>
    </row>
    <row r="286" spans="1:4" x14ac:dyDescent="0.25">
      <c r="A286" s="26"/>
      <c r="B286" s="29">
        <v>0.15992872765723601</v>
      </c>
      <c r="C286" s="29">
        <v>1.5659687916437699</v>
      </c>
      <c r="D286" s="29">
        <v>1.30724351302437</v>
      </c>
    </row>
    <row r="287" spans="1:4" x14ac:dyDescent="0.25">
      <c r="A287" s="26"/>
      <c r="B287" s="29">
        <v>1.1029867141143099</v>
      </c>
      <c r="C287" s="29">
        <v>1.43174289521716</v>
      </c>
      <c r="D287" s="29">
        <v>1.57912819325423</v>
      </c>
    </row>
    <row r="288" spans="1:4" x14ac:dyDescent="0.25">
      <c r="A288" s="26"/>
      <c r="B288" s="29">
        <v>1.47064895215241</v>
      </c>
      <c r="C288" s="29">
        <v>1.0823976287841699</v>
      </c>
      <c r="D288" s="29">
        <v>0.78173162078857406</v>
      </c>
    </row>
    <row r="289" spans="1:4" x14ac:dyDescent="0.25">
      <c r="A289" s="26"/>
      <c r="B289" s="29">
        <v>1.2959741723948499</v>
      </c>
      <c r="C289" s="29">
        <v>1.43174289521716</v>
      </c>
      <c r="D289" s="29">
        <v>0.83518335554334799</v>
      </c>
    </row>
    <row r="290" spans="1:4" x14ac:dyDescent="0.25">
      <c r="A290" s="26"/>
      <c r="B290" s="29">
        <v>1.3491423435700201</v>
      </c>
      <c r="C290" s="29">
        <v>0</v>
      </c>
      <c r="D290" s="29">
        <v>1.0388866129929399</v>
      </c>
    </row>
    <row r="291" spans="1:4" x14ac:dyDescent="0.25">
      <c r="A291" s="26"/>
      <c r="B291" s="29">
        <v>1.59006061920752</v>
      </c>
      <c r="C291" s="29">
        <v>1.8526954718038999</v>
      </c>
      <c r="D291" s="29">
        <v>0</v>
      </c>
    </row>
    <row r="292" spans="1:4" x14ac:dyDescent="0.25">
      <c r="A292" s="26"/>
      <c r="B292" s="29">
        <v>1.20897171047184</v>
      </c>
      <c r="C292" s="29">
        <v>1.6455369356516201</v>
      </c>
      <c r="D292" s="29">
        <v>0.16703667110866899</v>
      </c>
    </row>
    <row r="293" spans="1:4" x14ac:dyDescent="0.25">
      <c r="A293" s="26"/>
      <c r="B293" s="29">
        <v>0.45555455756909902</v>
      </c>
      <c r="C293" s="29">
        <v>0.75166501998901303</v>
      </c>
      <c r="D293" s="29">
        <v>1.4093719124794</v>
      </c>
    </row>
    <row r="294" spans="1:4" x14ac:dyDescent="0.25">
      <c r="A294" s="26"/>
      <c r="B294" s="29">
        <v>0.42347325069803499</v>
      </c>
      <c r="C294" s="29">
        <v>1.78967861902146</v>
      </c>
      <c r="D294" s="29">
        <v>0</v>
      </c>
    </row>
    <row r="295" spans="1:4" x14ac:dyDescent="0.25">
      <c r="A295" s="26"/>
      <c r="B295" s="29">
        <v>0.93958127498626698</v>
      </c>
      <c r="C295" s="29">
        <v>1.8655782423823699</v>
      </c>
      <c r="D295" s="29">
        <v>0.75166501998901303</v>
      </c>
    </row>
    <row r="296" spans="1:4" x14ac:dyDescent="0.25">
      <c r="A296" s="26"/>
      <c r="B296" s="29">
        <v>1.80688706728128</v>
      </c>
      <c r="C296" s="29">
        <v>0.31319375832875501</v>
      </c>
      <c r="D296" s="29">
        <v>1.20957589423519</v>
      </c>
    </row>
    <row r="297" spans="1:4" x14ac:dyDescent="0.25">
      <c r="A297" s="26"/>
      <c r="B297" s="29">
        <v>1.90899052695622</v>
      </c>
      <c r="C297" s="29">
        <v>1.1868395052458101</v>
      </c>
      <c r="D297" s="29">
        <v>1.5732523674188601</v>
      </c>
    </row>
    <row r="298" spans="1:4" x14ac:dyDescent="0.25">
      <c r="A298" s="26"/>
      <c r="B298" s="29">
        <v>0</v>
      </c>
      <c r="C298" s="29">
        <v>1.8631013315967</v>
      </c>
      <c r="D298" s="29">
        <v>0.92040614692532197</v>
      </c>
    </row>
    <row r="299" spans="1:4" x14ac:dyDescent="0.25">
      <c r="A299" s="26"/>
      <c r="B299" s="29">
        <v>0.805355378559657</v>
      </c>
      <c r="C299" s="29">
        <v>1.6409588464548801</v>
      </c>
      <c r="D299" s="29">
        <v>0.54468479709348805</v>
      </c>
    </row>
    <row r="300" spans="1:4" x14ac:dyDescent="0.25">
      <c r="A300" s="26"/>
      <c r="B300" s="29">
        <v>1.1166691358110501</v>
      </c>
      <c r="C300" s="29">
        <v>0.12959741723948501</v>
      </c>
      <c r="D300" s="29">
        <v>1.02499775453047</v>
      </c>
    </row>
    <row r="301" spans="1:4" x14ac:dyDescent="0.25">
      <c r="A301" s="26"/>
      <c r="B301" s="29">
        <v>1.3166695780458699</v>
      </c>
      <c r="C301" s="29">
        <v>1.4353402391750001</v>
      </c>
      <c r="D301" s="29">
        <v>1.5760718161059899</v>
      </c>
    </row>
    <row r="302" spans="1:4" x14ac:dyDescent="0.25">
      <c r="A302" s="26"/>
      <c r="B302" s="29">
        <v>1.3833363921241399</v>
      </c>
      <c r="C302" s="29">
        <v>1.8955030938853299</v>
      </c>
      <c r="D302" s="29">
        <v>1.43174289521716</v>
      </c>
    </row>
    <row r="303" spans="1:4" x14ac:dyDescent="0.25">
      <c r="A303" s="26"/>
      <c r="B303" s="29">
        <v>1.5419137408161701</v>
      </c>
      <c r="C303" s="29">
        <v>0.40630541621027699</v>
      </c>
      <c r="D303" s="29">
        <v>0.35793572380429201</v>
      </c>
    </row>
    <row r="304" spans="1:4" x14ac:dyDescent="0.25">
      <c r="A304" s="26"/>
      <c r="B304" s="29">
        <v>1.0166689146936401</v>
      </c>
      <c r="C304" s="29">
        <v>0</v>
      </c>
      <c r="D304" s="29">
        <v>1.3264676823335499</v>
      </c>
    </row>
    <row r="305" spans="1:4" x14ac:dyDescent="0.25">
      <c r="A305" s="26"/>
      <c r="B305" s="29">
        <v>1.1833359498893199</v>
      </c>
      <c r="C305" s="29">
        <v>0</v>
      </c>
      <c r="D305" s="29">
        <v>1.3362933688693499</v>
      </c>
    </row>
    <row r="306" spans="1:4" x14ac:dyDescent="0.25">
      <c r="A306" s="26"/>
      <c r="B306" s="29">
        <v>1.66667035195679</v>
      </c>
      <c r="C306" s="29">
        <v>1.25277503331502</v>
      </c>
      <c r="D306" s="29">
        <v>0.77758450343690999</v>
      </c>
    </row>
    <row r="307" spans="1:4" x14ac:dyDescent="0.25">
      <c r="A307" s="26"/>
      <c r="B307" s="29">
        <v>3.3333407039135898E-2</v>
      </c>
      <c r="C307" s="29">
        <v>1.02499775453047</v>
      </c>
      <c r="D307" s="29">
        <v>1.2959741723948499</v>
      </c>
    </row>
    <row r="308" spans="1:4" x14ac:dyDescent="0.25">
      <c r="A308" s="26"/>
      <c r="B308" s="29">
        <v>0.239153967963324</v>
      </c>
      <c r="C308" s="29">
        <v>0.37583250999450601</v>
      </c>
      <c r="D308" s="29">
        <v>0.98043263476827802</v>
      </c>
    </row>
    <row r="309" spans="1:4" x14ac:dyDescent="0.25">
      <c r="A309" s="26"/>
      <c r="B309" s="29">
        <v>1.4425563812255799</v>
      </c>
      <c r="C309" s="29">
        <v>0.25919483447897002</v>
      </c>
      <c r="D309" s="29">
        <v>0.72903387008174703</v>
      </c>
    </row>
    <row r="310" spans="1:4" x14ac:dyDescent="0.25">
      <c r="A310" s="26"/>
      <c r="B310" s="29">
        <v>0.95661587185329799</v>
      </c>
      <c r="C310" s="29">
        <v>1.5033300399780201</v>
      </c>
      <c r="D310" s="29">
        <v>0.83333517597839801</v>
      </c>
    </row>
    <row r="311" spans="1:4" x14ac:dyDescent="0.25">
      <c r="A311" s="26"/>
      <c r="B311" s="29">
        <v>0.86666858301753402</v>
      </c>
      <c r="C311" s="29">
        <v>0.88085744529962495</v>
      </c>
      <c r="D311" s="29">
        <v>0.755854514131577</v>
      </c>
    </row>
    <row r="312" spans="1:4" x14ac:dyDescent="0.25">
      <c r="A312" s="26"/>
      <c r="B312" s="29">
        <v>0</v>
      </c>
      <c r="C312" s="29">
        <v>1.18118788855416</v>
      </c>
      <c r="D312" s="29">
        <v>0</v>
      </c>
    </row>
    <row r="313" spans="1:4" x14ac:dyDescent="0.25">
      <c r="A313" s="26"/>
      <c r="B313" s="29">
        <v>0.94166874885559004</v>
      </c>
      <c r="C313" s="29">
        <v>1.53798894579884</v>
      </c>
      <c r="D313" s="29">
        <v>0.22156911737778601</v>
      </c>
    </row>
    <row r="314" spans="1:4" x14ac:dyDescent="0.25">
      <c r="A314" s="26"/>
      <c r="B314" s="29">
        <v>1.5694479147593099</v>
      </c>
      <c r="C314" s="29">
        <v>0</v>
      </c>
      <c r="D314" s="29">
        <v>0.374327949855638</v>
      </c>
    </row>
    <row r="315" spans="1:4" x14ac:dyDescent="0.25">
      <c r="A315" s="26"/>
      <c r="B315" s="29">
        <v>1.68333705547636</v>
      </c>
      <c r="C315" s="29">
        <v>1.6319043197129901</v>
      </c>
      <c r="D315" s="29">
        <v>0.958789998834783</v>
      </c>
    </row>
    <row r="316" spans="1:4" x14ac:dyDescent="0.25">
      <c r="A316" s="26"/>
      <c r="B316" s="29">
        <v>1.48333661324155</v>
      </c>
      <c r="C316" s="29">
        <v>1.80752292196771</v>
      </c>
      <c r="D316" s="29">
        <v>0.93333539709580604</v>
      </c>
    </row>
    <row r="317" spans="1:4" x14ac:dyDescent="0.25">
      <c r="A317" s="26"/>
      <c r="B317" s="29">
        <v>1.7166704625155</v>
      </c>
      <c r="C317" s="29">
        <v>1.4492887640311001</v>
      </c>
      <c r="D317" s="29">
        <v>1.4381849982521699</v>
      </c>
    </row>
    <row r="318" spans="1:4" x14ac:dyDescent="0.25">
      <c r="A318" s="26"/>
      <c r="B318" s="29">
        <v>0.53318230528809696</v>
      </c>
      <c r="C318" s="29">
        <v>1.9835604694154501</v>
      </c>
      <c r="D318" s="29">
        <v>0</v>
      </c>
    </row>
    <row r="319" spans="1:4" x14ac:dyDescent="0.25">
      <c r="A319" s="26"/>
      <c r="B319" s="29">
        <v>0.90000199005667003</v>
      </c>
      <c r="C319" s="29">
        <v>0</v>
      </c>
      <c r="D319" s="29">
        <v>1.6666703519567901E-2</v>
      </c>
    </row>
    <row r="320" spans="1:4" x14ac:dyDescent="0.25">
      <c r="A320" s="26"/>
      <c r="B320" s="29">
        <v>1.2359402328729601</v>
      </c>
      <c r="C320" s="29">
        <v>1.64515362865519</v>
      </c>
      <c r="D320" s="29">
        <v>1.57413283390785</v>
      </c>
    </row>
    <row r="321" spans="1:4" x14ac:dyDescent="0.25">
      <c r="A321" s="26"/>
      <c r="B321" s="29">
        <v>0</v>
      </c>
      <c r="C321" s="29">
        <v>0</v>
      </c>
      <c r="D321" s="29">
        <v>1.3793457729715599</v>
      </c>
    </row>
    <row r="322" spans="1:4" x14ac:dyDescent="0.25">
      <c r="A322" s="26"/>
      <c r="B322" s="29">
        <v>1.55000342731982</v>
      </c>
      <c r="C322" s="29">
        <v>0.75166501998901303</v>
      </c>
      <c r="D322" s="29">
        <v>1.1833359498893199</v>
      </c>
    </row>
    <row r="323" spans="1:4" x14ac:dyDescent="0.25">
      <c r="A323" s="26"/>
      <c r="B323" s="29">
        <v>0.94166874885559004</v>
      </c>
      <c r="C323" s="29">
        <v>0.75166501998901303</v>
      </c>
      <c r="D323" s="29">
        <v>1.1500025428501901</v>
      </c>
    </row>
    <row r="324" spans="1:4" x14ac:dyDescent="0.25">
      <c r="A324" s="26"/>
      <c r="B324" s="29">
        <v>1.46666990972198</v>
      </c>
      <c r="C324" s="29">
        <v>0</v>
      </c>
      <c r="D324" s="29">
        <v>0.64309085287698797</v>
      </c>
    </row>
    <row r="325" spans="1:4" x14ac:dyDescent="0.25">
      <c r="A325" s="26"/>
      <c r="B325" s="29">
        <v>1.7171606596778399</v>
      </c>
      <c r="C325" s="29">
        <v>0.60133201599121</v>
      </c>
      <c r="D325" s="29">
        <v>0.22828333305590001</v>
      </c>
    </row>
    <row r="326" spans="1:4" x14ac:dyDescent="0.25">
      <c r="A326" s="26"/>
      <c r="B326" s="29">
        <v>1.0521438534699299</v>
      </c>
      <c r="C326" s="29">
        <v>0</v>
      </c>
      <c r="D326" s="29">
        <v>1.1984874985434699</v>
      </c>
    </row>
    <row r="327" spans="1:4" x14ac:dyDescent="0.25">
      <c r="A327" s="26"/>
      <c r="B327" s="29">
        <v>1.84148555331759</v>
      </c>
      <c r="C327" s="29">
        <v>0.22777727878454901</v>
      </c>
      <c r="D327" s="29">
        <v>1.3294147042667099</v>
      </c>
    </row>
    <row r="328" spans="1:4" x14ac:dyDescent="0.25">
      <c r="A328" s="26"/>
      <c r="B328" s="29">
        <v>0</v>
      </c>
      <c r="C328" s="29">
        <v>0.91110911513819803</v>
      </c>
      <c r="D328" s="29">
        <v>0</v>
      </c>
    </row>
    <row r="329" spans="1:4" x14ac:dyDescent="0.25">
      <c r="A329" s="26"/>
      <c r="B329" s="29">
        <v>1.5345712944313299</v>
      </c>
      <c r="C329" s="29">
        <v>0</v>
      </c>
      <c r="D329" s="29">
        <v>0.80570588137376697</v>
      </c>
    </row>
    <row r="330" spans="1:4" x14ac:dyDescent="0.25">
      <c r="A330" s="26"/>
      <c r="B330" s="29">
        <v>1.1078455868889301</v>
      </c>
      <c r="C330" s="29">
        <v>0</v>
      </c>
      <c r="D330" s="29">
        <v>0.33235367606667898</v>
      </c>
    </row>
    <row r="331" spans="1:4" x14ac:dyDescent="0.25">
      <c r="A331" s="26"/>
      <c r="B331" s="29">
        <v>1.3905015170017101</v>
      </c>
      <c r="C331" s="29">
        <v>1.0738071714128701</v>
      </c>
      <c r="D331" s="29">
        <v>0.68484999916770195</v>
      </c>
    </row>
    <row r="332" spans="1:4" x14ac:dyDescent="0.25">
      <c r="A332" s="26"/>
      <c r="B332" s="29">
        <v>1.2883638939211799</v>
      </c>
      <c r="C332" s="29">
        <v>1.5611504261310201</v>
      </c>
      <c r="D332" s="29">
        <v>0.22828333305590001</v>
      </c>
    </row>
    <row r="333" spans="1:4" x14ac:dyDescent="0.25">
      <c r="A333" s="26"/>
      <c r="B333" s="29">
        <v>1.47560463738195</v>
      </c>
      <c r="C333" s="29">
        <v>0.77093848204001403</v>
      </c>
      <c r="D333" s="29">
        <v>1.50666999816894</v>
      </c>
    </row>
    <row r="334" spans="1:4" x14ac:dyDescent="0.25">
      <c r="A334" s="26"/>
      <c r="B334" s="29">
        <v>0.60266799926757797</v>
      </c>
      <c r="C334" s="29">
        <v>0.66814668443467795</v>
      </c>
      <c r="D334" s="29">
        <v>0.79090288617792404</v>
      </c>
    </row>
    <row r="335" spans="1:4" x14ac:dyDescent="0.25">
      <c r="A335" s="26"/>
      <c r="B335" s="29">
        <v>1.3696999983353999</v>
      </c>
      <c r="C335" s="29">
        <v>1.3702226926883001</v>
      </c>
      <c r="D335" s="29">
        <v>1.6740777757432701</v>
      </c>
    </row>
    <row r="336" spans="1:4" x14ac:dyDescent="0.25">
      <c r="A336" s="26"/>
      <c r="B336" s="29">
        <v>1.0272749987515499</v>
      </c>
      <c r="C336" s="29">
        <v>0.35793572380429201</v>
      </c>
      <c r="D336" s="29">
        <v>0.89104139676658001</v>
      </c>
    </row>
    <row r="337" spans="1:4" x14ac:dyDescent="0.25">
      <c r="A337" s="26"/>
      <c r="B337" s="29">
        <v>0.655073912247367</v>
      </c>
      <c r="C337" s="29">
        <v>1.3362933688693499</v>
      </c>
      <c r="D337" s="29">
        <v>0</v>
      </c>
    </row>
    <row r="338" spans="1:4" x14ac:dyDescent="0.25">
      <c r="A338" s="26"/>
      <c r="B338" s="29">
        <v>0.25111166636149002</v>
      </c>
      <c r="C338" s="29">
        <v>0.208795838885837</v>
      </c>
      <c r="D338" s="29">
        <v>1.50666999816894</v>
      </c>
    </row>
    <row r="339" spans="1:4" x14ac:dyDescent="0.25">
      <c r="A339" s="26"/>
      <c r="B339" s="29">
        <v>1.50666999816894</v>
      </c>
      <c r="C339" s="29">
        <v>1.4960323213373501</v>
      </c>
      <c r="D339" s="29">
        <v>1.3950648131193899</v>
      </c>
    </row>
    <row r="340" spans="1:4" x14ac:dyDescent="0.25">
      <c r="A340" s="26"/>
      <c r="B340" s="29">
        <v>1.14637934643289</v>
      </c>
      <c r="C340" s="29">
        <v>0.71103447836798594</v>
      </c>
      <c r="D340" s="29">
        <v>0.486022580054498</v>
      </c>
    </row>
    <row r="341" spans="1:4" x14ac:dyDescent="0.25">
      <c r="A341" s="26"/>
      <c r="B341" s="29">
        <v>0.45656666611180102</v>
      </c>
      <c r="C341" s="29">
        <v>1.6784752873541</v>
      </c>
      <c r="D341" s="29">
        <v>1.3392622205946101</v>
      </c>
    </row>
    <row r="342" spans="1:4" x14ac:dyDescent="0.25">
      <c r="A342" s="26"/>
      <c r="B342" s="29">
        <v>1.21505645013624</v>
      </c>
      <c r="C342" s="29">
        <v>1.3919722592389101</v>
      </c>
      <c r="D342" s="29">
        <v>0.717461903889974</v>
      </c>
    </row>
    <row r="343" spans="1:4" x14ac:dyDescent="0.25">
      <c r="A343" s="26"/>
      <c r="B343" s="29">
        <v>0.57948846083420902</v>
      </c>
      <c r="C343" s="29">
        <v>1.62522166484111</v>
      </c>
      <c r="D343" s="29">
        <v>1.75194185833598</v>
      </c>
    </row>
    <row r="344" spans="1:4" x14ac:dyDescent="0.25">
      <c r="A344" s="26"/>
      <c r="B344" s="29">
        <v>0.98261086837105105</v>
      </c>
      <c r="C344" s="29">
        <v>0.221077947055592</v>
      </c>
      <c r="D344" s="29">
        <v>1.28618170575397</v>
      </c>
    </row>
    <row r="345" spans="1:4" x14ac:dyDescent="0.25">
      <c r="A345" s="26"/>
      <c r="B345" s="29">
        <v>1.6376847806184101</v>
      </c>
      <c r="C345" s="29">
        <v>1.1274975299835199</v>
      </c>
      <c r="D345" s="29">
        <v>0.83703888787163605</v>
      </c>
    </row>
    <row r="346" spans="1:4" x14ac:dyDescent="0.25">
      <c r="A346" s="26"/>
      <c r="B346" s="29">
        <v>1.1414166652794999</v>
      </c>
      <c r="C346" s="29">
        <v>0.46979063749313299</v>
      </c>
      <c r="D346" s="29">
        <v>1.28227233886718</v>
      </c>
    </row>
    <row r="347" spans="1:4" x14ac:dyDescent="0.25">
      <c r="A347" s="26"/>
      <c r="B347" s="29">
        <v>1.5979833313913001</v>
      </c>
      <c r="C347" s="29">
        <v>1.65105611327066</v>
      </c>
      <c r="D347" s="29">
        <v>0.717461903889974</v>
      </c>
    </row>
    <row r="348" spans="1:4" x14ac:dyDescent="0.25">
      <c r="A348" s="26"/>
      <c r="B348" s="29">
        <v>0.66963111029730904</v>
      </c>
      <c r="C348" s="29">
        <v>0.19273462051000301</v>
      </c>
      <c r="D348" s="29">
        <v>0.327536956123683</v>
      </c>
    </row>
    <row r="349" spans="1:4" x14ac:dyDescent="0.25">
      <c r="A349" s="26"/>
      <c r="B349" s="29">
        <v>1.5211572096898001</v>
      </c>
      <c r="C349" s="29">
        <v>1.6340543912804599</v>
      </c>
      <c r="D349" s="29">
        <v>1.5270304035496001</v>
      </c>
    </row>
    <row r="350" spans="1:4" x14ac:dyDescent="0.25">
      <c r="A350" s="26"/>
      <c r="B350" s="29">
        <v>1.3982354149673899</v>
      </c>
      <c r="C350" s="29">
        <v>0</v>
      </c>
      <c r="D350" s="29">
        <v>0.30133399963378898</v>
      </c>
    </row>
    <row r="351" spans="1:4" x14ac:dyDescent="0.25">
      <c r="A351" s="26"/>
      <c r="B351" s="29">
        <v>0.89284148039641198</v>
      </c>
      <c r="C351" s="29">
        <v>1.7279655631931301</v>
      </c>
      <c r="D351" s="29">
        <v>1.7862582452518401</v>
      </c>
    </row>
    <row r="352" spans="1:4" x14ac:dyDescent="0.25">
      <c r="A352" s="26"/>
      <c r="B352" s="29">
        <v>1.74553231495182</v>
      </c>
      <c r="C352" s="29">
        <v>5.14839054786995E-2</v>
      </c>
      <c r="D352" s="29">
        <v>1.0294018621030001</v>
      </c>
    </row>
    <row r="353" spans="1:4" x14ac:dyDescent="0.25">
      <c r="A353" s="26"/>
      <c r="B353" s="29">
        <v>1.2555583318074499</v>
      </c>
      <c r="C353" s="29">
        <v>1.51454892087338</v>
      </c>
      <c r="D353" s="29">
        <v>1.7121249979192501</v>
      </c>
    </row>
    <row r="354" spans="1:4" x14ac:dyDescent="0.25">
      <c r="A354" s="26"/>
      <c r="B354" s="29">
        <v>1.3696999983353999</v>
      </c>
      <c r="C354" s="29">
        <v>1.7389265387805499</v>
      </c>
      <c r="D354" s="29">
        <v>0</v>
      </c>
    </row>
    <row r="355" spans="1:4" x14ac:dyDescent="0.25">
      <c r="A355" s="26"/>
      <c r="B355" s="29">
        <v>1.3696999983353999</v>
      </c>
      <c r="C355" s="29">
        <v>0.62638751665751102</v>
      </c>
      <c r="D355" s="29">
        <v>0</v>
      </c>
    </row>
    <row r="356" spans="1:4" x14ac:dyDescent="0.25">
      <c r="A356" s="26"/>
      <c r="B356" s="29">
        <v>1.2977619732127399</v>
      </c>
      <c r="C356" s="29">
        <v>0.115640772306002</v>
      </c>
      <c r="D356" s="29">
        <v>0.94166874885559004</v>
      </c>
    </row>
    <row r="357" spans="1:4" x14ac:dyDescent="0.25">
      <c r="A357" s="26"/>
      <c r="B357" s="29">
        <v>0.79131827634923602</v>
      </c>
      <c r="C357" s="29">
        <v>1.78967861902146</v>
      </c>
      <c r="D357" s="29">
        <v>0.10610352099781301</v>
      </c>
    </row>
    <row r="358" spans="1:4" x14ac:dyDescent="0.25">
      <c r="A358" s="26"/>
      <c r="B358" s="29">
        <v>1.1526437144461801</v>
      </c>
      <c r="C358" s="29">
        <v>0.57269715808686705</v>
      </c>
      <c r="D358" s="29">
        <v>1.6376847806184101</v>
      </c>
    </row>
    <row r="359" spans="1:4" x14ac:dyDescent="0.25">
      <c r="A359" s="26"/>
      <c r="B359" s="29">
        <v>0.51954137867894601</v>
      </c>
      <c r="C359" s="29">
        <v>0</v>
      </c>
      <c r="D359" s="29">
        <v>0</v>
      </c>
    </row>
    <row r="360" spans="1:4" x14ac:dyDescent="0.25">
      <c r="A360" s="26"/>
      <c r="B360" s="29">
        <v>0.31388958295186298</v>
      </c>
      <c r="C360" s="29">
        <v>0.77758450343690999</v>
      </c>
      <c r="D360" s="29">
        <v>0.34242499958385098</v>
      </c>
    </row>
    <row r="361" spans="1:4" x14ac:dyDescent="0.25">
      <c r="A361" s="26"/>
      <c r="B361" s="29">
        <v>1.3012149984186301</v>
      </c>
      <c r="C361" s="29">
        <v>0</v>
      </c>
      <c r="D361" s="29">
        <v>0.90400199890136701</v>
      </c>
    </row>
    <row r="362" spans="1:4" x14ac:dyDescent="0.25">
      <c r="A362" s="26"/>
      <c r="B362" s="29">
        <v>1.63459480933423</v>
      </c>
      <c r="C362" s="29">
        <v>1.34225896426609</v>
      </c>
      <c r="D362" s="29">
        <v>0.82784065833458498</v>
      </c>
    </row>
    <row r="363" spans="1:4" x14ac:dyDescent="0.25">
      <c r="A363" s="26"/>
      <c r="B363" s="29">
        <v>0.31388958295186298</v>
      </c>
      <c r="C363" s="29">
        <v>1.5223595341549601</v>
      </c>
      <c r="D363" s="29">
        <v>1.1003769649548401</v>
      </c>
    </row>
    <row r="364" spans="1:4" x14ac:dyDescent="0.25">
      <c r="A364" s="26"/>
      <c r="B364" s="29">
        <v>1.6376847806184101</v>
      </c>
      <c r="C364" s="29">
        <v>0.66603229619279603</v>
      </c>
      <c r="D364" s="29">
        <v>0.16028404235839799</v>
      </c>
    </row>
    <row r="365" spans="1:4" x14ac:dyDescent="0.25">
      <c r="A365" s="26"/>
      <c r="B365" s="29">
        <v>0.98261086837105105</v>
      </c>
      <c r="C365" s="29">
        <v>1.3028860346476201</v>
      </c>
      <c r="D365" s="29">
        <v>1.43492380777994</v>
      </c>
    </row>
    <row r="366" spans="1:4" x14ac:dyDescent="0.25">
      <c r="A366" s="26"/>
      <c r="B366" s="29"/>
      <c r="C366" s="29">
        <v>1.3124309872824</v>
      </c>
      <c r="D366" s="29">
        <v>1.72190856933593</v>
      </c>
    </row>
    <row r="367" spans="1:4" x14ac:dyDescent="0.25">
      <c r="A367" s="26"/>
      <c r="B367" s="29"/>
      <c r="C367" s="29">
        <v>0</v>
      </c>
      <c r="D367" s="29">
        <v>1.7010790301907399</v>
      </c>
    </row>
    <row r="368" spans="1:4" x14ac:dyDescent="0.25">
      <c r="A368" s="26"/>
      <c r="B368" s="29"/>
      <c r="C368" s="29">
        <v>1.58245267366108</v>
      </c>
      <c r="D368" s="29">
        <v>0.68484999916770195</v>
      </c>
    </row>
    <row r="369" spans="1:4" x14ac:dyDescent="0.25">
      <c r="A369" s="26"/>
      <c r="B369" s="29"/>
      <c r="C369" s="29">
        <v>1.0549684491073801</v>
      </c>
      <c r="D369" s="29">
        <v>1.07619285583496</v>
      </c>
    </row>
    <row r="370" spans="1:4" x14ac:dyDescent="0.25">
      <c r="A370" s="26"/>
      <c r="B370" s="29"/>
      <c r="C370" s="29">
        <v>0.300666007995605</v>
      </c>
      <c r="D370" s="29">
        <v>0.57948846083420902</v>
      </c>
    </row>
    <row r="371" spans="1:4" x14ac:dyDescent="0.25">
      <c r="A371" s="26"/>
      <c r="B371" s="29"/>
      <c r="C371" s="29">
        <v>1.3984465488167599</v>
      </c>
      <c r="D371" s="29">
        <v>1.18256075437678</v>
      </c>
    </row>
    <row r="372" spans="1:4" x14ac:dyDescent="0.25">
      <c r="A372" s="26"/>
      <c r="B372" s="29"/>
      <c r="C372" s="29">
        <v>1.2236407302146699</v>
      </c>
      <c r="D372" s="29">
        <v>1.1894763143439</v>
      </c>
    </row>
    <row r="373" spans="1:4" x14ac:dyDescent="0.25">
      <c r="A373" s="26"/>
      <c r="B373" s="29"/>
      <c r="C373" s="29">
        <v>1.7180914742605999</v>
      </c>
      <c r="D373" s="29">
        <v>0</v>
      </c>
    </row>
    <row r="374" spans="1:4" x14ac:dyDescent="0.25">
      <c r="A374" s="26"/>
      <c r="B374" s="29"/>
      <c r="C374" s="29">
        <v>1.3666636727072901</v>
      </c>
      <c r="D374" s="29">
        <v>1.6740777757432701</v>
      </c>
    </row>
    <row r="375" spans="1:4" x14ac:dyDescent="0.25">
      <c r="A375" s="26"/>
      <c r="B375" s="29"/>
      <c r="C375" s="29">
        <v>0.34166591817682401</v>
      </c>
      <c r="D375" s="29">
        <v>1.3696999983353999</v>
      </c>
    </row>
    <row r="376" spans="1:4" x14ac:dyDescent="0.25">
      <c r="A376" s="26"/>
      <c r="B376" s="29"/>
      <c r="C376" s="29">
        <v>1.3756552157194699</v>
      </c>
      <c r="D376" s="29">
        <v>0.24780756548831301</v>
      </c>
    </row>
    <row r="377" spans="1:4" x14ac:dyDescent="0.25">
      <c r="A377" s="26"/>
      <c r="B377" s="29"/>
      <c r="C377" s="29">
        <v>1.1957698398166201</v>
      </c>
      <c r="D377" s="29">
        <v>1.15897692166841</v>
      </c>
    </row>
    <row r="378" spans="1:4" x14ac:dyDescent="0.25">
      <c r="A378" s="26"/>
      <c r="B378" s="29"/>
      <c r="C378" s="29">
        <v>1.72190856933593</v>
      </c>
      <c r="D378" s="29">
        <v>1.6376847806184101</v>
      </c>
    </row>
    <row r="379" spans="1:4" x14ac:dyDescent="0.25">
      <c r="A379" s="26"/>
      <c r="B379" s="29"/>
      <c r="C379" s="29">
        <v>1.3166695780458699</v>
      </c>
      <c r="D379" s="29">
        <v>0.94825384500143395</v>
      </c>
    </row>
    <row r="380" spans="1:4" x14ac:dyDescent="0.25">
      <c r="A380" s="26"/>
      <c r="B380" s="29"/>
      <c r="C380" s="29">
        <v>1.0908018086291</v>
      </c>
      <c r="D380" s="29">
        <v>1.6436399980024801</v>
      </c>
    </row>
    <row r="381" spans="1:4" x14ac:dyDescent="0.25">
      <c r="A381" s="26"/>
      <c r="B381" s="29"/>
      <c r="C381" s="29">
        <v>1.2461180435983701</v>
      </c>
      <c r="D381" s="29">
        <v>0.75333499908447199</v>
      </c>
    </row>
    <row r="382" spans="1:4" x14ac:dyDescent="0.25">
      <c r="A382" s="26"/>
      <c r="B382" s="29"/>
      <c r="C382" s="29">
        <v>1.5169544350165101</v>
      </c>
      <c r="D382" s="29">
        <v>1.1300024986267001</v>
      </c>
    </row>
    <row r="383" spans="1:4" x14ac:dyDescent="0.25">
      <c r="A383" s="26"/>
      <c r="B383" s="29"/>
      <c r="C383" s="29">
        <v>1.5489130822297501</v>
      </c>
      <c r="D383" s="29">
        <v>1.7842144715158501</v>
      </c>
    </row>
    <row r="384" spans="1:4" x14ac:dyDescent="0.25">
      <c r="A384" s="26"/>
      <c r="B384" s="29"/>
      <c r="C384" s="29">
        <v>0.56324112081082001</v>
      </c>
      <c r="D384" s="29">
        <v>0.92876917695345895</v>
      </c>
    </row>
    <row r="385" spans="1:4" x14ac:dyDescent="0.25">
      <c r="A385" s="26"/>
      <c r="B385" s="29"/>
      <c r="C385" s="29">
        <v>1.8205595811208</v>
      </c>
      <c r="D385" s="29">
        <v>1.29885344669736</v>
      </c>
    </row>
    <row r="386" spans="1:4" x14ac:dyDescent="0.25">
      <c r="A386" s="26"/>
      <c r="B386" s="29"/>
      <c r="C386" s="29">
        <v>1.6950037479400599</v>
      </c>
      <c r="D386" s="29">
        <v>1.63459480933423</v>
      </c>
    </row>
    <row r="387" spans="1:4" x14ac:dyDescent="0.25">
      <c r="A387" s="26"/>
      <c r="B387" s="29"/>
      <c r="C387" s="29">
        <v>1.5694479147593099</v>
      </c>
      <c r="D387" s="29">
        <v>1.41250312328338</v>
      </c>
    </row>
    <row r="388" spans="1:4" x14ac:dyDescent="0.25">
      <c r="A388" s="26"/>
      <c r="B388" s="29"/>
      <c r="C388" s="29">
        <v>1.4438920815785701</v>
      </c>
      <c r="D388" s="29">
        <v>1.07619285583496</v>
      </c>
    </row>
    <row r="389" spans="1:4" x14ac:dyDescent="0.25">
      <c r="A389" s="26"/>
      <c r="B389" s="29"/>
      <c r="C389" s="29">
        <v>8.3333517597839898E-2</v>
      </c>
      <c r="D389" s="29">
        <v>0</v>
      </c>
    </row>
    <row r="390" spans="1:4" x14ac:dyDescent="0.25">
      <c r="A390" s="26"/>
      <c r="B390" s="29"/>
      <c r="C390" s="29">
        <v>5.0000110558703903E-2</v>
      </c>
      <c r="D390" s="29">
        <v>1.2555583318074499</v>
      </c>
    </row>
    <row r="391" spans="1:4" x14ac:dyDescent="0.25">
      <c r="A391" s="26"/>
      <c r="B391" s="29"/>
      <c r="C391" s="29">
        <v>0.68902591379677303</v>
      </c>
      <c r="D391" s="29">
        <v>1.40155348666878</v>
      </c>
    </row>
    <row r="392" spans="1:4" x14ac:dyDescent="0.25">
      <c r="A392" s="26"/>
      <c r="B392" s="29"/>
      <c r="C392" s="29">
        <v>1.31014782449473</v>
      </c>
      <c r="D392" s="29">
        <v>1.50666999816894</v>
      </c>
    </row>
    <row r="393" spans="1:4" x14ac:dyDescent="0.25">
      <c r="A393" s="26"/>
      <c r="B393" s="29"/>
      <c r="C393" s="29">
        <v>1.3666696886045699</v>
      </c>
      <c r="D393" s="29">
        <v>1.1300024986267001</v>
      </c>
    </row>
    <row r="394" spans="1:4" x14ac:dyDescent="0.25">
      <c r="A394" s="26"/>
      <c r="B394" s="29"/>
      <c r="C394" s="29">
        <v>1.2833361710067299</v>
      </c>
      <c r="D394" s="29">
        <v>1.31014782449473</v>
      </c>
    </row>
    <row r="395" spans="1:4" x14ac:dyDescent="0.25">
      <c r="A395" s="26"/>
      <c r="B395" s="29"/>
      <c r="C395" s="29">
        <v>1.48333661324155</v>
      </c>
      <c r="D395" s="29">
        <v>1.4580677401634901</v>
      </c>
    </row>
    <row r="396" spans="1:4" x14ac:dyDescent="0.25">
      <c r="A396" s="26"/>
      <c r="B396" s="29"/>
      <c r="C396" s="29">
        <v>1.3000028745262999</v>
      </c>
      <c r="D396" s="29">
        <v>1.07619285583496</v>
      </c>
    </row>
    <row r="397" spans="1:4" x14ac:dyDescent="0.25">
      <c r="A397" s="26"/>
      <c r="B397" s="29"/>
      <c r="C397" s="29">
        <v>0</v>
      </c>
      <c r="D397" s="29">
        <v>0</v>
      </c>
    </row>
    <row r="398" spans="1:4" x14ac:dyDescent="0.25">
      <c r="A398" s="26"/>
      <c r="B398" s="29"/>
      <c r="C398" s="29">
        <v>1.3833363921241399</v>
      </c>
      <c r="D398" s="29">
        <v>1.3836765289306601</v>
      </c>
    </row>
    <row r="399" spans="1:4" x14ac:dyDescent="0.25">
      <c r="A399" s="26"/>
      <c r="B399" s="29"/>
      <c r="C399" s="29">
        <v>1.1833359498893199</v>
      </c>
      <c r="D399" s="29">
        <v>1.50666999816894</v>
      </c>
    </row>
    <row r="400" spans="1:4" x14ac:dyDescent="0.25">
      <c r="A400" s="26"/>
      <c r="B400" s="29"/>
      <c r="C400" s="29">
        <v>1.6479203104972799</v>
      </c>
      <c r="D400" s="29">
        <v>1.1984874985434699</v>
      </c>
    </row>
    <row r="401" spans="1:4" x14ac:dyDescent="0.25">
      <c r="A401" s="26"/>
      <c r="B401" s="29"/>
      <c r="C401" s="29">
        <v>0.87343188299648999</v>
      </c>
      <c r="D401" s="29">
        <v>1.0272749987515499</v>
      </c>
    </row>
    <row r="402" spans="1:4" x14ac:dyDescent="0.25">
      <c r="A402" s="26"/>
      <c r="B402" s="29"/>
      <c r="C402" s="29">
        <v>1.8144349063315</v>
      </c>
      <c r="D402" s="29">
        <v>1.5859684191251999</v>
      </c>
    </row>
    <row r="403" spans="1:4" x14ac:dyDescent="0.25">
      <c r="A403" s="26"/>
      <c r="B403" s="29"/>
      <c r="C403" s="29">
        <v>1.6740777757432701</v>
      </c>
      <c r="D403" s="29">
        <v>0</v>
      </c>
    </row>
    <row r="404" spans="1:4" x14ac:dyDescent="0.25">
      <c r="A404" s="26"/>
      <c r="B404" s="29"/>
      <c r="C404" s="29">
        <v>0.27901296262387798</v>
      </c>
      <c r="D404" s="29">
        <v>0.53809642791748002</v>
      </c>
    </row>
    <row r="405" spans="1:4" x14ac:dyDescent="0.25">
      <c r="A405" s="26"/>
      <c r="B405" s="29"/>
      <c r="C405" s="29">
        <v>0.59085097967409606</v>
      </c>
      <c r="D405" s="29">
        <v>1.19999737115762</v>
      </c>
    </row>
    <row r="406" spans="1:4" x14ac:dyDescent="0.25">
      <c r="A406" s="26"/>
      <c r="B406" s="29"/>
      <c r="C406" s="29">
        <v>1.36406337282785</v>
      </c>
      <c r="D406" s="29">
        <v>1.48333008379206</v>
      </c>
    </row>
    <row r="407" spans="1:4" x14ac:dyDescent="0.25">
      <c r="A407" s="26"/>
      <c r="B407" s="29"/>
      <c r="C407" s="29">
        <v>1.27924811165287</v>
      </c>
      <c r="D407" s="29">
        <v>0.18333293170463699</v>
      </c>
    </row>
    <row r="408" spans="1:4" x14ac:dyDescent="0.25">
      <c r="A408" s="26"/>
      <c r="B408" s="29"/>
      <c r="C408" s="29">
        <v>1.07619285583496</v>
      </c>
      <c r="D408" s="29">
        <v>1.5374966317957</v>
      </c>
    </row>
    <row r="409" spans="1:4" x14ac:dyDescent="0.25">
      <c r="A409" s="26"/>
      <c r="B409" s="29"/>
      <c r="C409" s="29">
        <v>1.0669551489179201</v>
      </c>
      <c r="D409" s="29">
        <v>1.8354610953220101</v>
      </c>
    </row>
    <row r="410" spans="1:4" x14ac:dyDescent="0.25">
      <c r="A410" s="26"/>
      <c r="B410" s="29"/>
      <c r="C410" s="29">
        <v>1.4716311610022199</v>
      </c>
      <c r="D410" s="29">
        <v>0.205935621914798</v>
      </c>
    </row>
    <row r="411" spans="1:4" x14ac:dyDescent="0.25">
      <c r="A411" s="26"/>
      <c r="B411" s="29"/>
      <c r="C411" s="29">
        <v>1.6376847806184101</v>
      </c>
      <c r="D411" s="29">
        <v>1.6442672312259601</v>
      </c>
    </row>
    <row r="412" spans="1:4" x14ac:dyDescent="0.25">
      <c r="A412" s="26"/>
      <c r="B412" s="29"/>
      <c r="C412" s="29">
        <v>0</v>
      </c>
      <c r="D412" s="29">
        <v>1.1274975299835199</v>
      </c>
    </row>
    <row r="413" spans="1:4" x14ac:dyDescent="0.25">
      <c r="A413" s="26"/>
      <c r="B413" s="29"/>
      <c r="C413" s="29">
        <v>1.5747680771822301</v>
      </c>
      <c r="D413" s="29">
        <v>0.75166501998901303</v>
      </c>
    </row>
    <row r="414" spans="1:4" x14ac:dyDescent="0.25">
      <c r="A414" s="26"/>
      <c r="B414" s="29"/>
      <c r="C414" s="29">
        <v>1.05195427800084</v>
      </c>
      <c r="D414" s="29">
        <v>1.3919722592389101</v>
      </c>
    </row>
    <row r="415" spans="1:4" x14ac:dyDescent="0.25">
      <c r="A415" s="26"/>
      <c r="B415" s="29"/>
      <c r="C415" s="29">
        <v>0.72436057604276205</v>
      </c>
      <c r="D415" s="29">
        <v>0.59341975262290503</v>
      </c>
    </row>
    <row r="416" spans="1:4" x14ac:dyDescent="0.25">
      <c r="A416" s="26"/>
      <c r="B416" s="29"/>
      <c r="C416" s="29">
        <v>1.0908018086291</v>
      </c>
      <c r="D416" s="29">
        <v>1.1744765937328301</v>
      </c>
    </row>
    <row r="417" spans="1:4" x14ac:dyDescent="0.25">
      <c r="A417" s="26"/>
      <c r="B417" s="29"/>
      <c r="C417" s="29">
        <v>0</v>
      </c>
      <c r="D417" s="29">
        <v>0</v>
      </c>
    </row>
    <row r="418" spans="1:4" x14ac:dyDescent="0.25">
      <c r="A418" s="26"/>
      <c r="B418" s="29"/>
      <c r="C418" s="29">
        <v>1.1300024986267001</v>
      </c>
      <c r="D418" s="29">
        <v>1.3491423435700201</v>
      </c>
    </row>
    <row r="419" spans="1:4" x14ac:dyDescent="0.25">
      <c r="A419" s="26"/>
      <c r="B419" s="29"/>
      <c r="C419" s="29">
        <v>1.07619285583496</v>
      </c>
      <c r="D419" s="29">
        <v>0</v>
      </c>
    </row>
    <row r="420" spans="1:4" x14ac:dyDescent="0.25">
      <c r="A420" s="26"/>
      <c r="B420" s="29"/>
      <c r="C420" s="29">
        <v>1.72190856933593</v>
      </c>
      <c r="D420" s="29">
        <v>1.0738071714128701</v>
      </c>
    </row>
    <row r="421" spans="1:4" x14ac:dyDescent="0.25">
      <c r="A421" s="26"/>
      <c r="B421" s="29"/>
      <c r="C421" s="29">
        <v>1.6652668400814601</v>
      </c>
      <c r="D421" s="29">
        <v>1.5732523674188601</v>
      </c>
    </row>
    <row r="422" spans="1:4" x14ac:dyDescent="0.25">
      <c r="A422" s="26"/>
      <c r="B422" s="29"/>
      <c r="C422" s="29">
        <v>1.2818527471332599</v>
      </c>
      <c r="D422" s="29">
        <v>0</v>
      </c>
    </row>
    <row r="423" spans="1:4" x14ac:dyDescent="0.25">
      <c r="A423" s="26"/>
      <c r="B423" s="29"/>
      <c r="C423" s="29">
        <v>1.8833374977111801</v>
      </c>
      <c r="D423" s="29">
        <v>0.30890343287219701</v>
      </c>
    </row>
    <row r="424" spans="1:4" x14ac:dyDescent="0.25">
      <c r="A424" s="26"/>
      <c r="B424" s="29"/>
      <c r="C424" s="29">
        <v>0.376667499542236</v>
      </c>
      <c r="D424" s="29">
        <v>0.68333183635364803</v>
      </c>
    </row>
    <row r="425" spans="1:4" x14ac:dyDescent="0.25">
      <c r="A425" s="26"/>
      <c r="B425" s="29"/>
      <c r="C425" s="29">
        <v>0.22828333305590001</v>
      </c>
      <c r="D425" s="29">
        <v>0.60133201599121</v>
      </c>
    </row>
    <row r="426" spans="1:4" x14ac:dyDescent="0.25">
      <c r="A426" s="26"/>
      <c r="B426" s="29"/>
      <c r="C426" s="29">
        <v>1.6418839723635901</v>
      </c>
      <c r="D426" s="29">
        <v>0.62638751665751102</v>
      </c>
    </row>
    <row r="427" spans="1:4" x14ac:dyDescent="0.25">
      <c r="A427" s="26"/>
      <c r="B427" s="29"/>
      <c r="C427" s="29">
        <v>1.31014782449473</v>
      </c>
      <c r="D427" s="29">
        <v>0.75166501998901303</v>
      </c>
    </row>
    <row r="428" spans="1:4" x14ac:dyDescent="0.25">
      <c r="A428" s="26"/>
      <c r="B428" s="29"/>
      <c r="C428" s="29">
        <v>0.655073912247367</v>
      </c>
      <c r="D428" s="29">
        <v>0.32681087825609201</v>
      </c>
    </row>
    <row r="429" spans="1:4" x14ac:dyDescent="0.25">
      <c r="A429" s="26"/>
      <c r="B429" s="29"/>
      <c r="C429" s="29">
        <v>1.4453520331271801</v>
      </c>
      <c r="D429" s="29">
        <v>0.37583250999450601</v>
      </c>
    </row>
    <row r="430" spans="1:4" x14ac:dyDescent="0.25">
      <c r="A430" s="26"/>
      <c r="B430" s="29"/>
      <c r="C430" s="29">
        <v>0.66751202450522895</v>
      </c>
      <c r="D430" s="29">
        <v>0.63971491062894703</v>
      </c>
    </row>
    <row r="431" spans="1:4" x14ac:dyDescent="0.25">
      <c r="A431" s="26"/>
      <c r="B431" s="29"/>
      <c r="C431" s="29">
        <v>0.34139048296879398</v>
      </c>
      <c r="D431" s="29">
        <v>1.2179757268340401</v>
      </c>
    </row>
    <row r="432" spans="1:4" x14ac:dyDescent="0.25">
      <c r="A432" s="26"/>
      <c r="B432" s="29"/>
      <c r="C432" s="29">
        <v>1.8961493174235</v>
      </c>
      <c r="D432" s="29">
        <v>0.51838966895794003</v>
      </c>
    </row>
    <row r="433" spans="1:4" x14ac:dyDescent="0.25">
      <c r="A433" s="26"/>
      <c r="B433" s="29"/>
      <c r="C433" s="29">
        <v>0.22828333305590001</v>
      </c>
      <c r="D433" s="29">
        <v>0</v>
      </c>
    </row>
    <row r="434" spans="1:4" x14ac:dyDescent="0.25">
      <c r="A434" s="26"/>
      <c r="B434" s="29"/>
      <c r="C434" s="29">
        <v>0.75333499908447199</v>
      </c>
      <c r="D434" s="29">
        <v>0.84298880746431404</v>
      </c>
    </row>
    <row r="435" spans="1:4" x14ac:dyDescent="0.25">
      <c r="A435" s="26"/>
      <c r="B435" s="29"/>
      <c r="C435" s="29">
        <v>1.2718642841685901</v>
      </c>
      <c r="D435" s="29">
        <v>0.39561316841527</v>
      </c>
    </row>
    <row r="436" spans="1:4" x14ac:dyDescent="0.25">
      <c r="A436" s="26"/>
      <c r="B436" s="29"/>
      <c r="C436" s="29">
        <v>1.50666999816894</v>
      </c>
      <c r="D436" s="29">
        <v>0</v>
      </c>
    </row>
    <row r="437" spans="1:4" x14ac:dyDescent="0.25">
      <c r="A437" s="26"/>
      <c r="B437" s="29"/>
      <c r="C437" s="29">
        <v>1.8611805859734001</v>
      </c>
      <c r="D437" s="29">
        <v>1.6340543912804599</v>
      </c>
    </row>
    <row r="438" spans="1:4" x14ac:dyDescent="0.25">
      <c r="A438" s="26"/>
      <c r="B438" s="29"/>
      <c r="C438" s="29">
        <v>1.1447737731185601</v>
      </c>
      <c r="D438" s="29">
        <v>1.4805523120995701</v>
      </c>
    </row>
    <row r="439" spans="1:4" x14ac:dyDescent="0.25">
      <c r="A439" s="26"/>
      <c r="B439" s="29"/>
      <c r="C439" s="29">
        <v>1.3780518275935401</v>
      </c>
      <c r="D439" s="29">
        <v>0.68333183635364803</v>
      </c>
    </row>
    <row r="440" spans="1:4" x14ac:dyDescent="0.25">
      <c r="A440" s="26"/>
      <c r="B440" s="29"/>
      <c r="C440" s="29">
        <v>0.50222333272298103</v>
      </c>
      <c r="D440" s="29">
        <v>0</v>
      </c>
    </row>
    <row r="441" spans="1:4" x14ac:dyDescent="0.25">
      <c r="A441" s="26"/>
      <c r="B441" s="29"/>
      <c r="C441" s="29">
        <v>1.1182316392660101</v>
      </c>
      <c r="D441" s="29">
        <v>0.665536736448605</v>
      </c>
    </row>
    <row r="442" spans="1:4" x14ac:dyDescent="0.25">
      <c r="A442" s="26"/>
      <c r="B442" s="29"/>
      <c r="C442" s="29">
        <v>0.91956384864771301</v>
      </c>
      <c r="D442" s="29">
        <v>0.29477059607412298</v>
      </c>
    </row>
    <row r="443" spans="1:4" x14ac:dyDescent="0.25">
      <c r="A443" s="26"/>
      <c r="B443" s="29"/>
      <c r="C443" s="29">
        <v>0.79453300684690398</v>
      </c>
      <c r="D443" s="29">
        <v>1.25277503331502</v>
      </c>
    </row>
    <row r="444" spans="1:4" x14ac:dyDescent="0.25">
      <c r="A444" s="26"/>
      <c r="B444" s="29"/>
      <c r="C444" s="29">
        <v>1.53592572628873</v>
      </c>
      <c r="D444" s="29">
        <v>1.43174289521716</v>
      </c>
    </row>
    <row r="445" spans="1:4" x14ac:dyDescent="0.25">
      <c r="A445" s="26"/>
      <c r="B445" s="29"/>
      <c r="C445" s="29">
        <v>0.655073912247367</v>
      </c>
      <c r="D445" s="29">
        <v>0.805355378559657</v>
      </c>
    </row>
    <row r="446" spans="1:4" x14ac:dyDescent="0.25">
      <c r="A446" s="26"/>
      <c r="B446" s="29"/>
      <c r="C446" s="29">
        <v>1.6911602020263601</v>
      </c>
      <c r="D446" s="29">
        <v>1.3264676823335499</v>
      </c>
    </row>
    <row r="447" spans="1:4" x14ac:dyDescent="0.25">
      <c r="A447" s="26"/>
      <c r="B447" s="29"/>
      <c r="C447" s="29">
        <v>1.4425563812255799</v>
      </c>
      <c r="D447" s="29">
        <v>0</v>
      </c>
    </row>
    <row r="448" spans="1:4" x14ac:dyDescent="0.25">
      <c r="A448" s="26"/>
      <c r="B448" s="29"/>
      <c r="C448" s="29">
        <v>1.8926150223304401</v>
      </c>
      <c r="D448" s="29">
        <v>0.60945812431541602</v>
      </c>
    </row>
    <row r="449" spans="1:4" x14ac:dyDescent="0.25">
      <c r="A449" s="26"/>
      <c r="B449" s="29"/>
      <c r="C449" s="29">
        <v>0</v>
      </c>
      <c r="D449" s="29">
        <v>0.556788903695565</v>
      </c>
    </row>
    <row r="450" spans="1:4" x14ac:dyDescent="0.25">
      <c r="A450" s="26"/>
      <c r="B450" s="29"/>
      <c r="C450" s="29">
        <v>0.57948846083420902</v>
      </c>
      <c r="D450" s="29">
        <v>0</v>
      </c>
    </row>
    <row r="451" spans="1:4" x14ac:dyDescent="0.25">
      <c r="A451" s="26"/>
      <c r="B451" s="29"/>
      <c r="C451" s="29">
        <v>0.18374024367913899</v>
      </c>
      <c r="D451" s="29">
        <v>0.98043263476827802</v>
      </c>
    </row>
    <row r="452" spans="1:4" x14ac:dyDescent="0.25">
      <c r="A452" s="26"/>
      <c r="B452" s="29"/>
      <c r="C452" s="29">
        <v>1.6479203104972799</v>
      </c>
      <c r="D452" s="29">
        <v>1.62522166484111</v>
      </c>
    </row>
    <row r="453" spans="1:4" x14ac:dyDescent="0.25">
      <c r="A453" s="26"/>
      <c r="B453" s="29"/>
      <c r="C453" s="29">
        <v>1.13246437770868</v>
      </c>
      <c r="D453" s="29">
        <v>1.25277503331502</v>
      </c>
    </row>
    <row r="454" spans="1:4" x14ac:dyDescent="0.25">
      <c r="A454" s="26"/>
      <c r="B454" s="29"/>
      <c r="C454" s="29">
        <v>0</v>
      </c>
      <c r="D454" s="29">
        <v>1.20266403198242</v>
      </c>
    </row>
    <row r="455" spans="1:4" x14ac:dyDescent="0.25">
      <c r="A455" s="26"/>
      <c r="B455" s="29"/>
      <c r="C455" s="29">
        <v>1.1689681020276299</v>
      </c>
      <c r="D455" s="29">
        <v>1.1868395052458101</v>
      </c>
    </row>
    <row r="456" spans="1:4" x14ac:dyDescent="0.25">
      <c r="A456" s="26"/>
      <c r="B456" s="29"/>
      <c r="C456" s="29">
        <v>1.3696999983353999</v>
      </c>
      <c r="D456" s="29">
        <v>7.0911794338586201E-2</v>
      </c>
    </row>
    <row r="457" spans="1:4" x14ac:dyDescent="0.25">
      <c r="A457" s="26"/>
      <c r="B457" s="29"/>
      <c r="C457" s="29">
        <v>0.43047714233398399</v>
      </c>
      <c r="D457" s="29">
        <v>0.442155894111184</v>
      </c>
    </row>
    <row r="458" spans="1:4" x14ac:dyDescent="0.25">
      <c r="A458" s="26"/>
      <c r="B458" s="29"/>
      <c r="C458" s="29">
        <v>0.71069339536271003</v>
      </c>
      <c r="D458" s="29">
        <v>1.5033300399780201</v>
      </c>
    </row>
    <row r="459" spans="1:4" x14ac:dyDescent="0.25">
      <c r="A459" s="26"/>
      <c r="B459" s="29"/>
      <c r="C459" s="29">
        <v>1.70924747691434</v>
      </c>
      <c r="D459" s="29">
        <v>1.46157087220086</v>
      </c>
    </row>
    <row r="460" spans="1:4" x14ac:dyDescent="0.25">
      <c r="A460" s="26"/>
      <c r="B460" s="29"/>
      <c r="C460" s="29">
        <v>1.7842144715158501</v>
      </c>
      <c r="D460" s="29">
        <v>1.1274975299835199</v>
      </c>
    </row>
    <row r="461" spans="1:4" x14ac:dyDescent="0.25">
      <c r="A461" s="26"/>
      <c r="B461" s="29"/>
      <c r="C461" s="29">
        <v>0.75333499908447199</v>
      </c>
      <c r="D461" s="29">
        <v>1.5033300399780201</v>
      </c>
    </row>
    <row r="462" spans="1:4" x14ac:dyDescent="0.25">
      <c r="A462" s="26"/>
      <c r="B462" s="29"/>
      <c r="C462" s="29">
        <v>1.5694479147593099</v>
      </c>
      <c r="D462" s="29">
        <v>0.75166501998901303</v>
      </c>
    </row>
    <row r="463" spans="1:4" x14ac:dyDescent="0.25">
      <c r="A463" s="26"/>
      <c r="B463" s="29"/>
      <c r="C463" s="29">
        <v>0.22156911737778601</v>
      </c>
      <c r="D463" s="29">
        <v>1.5033300399780201</v>
      </c>
    </row>
    <row r="464" spans="1:4" x14ac:dyDescent="0.25">
      <c r="A464" s="26"/>
      <c r="B464" s="29"/>
      <c r="C464" s="29">
        <v>0.358730951944987</v>
      </c>
      <c r="D464" s="29">
        <v>1.5374966317957</v>
      </c>
    </row>
    <row r="465" spans="1:4" x14ac:dyDescent="0.25">
      <c r="A465" s="26"/>
      <c r="B465" s="29"/>
      <c r="C465" s="29">
        <v>1.07619285583496</v>
      </c>
      <c r="D465" s="29">
        <v>0.28910193076500501</v>
      </c>
    </row>
    <row r="466" spans="1:4" x14ac:dyDescent="0.25">
      <c r="A466" s="26"/>
      <c r="B466" s="29"/>
      <c r="C466" s="29">
        <v>0</v>
      </c>
      <c r="D466" s="29">
        <v>1.45058161752265</v>
      </c>
    </row>
    <row r="467" spans="1:4" x14ac:dyDescent="0.25">
      <c r="A467" s="26"/>
      <c r="B467" s="29"/>
      <c r="C467" s="29">
        <v>1.43492380777994</v>
      </c>
      <c r="D467" s="29">
        <v>1.7346115845900301</v>
      </c>
    </row>
    <row r="468" spans="1:4" x14ac:dyDescent="0.25">
      <c r="A468" s="26"/>
      <c r="B468" s="29"/>
      <c r="C468" s="29">
        <v>0.72903387008174703</v>
      </c>
      <c r="D468" s="29">
        <v>1.5215891092895</v>
      </c>
    </row>
    <row r="469" spans="1:4" x14ac:dyDescent="0.25">
      <c r="A469" s="26"/>
      <c r="B469" s="29"/>
      <c r="C469" s="29">
        <v>0.91621824212976399</v>
      </c>
      <c r="D469" s="29">
        <v>1.05868312674508</v>
      </c>
    </row>
    <row r="470" spans="1:4" x14ac:dyDescent="0.25">
      <c r="A470" s="26"/>
      <c r="B470" s="29"/>
      <c r="C470" s="29">
        <v>1.3234263497429899</v>
      </c>
      <c r="D470" s="29">
        <v>0.88972594202781197</v>
      </c>
    </row>
    <row r="471" spans="1:4" x14ac:dyDescent="0.25">
      <c r="A471" s="26"/>
      <c r="B471" s="29"/>
      <c r="C471" s="29">
        <v>0.40720810761322801</v>
      </c>
      <c r="D471" s="29">
        <v>1.5953706546705499</v>
      </c>
    </row>
    <row r="472" spans="1:4" x14ac:dyDescent="0.25">
      <c r="A472" s="26"/>
      <c r="B472" s="29"/>
      <c r="C472" s="29">
        <v>0.91870121839569796</v>
      </c>
      <c r="D472" s="29">
        <v>1.13888639392274</v>
      </c>
    </row>
    <row r="473" spans="1:4" x14ac:dyDescent="0.25">
      <c r="A473" s="26"/>
      <c r="B473" s="29"/>
      <c r="C473" s="29">
        <v>0.972045160108997</v>
      </c>
      <c r="D473" s="29">
        <v>1.78361191183833</v>
      </c>
    </row>
    <row r="474" spans="1:4" x14ac:dyDescent="0.25">
      <c r="A474" s="26"/>
      <c r="B474" s="29"/>
      <c r="C474" s="29">
        <v>1.7121249979192501</v>
      </c>
      <c r="D474" s="29">
        <v>0.278394451847782</v>
      </c>
    </row>
    <row r="475" spans="1:4" x14ac:dyDescent="0.25">
      <c r="A475" s="26"/>
      <c r="B475" s="29"/>
      <c r="C475" s="29">
        <v>1.2555583318074499</v>
      </c>
      <c r="D475" s="29">
        <v>0.278394451847782</v>
      </c>
    </row>
    <row r="476" spans="1:4" x14ac:dyDescent="0.25">
      <c r="A476" s="26"/>
      <c r="B476" s="29"/>
      <c r="C476" s="29">
        <v>0</v>
      </c>
      <c r="D476" s="29">
        <v>1.00222002665201</v>
      </c>
    </row>
    <row r="477" spans="1:4" x14ac:dyDescent="0.25">
      <c r="A477" s="26"/>
      <c r="B477" s="29"/>
      <c r="C477" s="29">
        <v>0</v>
      </c>
      <c r="D477" s="29">
        <v>0.556788903695565</v>
      </c>
    </row>
    <row r="478" spans="1:4" x14ac:dyDescent="0.25">
      <c r="A478" s="26"/>
      <c r="B478" s="29"/>
      <c r="C478" s="29">
        <v>1.6740777757432701</v>
      </c>
      <c r="D478" s="29">
        <v>0.62638751665751102</v>
      </c>
    </row>
    <row r="479" spans="1:4" x14ac:dyDescent="0.25">
      <c r="A479" s="26"/>
      <c r="B479" s="29"/>
      <c r="C479" s="29">
        <v>1.54530256222455</v>
      </c>
      <c r="D479" s="29">
        <v>0</v>
      </c>
    </row>
    <row r="480" spans="1:4" x14ac:dyDescent="0.25">
      <c r="A480" s="26"/>
      <c r="B480" s="29"/>
      <c r="C480" s="29">
        <v>0</v>
      </c>
      <c r="D480" s="29">
        <v>1.5659687916437699</v>
      </c>
    </row>
    <row r="481" spans="1:4" x14ac:dyDescent="0.25">
      <c r="A481" s="26"/>
      <c r="B481" s="29"/>
      <c r="C481" s="29">
        <v>0</v>
      </c>
      <c r="D481" s="29">
        <v>1.5659687916437699</v>
      </c>
    </row>
    <row r="482" spans="1:4" x14ac:dyDescent="0.25">
      <c r="A482" s="26"/>
      <c r="B482" s="29"/>
      <c r="C482" s="29">
        <v>0.57948846083420902</v>
      </c>
      <c r="D482" s="29">
        <v>1.15640772306002</v>
      </c>
    </row>
    <row r="483" spans="1:4" x14ac:dyDescent="0.25">
      <c r="A483" s="26"/>
      <c r="B483" s="29"/>
      <c r="C483" s="29"/>
      <c r="D483" s="29">
        <v>1.7861347009639901</v>
      </c>
    </row>
    <row r="484" spans="1:4" x14ac:dyDescent="0.25">
      <c r="A484" s="26"/>
      <c r="B484" s="29"/>
      <c r="C484" s="29"/>
      <c r="D484" s="29">
        <v>1.5288102101471399</v>
      </c>
    </row>
    <row r="485" spans="1:4" x14ac:dyDescent="0.25">
      <c r="A485" s="26"/>
      <c r="B485" s="29"/>
      <c r="C485" s="29"/>
      <c r="D485" s="29">
        <v>1.68823159569725</v>
      </c>
    </row>
    <row r="486" spans="1:4" x14ac:dyDescent="0.25">
      <c r="A486" s="26"/>
      <c r="B486" s="29"/>
      <c r="C486" s="29"/>
      <c r="D486" s="29">
        <v>1.57912819325423</v>
      </c>
    </row>
    <row r="487" spans="1:4" x14ac:dyDescent="0.25">
      <c r="A487" s="26"/>
      <c r="B487" s="29"/>
      <c r="C487" s="29"/>
      <c r="D487" s="29">
        <v>0.45281025300542899</v>
      </c>
    </row>
    <row r="488" spans="1:4" x14ac:dyDescent="0.25">
      <c r="A488" s="26"/>
      <c r="B488" s="29"/>
      <c r="C488" s="29"/>
      <c r="D488" s="29">
        <v>0.71587144760858401</v>
      </c>
    </row>
    <row r="489" spans="1:4" x14ac:dyDescent="0.25">
      <c r="A489" s="26"/>
      <c r="B489" s="29"/>
      <c r="C489" s="29"/>
      <c r="D489" s="29">
        <v>1.00222002665201</v>
      </c>
    </row>
    <row r="490" spans="1:4" x14ac:dyDescent="0.25">
      <c r="A490" s="26"/>
      <c r="B490" s="29"/>
      <c r="C490" s="29"/>
      <c r="D490" s="29">
        <v>4.3199139079828301E-2</v>
      </c>
    </row>
    <row r="491" spans="1:4" x14ac:dyDescent="0.25">
      <c r="A491" s="26"/>
      <c r="B491" s="29"/>
      <c r="C491" s="29"/>
      <c r="D491" s="29">
        <v>0.73078543610043001</v>
      </c>
    </row>
    <row r="492" spans="1:4" x14ac:dyDescent="0.25">
      <c r="A492" s="26"/>
      <c r="B492" s="29"/>
      <c r="C492" s="29"/>
      <c r="D492" s="29">
        <v>1.22720819590043</v>
      </c>
    </row>
    <row r="493" spans="1:4" x14ac:dyDescent="0.25">
      <c r="A493" s="26"/>
      <c r="B493" s="29"/>
      <c r="C493" s="29"/>
      <c r="D493" s="29">
        <v>0.163405439128046</v>
      </c>
    </row>
    <row r="494" spans="1:4" x14ac:dyDescent="0.25">
      <c r="A494" s="26"/>
      <c r="B494" s="29"/>
      <c r="C494" s="29"/>
      <c r="D494" s="29">
        <v>1.6189708122840201</v>
      </c>
    </row>
    <row r="495" spans="1:4" x14ac:dyDescent="0.25">
      <c r="A495" s="26"/>
      <c r="B495" s="29"/>
      <c r="C495" s="29"/>
      <c r="D495" s="29">
        <v>0.86730579229501503</v>
      </c>
    </row>
    <row r="496" spans="1:4" x14ac:dyDescent="0.25">
      <c r="A496" s="26"/>
      <c r="B496" s="29"/>
      <c r="C496" s="29"/>
      <c r="D496" s="29">
        <v>1.24413520549905</v>
      </c>
    </row>
    <row r="497" spans="1:4" x14ac:dyDescent="0.25">
      <c r="A497" s="26"/>
      <c r="B497" s="29"/>
      <c r="C497" s="29"/>
      <c r="D497" s="29">
        <v>1.4455096538250201</v>
      </c>
    </row>
    <row r="498" spans="1:4" x14ac:dyDescent="0.25">
      <c r="A498" s="26"/>
      <c r="B498" s="29"/>
      <c r="C498" s="29"/>
      <c r="D498" s="29">
        <v>1.20266403198242</v>
      </c>
    </row>
    <row r="499" spans="1:4" x14ac:dyDescent="0.25">
      <c r="A499" s="26"/>
      <c r="B499" s="29"/>
      <c r="C499" s="29"/>
      <c r="D499" s="29">
        <v>1.43174289521716</v>
      </c>
    </row>
    <row r="500" spans="1:4" x14ac:dyDescent="0.25">
      <c r="A500" s="26"/>
      <c r="B500" s="29"/>
      <c r="C500" s="29"/>
      <c r="D500" s="29">
        <v>1.58888540810685</v>
      </c>
    </row>
    <row r="501" spans="1:4" x14ac:dyDescent="0.25">
      <c r="A501" s="26"/>
      <c r="B501" s="29"/>
      <c r="C501" s="29"/>
      <c r="D501" s="29">
        <v>0.42547076603151701</v>
      </c>
    </row>
    <row r="502" spans="1:4" x14ac:dyDescent="0.25">
      <c r="A502" s="26"/>
      <c r="B502" s="29"/>
      <c r="C502" s="29"/>
      <c r="D502" s="29">
        <v>1.00222002665201</v>
      </c>
    </row>
    <row r="503" spans="1:4" x14ac:dyDescent="0.25">
      <c r="A503" s="26"/>
      <c r="B503" s="29"/>
      <c r="C503" s="29"/>
      <c r="D503" s="29">
        <v>0.65362175651218501</v>
      </c>
    </row>
    <row r="504" spans="1:4" x14ac:dyDescent="0.25">
      <c r="A504" s="26"/>
      <c r="B504" s="29"/>
      <c r="C504" s="29"/>
      <c r="D504" s="29">
        <v>1.3666636727072901</v>
      </c>
    </row>
    <row r="505" spans="1:4" x14ac:dyDescent="0.25">
      <c r="A505" s="26"/>
      <c r="B505" s="29"/>
      <c r="C505" s="29"/>
      <c r="D505" s="29">
        <v>0.91110911513819803</v>
      </c>
    </row>
    <row r="506" spans="1:4" x14ac:dyDescent="0.25">
      <c r="A506" s="26"/>
      <c r="B506" s="29"/>
      <c r="C506" s="29"/>
      <c r="D506" s="29">
        <v>0.91110911513819803</v>
      </c>
    </row>
    <row r="507" spans="1:4" x14ac:dyDescent="0.25">
      <c r="A507" s="26"/>
      <c r="B507" s="29"/>
      <c r="C507" s="29"/>
      <c r="D507" s="29">
        <v>1.5340102448755299</v>
      </c>
    </row>
    <row r="508" spans="1:4" x14ac:dyDescent="0.25">
      <c r="A508" s="26"/>
      <c r="B508" s="29"/>
      <c r="C508" s="29"/>
      <c r="D508" s="29">
        <v>1.1868395052458101</v>
      </c>
    </row>
    <row r="509" spans="1:4" x14ac:dyDescent="0.25">
      <c r="A509" s="26"/>
      <c r="B509" s="29"/>
      <c r="C509" s="29"/>
      <c r="D509" s="29">
        <v>1.6615753073441299</v>
      </c>
    </row>
    <row r="510" spans="1:4" x14ac:dyDescent="0.25">
      <c r="A510" s="26"/>
      <c r="B510" s="29"/>
      <c r="C510" s="29"/>
      <c r="D510" s="29">
        <v>0.52441745580628796</v>
      </c>
    </row>
    <row r="511" spans="1:4" x14ac:dyDescent="0.25">
      <c r="A511" s="26"/>
      <c r="B511" s="29"/>
      <c r="C511" s="29"/>
      <c r="D511" s="29">
        <v>1.5659687916437699</v>
      </c>
    </row>
    <row r="512" spans="1:4" x14ac:dyDescent="0.25">
      <c r="A512" s="26"/>
      <c r="B512" s="29"/>
      <c r="C512" s="29"/>
      <c r="D512" s="29">
        <v>1.65808460291694</v>
      </c>
    </row>
    <row r="513" spans="1:4" x14ac:dyDescent="0.25">
      <c r="A513" s="26"/>
      <c r="B513" s="29"/>
      <c r="C513" s="29"/>
      <c r="D513" s="29">
        <v>1.15640772306002</v>
      </c>
    </row>
    <row r="514" spans="1:4" x14ac:dyDescent="0.25">
      <c r="A514" s="26"/>
      <c r="B514" s="29"/>
      <c r="C514" s="29"/>
      <c r="D514" s="29">
        <v>1.4220689567359699</v>
      </c>
    </row>
    <row r="515" spans="1:4" x14ac:dyDescent="0.25">
      <c r="A515" s="26"/>
      <c r="B515" s="29"/>
      <c r="C515" s="29"/>
      <c r="D515" s="29">
        <v>0.65362175651218501</v>
      </c>
    </row>
    <row r="516" spans="1:4" x14ac:dyDescent="0.25">
      <c r="A516" s="26"/>
      <c r="B516" s="29"/>
      <c r="C516" s="29"/>
      <c r="D516" s="29">
        <v>0.92512617844801603</v>
      </c>
    </row>
    <row r="517" spans="1:4" x14ac:dyDescent="0.25">
      <c r="A517" s="26"/>
      <c r="B517" s="29"/>
      <c r="C517" s="29"/>
      <c r="D517" s="29">
        <v>1.5944409514918401</v>
      </c>
    </row>
    <row r="518" spans="1:4" x14ac:dyDescent="0.25">
      <c r="A518" s="26"/>
      <c r="B518" s="29"/>
      <c r="C518" s="29"/>
      <c r="D518" s="29">
        <v>1.13888639392274</v>
      </c>
    </row>
    <row r="519" spans="1:4" x14ac:dyDescent="0.25">
      <c r="A519" s="26"/>
      <c r="B519" s="29"/>
      <c r="C519" s="29"/>
      <c r="D519" s="29">
        <v>1.6499963853417301</v>
      </c>
    </row>
    <row r="520" spans="1:4" x14ac:dyDescent="0.25">
      <c r="A520" s="26"/>
      <c r="B520" s="29"/>
      <c r="C520" s="29"/>
      <c r="D520" s="29">
        <v>0.57820386153001002</v>
      </c>
    </row>
    <row r="521" spans="1:4" x14ac:dyDescent="0.25">
      <c r="A521" s="26"/>
      <c r="B521" s="29"/>
      <c r="C521" s="29"/>
      <c r="D521" s="29">
        <v>0.805355378559657</v>
      </c>
    </row>
    <row r="522" spans="1:4" x14ac:dyDescent="0.25">
      <c r="A522" s="26"/>
      <c r="B522" s="29"/>
      <c r="C522" s="29"/>
      <c r="D522" s="29">
        <v>1.6973081096526099</v>
      </c>
    </row>
    <row r="523" spans="1:4" x14ac:dyDescent="0.25">
      <c r="A523" s="26"/>
      <c r="B523" s="29"/>
      <c r="C523" s="29"/>
      <c r="D523" s="29">
        <v>1.3666636727072901</v>
      </c>
    </row>
    <row r="524" spans="1:4" x14ac:dyDescent="0.25">
      <c r="A524" s="26"/>
      <c r="B524" s="29"/>
      <c r="C524" s="29"/>
      <c r="D524" s="29"/>
    </row>
    <row r="525" spans="1:4" x14ac:dyDescent="0.25">
      <c r="A525" s="30" t="s">
        <v>55</v>
      </c>
      <c r="B525" s="31">
        <f>AVERAGE(B4:B523)</f>
        <v>1.130835713464255</v>
      </c>
      <c r="C525" s="31">
        <f>AVERAGE(C4:C523)</f>
        <v>1.0477710491377412</v>
      </c>
      <c r="D525" s="31">
        <f>AVERAGE(D4:D523)</f>
        <v>0.91465662741645548</v>
      </c>
    </row>
    <row r="526" spans="1:4" x14ac:dyDescent="0.25">
      <c r="A526" s="30" t="s">
        <v>56</v>
      </c>
      <c r="B526" s="29">
        <f>STDEV(B4:B523)</f>
        <v>0.54747443168107335</v>
      </c>
      <c r="C526" s="29">
        <f>STDEV(C4:C523)</f>
        <v>0.60264048918740409</v>
      </c>
      <c r="D526" s="29">
        <f>STDEV(D4:D523)</f>
        <v>0.51957296088353377</v>
      </c>
    </row>
    <row r="527" spans="1:4" x14ac:dyDescent="0.25">
      <c r="A527" s="26" t="s">
        <v>57</v>
      </c>
      <c r="B527" s="29">
        <f>STDEV(B4:B523)/SQRT(COUNT(B4:B523))</f>
        <v>2.8774617293705416E-2</v>
      </c>
      <c r="C527" s="29">
        <f>STDEV(C4:C523)/SQRT(COUNT(C4:C523))</f>
        <v>2.7535346773509859E-2</v>
      </c>
      <c r="D527" s="29">
        <f>STDEV(D4:D523)/SQRT(COUNT(D4:D523))</f>
        <v>2.2784781597900036E-2</v>
      </c>
    </row>
    <row r="528" spans="1:4" x14ac:dyDescent="0.25">
      <c r="A528" s="26" t="s">
        <v>62</v>
      </c>
      <c r="B528" s="26" t="s">
        <v>72</v>
      </c>
      <c r="C528" s="26" t="s">
        <v>73</v>
      </c>
      <c r="D528" s="32" t="s">
        <v>74</v>
      </c>
    </row>
    <row r="529" spans="1:4" x14ac:dyDescent="0.25">
      <c r="A529" s="60" t="s">
        <v>59</v>
      </c>
      <c r="B529" s="26">
        <v>39</v>
      </c>
      <c r="C529" s="26">
        <v>42</v>
      </c>
      <c r="D529" s="32">
        <v>38</v>
      </c>
    </row>
    <row r="530" spans="1:4" x14ac:dyDescent="0.25">
      <c r="A530" s="26"/>
      <c r="B530" s="26"/>
      <c r="C530" s="26"/>
      <c r="D530" s="26"/>
    </row>
    <row r="531" spans="1:4" ht="30" x14ac:dyDescent="0.25">
      <c r="A531" s="27" t="s">
        <v>178</v>
      </c>
      <c r="B531" s="26" t="s">
        <v>75</v>
      </c>
      <c r="C531" s="26" t="s">
        <v>76</v>
      </c>
      <c r="D531" s="26"/>
    </row>
    <row r="532" spans="1:4" x14ac:dyDescent="0.25">
      <c r="A532" s="26"/>
      <c r="B532" s="167" t="s">
        <v>54</v>
      </c>
      <c r="C532" s="167"/>
      <c r="D532" s="26"/>
    </row>
    <row r="533" spans="1:4" x14ac:dyDescent="0.25">
      <c r="A533" s="26"/>
      <c r="B533" s="33">
        <v>3.2215288611544466</v>
      </c>
      <c r="C533" s="33">
        <v>1.014948859166011</v>
      </c>
      <c r="D533" s="26"/>
    </row>
    <row r="534" spans="1:4" x14ac:dyDescent="0.25">
      <c r="A534" s="26"/>
      <c r="B534" s="33">
        <v>1.8315617334423548</v>
      </c>
      <c r="C534" s="33">
        <v>4.4944740073679901</v>
      </c>
      <c r="D534" s="26"/>
    </row>
    <row r="535" spans="1:4" x14ac:dyDescent="0.25">
      <c r="A535" s="26"/>
      <c r="B535" s="33">
        <v>3.051948051948052</v>
      </c>
      <c r="C535" s="33">
        <v>2.1009771986970684</v>
      </c>
      <c r="D535" s="26"/>
    </row>
    <row r="536" spans="1:4" x14ac:dyDescent="0.25">
      <c r="A536" s="26"/>
      <c r="B536" s="33">
        <v>0</v>
      </c>
      <c r="C536" s="33">
        <v>0.67494181536074471</v>
      </c>
      <c r="D536" s="26"/>
    </row>
    <row r="537" spans="1:4" x14ac:dyDescent="0.25">
      <c r="A537" s="26"/>
      <c r="B537" s="33">
        <v>3.464052287581699</v>
      </c>
      <c r="C537" s="33">
        <v>2.4568446407065436</v>
      </c>
      <c r="D537" s="26"/>
    </row>
    <row r="538" spans="1:4" x14ac:dyDescent="0.25">
      <c r="A538" s="26"/>
      <c r="B538" s="33">
        <v>2.5181013676588897</v>
      </c>
      <c r="C538" s="33">
        <v>0</v>
      </c>
      <c r="D538" s="26"/>
    </row>
    <row r="539" spans="1:4" x14ac:dyDescent="0.25">
      <c r="A539" s="26"/>
      <c r="B539" s="33">
        <v>3.9744705541050189</v>
      </c>
      <c r="C539" s="33">
        <v>2.6577287066246056</v>
      </c>
      <c r="D539" s="26"/>
    </row>
    <row r="540" spans="1:4" x14ac:dyDescent="0.25">
      <c r="A540" s="26"/>
      <c r="B540" s="33">
        <v>4.1793203181489513</v>
      </c>
      <c r="C540" s="33">
        <v>3.5699797160243407</v>
      </c>
      <c r="D540" s="26"/>
    </row>
    <row r="541" spans="1:4" x14ac:dyDescent="0.25">
      <c r="A541" s="26"/>
      <c r="B541" s="33">
        <v>3.8825324180015257</v>
      </c>
      <c r="C541" s="33">
        <v>4.9386624455876538</v>
      </c>
      <c r="D541" s="26"/>
    </row>
    <row r="542" spans="1:4" x14ac:dyDescent="0.25">
      <c r="A542" s="26"/>
      <c r="B542" s="33">
        <v>3.7412587412587412</v>
      </c>
      <c r="C542" s="33">
        <v>1.4622258326563771</v>
      </c>
      <c r="D542" s="26"/>
    </row>
    <row r="543" spans="1:4" x14ac:dyDescent="0.25">
      <c r="A543" s="26"/>
      <c r="B543" s="33">
        <v>3.9256061109266023</v>
      </c>
      <c r="C543" s="33">
        <v>2.8105906313645623</v>
      </c>
      <c r="D543" s="26"/>
    </row>
    <row r="544" spans="1:4" x14ac:dyDescent="0.25">
      <c r="A544" s="26"/>
      <c r="B544" s="33">
        <v>3.0610795454545454</v>
      </c>
      <c r="C544" s="33">
        <v>3.3946830265848669</v>
      </c>
      <c r="D544" s="26"/>
    </row>
    <row r="545" spans="1:4" x14ac:dyDescent="0.25">
      <c r="A545" s="26"/>
      <c r="B545" s="33">
        <v>3.8308255388369257</v>
      </c>
      <c r="C545" s="33">
        <v>2.5853658536585367</v>
      </c>
      <c r="D545" s="26"/>
    </row>
    <row r="546" spans="1:4" x14ac:dyDescent="0.25">
      <c r="A546" s="26"/>
      <c r="B546" s="33">
        <v>2.323151125401929</v>
      </c>
      <c r="C546" s="33">
        <v>3.4710087370929306</v>
      </c>
      <c r="D546" s="26"/>
    </row>
    <row r="547" spans="1:4" x14ac:dyDescent="0.25">
      <c r="A547" s="26"/>
      <c r="B547" s="33">
        <v>2.9800796812749004</v>
      </c>
      <c r="C547" s="33">
        <v>2.0927643784786643</v>
      </c>
      <c r="D547" s="26"/>
    </row>
    <row r="548" spans="1:4" x14ac:dyDescent="0.25">
      <c r="A548" s="26"/>
      <c r="B548" s="33">
        <v>3.4136455753208734</v>
      </c>
      <c r="C548" s="33">
        <v>3.2499208108964206</v>
      </c>
      <c r="D548" s="26"/>
    </row>
    <row r="549" spans="1:4" x14ac:dyDescent="0.25">
      <c r="A549" s="26"/>
      <c r="B549" s="33">
        <v>3.9097138250705363</v>
      </c>
      <c r="C549" s="33">
        <v>3.4410339256865914</v>
      </c>
      <c r="D549" s="26"/>
    </row>
    <row r="550" spans="1:4" x14ac:dyDescent="0.25">
      <c r="A550" s="26"/>
      <c r="B550" s="33">
        <v>2.9546253957087583</v>
      </c>
      <c r="C550" s="33">
        <v>2.6772847933257489</v>
      </c>
      <c r="D550" s="26"/>
    </row>
    <row r="551" spans="1:4" x14ac:dyDescent="0.25">
      <c r="A551" s="26"/>
      <c r="B551" s="33">
        <v>1.8511290772233064</v>
      </c>
      <c r="C551" s="33">
        <v>3.7091503267973853</v>
      </c>
      <c r="D551" s="26"/>
    </row>
    <row r="552" spans="1:4" x14ac:dyDescent="0.25">
      <c r="A552" s="26"/>
      <c r="B552" s="33">
        <v>1.6299559471365639</v>
      </c>
      <c r="C552" s="33">
        <v>2.9210740439381611</v>
      </c>
      <c r="D552" s="26"/>
    </row>
    <row r="553" spans="1:4" x14ac:dyDescent="0.25">
      <c r="A553" s="26"/>
      <c r="B553" s="33">
        <v>2.325769854132901</v>
      </c>
      <c r="C553" s="33">
        <v>1.8031496062992125</v>
      </c>
      <c r="D553" s="26"/>
    </row>
    <row r="554" spans="1:4" x14ac:dyDescent="0.25">
      <c r="A554" s="26"/>
      <c r="B554" s="33">
        <v>3.0781435938119794</v>
      </c>
      <c r="C554" s="33">
        <v>1.6768916155419222</v>
      </c>
      <c r="D554" s="26"/>
    </row>
    <row r="555" spans="1:4" x14ac:dyDescent="0.25">
      <c r="A555" s="26"/>
      <c r="B555" s="33">
        <v>3.5684987694831829</v>
      </c>
      <c r="C555" s="33">
        <v>1.9803600654664484</v>
      </c>
      <c r="D555" s="26"/>
    </row>
    <row r="556" spans="1:4" x14ac:dyDescent="0.25">
      <c r="A556" s="26"/>
      <c r="B556" s="33">
        <v>2.4249422632794455</v>
      </c>
      <c r="C556" s="33">
        <v>3.8405207485760777</v>
      </c>
      <c r="D556" s="26"/>
    </row>
    <row r="557" spans="1:4" x14ac:dyDescent="0.25">
      <c r="A557" s="26"/>
      <c r="B557" s="33">
        <v>4.2745709828393137</v>
      </c>
      <c r="C557" s="33">
        <v>8.8888888888888892E-2</v>
      </c>
      <c r="D557" s="26"/>
    </row>
    <row r="558" spans="1:4" x14ac:dyDescent="0.25">
      <c r="A558" s="26"/>
      <c r="B558" s="33">
        <v>0</v>
      </c>
      <c r="C558" s="33">
        <v>0</v>
      </c>
      <c r="D558" s="26"/>
    </row>
    <row r="559" spans="1:4" x14ac:dyDescent="0.25">
      <c r="A559" s="26"/>
      <c r="B559" s="33">
        <v>0</v>
      </c>
      <c r="C559" s="33">
        <v>3.49232012934519</v>
      </c>
      <c r="D559" s="26"/>
    </row>
    <row r="560" spans="1:4" x14ac:dyDescent="0.25">
      <c r="A560" s="26"/>
      <c r="B560" s="33">
        <v>3.5907970419063271</v>
      </c>
      <c r="C560" s="33">
        <v>3.064516129032258</v>
      </c>
      <c r="D560" s="26"/>
    </row>
    <row r="561" spans="1:4" x14ac:dyDescent="0.25">
      <c r="A561" s="26"/>
      <c r="B561" s="33">
        <v>1.925689172992409</v>
      </c>
      <c r="C561" s="33">
        <v>0.840398083302617</v>
      </c>
      <c r="D561" s="26"/>
    </row>
    <row r="562" spans="1:4" x14ac:dyDescent="0.25">
      <c r="A562" s="26"/>
      <c r="B562" s="33">
        <v>0</v>
      </c>
      <c r="C562" s="26"/>
      <c r="D562" s="26"/>
    </row>
    <row r="563" spans="1:4" x14ac:dyDescent="0.25">
      <c r="A563" s="26"/>
      <c r="B563" s="33">
        <v>4.4199346405228752</v>
      </c>
      <c r="C563" s="26"/>
      <c r="D563" s="26"/>
    </row>
    <row r="564" spans="1:4" x14ac:dyDescent="0.25">
      <c r="A564" s="26"/>
      <c r="B564" s="33">
        <v>3.7684729064039408</v>
      </c>
      <c r="C564" s="26"/>
      <c r="D564" s="26"/>
    </row>
    <row r="565" spans="1:4" x14ac:dyDescent="0.25">
      <c r="A565" s="26"/>
      <c r="B565" s="33">
        <v>3.5141700404858298</v>
      </c>
      <c r="C565" s="26"/>
      <c r="D565" s="26"/>
    </row>
    <row r="566" spans="1:4" x14ac:dyDescent="0.25">
      <c r="A566" s="26"/>
      <c r="B566" s="33">
        <v>1.6666666666666667</v>
      </c>
      <c r="C566" s="26"/>
      <c r="D566" s="26"/>
    </row>
    <row r="567" spans="1:4" x14ac:dyDescent="0.25">
      <c r="A567" s="26"/>
      <c r="B567" s="33">
        <v>1.1784095591264936</v>
      </c>
      <c r="C567" s="26"/>
      <c r="D567" s="26"/>
    </row>
    <row r="568" spans="1:4" x14ac:dyDescent="0.25">
      <c r="A568" s="26"/>
      <c r="B568" s="33">
        <v>2.5102543068088594</v>
      </c>
      <c r="C568" s="26"/>
      <c r="D568" s="26"/>
    </row>
    <row r="569" spans="1:4" x14ac:dyDescent="0.25">
      <c r="A569" s="26"/>
      <c r="B569" s="33">
        <v>1.5743440233236152</v>
      </c>
      <c r="C569" s="26"/>
      <c r="D569" s="26"/>
    </row>
    <row r="570" spans="1:4" x14ac:dyDescent="0.25">
      <c r="A570" s="26"/>
      <c r="B570" s="33">
        <v>2.7993393889347646</v>
      </c>
      <c r="C570" s="26"/>
      <c r="D570" s="26"/>
    </row>
    <row r="571" spans="1:4" x14ac:dyDescent="0.25">
      <c r="A571" s="26"/>
      <c r="B571" s="33">
        <v>3.337231968810916</v>
      </c>
      <c r="C571" s="26"/>
      <c r="D571" s="26"/>
    </row>
    <row r="572" spans="1:4" x14ac:dyDescent="0.25">
      <c r="A572" s="26"/>
      <c r="B572" s="26"/>
      <c r="C572" s="26"/>
      <c r="D572" s="26"/>
    </row>
    <row r="573" spans="1:4" x14ac:dyDescent="0.25">
      <c r="A573" s="26" t="s">
        <v>55</v>
      </c>
      <c r="B573" s="34">
        <f>AVERAGE(B533:B571)</f>
        <v>2.7103031111585674</v>
      </c>
      <c r="C573" s="34">
        <f>AVERAGE(C533:C571)</f>
        <v>2.4314036212575107</v>
      </c>
      <c r="D573" s="26"/>
    </row>
    <row r="574" spans="1:4" x14ac:dyDescent="0.25">
      <c r="A574" s="26" t="s">
        <v>56</v>
      </c>
      <c r="B574" s="29">
        <f>STDEV(B533:B571)</f>
        <v>1.2471328202092997</v>
      </c>
      <c r="C574" s="29">
        <f>STDEV(C533:C571)</f>
        <v>1.3156395150516522</v>
      </c>
      <c r="D574" s="26"/>
    </row>
    <row r="575" spans="1:4" x14ac:dyDescent="0.25">
      <c r="A575" s="26" t="s">
        <v>57</v>
      </c>
      <c r="B575" s="29">
        <f>B573/SQRT(B577)</f>
        <v>0.43399583344200526</v>
      </c>
      <c r="C575" s="29">
        <f>C573/SQRT(C577)</f>
        <v>0.45150031769432203</v>
      </c>
      <c r="D575" s="26"/>
    </row>
    <row r="576" spans="1:4" x14ac:dyDescent="0.25">
      <c r="A576" s="26" t="s">
        <v>66</v>
      </c>
      <c r="B576" s="29"/>
      <c r="C576" s="29">
        <f>TTEST(B533:B571,C533:C561,2,3)</f>
        <v>0.38037470156583952</v>
      </c>
      <c r="D576" s="26"/>
    </row>
    <row r="577" spans="1:4" x14ac:dyDescent="0.25">
      <c r="A577" s="26" t="s">
        <v>59</v>
      </c>
      <c r="B577" s="26">
        <f>COUNT(B533:B571)</f>
        <v>39</v>
      </c>
      <c r="C577" s="26">
        <f>COUNT(C533:C561)</f>
        <v>29</v>
      </c>
      <c r="D577" s="26"/>
    </row>
    <row r="578" spans="1:4" x14ac:dyDescent="0.25">
      <c r="A578" s="26"/>
      <c r="B578" s="26"/>
      <c r="C578" s="26"/>
      <c r="D578" s="26"/>
    </row>
    <row r="579" spans="1:4" ht="30" x14ac:dyDescent="0.25">
      <c r="A579" s="27" t="s">
        <v>108</v>
      </c>
      <c r="B579" s="26" t="s">
        <v>64</v>
      </c>
      <c r="C579" s="35" t="s">
        <v>77</v>
      </c>
      <c r="D579" s="26"/>
    </row>
    <row r="580" spans="1:4" x14ac:dyDescent="0.25">
      <c r="A580" s="26"/>
      <c r="B580" s="167" t="s">
        <v>54</v>
      </c>
      <c r="C580" s="167"/>
      <c r="D580" s="26"/>
    </row>
    <row r="581" spans="1:4" x14ac:dyDescent="0.25">
      <c r="A581" s="26"/>
      <c r="B581" s="33">
        <v>4.3621399176954734</v>
      </c>
      <c r="C581" s="33">
        <v>4.6222583265637693</v>
      </c>
      <c r="D581" s="26"/>
    </row>
    <row r="582" spans="1:4" x14ac:dyDescent="0.25">
      <c r="A582" s="26"/>
      <c r="B582" s="33">
        <v>3.5776397515527951</v>
      </c>
      <c r="C582" s="33">
        <v>5.385892116182573</v>
      </c>
      <c r="D582" s="26"/>
    </row>
    <row r="583" spans="1:4" x14ac:dyDescent="0.25">
      <c r="A583" s="26"/>
      <c r="B583" s="33">
        <v>3.6703207470564352</v>
      </c>
      <c r="C583" s="33">
        <v>3.0626118067978534</v>
      </c>
      <c r="D583" s="26"/>
    </row>
    <row r="584" spans="1:4" x14ac:dyDescent="0.25">
      <c r="A584" s="26"/>
      <c r="B584" s="33">
        <v>3.39812814974802</v>
      </c>
      <c r="C584" s="33">
        <v>4.1187964048456429</v>
      </c>
      <c r="D584" s="26"/>
    </row>
    <row r="585" spans="1:4" x14ac:dyDescent="0.25">
      <c r="A585" s="26"/>
      <c r="B585" s="33">
        <v>4.4461839530332679</v>
      </c>
      <c r="C585" s="33">
        <v>4.5028759244042726</v>
      </c>
      <c r="D585" s="26"/>
    </row>
    <row r="586" spans="1:4" x14ac:dyDescent="0.25">
      <c r="A586" s="26"/>
      <c r="B586" s="33">
        <v>2.8249027237354087</v>
      </c>
      <c r="C586" s="33">
        <v>1.0465116279069766</v>
      </c>
      <c r="D586" s="26"/>
    </row>
    <row r="587" spans="1:4" x14ac:dyDescent="0.25">
      <c r="A587" s="26"/>
      <c r="B587" s="33">
        <v>4.3245469522240523</v>
      </c>
      <c r="C587" s="33">
        <v>3.7267080745341614</v>
      </c>
      <c r="D587" s="26"/>
    </row>
    <row r="588" spans="1:4" x14ac:dyDescent="0.25">
      <c r="A588" s="26"/>
      <c r="B588" s="33">
        <v>4.368088467614534</v>
      </c>
      <c r="C588" s="33">
        <v>5.3664596273291929</v>
      </c>
      <c r="D588" s="26"/>
    </row>
    <row r="589" spans="1:4" x14ac:dyDescent="0.25">
      <c r="A589" s="26"/>
      <c r="B589" s="33">
        <v>3.2529118136439266</v>
      </c>
      <c r="C589" s="33">
        <v>0</v>
      </c>
      <c r="D589" s="26"/>
    </row>
    <row r="590" spans="1:4" x14ac:dyDescent="0.25">
      <c r="A590" s="26"/>
      <c r="B590" s="33">
        <v>3.4765924788948577</v>
      </c>
      <c r="C590" s="33">
        <v>4.1242236024844718</v>
      </c>
      <c r="D590" s="26"/>
    </row>
    <row r="591" spans="1:4" x14ac:dyDescent="0.25">
      <c r="A591" s="26"/>
      <c r="B591" s="33">
        <v>2.8398058252427187</v>
      </c>
      <c r="C591" s="33">
        <v>4.1896618732996505</v>
      </c>
      <c r="D591" s="26"/>
    </row>
    <row r="592" spans="1:4" x14ac:dyDescent="0.25">
      <c r="A592" s="26"/>
      <c r="B592" s="33">
        <v>3.9512003148366786</v>
      </c>
      <c r="C592" s="33">
        <v>4.3532338308457712</v>
      </c>
      <c r="D592" s="26"/>
    </row>
    <row r="593" spans="1:4" x14ac:dyDescent="0.25">
      <c r="A593" s="26"/>
      <c r="B593" s="33">
        <v>3.7111334002006013</v>
      </c>
      <c r="C593" s="33">
        <v>4.7622984704423317</v>
      </c>
      <c r="D593" s="26"/>
    </row>
    <row r="594" spans="1:4" x14ac:dyDescent="0.25">
      <c r="A594" s="26"/>
      <c r="B594" s="33">
        <v>4.8932806324110674</v>
      </c>
      <c r="C594" s="33">
        <v>3.1151615575807785</v>
      </c>
      <c r="D594" s="26"/>
    </row>
    <row r="595" spans="1:4" x14ac:dyDescent="0.25">
      <c r="A595" s="26"/>
      <c r="B595" s="33">
        <v>4.048</v>
      </c>
      <c r="C595" s="33">
        <v>4.3589743589743586</v>
      </c>
      <c r="D595" s="26"/>
    </row>
    <row r="596" spans="1:4" x14ac:dyDescent="0.25">
      <c r="A596" s="26"/>
      <c r="B596" s="33">
        <v>0</v>
      </c>
      <c r="C596" s="33">
        <v>2.2871246400658167</v>
      </c>
      <c r="D596" s="26"/>
    </row>
    <row r="597" spans="1:4" x14ac:dyDescent="0.25">
      <c r="A597" s="26"/>
      <c r="B597" s="33">
        <v>3.8424733161575269</v>
      </c>
      <c r="C597" s="33">
        <v>4.6997389033942554</v>
      </c>
      <c r="D597" s="26"/>
    </row>
    <row r="598" spans="1:4" x14ac:dyDescent="0.25">
      <c r="A598" s="26"/>
      <c r="B598" s="33">
        <v>3.0417335473515252</v>
      </c>
      <c r="C598" s="33">
        <v>4.6741386467413868</v>
      </c>
      <c r="D598" s="26"/>
    </row>
    <row r="599" spans="1:4" x14ac:dyDescent="0.25">
      <c r="A599" s="26"/>
      <c r="B599" s="33">
        <v>4.0842911877394634</v>
      </c>
      <c r="C599" s="33">
        <v>2.6004140786749481</v>
      </c>
      <c r="D599" s="26"/>
    </row>
    <row r="600" spans="1:4" x14ac:dyDescent="0.25">
      <c r="A600" s="26"/>
      <c r="B600" s="33">
        <v>4.2031652557968346</v>
      </c>
      <c r="C600" s="33">
        <v>1.797938144329897</v>
      </c>
      <c r="D600" s="26"/>
    </row>
    <row r="601" spans="1:4" x14ac:dyDescent="0.25">
      <c r="A601" s="26"/>
      <c r="B601" s="33">
        <v>4.0647898187427689</v>
      </c>
      <c r="C601" s="33">
        <v>4.840182648401826</v>
      </c>
      <c r="D601" s="26"/>
    </row>
    <row r="602" spans="1:4" x14ac:dyDescent="0.25">
      <c r="A602" s="26"/>
      <c r="B602" s="33">
        <v>0</v>
      </c>
      <c r="C602" s="33">
        <v>3.75</v>
      </c>
      <c r="D602" s="26"/>
    </row>
    <row r="603" spans="1:4" x14ac:dyDescent="0.25">
      <c r="A603" s="26"/>
      <c r="B603" s="33">
        <v>3.2195905258932158</v>
      </c>
      <c r="C603" s="33">
        <v>0</v>
      </c>
      <c r="D603" s="26"/>
    </row>
    <row r="604" spans="1:4" x14ac:dyDescent="0.25">
      <c r="A604" s="26"/>
      <c r="B604" s="33">
        <v>4.2398589065255736</v>
      </c>
      <c r="C604" s="33">
        <v>1.6112956810631229</v>
      </c>
      <c r="D604" s="26"/>
    </row>
    <row r="605" spans="1:4" x14ac:dyDescent="0.25">
      <c r="A605" s="26"/>
      <c r="B605" s="33">
        <v>1.2023217247097844</v>
      </c>
      <c r="C605" s="33">
        <v>3.3374741200828155</v>
      </c>
      <c r="D605" s="26"/>
    </row>
    <row r="606" spans="1:4" x14ac:dyDescent="0.25">
      <c r="A606" s="26"/>
      <c r="B606" s="33">
        <v>3.8458350600911726</v>
      </c>
      <c r="C606" s="33">
        <v>2.9287392325763508</v>
      </c>
      <c r="D606" s="26"/>
    </row>
    <row r="607" spans="1:4" x14ac:dyDescent="0.25">
      <c r="A607" s="26"/>
      <c r="B607" s="33"/>
      <c r="C607" s="33">
        <v>4.0665873959571934</v>
      </c>
      <c r="D607" s="26"/>
    </row>
    <row r="608" spans="1:4" x14ac:dyDescent="0.25">
      <c r="A608" s="26"/>
      <c r="B608" s="26"/>
      <c r="C608" s="26"/>
      <c r="D608" s="26"/>
    </row>
    <row r="609" spans="1:4" x14ac:dyDescent="0.25">
      <c r="A609" s="26" t="s">
        <v>55</v>
      </c>
      <c r="B609" s="34">
        <f>AVERAGE(B581:B607)</f>
        <v>3.418805171957604</v>
      </c>
      <c r="C609" s="34">
        <f>AVERAGE(C581:C607)</f>
        <v>3.4566407812399782</v>
      </c>
      <c r="D609" s="26"/>
    </row>
    <row r="610" spans="1:4" x14ac:dyDescent="0.25">
      <c r="A610" s="26" t="s">
        <v>56</v>
      </c>
      <c r="B610" s="29">
        <f>STDEV(B581:B607)</f>
        <v>1.2392899305411358</v>
      </c>
      <c r="C610" s="29">
        <f>STDEV(C581:C607)</f>
        <v>1.5008645458142045</v>
      </c>
      <c r="D610" s="26"/>
    </row>
    <row r="611" spans="1:4" x14ac:dyDescent="0.25">
      <c r="A611" s="26" t="s">
        <v>57</v>
      </c>
      <c r="B611" s="29">
        <f>B609/SQRT(B613)</f>
        <v>0.67048285711475997</v>
      </c>
      <c r="C611" s="29">
        <f>C609/SQRT(C613)</f>
        <v>0.66523082851357984</v>
      </c>
      <c r="D611" s="26"/>
    </row>
    <row r="612" spans="1:4" x14ac:dyDescent="0.25">
      <c r="A612" s="26" t="s">
        <v>66</v>
      </c>
      <c r="B612" s="29"/>
      <c r="C612" s="29">
        <f>TTEST(B581:B606,C581:C607,2,3)</f>
        <v>0.92056454228676721</v>
      </c>
      <c r="D612" s="26"/>
    </row>
    <row r="613" spans="1:4" x14ac:dyDescent="0.25">
      <c r="A613" s="26" t="s">
        <v>59</v>
      </c>
      <c r="B613" s="26">
        <v>26</v>
      </c>
      <c r="C613" s="26">
        <v>27</v>
      </c>
      <c r="D613" s="26"/>
    </row>
    <row r="614" spans="1:4" x14ac:dyDescent="0.25">
      <c r="A614" s="26"/>
      <c r="B614" s="26"/>
      <c r="C614" s="26"/>
      <c r="D614" s="26"/>
    </row>
    <row r="615" spans="1:4" ht="30" x14ac:dyDescent="0.25">
      <c r="A615" s="27" t="s">
        <v>109</v>
      </c>
      <c r="B615" s="26" t="s">
        <v>64</v>
      </c>
      <c r="C615" s="35" t="s">
        <v>77</v>
      </c>
      <c r="D615" s="26"/>
    </row>
    <row r="616" spans="1:4" x14ac:dyDescent="0.25">
      <c r="A616" s="26"/>
      <c r="B616" s="167" t="s">
        <v>54</v>
      </c>
      <c r="C616" s="167"/>
      <c r="D616" s="26"/>
    </row>
    <row r="617" spans="1:4" x14ac:dyDescent="0.25">
      <c r="A617" s="26"/>
      <c r="B617" s="33">
        <v>0</v>
      </c>
      <c r="C617" s="33">
        <v>3.4491315136476426</v>
      </c>
      <c r="D617" s="26"/>
    </row>
    <row r="618" spans="1:4" x14ac:dyDescent="0.25">
      <c r="A618" s="26"/>
      <c r="B618" s="33">
        <v>1.6706827309236947</v>
      </c>
      <c r="C618" s="33">
        <v>4.694041867954911</v>
      </c>
      <c r="D618" s="26"/>
    </row>
    <row r="619" spans="1:4" x14ac:dyDescent="0.25">
      <c r="A619" s="26"/>
      <c r="B619" s="33">
        <v>2.7532038032244728</v>
      </c>
      <c r="C619" s="33">
        <v>4.4768683274021353</v>
      </c>
      <c r="D619" s="26"/>
    </row>
    <row r="620" spans="1:4" x14ac:dyDescent="0.25">
      <c r="A620" s="26"/>
      <c r="B620" s="33">
        <v>0</v>
      </c>
      <c r="C620" s="33">
        <v>0</v>
      </c>
      <c r="D620" s="26"/>
    </row>
    <row r="621" spans="1:4" x14ac:dyDescent="0.25">
      <c r="A621" s="26"/>
      <c r="B621" s="33">
        <v>0</v>
      </c>
      <c r="C621" s="33">
        <v>2.8929159802306423</v>
      </c>
      <c r="D621" s="26"/>
    </row>
    <row r="622" spans="1:4" x14ac:dyDescent="0.25">
      <c r="A622" s="26"/>
      <c r="B622" s="33">
        <v>2.7078189300411522</v>
      </c>
      <c r="C622" s="33">
        <v>2.326158940397351</v>
      </c>
      <c r="D622" s="26"/>
    </row>
    <row r="623" spans="1:4" x14ac:dyDescent="0.25">
      <c r="A623" s="26"/>
      <c r="B623" s="33">
        <v>3.7835605121850477</v>
      </c>
      <c r="C623" s="33">
        <v>0</v>
      </c>
      <c r="D623" s="26"/>
    </row>
    <row r="624" spans="1:4" x14ac:dyDescent="0.25">
      <c r="A624" s="26"/>
      <c r="B624" s="33">
        <v>3.0105777054515865</v>
      </c>
      <c r="C624" s="33">
        <v>0</v>
      </c>
      <c r="D624" s="26"/>
    </row>
    <row r="625" spans="1:4" x14ac:dyDescent="0.25">
      <c r="A625" s="26"/>
      <c r="B625" s="33">
        <v>2.2780952380952382</v>
      </c>
      <c r="C625" s="33">
        <v>0</v>
      </c>
      <c r="D625" s="26"/>
    </row>
    <row r="626" spans="1:4" x14ac:dyDescent="0.25">
      <c r="A626" s="26"/>
      <c r="B626" s="33">
        <v>0</v>
      </c>
      <c r="C626" s="33">
        <v>0</v>
      </c>
      <c r="D626" s="26"/>
    </row>
    <row r="627" spans="1:4" x14ac:dyDescent="0.25">
      <c r="A627" s="26"/>
      <c r="B627" s="33">
        <v>3.4702832070203433</v>
      </c>
      <c r="C627" s="33">
        <v>2.0555325321176956</v>
      </c>
      <c r="D627" s="26"/>
    </row>
    <row r="628" spans="1:4" x14ac:dyDescent="0.25">
      <c r="A628" s="26"/>
      <c r="B628" s="33">
        <v>2.7872252177519701</v>
      </c>
      <c r="C628" s="33">
        <v>2.7563150074294205</v>
      </c>
      <c r="D628" s="26"/>
    </row>
    <row r="629" spans="1:4" x14ac:dyDescent="0.25">
      <c r="A629" s="26"/>
      <c r="B629" s="33">
        <v>1.8078339471041178</v>
      </c>
      <c r="C629" s="33">
        <v>1.64394878149525</v>
      </c>
      <c r="D629" s="26"/>
    </row>
    <row r="630" spans="1:4" x14ac:dyDescent="0.25">
      <c r="A630" s="26"/>
      <c r="B630" s="33">
        <v>1.5658657829328915</v>
      </c>
      <c r="C630" s="33">
        <v>0.3316225819186735</v>
      </c>
      <c r="D630" s="26"/>
    </row>
    <row r="631" spans="1:4" x14ac:dyDescent="0.25">
      <c r="A631" s="26"/>
      <c r="B631" s="33">
        <v>3.0104206869934385</v>
      </c>
      <c r="C631" s="33">
        <v>3.2150943396226417</v>
      </c>
      <c r="D631" s="26"/>
    </row>
    <row r="632" spans="1:4" x14ac:dyDescent="0.25">
      <c r="A632" s="26"/>
      <c r="B632" s="33">
        <v>2.1724268894796808</v>
      </c>
      <c r="C632" s="33">
        <v>3.9820114472608341</v>
      </c>
      <c r="D632" s="26"/>
    </row>
    <row r="633" spans="1:4" x14ac:dyDescent="0.25">
      <c r="A633" s="26"/>
      <c r="B633" s="33">
        <v>1.7102744097000639</v>
      </c>
      <c r="C633" s="33">
        <v>3.3020024519820188</v>
      </c>
      <c r="D633" s="26"/>
    </row>
    <row r="634" spans="1:4" x14ac:dyDescent="0.25">
      <c r="A634" s="26"/>
      <c r="B634" s="33">
        <v>2.6892842366570129</v>
      </c>
      <c r="C634" s="33">
        <v>2.670525010334849</v>
      </c>
      <c r="D634" s="26"/>
    </row>
    <row r="635" spans="1:4" x14ac:dyDescent="0.25">
      <c r="A635" s="26"/>
      <c r="B635" s="33">
        <v>2.5248344370860929</v>
      </c>
      <c r="C635" s="33">
        <v>3.1594415870683323</v>
      </c>
      <c r="D635" s="26"/>
    </row>
    <row r="636" spans="1:4" x14ac:dyDescent="0.25">
      <c r="A636" s="26"/>
      <c r="B636" s="33">
        <v>0</v>
      </c>
      <c r="C636" s="33">
        <v>0</v>
      </c>
      <c r="D636" s="26"/>
    </row>
    <row r="637" spans="1:4" x14ac:dyDescent="0.25">
      <c r="A637" s="26"/>
      <c r="B637" s="33">
        <v>0.52504038772213246</v>
      </c>
      <c r="C637" s="33">
        <v>3.0045398266611638</v>
      </c>
      <c r="D637" s="26"/>
    </row>
    <row r="638" spans="1:4" x14ac:dyDescent="0.25">
      <c r="A638" s="26"/>
      <c r="B638" s="33">
        <v>0</v>
      </c>
      <c r="C638" s="33">
        <v>2.8830313014827018</v>
      </c>
      <c r="D638" s="26"/>
    </row>
    <row r="639" spans="1:4" x14ac:dyDescent="0.25">
      <c r="A639" s="26"/>
      <c r="B639" s="33">
        <v>1.1958762886597938</v>
      </c>
      <c r="C639" s="33">
        <v>2.5124378109452739</v>
      </c>
      <c r="D639" s="26"/>
    </row>
    <row r="640" spans="1:4" x14ac:dyDescent="0.25">
      <c r="A640" s="26"/>
      <c r="B640" s="33">
        <v>0</v>
      </c>
      <c r="C640" s="33"/>
      <c r="D640" s="26"/>
    </row>
    <row r="641" spans="1:4" x14ac:dyDescent="0.25">
      <c r="A641" s="26"/>
      <c r="B641" s="33">
        <v>0</v>
      </c>
      <c r="C641" s="33"/>
      <c r="D641" s="26"/>
    </row>
    <row r="642" spans="1:4" x14ac:dyDescent="0.25">
      <c r="A642" s="26"/>
      <c r="B642" s="33">
        <v>0</v>
      </c>
      <c r="C642" s="33"/>
      <c r="D642" s="26"/>
    </row>
    <row r="643" spans="1:4" x14ac:dyDescent="0.25">
      <c r="A643" s="26"/>
      <c r="B643" s="26"/>
      <c r="C643" s="26"/>
      <c r="D643" s="26"/>
    </row>
    <row r="644" spans="1:4" x14ac:dyDescent="0.25">
      <c r="A644" s="26" t="s">
        <v>55</v>
      </c>
      <c r="B644" s="34">
        <f>AVERAGE(B617:B642)</f>
        <v>1.52551170811649</v>
      </c>
      <c r="C644" s="34">
        <f>AVERAGE(C617:C642)</f>
        <v>2.1458964916500669</v>
      </c>
      <c r="D644" s="26"/>
    </row>
    <row r="645" spans="1:4" x14ac:dyDescent="0.25">
      <c r="A645" s="26" t="s">
        <v>56</v>
      </c>
      <c r="B645" s="29">
        <f>STDEV(B617:B642)</f>
        <v>1.3163132064585286</v>
      </c>
      <c r="C645" s="29">
        <f>STDEV(C617:C642)</f>
        <v>1.5715880437482028</v>
      </c>
      <c r="D645" s="26"/>
    </row>
    <row r="646" spans="1:4" x14ac:dyDescent="0.25">
      <c r="A646" s="26" t="s">
        <v>57</v>
      </c>
      <c r="B646" s="29">
        <f>B644/SQRT(B648)</f>
        <v>0.2991774603038555</v>
      </c>
      <c r="C646" s="29">
        <f>C644/SQRT(C648)</f>
        <v>0.44745034958354618</v>
      </c>
      <c r="D646" s="26"/>
    </row>
    <row r="647" spans="1:4" x14ac:dyDescent="0.25">
      <c r="A647" s="26" t="s">
        <v>66</v>
      </c>
      <c r="B647" s="29"/>
      <c r="C647" s="29">
        <f>TTEST(B617:B642,C617:C642,2,3)</f>
        <v>0.14424901579179061</v>
      </c>
      <c r="D647" s="26"/>
    </row>
    <row r="648" spans="1:4" x14ac:dyDescent="0.25">
      <c r="A648" s="26" t="s">
        <v>59</v>
      </c>
      <c r="B648" s="26">
        <v>26</v>
      </c>
      <c r="C648" s="26">
        <v>23</v>
      </c>
      <c r="D648" s="26"/>
    </row>
    <row r="649" spans="1:4" x14ac:dyDescent="0.25">
      <c r="A649" s="26"/>
      <c r="B649" s="26"/>
      <c r="C649" s="26"/>
      <c r="D649" s="26"/>
    </row>
    <row r="650" spans="1:4" x14ac:dyDescent="0.25">
      <c r="A650" s="26"/>
      <c r="B650" s="26"/>
      <c r="C650" s="26"/>
      <c r="D650" s="26"/>
    </row>
    <row r="651" spans="1:4" x14ac:dyDescent="0.25">
      <c r="A651" s="26"/>
      <c r="B651" s="26"/>
      <c r="C651" s="26"/>
      <c r="D651" s="26"/>
    </row>
    <row r="652" spans="1:4" x14ac:dyDescent="0.25">
      <c r="A652" s="26"/>
      <c r="B652" s="26"/>
      <c r="C652" s="26"/>
      <c r="D652" s="26"/>
    </row>
    <row r="653" spans="1:4" x14ac:dyDescent="0.25">
      <c r="A653" s="26"/>
      <c r="B653" s="26"/>
      <c r="C653" s="26"/>
      <c r="D653" s="26"/>
    </row>
  </sheetData>
  <mergeCells count="4">
    <mergeCell ref="B3:C3"/>
    <mergeCell ref="B532:C532"/>
    <mergeCell ref="B580:C580"/>
    <mergeCell ref="B616:C61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A15" sqref="A15"/>
    </sheetView>
  </sheetViews>
  <sheetFormatPr defaultRowHeight="15" x14ac:dyDescent="0.25"/>
  <cols>
    <col min="1" max="1" width="34" customWidth="1"/>
    <col min="2" max="2" width="34.42578125" customWidth="1"/>
    <col min="3" max="3" width="16.5703125" customWidth="1"/>
    <col min="4" max="4" width="20.42578125" customWidth="1"/>
    <col min="6" max="6" width="13.7109375" customWidth="1"/>
    <col min="7" max="7" width="24" customWidth="1"/>
  </cols>
  <sheetData>
    <row r="1" spans="1:7" x14ac:dyDescent="0.25">
      <c r="A1" s="1" t="s">
        <v>169</v>
      </c>
    </row>
    <row r="4" spans="1:7" x14ac:dyDescent="0.25">
      <c r="A4" t="s">
        <v>170</v>
      </c>
    </row>
    <row r="6" spans="1:7" x14ac:dyDescent="0.25">
      <c r="A6" s="124" t="s">
        <v>159</v>
      </c>
      <c r="B6" s="119" t="s">
        <v>151</v>
      </c>
      <c r="C6" s="106" t="s">
        <v>152</v>
      </c>
      <c r="D6" s="106" t="s">
        <v>153</v>
      </c>
      <c r="E6" s="106" t="s">
        <v>154</v>
      </c>
      <c r="F6" s="106" t="s">
        <v>59</v>
      </c>
      <c r="G6" s="107" t="s">
        <v>155</v>
      </c>
    </row>
    <row r="7" spans="1:7" x14ac:dyDescent="0.25">
      <c r="A7" s="123" t="s">
        <v>162</v>
      </c>
      <c r="B7" s="120" t="s">
        <v>71</v>
      </c>
      <c r="C7" s="108">
        <v>0.7931034482758621</v>
      </c>
      <c r="D7" s="108">
        <v>0.1206896551724138</v>
      </c>
      <c r="E7" s="108">
        <v>8.6206896551724144E-2</v>
      </c>
      <c r="F7" s="109">
        <v>58</v>
      </c>
      <c r="G7" s="110"/>
    </row>
    <row r="8" spans="1:7" x14ac:dyDescent="0.25">
      <c r="A8" s="122"/>
      <c r="B8" s="121" t="s">
        <v>69</v>
      </c>
      <c r="C8" s="111">
        <v>0.14516129032258066</v>
      </c>
      <c r="D8" s="111">
        <v>0.11290322580645161</v>
      </c>
      <c r="E8" s="111">
        <v>0.74193548387096775</v>
      </c>
      <c r="F8" s="112">
        <v>62</v>
      </c>
      <c r="G8" s="113" t="s">
        <v>78</v>
      </c>
    </row>
    <row r="9" spans="1:7" x14ac:dyDescent="0.25">
      <c r="A9" s="123" t="s">
        <v>160</v>
      </c>
      <c r="B9" s="120" t="s">
        <v>71</v>
      </c>
      <c r="C9" s="114">
        <v>0.5</v>
      </c>
      <c r="D9" s="114">
        <v>0.42499999999999999</v>
      </c>
      <c r="E9" s="114">
        <v>7.4999999999999997E-2</v>
      </c>
      <c r="F9" s="115">
        <v>40</v>
      </c>
      <c r="G9" s="110"/>
    </row>
    <row r="10" spans="1:7" x14ac:dyDescent="0.25">
      <c r="A10" s="122" t="s">
        <v>161</v>
      </c>
      <c r="B10" s="121" t="s">
        <v>69</v>
      </c>
      <c r="C10" s="117">
        <v>0.2857142857142857</v>
      </c>
      <c r="D10" s="117">
        <v>0.21428571428571427</v>
      </c>
      <c r="E10" s="117">
        <v>0.5</v>
      </c>
      <c r="F10" s="116">
        <v>28</v>
      </c>
      <c r="G10" s="113" t="s">
        <v>156</v>
      </c>
    </row>
    <row r="11" spans="1:7" x14ac:dyDescent="0.25">
      <c r="A11" s="118" t="s">
        <v>158</v>
      </c>
    </row>
    <row r="14" spans="1:7" x14ac:dyDescent="0.25">
      <c r="A14" t="s">
        <v>171</v>
      </c>
    </row>
    <row r="16" spans="1:7" ht="45" x14ac:dyDescent="0.25">
      <c r="A16" s="105" t="s">
        <v>151</v>
      </c>
      <c r="B16" s="106" t="s">
        <v>152</v>
      </c>
      <c r="C16" s="106" t="s">
        <v>154</v>
      </c>
      <c r="D16" s="106" t="s">
        <v>59</v>
      </c>
      <c r="E16" s="136" t="s">
        <v>155</v>
      </c>
    </row>
    <row r="17" spans="1:6" x14ac:dyDescent="0.25">
      <c r="A17" s="131" t="s">
        <v>163</v>
      </c>
      <c r="B17" s="126">
        <v>1</v>
      </c>
      <c r="C17" s="126">
        <v>0</v>
      </c>
      <c r="D17" s="132">
        <v>47</v>
      </c>
      <c r="E17" s="133"/>
    </row>
    <row r="18" spans="1:6" x14ac:dyDescent="0.25">
      <c r="A18" s="134" t="s">
        <v>75</v>
      </c>
      <c r="B18" s="127">
        <v>0</v>
      </c>
      <c r="C18" s="127">
        <v>1</v>
      </c>
      <c r="D18" s="135">
        <v>34</v>
      </c>
      <c r="E18" s="137" t="s">
        <v>78</v>
      </c>
    </row>
    <row r="19" spans="1:6" x14ac:dyDescent="0.25">
      <c r="A19" s="125"/>
      <c r="B19" s="128"/>
      <c r="C19" s="128"/>
      <c r="D19" s="128"/>
      <c r="E19" s="129"/>
      <c r="F19" s="139"/>
    </row>
    <row r="20" spans="1:6" x14ac:dyDescent="0.25">
      <c r="A20" s="139"/>
      <c r="B20" s="130"/>
      <c r="C20" s="130"/>
      <c r="D20" s="130"/>
      <c r="E20" s="138"/>
      <c r="F20" s="139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Figure 1</vt:lpstr>
      <vt:lpstr>Supplementary figure 1</vt:lpstr>
      <vt:lpstr>Figure 2</vt:lpstr>
      <vt:lpstr>Supplementary Figure 3</vt:lpstr>
      <vt:lpstr>Supplementary Figure 4</vt:lpstr>
      <vt:lpstr>Figure 3</vt:lpstr>
      <vt:lpstr>Supplementary Figure 7</vt:lpstr>
      <vt:lpstr>Supplementary Figure 8</vt:lpstr>
      <vt:lpstr>Supplementary Figure 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2019-03-18T13:17:34Z</dcterms:modified>
</cp:coreProperties>
</file>