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embeddings/oleObject4.bin" ContentType="application/vnd.openxmlformats-officedocument.oleObject"/>
  <Override PartName="/xl/drawings/drawing5.xml" ContentType="application/vnd.openxmlformats-officedocument.drawing+xml"/>
  <Override PartName="/xl/embeddings/oleObject5.bin" ContentType="application/vnd.openxmlformats-officedocument.oleObject"/>
  <Override PartName="/xl/drawings/drawing6.xml" ContentType="application/vnd.openxmlformats-officedocument.drawing+xml"/>
  <Override PartName="/xl/embeddings/oleObject6.bin" ContentType="application/vnd.openxmlformats-officedocument.oleObject"/>
  <Override PartName="/xl/drawings/drawing7.xml" ContentType="application/vnd.openxmlformats-officedocument.drawing+xml"/>
  <Override PartName="/xl/embeddings/oleObject7.bin" ContentType="application/vnd.openxmlformats-officedocument.oleObject"/>
  <Override PartName="/xl/drawings/drawing8.xml" ContentType="application/vnd.openxmlformats-officedocument.drawing+xml"/>
  <Override PartName="/xl/embeddings/oleObject8.bin" ContentType="application/vnd.openxmlformats-officedocument.oleObject"/>
  <Override PartName="/xl/drawings/drawing9.xml" ContentType="application/vnd.openxmlformats-officedocument.drawing+xml"/>
  <Override PartName="/xl/embeddings/oleObject9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uba\ZRM-documents etc\Results\Actin methylation\Paper Chao\Source data\"/>
    </mc:Choice>
  </mc:AlternateContent>
  <bookViews>
    <workbookView xWindow="480" yWindow="110" windowWidth="13280" windowHeight="8190" activeTab="8"/>
  </bookViews>
  <sheets>
    <sheet name="WT" sheetId="1" r:id="rId1"/>
    <sheet name="R75A" sheetId="5" r:id="rId2"/>
    <sheet name="R215A" sheetId="6" r:id="rId3"/>
    <sheet name="N256A" sheetId="7" r:id="rId4"/>
    <sheet name="N256D" sheetId="8" r:id="rId5"/>
    <sheet name="N256Q " sheetId="9" r:id="rId6"/>
    <sheet name="N278A" sheetId="10" r:id="rId7"/>
    <sheet name="Y313F" sheetId="11" r:id="rId8"/>
    <sheet name="R316A" sheetId="12" r:id="rId9"/>
  </sheets>
  <definedNames>
    <definedName name="OLE_LINK1" localSheetId="3">N256A!$A$1</definedName>
    <definedName name="OLE_LINK1" localSheetId="4">N256D!$A$1</definedName>
    <definedName name="OLE_LINK1" localSheetId="5">'N256Q '!$A$1</definedName>
    <definedName name="OLE_LINK1" localSheetId="6">N278A!$A$1</definedName>
    <definedName name="OLE_LINK1" localSheetId="2">'R215A'!$A$1</definedName>
    <definedName name="OLE_LINK1" localSheetId="8">'R316A'!$A$1</definedName>
    <definedName name="OLE_LINK1" localSheetId="1">'R75A'!$A$1</definedName>
    <definedName name="OLE_LINK1" localSheetId="0">WT!$A$1</definedName>
    <definedName name="OLE_LINK1" localSheetId="7">Y313F!$A$1</definedName>
  </definedNames>
  <calcPr calcId="162913"/>
</workbook>
</file>

<file path=xl/calcChain.xml><?xml version="1.0" encoding="utf-8"?>
<calcChain xmlns="http://schemas.openxmlformats.org/spreadsheetml/2006/main">
  <c r="E19" i="12" l="1"/>
  <c r="E16" i="12"/>
  <c r="E19" i="11"/>
  <c r="E16" i="11"/>
  <c r="E19" i="10"/>
  <c r="E16" i="10"/>
  <c r="E19" i="9"/>
  <c r="E16" i="9"/>
  <c r="E19" i="8"/>
  <c r="E16" i="8"/>
  <c r="E19" i="7"/>
  <c r="E16" i="7"/>
  <c r="E19" i="6"/>
  <c r="E16" i="6"/>
  <c r="E19" i="5"/>
  <c r="E16" i="5"/>
  <c r="E19" i="1"/>
  <c r="E16" i="1"/>
</calcChain>
</file>

<file path=xl/sharedStrings.xml><?xml version="1.0" encoding="utf-8"?>
<sst xmlns="http://schemas.openxmlformats.org/spreadsheetml/2006/main" count="468" uniqueCount="60">
  <si>
    <t>Michaelis-Menten</t>
  </si>
  <si>
    <t>Best-fit values</t>
  </si>
  <si>
    <t>Std. Error</t>
  </si>
  <si>
    <t>Goodness of Fit</t>
  </si>
  <si>
    <t>Constraints</t>
  </si>
  <si>
    <t>SETD3 WT (nmol/min/mg)</t>
  </si>
  <si>
    <t>The calculation of kinetic parameters were performed with Prism 8.0 (GraphPad Software) using a nonlinear regression.</t>
  </si>
  <si>
    <t>Vmax</t>
  </si>
  <si>
    <t>Km</t>
  </si>
  <si>
    <t>95% CI (profile likelihood)</t>
  </si>
  <si>
    <t>Degrees of Freedom</t>
  </si>
  <si>
    <t>R squared</t>
  </si>
  <si>
    <t>Sum of Squares</t>
  </si>
  <si>
    <t>Sy.x</t>
  </si>
  <si>
    <t>Km &gt; 0</t>
  </si>
  <si>
    <t>Number of points</t>
  </si>
  <si>
    <t># of X values</t>
  </si>
  <si>
    <t># Y values analyzed</t>
  </si>
  <si>
    <t>kcat</t>
  </si>
  <si>
    <t>Et</t>
  </si>
  <si>
    <t>Et = 16.74</t>
  </si>
  <si>
    <t>Table 3. Kinetic properties of the wild-type and specific mutant forms of human SETD3 protein (for AdoMet as the substrate).</t>
  </si>
  <si>
    <t>AdoMet [μM]</t>
  </si>
  <si>
    <t>10.33 to 12.28</t>
  </si>
  <si>
    <t>0.07351 to 0.1580</t>
  </si>
  <si>
    <t>0.6171 to 0.7338</t>
  </si>
  <si>
    <t>SETD3 R75A (nmol/min/mg)</t>
  </si>
  <si>
    <t>0.1692 to 0.7171</t>
  </si>
  <si>
    <t>1.817 to 12.41</t>
  </si>
  <si>
    <t>0.01009 to 0.04276</t>
  </si>
  <si>
    <t>Et = 16.77</t>
  </si>
  <si>
    <t>SETD3 R215A (nmol/min/mg)</t>
  </si>
  <si>
    <t>3.506 to 3.834</t>
  </si>
  <si>
    <t>0.1399 to 0.1943</t>
  </si>
  <si>
    <t>0.2091 to 0.2286</t>
  </si>
  <si>
    <t>SETD3 N256A (nmol/min/mg)</t>
  </si>
  <si>
    <t>SETD3 N256D (nmol/min/mg)</t>
  </si>
  <si>
    <t>1.061 to 1.220</t>
  </si>
  <si>
    <t>0.5859 to 0.8050</t>
  </si>
  <si>
    <t>0.06332 to 0.07286</t>
  </si>
  <si>
    <t>Et = 16.75</t>
  </si>
  <si>
    <t>0.03753 to 0.04289</t>
  </si>
  <si>
    <t>0.1281 to 0.2096</t>
  </si>
  <si>
    <t>0.6282 to 0.7179</t>
  </si>
  <si>
    <t>SETD3 N256Q (nmol/min/mg)</t>
  </si>
  <si>
    <t>5.838 to 6.948</t>
  </si>
  <si>
    <t>0.06687 to 0.1483</t>
  </si>
  <si>
    <t>0.3487 to 0.4151</t>
  </si>
  <si>
    <t>SETD3 N278A (nmol/min/mg)</t>
  </si>
  <si>
    <t>0.01596 to 0.01926</t>
  </si>
  <si>
    <t>0.2675 to 0.4553</t>
  </si>
  <si>
    <t>0.0009526 to 0.001150</t>
  </si>
  <si>
    <t>SETD3 Y313F (nmol/min/mg)</t>
  </si>
  <si>
    <t>1.120 to 3.113</t>
  </si>
  <si>
    <t>4.052 to 14.03</t>
  </si>
  <si>
    <t>0.06689 to 0.1859</t>
  </si>
  <si>
    <t>SETD3 R316A (nmol/min/mg)</t>
  </si>
  <si>
    <t>3.988 to 4.214</t>
  </si>
  <si>
    <t>0.1334 to 0.1647</t>
  </si>
  <si>
    <t>0.2378 to 0.2513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</si>
</sst>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  <charset val="238"/>
    </font>
    <font>
      <sz val="8"/>
      <name val="Arial"/>
      <charset val="238"/>
    </font>
    <font>
      <sz val="10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0" borderId="0" xfId="0" applyFont="1"/>
    <xf numFmtId="0" fontId="2" fillId="0" borderId="0" xfId="0" applyFont="1"/>
    <xf numFmtId="0" fontId="4" fillId="0" borderId="0" xfId="0" applyFont="1"/>
    <xf numFmtId="0" fontId="2" fillId="2" borderId="0" xfId="0" applyFont="1" applyFill="1" applyAlignment="1">
      <alignment horizontal="left"/>
    </xf>
    <xf numFmtId="0" fontId="2" fillId="2" borderId="0" xfId="0" applyFont="1" applyFill="1"/>
    <xf numFmtId="0" fontId="2" fillId="3" borderId="0" xfId="0" applyFont="1" applyFill="1" applyAlignment="1">
      <alignment horizontal="left"/>
    </xf>
    <xf numFmtId="0" fontId="2" fillId="3" borderId="0" xfId="0" applyFont="1" applyFill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1060450</xdr:colOff>
          <xdr:row>3</xdr:row>
          <xdr:rowOff>6350</xdr:rowOff>
        </xdr:from>
        <xdr:to>
          <xdr:col>7</xdr:col>
          <xdr:colOff>1200150</xdr:colOff>
          <xdr:row>21</xdr:row>
          <xdr:rowOff>152400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508000</xdr:colOff>
          <xdr:row>2</xdr:row>
          <xdr:rowOff>133350</xdr:rowOff>
        </xdr:from>
        <xdr:to>
          <xdr:col>7</xdr:col>
          <xdr:colOff>762000</xdr:colOff>
          <xdr:row>21</xdr:row>
          <xdr:rowOff>120650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730250</xdr:colOff>
          <xdr:row>2</xdr:row>
          <xdr:rowOff>127000</xdr:rowOff>
        </xdr:from>
        <xdr:to>
          <xdr:col>7</xdr:col>
          <xdr:colOff>793750</xdr:colOff>
          <xdr:row>21</xdr:row>
          <xdr:rowOff>114300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431800</xdr:colOff>
          <xdr:row>2</xdr:row>
          <xdr:rowOff>95250</xdr:rowOff>
        </xdr:from>
        <xdr:to>
          <xdr:col>7</xdr:col>
          <xdr:colOff>603250</xdr:colOff>
          <xdr:row>21</xdr:row>
          <xdr:rowOff>82550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539750</xdr:colOff>
          <xdr:row>1</xdr:row>
          <xdr:rowOff>165100</xdr:rowOff>
        </xdr:from>
        <xdr:to>
          <xdr:col>7</xdr:col>
          <xdr:colOff>711200</xdr:colOff>
          <xdr:row>20</xdr:row>
          <xdr:rowOff>133350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908050</xdr:colOff>
          <xdr:row>1</xdr:row>
          <xdr:rowOff>165100</xdr:rowOff>
        </xdr:from>
        <xdr:to>
          <xdr:col>7</xdr:col>
          <xdr:colOff>965200</xdr:colOff>
          <xdr:row>20</xdr:row>
          <xdr:rowOff>133350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647700</xdr:colOff>
          <xdr:row>2</xdr:row>
          <xdr:rowOff>82550</xdr:rowOff>
        </xdr:from>
        <xdr:to>
          <xdr:col>7</xdr:col>
          <xdr:colOff>971550</xdr:colOff>
          <xdr:row>21</xdr:row>
          <xdr:rowOff>69850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806450</xdr:colOff>
          <xdr:row>2</xdr:row>
          <xdr:rowOff>50800</xdr:rowOff>
        </xdr:from>
        <xdr:to>
          <xdr:col>7</xdr:col>
          <xdr:colOff>984250</xdr:colOff>
          <xdr:row>21</xdr:row>
          <xdr:rowOff>38100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704850</xdr:colOff>
          <xdr:row>2</xdr:row>
          <xdr:rowOff>133350</xdr:rowOff>
        </xdr:from>
        <xdr:to>
          <xdr:col>7</xdr:col>
          <xdr:colOff>768350</xdr:colOff>
          <xdr:row>21</xdr:row>
          <xdr:rowOff>120650</xdr:rowOff>
        </xdr:to>
        <xdr:sp macro="" textlink="">
          <xdr:nvSpPr>
            <xdr:cNvPr id="9217" name="Object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5.emf"/><Relationship Id="rId4" Type="http://schemas.openxmlformats.org/officeDocument/2006/relationships/oleObject" Target="../embeddings/oleObject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6.emf"/><Relationship Id="rId4" Type="http://schemas.openxmlformats.org/officeDocument/2006/relationships/oleObject" Target="../embeddings/oleObject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oleObject" Target="../embeddings/oleObject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8.emf"/><Relationship Id="rId4" Type="http://schemas.openxmlformats.org/officeDocument/2006/relationships/oleObject" Target="../embeddings/oleObject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9.emf"/><Relationship Id="rId4" Type="http://schemas.openxmlformats.org/officeDocument/2006/relationships/oleObject" Target="../embeddings/oleObject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36"/>
  <sheetViews>
    <sheetView topLeftCell="A4" workbookViewId="0">
      <selection activeCell="F7" sqref="F7"/>
    </sheetView>
  </sheetViews>
  <sheetFormatPr defaultRowHeight="12.5" x14ac:dyDescent="0.25"/>
  <cols>
    <col min="1" max="1" width="19.08984375" customWidth="1"/>
    <col min="2" max="2" width="15.54296875" customWidth="1"/>
    <col min="3" max="3" width="12.36328125" customWidth="1"/>
    <col min="4" max="4" width="21.08984375" customWidth="1"/>
    <col min="5" max="5" width="16.6328125" customWidth="1"/>
    <col min="6" max="8" width="26.1796875" customWidth="1"/>
    <col min="9" max="9" width="24.7265625" customWidth="1"/>
  </cols>
  <sheetData>
    <row r="1" spans="1:5" ht="14" x14ac:dyDescent="0.3">
      <c r="A1" s="1" t="s">
        <v>21</v>
      </c>
    </row>
    <row r="2" spans="1:5" ht="14" x14ac:dyDescent="0.3">
      <c r="A2" s="3" t="s">
        <v>6</v>
      </c>
    </row>
    <row r="4" spans="1:5" x14ac:dyDescent="0.25">
      <c r="A4" s="8" t="s">
        <v>22</v>
      </c>
      <c r="B4" s="10" t="s">
        <v>5</v>
      </c>
      <c r="C4" s="10"/>
      <c r="D4" s="10"/>
    </row>
    <row r="5" spans="1:5" x14ac:dyDescent="0.25">
      <c r="A5">
        <v>0</v>
      </c>
      <c r="B5">
        <v>0</v>
      </c>
      <c r="C5">
        <v>0</v>
      </c>
      <c r="D5">
        <v>0</v>
      </c>
    </row>
    <row r="6" spans="1:5" x14ac:dyDescent="0.25">
      <c r="A6">
        <v>0.1</v>
      </c>
      <c r="B6">
        <v>5.68</v>
      </c>
      <c r="C6">
        <v>5.4349999999999996</v>
      </c>
      <c r="D6">
        <v>4.5940000000000003</v>
      </c>
    </row>
    <row r="7" spans="1:5" x14ac:dyDescent="0.25">
      <c r="A7">
        <v>0.2</v>
      </c>
      <c r="B7">
        <v>8.6509999999999998</v>
      </c>
      <c r="C7">
        <v>7.4779999999999998</v>
      </c>
      <c r="D7">
        <v>6.5739999999999998</v>
      </c>
    </row>
    <row r="8" spans="1:5" x14ac:dyDescent="0.25">
      <c r="A8">
        <v>0.3</v>
      </c>
      <c r="B8">
        <v>9.0429999999999993</v>
      </c>
      <c r="C8">
        <v>8.2309999999999999</v>
      </c>
      <c r="D8">
        <v>6.5990000000000002</v>
      </c>
    </row>
    <row r="9" spans="1:5" x14ac:dyDescent="0.25">
      <c r="A9">
        <v>0.5</v>
      </c>
      <c r="B9">
        <v>10.284000000000001</v>
      </c>
      <c r="C9">
        <v>9.6549999999999994</v>
      </c>
      <c r="D9">
        <v>8.0649999999999995</v>
      </c>
    </row>
    <row r="10" spans="1:5" x14ac:dyDescent="0.25">
      <c r="A10">
        <v>1</v>
      </c>
      <c r="B10">
        <v>11.054</v>
      </c>
      <c r="C10">
        <v>10.186999999999999</v>
      </c>
      <c r="D10">
        <v>8.7370000000000001</v>
      </c>
    </row>
    <row r="11" spans="1:5" x14ac:dyDescent="0.25">
      <c r="A11">
        <v>2</v>
      </c>
      <c r="B11">
        <v>11.644</v>
      </c>
      <c r="C11">
        <v>11.305</v>
      </c>
      <c r="D11">
        <v>9.3420000000000005</v>
      </c>
    </row>
    <row r="12" spans="1:5" x14ac:dyDescent="0.25">
      <c r="A12" s="2"/>
      <c r="B12" s="2"/>
      <c r="C12" s="2"/>
      <c r="D12" s="2"/>
    </row>
    <row r="14" spans="1:5" x14ac:dyDescent="0.25">
      <c r="A14" s="4" t="s">
        <v>1</v>
      </c>
      <c r="B14" s="5"/>
      <c r="D14" s="6" t="s">
        <v>18</v>
      </c>
      <c r="E14" s="7"/>
    </row>
    <row r="15" spans="1:5" x14ac:dyDescent="0.25">
      <c r="A15" s="4" t="s">
        <v>7</v>
      </c>
      <c r="B15" s="5">
        <v>11.26</v>
      </c>
      <c r="D15" s="6" t="s">
        <v>1</v>
      </c>
      <c r="E15" s="7"/>
    </row>
    <row r="16" spans="1:5" x14ac:dyDescent="0.25">
      <c r="A16" s="4" t="s">
        <v>8</v>
      </c>
      <c r="B16" s="5">
        <v>0.11070000000000001</v>
      </c>
      <c r="D16" s="6" t="s">
        <v>19</v>
      </c>
      <c r="E16" s="7">
        <f xml:space="preserve"> 16.74</f>
        <v>16.739999999999998</v>
      </c>
    </row>
    <row r="17" spans="1:5" x14ac:dyDescent="0.25">
      <c r="A17" s="4" t="s">
        <v>2</v>
      </c>
      <c r="B17" s="5"/>
      <c r="D17" s="6" t="s">
        <v>18</v>
      </c>
      <c r="E17" s="7">
        <v>0.67279999999999995</v>
      </c>
    </row>
    <row r="18" spans="1:5" x14ac:dyDescent="0.25">
      <c r="A18" s="4" t="s">
        <v>7</v>
      </c>
      <c r="B18" s="5">
        <v>0.4657</v>
      </c>
      <c r="D18" s="6" t="s">
        <v>8</v>
      </c>
      <c r="E18" s="7">
        <v>0.11070000000000001</v>
      </c>
    </row>
    <row r="19" spans="1:5" x14ac:dyDescent="0.25">
      <c r="A19" s="4" t="s">
        <v>8</v>
      </c>
      <c r="B19" s="5">
        <v>1.9990000000000001E-2</v>
      </c>
      <c r="D19" s="6" t="s">
        <v>7</v>
      </c>
      <c r="E19" s="7">
        <f xml:space="preserve"> 11.26</f>
        <v>11.26</v>
      </c>
    </row>
    <row r="20" spans="1:5" x14ac:dyDescent="0.25">
      <c r="A20" s="4" t="s">
        <v>9</v>
      </c>
      <c r="B20" s="5"/>
      <c r="D20" s="6" t="s">
        <v>2</v>
      </c>
      <c r="E20" s="7"/>
    </row>
    <row r="21" spans="1:5" x14ac:dyDescent="0.25">
      <c r="A21" s="4" t="s">
        <v>7</v>
      </c>
      <c r="B21" s="5" t="s">
        <v>23</v>
      </c>
      <c r="D21" s="6" t="s">
        <v>18</v>
      </c>
      <c r="E21" s="7">
        <v>2.7820000000000001E-2</v>
      </c>
    </row>
    <row r="22" spans="1:5" x14ac:dyDescent="0.25">
      <c r="A22" s="4" t="s">
        <v>8</v>
      </c>
      <c r="B22" s="5" t="s">
        <v>24</v>
      </c>
      <c r="D22" s="6" t="s">
        <v>8</v>
      </c>
      <c r="E22" s="7">
        <v>1.9990000000000001E-2</v>
      </c>
    </row>
    <row r="23" spans="1:5" x14ac:dyDescent="0.25">
      <c r="A23" s="4" t="s">
        <v>3</v>
      </c>
      <c r="B23" s="5"/>
      <c r="D23" s="6" t="s">
        <v>9</v>
      </c>
      <c r="E23" s="7"/>
    </row>
    <row r="24" spans="1:5" x14ac:dyDescent="0.25">
      <c r="A24" s="4" t="s">
        <v>10</v>
      </c>
      <c r="B24" s="5">
        <v>19</v>
      </c>
      <c r="D24" s="6" t="s">
        <v>18</v>
      </c>
      <c r="E24" s="7" t="s">
        <v>25</v>
      </c>
    </row>
    <row r="25" spans="1:5" x14ac:dyDescent="0.25">
      <c r="A25" s="4" t="s">
        <v>11</v>
      </c>
      <c r="B25" s="5">
        <v>0.94179999999999997</v>
      </c>
      <c r="D25" s="6" t="s">
        <v>8</v>
      </c>
      <c r="E25" s="7" t="s">
        <v>24</v>
      </c>
    </row>
    <row r="26" spans="1:5" x14ac:dyDescent="0.25">
      <c r="A26" s="4" t="s">
        <v>12</v>
      </c>
      <c r="B26" s="5">
        <v>15.05</v>
      </c>
      <c r="D26" s="6" t="s">
        <v>3</v>
      </c>
      <c r="E26" s="7"/>
    </row>
    <row r="27" spans="1:5" x14ac:dyDescent="0.25">
      <c r="A27" s="4" t="s">
        <v>13</v>
      </c>
      <c r="B27" s="5">
        <v>0.88990000000000002</v>
      </c>
      <c r="D27" s="6" t="s">
        <v>10</v>
      </c>
      <c r="E27" s="7">
        <v>19</v>
      </c>
    </row>
    <row r="28" spans="1:5" x14ac:dyDescent="0.25">
      <c r="A28" s="4" t="s">
        <v>4</v>
      </c>
      <c r="B28" s="5"/>
      <c r="D28" s="6" t="s">
        <v>11</v>
      </c>
      <c r="E28" s="7">
        <v>0.94179999999999997</v>
      </c>
    </row>
    <row r="29" spans="1:5" x14ac:dyDescent="0.25">
      <c r="A29" s="4" t="s">
        <v>8</v>
      </c>
      <c r="B29" s="5" t="s">
        <v>14</v>
      </c>
      <c r="D29" s="6" t="s">
        <v>12</v>
      </c>
      <c r="E29" s="7">
        <v>15.05</v>
      </c>
    </row>
    <row r="30" spans="1:5" x14ac:dyDescent="0.25">
      <c r="A30" s="4"/>
      <c r="B30" s="5"/>
      <c r="D30" s="6" t="s">
        <v>13</v>
      </c>
      <c r="E30" s="7">
        <v>0.88990000000000002</v>
      </c>
    </row>
    <row r="31" spans="1:5" x14ac:dyDescent="0.25">
      <c r="A31" s="4" t="s">
        <v>15</v>
      </c>
      <c r="B31" s="5"/>
      <c r="D31" s="6" t="s">
        <v>4</v>
      </c>
      <c r="E31" s="7"/>
    </row>
    <row r="32" spans="1:5" x14ac:dyDescent="0.25">
      <c r="A32" s="4" t="s">
        <v>16</v>
      </c>
      <c r="B32" s="5">
        <v>21</v>
      </c>
      <c r="D32" s="6" t="s">
        <v>19</v>
      </c>
      <c r="E32" s="7" t="s">
        <v>20</v>
      </c>
    </row>
    <row r="33" spans="1:5" x14ac:dyDescent="0.25">
      <c r="A33" s="4" t="s">
        <v>17</v>
      </c>
      <c r="B33" s="5">
        <v>21</v>
      </c>
      <c r="D33" s="6"/>
      <c r="E33" s="7"/>
    </row>
    <row r="34" spans="1:5" x14ac:dyDescent="0.25">
      <c r="A34" s="4" t="s">
        <v>17</v>
      </c>
      <c r="B34" s="5">
        <v>21</v>
      </c>
      <c r="D34" s="6" t="s">
        <v>15</v>
      </c>
      <c r="E34" s="7"/>
    </row>
    <row r="35" spans="1:5" x14ac:dyDescent="0.25">
      <c r="D35" s="6" t="s">
        <v>16</v>
      </c>
      <c r="E35" s="7">
        <v>21</v>
      </c>
    </row>
    <row r="36" spans="1:5" x14ac:dyDescent="0.25">
      <c r="D36" s="6" t="s">
        <v>17</v>
      </c>
      <c r="E36" s="7">
        <v>21</v>
      </c>
    </row>
  </sheetData>
  <mergeCells count="1">
    <mergeCell ref="B4:D4"/>
  </mergeCells>
  <phoneticPr fontId="1" type="noConversion"/>
  <pageMargins left="0.75" right="0.75" top="1" bottom="1" header="0.5" footer="0.5"/>
  <pageSetup paperSize="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Prism8.Document" shapeId="1028" r:id="rId4">
          <objectPr defaultSize="0" r:id="rId5">
            <anchor moveWithCells="1">
              <from>
                <xdr:col>5</xdr:col>
                <xdr:colOff>1060450</xdr:colOff>
                <xdr:row>3</xdr:row>
                <xdr:rowOff>6350</xdr:rowOff>
              </from>
              <to>
                <xdr:col>7</xdr:col>
                <xdr:colOff>1200150</xdr:colOff>
                <xdr:row>21</xdr:row>
                <xdr:rowOff>152400</xdr:rowOff>
              </to>
            </anchor>
          </objectPr>
        </oleObject>
      </mc:Choice>
      <mc:Fallback>
        <oleObject progId="Prism8.Document" shapeId="1028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36"/>
  <sheetViews>
    <sheetView topLeftCell="A4" workbookViewId="0">
      <selection activeCell="E17" sqref="E17"/>
    </sheetView>
  </sheetViews>
  <sheetFormatPr defaultRowHeight="12.5" x14ac:dyDescent="0.25"/>
  <cols>
    <col min="1" max="1" width="19.08984375" customWidth="1"/>
    <col min="2" max="2" width="17.1796875" customWidth="1"/>
    <col min="3" max="3" width="12.36328125" customWidth="1"/>
    <col min="4" max="4" width="21.08984375" customWidth="1"/>
    <col min="5" max="5" width="19.08984375" customWidth="1"/>
    <col min="6" max="8" width="26.1796875" customWidth="1"/>
    <col min="9" max="9" width="24.7265625" customWidth="1"/>
  </cols>
  <sheetData>
    <row r="1" spans="1:5" ht="14" x14ac:dyDescent="0.3">
      <c r="A1" s="1" t="s">
        <v>21</v>
      </c>
    </row>
    <row r="2" spans="1:5" ht="14" x14ac:dyDescent="0.3">
      <c r="A2" s="3" t="s">
        <v>6</v>
      </c>
    </row>
    <row r="4" spans="1:5" x14ac:dyDescent="0.25">
      <c r="A4" s="9" t="s">
        <v>22</v>
      </c>
      <c r="B4" s="10" t="s">
        <v>26</v>
      </c>
      <c r="C4" s="10"/>
      <c r="D4" s="10"/>
    </row>
    <row r="5" spans="1:5" x14ac:dyDescent="0.25">
      <c r="A5">
        <v>0</v>
      </c>
      <c r="B5">
        <v>0</v>
      </c>
      <c r="C5">
        <v>0</v>
      </c>
      <c r="D5">
        <v>0</v>
      </c>
    </row>
    <row r="6" spans="1:5" x14ac:dyDescent="0.25">
      <c r="A6">
        <v>0.1</v>
      </c>
      <c r="B6">
        <v>0.01</v>
      </c>
      <c r="C6">
        <v>1.0999999999999999E-2</v>
      </c>
      <c r="D6">
        <v>8.9999999999999993E-3</v>
      </c>
    </row>
    <row r="7" spans="1:5" x14ac:dyDescent="0.25">
      <c r="A7">
        <v>0.2</v>
      </c>
      <c r="B7">
        <v>1.9E-2</v>
      </c>
      <c r="C7">
        <v>1.6E-2</v>
      </c>
      <c r="D7">
        <v>1.6E-2</v>
      </c>
    </row>
    <row r="8" spans="1:5" x14ac:dyDescent="0.25">
      <c r="A8">
        <v>0.3</v>
      </c>
      <c r="B8">
        <v>2.5999999999999999E-2</v>
      </c>
      <c r="C8">
        <v>2.4E-2</v>
      </c>
      <c r="D8">
        <v>1.7999999999999999E-2</v>
      </c>
    </row>
    <row r="9" spans="1:5" x14ac:dyDescent="0.25">
      <c r="A9">
        <v>0.5</v>
      </c>
      <c r="B9">
        <v>3.5999999999999997E-2</v>
      </c>
      <c r="C9">
        <v>3.5000000000000003E-2</v>
      </c>
      <c r="D9">
        <v>2.5000000000000001E-2</v>
      </c>
    </row>
    <row r="10" spans="1:5" x14ac:dyDescent="0.25">
      <c r="A10">
        <v>1</v>
      </c>
      <c r="B10">
        <v>5.8999999999999997E-2</v>
      </c>
      <c r="C10">
        <v>5.8999999999999997E-2</v>
      </c>
      <c r="D10">
        <v>4.3999999999999997E-2</v>
      </c>
    </row>
    <row r="11" spans="1:5" x14ac:dyDescent="0.25">
      <c r="A11">
        <v>2</v>
      </c>
      <c r="B11">
        <v>0.108</v>
      </c>
      <c r="C11">
        <v>0.104</v>
      </c>
      <c r="D11">
        <v>7.5999999999999998E-2</v>
      </c>
    </row>
    <row r="12" spans="1:5" x14ac:dyDescent="0.25">
      <c r="A12" s="2"/>
      <c r="B12" s="2"/>
      <c r="C12" s="2"/>
      <c r="D12" s="2"/>
    </row>
    <row r="14" spans="1:5" x14ac:dyDescent="0.25">
      <c r="A14" s="4" t="s">
        <v>0</v>
      </c>
      <c r="B14" s="5"/>
      <c r="D14" s="6" t="s">
        <v>18</v>
      </c>
      <c r="E14" s="7"/>
    </row>
    <row r="15" spans="1:5" x14ac:dyDescent="0.25">
      <c r="A15" s="4" t="s">
        <v>1</v>
      </c>
      <c r="B15" s="5"/>
      <c r="D15" s="6" t="s">
        <v>1</v>
      </c>
      <c r="E15" s="7"/>
    </row>
    <row r="16" spans="1:5" x14ac:dyDescent="0.25">
      <c r="A16" s="4" t="s">
        <v>7</v>
      </c>
      <c r="B16" s="5">
        <v>0.26540000000000002</v>
      </c>
      <c r="D16" s="6" t="s">
        <v>19</v>
      </c>
      <c r="E16" s="7">
        <f xml:space="preserve"> 16.77</f>
        <v>16.77</v>
      </c>
    </row>
    <row r="17" spans="1:5" x14ac:dyDescent="0.25">
      <c r="A17" s="4" t="s">
        <v>8</v>
      </c>
      <c r="B17" s="5">
        <v>3.601</v>
      </c>
      <c r="D17" s="6" t="s">
        <v>18</v>
      </c>
      <c r="E17" s="7">
        <v>1.583E-2</v>
      </c>
    </row>
    <row r="18" spans="1:5" x14ac:dyDescent="0.25">
      <c r="A18" s="4" t="s">
        <v>2</v>
      </c>
      <c r="B18" s="5"/>
      <c r="D18" s="6" t="s">
        <v>8</v>
      </c>
      <c r="E18" s="7">
        <v>3.601</v>
      </c>
    </row>
    <row r="19" spans="1:5" x14ac:dyDescent="0.25">
      <c r="A19" s="4" t="s">
        <v>7</v>
      </c>
      <c r="B19" s="5">
        <v>7.1660000000000001E-2</v>
      </c>
      <c r="D19" s="6" t="s">
        <v>7</v>
      </c>
      <c r="E19" s="7">
        <f xml:space="preserve"> 0.2654</f>
        <v>0.26540000000000002</v>
      </c>
    </row>
    <row r="20" spans="1:5" x14ac:dyDescent="0.25">
      <c r="A20" s="4" t="s">
        <v>8</v>
      </c>
      <c r="B20" s="5">
        <v>1.363</v>
      </c>
      <c r="D20" s="6" t="s">
        <v>2</v>
      </c>
      <c r="E20" s="7"/>
    </row>
    <row r="21" spans="1:5" x14ac:dyDescent="0.25">
      <c r="A21" s="4" t="s">
        <v>9</v>
      </c>
      <c r="B21" s="5"/>
      <c r="D21" s="6" t="s">
        <v>18</v>
      </c>
      <c r="E21" s="7">
        <v>4.2729999999999999E-3</v>
      </c>
    </row>
    <row r="22" spans="1:5" x14ac:dyDescent="0.25">
      <c r="A22" s="4" t="s">
        <v>7</v>
      </c>
      <c r="B22" s="5" t="s">
        <v>27</v>
      </c>
      <c r="D22" s="6" t="s">
        <v>8</v>
      </c>
      <c r="E22" s="7">
        <v>1.363</v>
      </c>
    </row>
    <row r="23" spans="1:5" x14ac:dyDescent="0.25">
      <c r="A23" s="4" t="s">
        <v>8</v>
      </c>
      <c r="B23" s="5" t="s">
        <v>28</v>
      </c>
      <c r="D23" s="6" t="s">
        <v>9</v>
      </c>
      <c r="E23" s="7"/>
    </row>
    <row r="24" spans="1:5" x14ac:dyDescent="0.25">
      <c r="A24" s="4" t="s">
        <v>3</v>
      </c>
      <c r="B24" s="5"/>
      <c r="D24" s="6" t="s">
        <v>18</v>
      </c>
      <c r="E24" s="7" t="s">
        <v>29</v>
      </c>
    </row>
    <row r="25" spans="1:5" x14ac:dyDescent="0.25">
      <c r="A25" s="4" t="s">
        <v>10</v>
      </c>
      <c r="B25" s="5">
        <v>19</v>
      </c>
      <c r="D25" s="6" t="s">
        <v>8</v>
      </c>
      <c r="E25" s="7" t="s">
        <v>28</v>
      </c>
    </row>
    <row r="26" spans="1:5" x14ac:dyDescent="0.25">
      <c r="A26" s="4" t="s">
        <v>11</v>
      </c>
      <c r="B26" s="5">
        <v>0.95079999999999998</v>
      </c>
      <c r="D26" s="6" t="s">
        <v>3</v>
      </c>
      <c r="E26" s="7"/>
    </row>
    <row r="27" spans="1:5" x14ac:dyDescent="0.25">
      <c r="A27" s="4" t="s">
        <v>12</v>
      </c>
      <c r="B27" s="5">
        <v>9.8719999999999993E-4</v>
      </c>
      <c r="D27" s="6" t="s">
        <v>10</v>
      </c>
      <c r="E27" s="7">
        <v>19</v>
      </c>
    </row>
    <row r="28" spans="1:5" x14ac:dyDescent="0.25">
      <c r="A28" s="4" t="s">
        <v>13</v>
      </c>
      <c r="B28" s="5">
        <v>7.208E-3</v>
      </c>
      <c r="D28" s="6" t="s">
        <v>11</v>
      </c>
      <c r="E28" s="7">
        <v>0.95079999999999998</v>
      </c>
    </row>
    <row r="29" spans="1:5" x14ac:dyDescent="0.25">
      <c r="A29" s="4" t="s">
        <v>4</v>
      </c>
      <c r="B29" s="5"/>
      <c r="D29" s="6" t="s">
        <v>12</v>
      </c>
      <c r="E29" s="7">
        <v>9.8719999999999993E-4</v>
      </c>
    </row>
    <row r="30" spans="1:5" x14ac:dyDescent="0.25">
      <c r="A30" s="4" t="s">
        <v>8</v>
      </c>
      <c r="B30" s="5" t="s">
        <v>14</v>
      </c>
      <c r="D30" s="6" t="s">
        <v>13</v>
      </c>
      <c r="E30" s="7">
        <v>7.208E-3</v>
      </c>
    </row>
    <row r="31" spans="1:5" x14ac:dyDescent="0.25">
      <c r="A31" s="4"/>
      <c r="B31" s="5"/>
      <c r="D31" s="6" t="s">
        <v>4</v>
      </c>
      <c r="E31" s="7"/>
    </row>
    <row r="32" spans="1:5" x14ac:dyDescent="0.25">
      <c r="A32" s="4" t="s">
        <v>15</v>
      </c>
      <c r="B32" s="5"/>
      <c r="D32" s="6" t="s">
        <v>19</v>
      </c>
      <c r="E32" s="7" t="s">
        <v>30</v>
      </c>
    </row>
    <row r="33" spans="1:5" x14ac:dyDescent="0.25">
      <c r="A33" s="4" t="s">
        <v>16</v>
      </c>
      <c r="B33" s="5">
        <v>21</v>
      </c>
      <c r="D33" s="6"/>
      <c r="E33" s="7"/>
    </row>
    <row r="34" spans="1:5" x14ac:dyDescent="0.25">
      <c r="A34" s="4" t="s">
        <v>17</v>
      </c>
      <c r="B34" s="5">
        <v>21</v>
      </c>
      <c r="D34" s="6" t="s">
        <v>15</v>
      </c>
      <c r="E34" s="7"/>
    </row>
    <row r="35" spans="1:5" x14ac:dyDescent="0.25">
      <c r="D35" s="6" t="s">
        <v>16</v>
      </c>
      <c r="E35" s="7">
        <v>21</v>
      </c>
    </row>
    <row r="36" spans="1:5" x14ac:dyDescent="0.25">
      <c r="D36" s="6" t="s">
        <v>17</v>
      </c>
      <c r="E36" s="7">
        <v>21</v>
      </c>
    </row>
  </sheetData>
  <mergeCells count="1">
    <mergeCell ref="B4:D4"/>
  </mergeCells>
  <pageMargins left="0.75" right="0.75" top="1" bottom="1" header="0.5" footer="0.5"/>
  <pageSetup paperSize="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Prism8.Document" shapeId="2049" r:id="rId4">
          <objectPr defaultSize="0" r:id="rId5">
            <anchor moveWithCells="1">
              <from>
                <xdr:col>5</xdr:col>
                <xdr:colOff>508000</xdr:colOff>
                <xdr:row>2</xdr:row>
                <xdr:rowOff>133350</xdr:rowOff>
              </from>
              <to>
                <xdr:col>7</xdr:col>
                <xdr:colOff>762000</xdr:colOff>
                <xdr:row>21</xdr:row>
                <xdr:rowOff>120650</xdr:rowOff>
              </to>
            </anchor>
          </objectPr>
        </oleObject>
      </mc:Choice>
      <mc:Fallback>
        <oleObject progId="Prism8.Document" shapeId="204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36"/>
  <sheetViews>
    <sheetView workbookViewId="0">
      <selection activeCell="E17" sqref="E17"/>
    </sheetView>
  </sheetViews>
  <sheetFormatPr defaultRowHeight="12.5" x14ac:dyDescent="0.25"/>
  <cols>
    <col min="1" max="1" width="19.08984375" customWidth="1"/>
    <col min="2" max="2" width="17.1796875" customWidth="1"/>
    <col min="3" max="3" width="12.36328125" customWidth="1"/>
    <col min="4" max="4" width="21.08984375" customWidth="1"/>
    <col min="5" max="5" width="19.08984375" customWidth="1"/>
    <col min="6" max="8" width="26.1796875" customWidth="1"/>
    <col min="9" max="9" width="24.7265625" customWidth="1"/>
  </cols>
  <sheetData>
    <row r="1" spans="1:5" ht="14" x14ac:dyDescent="0.3">
      <c r="A1" s="1" t="s">
        <v>21</v>
      </c>
    </row>
    <row r="2" spans="1:5" ht="14" x14ac:dyDescent="0.3">
      <c r="A2" s="3" t="s">
        <v>6</v>
      </c>
    </row>
    <row r="4" spans="1:5" x14ac:dyDescent="0.25">
      <c r="A4" s="9" t="s">
        <v>22</v>
      </c>
      <c r="B4" s="10" t="s">
        <v>31</v>
      </c>
      <c r="C4" s="10"/>
      <c r="D4" s="10"/>
    </row>
    <row r="5" spans="1:5" x14ac:dyDescent="0.25">
      <c r="A5">
        <v>0</v>
      </c>
      <c r="B5">
        <v>0</v>
      </c>
      <c r="C5">
        <v>0</v>
      </c>
      <c r="D5">
        <v>0</v>
      </c>
    </row>
    <row r="6" spans="1:5" x14ac:dyDescent="0.25">
      <c r="A6">
        <v>0.1</v>
      </c>
      <c r="B6">
        <v>1.46</v>
      </c>
      <c r="C6">
        <v>1.26</v>
      </c>
      <c r="D6">
        <v>1.371</v>
      </c>
    </row>
    <row r="7" spans="1:5" x14ac:dyDescent="0.25">
      <c r="A7">
        <v>0.2</v>
      </c>
      <c r="B7">
        <v>2.1589999999999998</v>
      </c>
      <c r="C7">
        <v>1.9339999999999999</v>
      </c>
      <c r="D7">
        <v>1.978</v>
      </c>
    </row>
    <row r="8" spans="1:5" x14ac:dyDescent="0.25">
      <c r="A8">
        <v>0.3</v>
      </c>
      <c r="B8">
        <v>2.4489999999999998</v>
      </c>
      <c r="C8">
        <v>2.3519999999999999</v>
      </c>
      <c r="D8">
        <v>2.323</v>
      </c>
    </row>
    <row r="9" spans="1:5" x14ac:dyDescent="0.25">
      <c r="A9">
        <v>0.5</v>
      </c>
      <c r="B9">
        <v>2.891</v>
      </c>
      <c r="C9">
        <v>2.7029999999999998</v>
      </c>
      <c r="D9">
        <v>2.6539999999999999</v>
      </c>
    </row>
    <row r="10" spans="1:5" x14ac:dyDescent="0.25">
      <c r="A10">
        <v>1</v>
      </c>
      <c r="B10">
        <v>3.3029999999999999</v>
      </c>
      <c r="C10">
        <v>3.093</v>
      </c>
      <c r="D10">
        <v>2.9729999999999999</v>
      </c>
    </row>
    <row r="11" spans="1:5" x14ac:dyDescent="0.25">
      <c r="A11">
        <v>2</v>
      </c>
      <c r="B11">
        <v>3.7320000000000002</v>
      </c>
      <c r="C11">
        <v>3.3149999999999999</v>
      </c>
      <c r="D11">
        <v>3.1549999999999998</v>
      </c>
    </row>
    <row r="14" spans="1:5" x14ac:dyDescent="0.25">
      <c r="A14" s="4" t="s">
        <v>0</v>
      </c>
      <c r="B14" s="5"/>
      <c r="D14" s="6" t="s">
        <v>18</v>
      </c>
      <c r="E14" s="7"/>
    </row>
    <row r="15" spans="1:5" x14ac:dyDescent="0.25">
      <c r="A15" s="4" t="s">
        <v>1</v>
      </c>
      <c r="B15" s="5"/>
      <c r="D15" s="6" t="s">
        <v>1</v>
      </c>
      <c r="E15" s="7"/>
    </row>
    <row r="16" spans="1:5" x14ac:dyDescent="0.25">
      <c r="A16" s="4" t="s">
        <v>7</v>
      </c>
      <c r="B16" s="5">
        <v>3.6659999999999999</v>
      </c>
      <c r="D16" s="6" t="s">
        <v>19</v>
      </c>
      <c r="E16" s="7">
        <f xml:space="preserve"> 16.77</f>
        <v>16.77</v>
      </c>
    </row>
    <row r="17" spans="1:5" x14ac:dyDescent="0.25">
      <c r="A17" s="4" t="s">
        <v>8</v>
      </c>
      <c r="B17" s="5">
        <v>0.16539999999999999</v>
      </c>
      <c r="D17" s="6" t="s">
        <v>18</v>
      </c>
      <c r="E17" s="7">
        <v>0.21859999999999999</v>
      </c>
    </row>
    <row r="18" spans="1:5" x14ac:dyDescent="0.25">
      <c r="A18" s="4" t="s">
        <v>2</v>
      </c>
      <c r="B18" s="5"/>
      <c r="D18" s="6" t="s">
        <v>8</v>
      </c>
      <c r="E18" s="7">
        <v>0.16539999999999999</v>
      </c>
    </row>
    <row r="19" spans="1:5" x14ac:dyDescent="0.25">
      <c r="A19" s="4" t="s">
        <v>7</v>
      </c>
      <c r="B19" s="5">
        <v>7.8320000000000001E-2</v>
      </c>
      <c r="D19" s="6" t="s">
        <v>7</v>
      </c>
      <c r="E19" s="7">
        <f xml:space="preserve"> 3.666</f>
        <v>3.6659999999999999</v>
      </c>
    </row>
    <row r="20" spans="1:5" x14ac:dyDescent="0.25">
      <c r="A20" s="4" t="s">
        <v>8</v>
      </c>
      <c r="B20" s="5">
        <v>1.2970000000000001E-2</v>
      </c>
      <c r="D20" s="6" t="s">
        <v>2</v>
      </c>
      <c r="E20" s="7"/>
    </row>
    <row r="21" spans="1:5" x14ac:dyDescent="0.25">
      <c r="A21" s="4" t="s">
        <v>9</v>
      </c>
      <c r="B21" s="5"/>
      <c r="D21" s="6" t="s">
        <v>18</v>
      </c>
      <c r="E21" s="7">
        <v>4.6699999999999997E-3</v>
      </c>
    </row>
    <row r="22" spans="1:5" x14ac:dyDescent="0.25">
      <c r="A22" s="4" t="s">
        <v>7</v>
      </c>
      <c r="B22" s="5" t="s">
        <v>32</v>
      </c>
      <c r="D22" s="6" t="s">
        <v>8</v>
      </c>
      <c r="E22" s="7">
        <v>1.2970000000000001E-2</v>
      </c>
    </row>
    <row r="23" spans="1:5" x14ac:dyDescent="0.25">
      <c r="A23" s="4" t="s">
        <v>8</v>
      </c>
      <c r="B23" s="5" t="s">
        <v>33</v>
      </c>
      <c r="D23" s="6" t="s">
        <v>9</v>
      </c>
      <c r="E23" s="7"/>
    </row>
    <row r="24" spans="1:5" x14ac:dyDescent="0.25">
      <c r="A24" s="4" t="s">
        <v>3</v>
      </c>
      <c r="B24" s="5"/>
      <c r="D24" s="6" t="s">
        <v>18</v>
      </c>
      <c r="E24" s="7" t="s">
        <v>34</v>
      </c>
    </row>
    <row r="25" spans="1:5" x14ac:dyDescent="0.25">
      <c r="A25" s="4" t="s">
        <v>10</v>
      </c>
      <c r="B25" s="5">
        <v>19</v>
      </c>
      <c r="D25" s="6" t="s">
        <v>8</v>
      </c>
      <c r="E25" s="7" t="s">
        <v>33</v>
      </c>
    </row>
    <row r="26" spans="1:5" x14ac:dyDescent="0.25">
      <c r="A26" s="4" t="s">
        <v>11</v>
      </c>
      <c r="B26" s="5">
        <v>0.9869</v>
      </c>
      <c r="D26" s="6" t="s">
        <v>3</v>
      </c>
      <c r="E26" s="7"/>
    </row>
    <row r="27" spans="1:5" x14ac:dyDescent="0.25">
      <c r="A27" s="4" t="s">
        <v>12</v>
      </c>
      <c r="B27" s="5">
        <v>0.32629999999999998</v>
      </c>
      <c r="D27" s="6" t="s">
        <v>10</v>
      </c>
      <c r="E27" s="7">
        <v>19</v>
      </c>
    </row>
    <row r="28" spans="1:5" x14ac:dyDescent="0.25">
      <c r="A28" s="4" t="s">
        <v>13</v>
      </c>
      <c r="B28" s="5">
        <v>0.13100000000000001</v>
      </c>
      <c r="D28" s="6" t="s">
        <v>11</v>
      </c>
      <c r="E28" s="7">
        <v>0.9869</v>
      </c>
    </row>
    <row r="29" spans="1:5" x14ac:dyDescent="0.25">
      <c r="A29" s="4" t="s">
        <v>4</v>
      </c>
      <c r="B29" s="5"/>
      <c r="D29" s="6" t="s">
        <v>12</v>
      </c>
      <c r="E29" s="7">
        <v>0.32629999999999998</v>
      </c>
    </row>
    <row r="30" spans="1:5" x14ac:dyDescent="0.25">
      <c r="A30" s="4" t="s">
        <v>8</v>
      </c>
      <c r="B30" s="5" t="s">
        <v>14</v>
      </c>
      <c r="D30" s="6" t="s">
        <v>13</v>
      </c>
      <c r="E30" s="7">
        <v>0.13100000000000001</v>
      </c>
    </row>
    <row r="31" spans="1:5" x14ac:dyDescent="0.25">
      <c r="A31" s="4"/>
      <c r="B31" s="5"/>
      <c r="D31" s="6" t="s">
        <v>4</v>
      </c>
      <c r="E31" s="7"/>
    </row>
    <row r="32" spans="1:5" x14ac:dyDescent="0.25">
      <c r="A32" s="4" t="s">
        <v>15</v>
      </c>
      <c r="B32" s="5"/>
      <c r="D32" s="6" t="s">
        <v>19</v>
      </c>
      <c r="E32" s="7" t="s">
        <v>30</v>
      </c>
    </row>
    <row r="33" spans="1:5" x14ac:dyDescent="0.25">
      <c r="A33" s="4" t="s">
        <v>16</v>
      </c>
      <c r="B33" s="5">
        <v>21</v>
      </c>
      <c r="D33" s="6"/>
      <c r="E33" s="7"/>
    </row>
    <row r="34" spans="1:5" x14ac:dyDescent="0.25">
      <c r="A34" s="4" t="s">
        <v>17</v>
      </c>
      <c r="B34" s="5">
        <v>21</v>
      </c>
      <c r="D34" s="6" t="s">
        <v>15</v>
      </c>
      <c r="E34" s="7"/>
    </row>
    <row r="35" spans="1:5" x14ac:dyDescent="0.25">
      <c r="D35" s="6" t="s">
        <v>16</v>
      </c>
      <c r="E35" s="7">
        <v>21</v>
      </c>
    </row>
    <row r="36" spans="1:5" x14ac:dyDescent="0.25">
      <c r="D36" s="6" t="s">
        <v>17</v>
      </c>
      <c r="E36" s="7">
        <v>21</v>
      </c>
    </row>
  </sheetData>
  <mergeCells count="1">
    <mergeCell ref="B4:D4"/>
  </mergeCells>
  <pageMargins left="0.75" right="0.75" top="1" bottom="1" header="0.5" footer="0.5"/>
  <pageSetup paperSize="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Prism8.Document" shapeId="3073" r:id="rId4">
          <objectPr defaultSize="0" r:id="rId5">
            <anchor moveWithCells="1">
              <from>
                <xdr:col>5</xdr:col>
                <xdr:colOff>730250</xdr:colOff>
                <xdr:row>2</xdr:row>
                <xdr:rowOff>127000</xdr:rowOff>
              </from>
              <to>
                <xdr:col>7</xdr:col>
                <xdr:colOff>793750</xdr:colOff>
                <xdr:row>21</xdr:row>
                <xdr:rowOff>114300</xdr:rowOff>
              </to>
            </anchor>
          </objectPr>
        </oleObject>
      </mc:Choice>
      <mc:Fallback>
        <oleObject progId="Prism8.Document" shapeId="307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36"/>
  <sheetViews>
    <sheetView workbookViewId="0">
      <selection activeCell="G25" sqref="G25"/>
    </sheetView>
  </sheetViews>
  <sheetFormatPr defaultRowHeight="12.5" x14ac:dyDescent="0.25"/>
  <cols>
    <col min="1" max="1" width="19.08984375" customWidth="1"/>
    <col min="2" max="2" width="17.1796875" customWidth="1"/>
    <col min="3" max="3" width="12.36328125" customWidth="1"/>
    <col min="4" max="4" width="21.08984375" customWidth="1"/>
    <col min="5" max="5" width="19.08984375" customWidth="1"/>
    <col min="6" max="8" width="26.1796875" customWidth="1"/>
    <col min="9" max="9" width="24.7265625" customWidth="1"/>
  </cols>
  <sheetData>
    <row r="1" spans="1:5" ht="14" x14ac:dyDescent="0.3">
      <c r="A1" s="1" t="s">
        <v>21</v>
      </c>
    </row>
    <row r="2" spans="1:5" ht="14" x14ac:dyDescent="0.3">
      <c r="A2" s="3" t="s">
        <v>6</v>
      </c>
    </row>
    <row r="4" spans="1:5" x14ac:dyDescent="0.25">
      <c r="A4" s="9" t="s">
        <v>22</v>
      </c>
      <c r="B4" s="10" t="s">
        <v>35</v>
      </c>
      <c r="C4" s="10"/>
      <c r="D4" s="10"/>
    </row>
    <row r="5" spans="1:5" x14ac:dyDescent="0.25">
      <c r="A5">
        <v>0</v>
      </c>
      <c r="B5">
        <v>0</v>
      </c>
      <c r="C5">
        <v>0</v>
      </c>
      <c r="D5">
        <v>0</v>
      </c>
    </row>
    <row r="6" spans="1:5" x14ac:dyDescent="0.25">
      <c r="A6">
        <v>0.1</v>
      </c>
      <c r="B6">
        <v>0.155</v>
      </c>
      <c r="C6">
        <v>0.13500000000000001</v>
      </c>
      <c r="D6">
        <v>0.13700000000000001</v>
      </c>
    </row>
    <row r="7" spans="1:5" x14ac:dyDescent="0.25">
      <c r="A7">
        <v>0.2</v>
      </c>
      <c r="B7">
        <v>0.26500000000000001</v>
      </c>
      <c r="C7">
        <v>0.253</v>
      </c>
      <c r="D7">
        <v>0.25</v>
      </c>
    </row>
    <row r="8" spans="1:5" x14ac:dyDescent="0.25">
      <c r="A8">
        <v>0.3</v>
      </c>
      <c r="B8">
        <v>0.373</v>
      </c>
      <c r="C8">
        <v>0.34699999999999998</v>
      </c>
      <c r="D8">
        <v>0.30599999999999999</v>
      </c>
    </row>
    <row r="9" spans="1:5" x14ac:dyDescent="0.25">
      <c r="A9">
        <v>0.5</v>
      </c>
      <c r="B9">
        <v>0.51300000000000001</v>
      </c>
      <c r="C9">
        <v>0.48599999999999999</v>
      </c>
      <c r="D9">
        <v>0.42</v>
      </c>
    </row>
    <row r="10" spans="1:5" x14ac:dyDescent="0.25">
      <c r="A10">
        <v>1</v>
      </c>
      <c r="B10">
        <v>0.71899999999999997</v>
      </c>
      <c r="C10">
        <v>0.70599999999999996</v>
      </c>
      <c r="D10">
        <v>0.64600000000000002</v>
      </c>
    </row>
    <row r="11" spans="1:5" x14ac:dyDescent="0.25">
      <c r="A11">
        <v>2</v>
      </c>
      <c r="B11">
        <v>0.878</v>
      </c>
      <c r="C11">
        <v>0.84599999999999997</v>
      </c>
      <c r="D11">
        <v>0.78900000000000003</v>
      </c>
    </row>
    <row r="14" spans="1:5" x14ac:dyDescent="0.25">
      <c r="A14" s="4" t="s">
        <v>0</v>
      </c>
      <c r="B14" s="5"/>
      <c r="D14" s="6" t="s">
        <v>18</v>
      </c>
      <c r="E14" s="7"/>
    </row>
    <row r="15" spans="1:5" x14ac:dyDescent="0.25">
      <c r="A15" s="4" t="s">
        <v>1</v>
      </c>
      <c r="B15" s="5"/>
      <c r="D15" s="6" t="s">
        <v>1</v>
      </c>
      <c r="E15" s="7"/>
    </row>
    <row r="16" spans="1:5" x14ac:dyDescent="0.25">
      <c r="A16" s="4" t="s">
        <v>7</v>
      </c>
      <c r="B16" s="5">
        <v>1.1359999999999999</v>
      </c>
      <c r="D16" s="6" t="s">
        <v>19</v>
      </c>
      <c r="E16" s="7">
        <f xml:space="preserve"> 16.75</f>
        <v>16.75</v>
      </c>
    </row>
    <row r="17" spans="1:5" x14ac:dyDescent="0.25">
      <c r="A17" s="4" t="s">
        <v>8</v>
      </c>
      <c r="B17" s="5">
        <v>0.68579999999999997</v>
      </c>
      <c r="D17" s="6" t="s">
        <v>18</v>
      </c>
      <c r="E17" s="7">
        <v>6.7799999999999999E-2</v>
      </c>
    </row>
    <row r="18" spans="1:5" x14ac:dyDescent="0.25">
      <c r="A18" s="4" t="s">
        <v>2</v>
      </c>
      <c r="B18" s="5"/>
      <c r="D18" s="6" t="s">
        <v>8</v>
      </c>
      <c r="E18" s="7">
        <v>0.68579999999999997</v>
      </c>
    </row>
    <row r="19" spans="1:5" x14ac:dyDescent="0.25">
      <c r="A19" s="4" t="s">
        <v>7</v>
      </c>
      <c r="B19" s="5">
        <v>3.8269999999999998E-2</v>
      </c>
      <c r="D19" s="6" t="s">
        <v>7</v>
      </c>
      <c r="E19" s="7">
        <f xml:space="preserve"> 1.136</f>
        <v>1.1359999999999999</v>
      </c>
    </row>
    <row r="20" spans="1:5" x14ac:dyDescent="0.25">
      <c r="A20" s="4" t="s">
        <v>8</v>
      </c>
      <c r="B20" s="5">
        <v>5.2440000000000001E-2</v>
      </c>
      <c r="D20" s="6" t="s">
        <v>2</v>
      </c>
      <c r="E20" s="7"/>
    </row>
    <row r="21" spans="1:5" x14ac:dyDescent="0.25">
      <c r="A21" s="4" t="s">
        <v>9</v>
      </c>
      <c r="B21" s="5"/>
      <c r="D21" s="6" t="s">
        <v>18</v>
      </c>
      <c r="E21" s="7">
        <v>2.2850000000000001E-3</v>
      </c>
    </row>
    <row r="22" spans="1:5" x14ac:dyDescent="0.25">
      <c r="A22" s="4" t="s">
        <v>7</v>
      </c>
      <c r="B22" s="5" t="s">
        <v>37</v>
      </c>
      <c r="D22" s="6" t="s">
        <v>8</v>
      </c>
      <c r="E22" s="7">
        <v>5.2440000000000001E-2</v>
      </c>
    </row>
    <row r="23" spans="1:5" x14ac:dyDescent="0.25">
      <c r="A23" s="4" t="s">
        <v>8</v>
      </c>
      <c r="B23" s="5" t="s">
        <v>38</v>
      </c>
      <c r="D23" s="6" t="s">
        <v>9</v>
      </c>
      <c r="E23" s="7"/>
    </row>
    <row r="24" spans="1:5" x14ac:dyDescent="0.25">
      <c r="A24" s="4" t="s">
        <v>3</v>
      </c>
      <c r="B24" s="5"/>
      <c r="D24" s="6" t="s">
        <v>18</v>
      </c>
      <c r="E24" s="7" t="s">
        <v>39</v>
      </c>
    </row>
    <row r="25" spans="1:5" x14ac:dyDescent="0.25">
      <c r="A25" s="4" t="s">
        <v>10</v>
      </c>
      <c r="B25" s="5">
        <v>19</v>
      </c>
      <c r="D25" s="6" t="s">
        <v>8</v>
      </c>
      <c r="E25" s="7" t="s">
        <v>38</v>
      </c>
    </row>
    <row r="26" spans="1:5" x14ac:dyDescent="0.25">
      <c r="A26" s="4" t="s">
        <v>11</v>
      </c>
      <c r="B26" s="5">
        <v>0.99039999999999995</v>
      </c>
      <c r="D26" s="6" t="s">
        <v>3</v>
      </c>
      <c r="E26" s="7"/>
    </row>
    <row r="27" spans="1:5" x14ac:dyDescent="0.25">
      <c r="A27" s="4" t="s">
        <v>12</v>
      </c>
      <c r="B27" s="5">
        <v>1.5509999999999999E-2</v>
      </c>
      <c r="D27" s="6" t="s">
        <v>10</v>
      </c>
      <c r="E27" s="7">
        <v>19</v>
      </c>
    </row>
    <row r="28" spans="1:5" x14ac:dyDescent="0.25">
      <c r="A28" s="4" t="s">
        <v>13</v>
      </c>
      <c r="B28" s="5">
        <v>2.8570000000000002E-2</v>
      </c>
      <c r="D28" s="6" t="s">
        <v>11</v>
      </c>
      <c r="E28" s="7">
        <v>0.99039999999999995</v>
      </c>
    </row>
    <row r="29" spans="1:5" x14ac:dyDescent="0.25">
      <c r="A29" s="4" t="s">
        <v>4</v>
      </c>
      <c r="B29" s="5"/>
      <c r="D29" s="6" t="s">
        <v>12</v>
      </c>
      <c r="E29" s="7">
        <v>1.5509999999999999E-2</v>
      </c>
    </row>
    <row r="30" spans="1:5" x14ac:dyDescent="0.25">
      <c r="A30" s="4" t="s">
        <v>8</v>
      </c>
      <c r="B30" s="5" t="s">
        <v>14</v>
      </c>
      <c r="D30" s="6" t="s">
        <v>13</v>
      </c>
      <c r="E30" s="7">
        <v>2.8570000000000002E-2</v>
      </c>
    </row>
    <row r="31" spans="1:5" x14ac:dyDescent="0.25">
      <c r="A31" s="4"/>
      <c r="B31" s="5"/>
      <c r="D31" s="6" t="s">
        <v>4</v>
      </c>
      <c r="E31" s="7"/>
    </row>
    <row r="32" spans="1:5" x14ac:dyDescent="0.25">
      <c r="A32" s="4" t="s">
        <v>15</v>
      </c>
      <c r="B32" s="5"/>
      <c r="D32" s="6" t="s">
        <v>19</v>
      </c>
      <c r="E32" s="7" t="s">
        <v>40</v>
      </c>
    </row>
    <row r="33" spans="1:5" x14ac:dyDescent="0.25">
      <c r="A33" s="4" t="s">
        <v>16</v>
      </c>
      <c r="B33" s="5">
        <v>21</v>
      </c>
      <c r="D33" s="6"/>
      <c r="E33" s="7"/>
    </row>
    <row r="34" spans="1:5" x14ac:dyDescent="0.25">
      <c r="A34" s="4" t="s">
        <v>17</v>
      </c>
      <c r="B34" s="5">
        <v>21</v>
      </c>
      <c r="D34" s="6" t="s">
        <v>15</v>
      </c>
      <c r="E34" s="7"/>
    </row>
    <row r="35" spans="1:5" x14ac:dyDescent="0.25">
      <c r="D35" s="6" t="s">
        <v>16</v>
      </c>
      <c r="E35" s="7">
        <v>21</v>
      </c>
    </row>
    <row r="36" spans="1:5" x14ac:dyDescent="0.25">
      <c r="D36" s="6" t="s">
        <v>17</v>
      </c>
      <c r="E36" s="7">
        <v>21</v>
      </c>
    </row>
  </sheetData>
  <mergeCells count="1">
    <mergeCell ref="B4:D4"/>
  </mergeCells>
  <pageMargins left="0.75" right="0.75" top="1" bottom="1" header="0.5" footer="0.5"/>
  <pageSetup paperSize="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Prism8.Document" shapeId="4097" r:id="rId4">
          <objectPr defaultSize="0" r:id="rId5">
            <anchor moveWithCells="1">
              <from>
                <xdr:col>5</xdr:col>
                <xdr:colOff>431800</xdr:colOff>
                <xdr:row>2</xdr:row>
                <xdr:rowOff>95250</xdr:rowOff>
              </from>
              <to>
                <xdr:col>7</xdr:col>
                <xdr:colOff>603250</xdr:colOff>
                <xdr:row>21</xdr:row>
                <xdr:rowOff>82550</xdr:rowOff>
              </to>
            </anchor>
          </objectPr>
        </oleObject>
      </mc:Choice>
      <mc:Fallback>
        <oleObject progId="Prism8.Document" shapeId="4097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36"/>
  <sheetViews>
    <sheetView workbookViewId="0">
      <selection activeCell="E17" sqref="E17"/>
    </sheetView>
  </sheetViews>
  <sheetFormatPr defaultRowHeight="12.5" x14ac:dyDescent="0.25"/>
  <cols>
    <col min="1" max="1" width="19.08984375" customWidth="1"/>
    <col min="2" max="2" width="17.1796875" customWidth="1"/>
    <col min="3" max="3" width="12.36328125" customWidth="1"/>
    <col min="4" max="4" width="21.08984375" customWidth="1"/>
    <col min="5" max="5" width="19.08984375" customWidth="1"/>
    <col min="6" max="8" width="26.1796875" customWidth="1"/>
    <col min="9" max="9" width="24.7265625" customWidth="1"/>
  </cols>
  <sheetData>
    <row r="1" spans="1:5" ht="14" x14ac:dyDescent="0.3">
      <c r="A1" s="1" t="s">
        <v>21</v>
      </c>
    </row>
    <row r="2" spans="1:5" ht="14" x14ac:dyDescent="0.3">
      <c r="A2" s="3" t="s">
        <v>6</v>
      </c>
    </row>
    <row r="4" spans="1:5" x14ac:dyDescent="0.25">
      <c r="A4" s="9" t="s">
        <v>22</v>
      </c>
      <c r="B4" s="10" t="s">
        <v>36</v>
      </c>
      <c r="C4" s="10"/>
      <c r="D4" s="10"/>
    </row>
    <row r="5" spans="1:5" x14ac:dyDescent="0.25">
      <c r="A5">
        <v>0</v>
      </c>
      <c r="B5">
        <v>0</v>
      </c>
      <c r="C5">
        <v>0</v>
      </c>
      <c r="D5">
        <v>0</v>
      </c>
    </row>
    <row r="6" spans="1:5" x14ac:dyDescent="0.25">
      <c r="A6">
        <v>0.1</v>
      </c>
      <c r="B6">
        <v>0.27900000000000003</v>
      </c>
      <c r="C6">
        <v>0.249</v>
      </c>
      <c r="D6">
        <v>0.24</v>
      </c>
    </row>
    <row r="7" spans="1:5" x14ac:dyDescent="0.25">
      <c r="A7">
        <v>0.2</v>
      </c>
      <c r="B7">
        <v>0.40400000000000003</v>
      </c>
      <c r="C7">
        <v>0.36199999999999999</v>
      </c>
      <c r="D7">
        <v>0.34799999999999998</v>
      </c>
    </row>
    <row r="8" spans="1:5" x14ac:dyDescent="0.25">
      <c r="A8">
        <v>0.3</v>
      </c>
      <c r="B8">
        <v>0.47699999999999998</v>
      </c>
      <c r="C8">
        <v>0.41799999999999998</v>
      </c>
      <c r="D8">
        <v>0.37</v>
      </c>
    </row>
    <row r="9" spans="1:5" x14ac:dyDescent="0.25">
      <c r="A9">
        <v>0.5</v>
      </c>
      <c r="B9">
        <v>0.57199999999999995</v>
      </c>
      <c r="C9">
        <v>0.497</v>
      </c>
      <c r="D9">
        <v>0.47699999999999998</v>
      </c>
    </row>
    <row r="10" spans="1:5" x14ac:dyDescent="0.25">
      <c r="A10">
        <v>1</v>
      </c>
      <c r="B10">
        <v>0.623</v>
      </c>
      <c r="C10">
        <v>0.56699999999999995</v>
      </c>
      <c r="D10">
        <v>0.502</v>
      </c>
    </row>
    <row r="11" spans="1:5" x14ac:dyDescent="0.25">
      <c r="A11">
        <v>2</v>
      </c>
      <c r="B11">
        <v>0.63300000000000001</v>
      </c>
      <c r="C11">
        <v>0.65700000000000003</v>
      </c>
      <c r="D11">
        <v>0.59199999999999997</v>
      </c>
    </row>
    <row r="14" spans="1:5" x14ac:dyDescent="0.25">
      <c r="A14" s="4" t="s">
        <v>0</v>
      </c>
      <c r="B14" s="5"/>
      <c r="D14" s="6" t="s">
        <v>18</v>
      </c>
      <c r="E14" s="7"/>
    </row>
    <row r="15" spans="1:5" x14ac:dyDescent="0.25">
      <c r="A15" s="4" t="s">
        <v>1</v>
      </c>
      <c r="B15" s="5"/>
      <c r="D15" s="6" t="s">
        <v>1</v>
      </c>
      <c r="E15" s="7"/>
    </row>
    <row r="16" spans="1:5" x14ac:dyDescent="0.25">
      <c r="A16" s="4" t="s">
        <v>7</v>
      </c>
      <c r="B16" s="5">
        <v>0.6714</v>
      </c>
      <c r="D16" s="6" t="s">
        <v>19</v>
      </c>
      <c r="E16" s="7">
        <f xml:space="preserve"> 16.74</f>
        <v>16.739999999999998</v>
      </c>
    </row>
    <row r="17" spans="1:5" x14ac:dyDescent="0.25">
      <c r="A17" s="4" t="s">
        <v>8</v>
      </c>
      <c r="B17" s="5">
        <v>0.16520000000000001</v>
      </c>
      <c r="D17" s="6" t="s">
        <v>18</v>
      </c>
      <c r="E17" s="7">
        <v>4.0099999999999997E-2</v>
      </c>
    </row>
    <row r="18" spans="1:5" x14ac:dyDescent="0.25">
      <c r="A18" s="4" t="s">
        <v>2</v>
      </c>
      <c r="B18" s="5"/>
      <c r="D18" s="6" t="s">
        <v>8</v>
      </c>
      <c r="E18" s="7">
        <v>0.16520000000000001</v>
      </c>
    </row>
    <row r="19" spans="1:5" x14ac:dyDescent="0.25">
      <c r="A19" s="4" t="s">
        <v>7</v>
      </c>
      <c r="B19" s="5">
        <v>2.1309999999999999E-2</v>
      </c>
      <c r="D19" s="6" t="s">
        <v>7</v>
      </c>
      <c r="E19" s="7">
        <f xml:space="preserve"> 0.6714</f>
        <v>0.6714</v>
      </c>
    </row>
    <row r="20" spans="1:5" x14ac:dyDescent="0.25">
      <c r="A20" s="4" t="s">
        <v>8</v>
      </c>
      <c r="B20" s="5">
        <v>1.925E-2</v>
      </c>
      <c r="D20" s="6" t="s">
        <v>2</v>
      </c>
      <c r="E20" s="7"/>
    </row>
    <row r="21" spans="1:5" x14ac:dyDescent="0.25">
      <c r="A21" s="4" t="s">
        <v>9</v>
      </c>
      <c r="B21" s="5"/>
      <c r="D21" s="6" t="s">
        <v>18</v>
      </c>
      <c r="E21" s="7">
        <v>1.273E-3</v>
      </c>
    </row>
    <row r="22" spans="1:5" x14ac:dyDescent="0.25">
      <c r="A22" s="4" t="s">
        <v>7</v>
      </c>
      <c r="B22" s="5" t="s">
        <v>43</v>
      </c>
      <c r="D22" s="6" t="s">
        <v>8</v>
      </c>
      <c r="E22" s="7">
        <v>1.925E-2</v>
      </c>
    </row>
    <row r="23" spans="1:5" x14ac:dyDescent="0.25">
      <c r="A23" s="4" t="s">
        <v>8</v>
      </c>
      <c r="B23" s="5" t="s">
        <v>42</v>
      </c>
      <c r="D23" s="6" t="s">
        <v>9</v>
      </c>
      <c r="E23" s="7"/>
    </row>
    <row r="24" spans="1:5" x14ac:dyDescent="0.25">
      <c r="A24" s="4" t="s">
        <v>3</v>
      </c>
      <c r="B24" s="5"/>
      <c r="D24" s="6" t="s">
        <v>18</v>
      </c>
      <c r="E24" s="7" t="s">
        <v>41</v>
      </c>
    </row>
    <row r="25" spans="1:5" x14ac:dyDescent="0.25">
      <c r="A25" s="4" t="s">
        <v>10</v>
      </c>
      <c r="B25" s="5">
        <v>19</v>
      </c>
      <c r="D25" s="6" t="s">
        <v>8</v>
      </c>
      <c r="E25" s="7" t="s">
        <v>42</v>
      </c>
    </row>
    <row r="26" spans="1:5" x14ac:dyDescent="0.25">
      <c r="A26" s="4" t="s">
        <v>11</v>
      </c>
      <c r="B26" s="5">
        <v>0.97130000000000005</v>
      </c>
      <c r="D26" s="6" t="s">
        <v>3</v>
      </c>
      <c r="E26" s="7"/>
    </row>
    <row r="27" spans="1:5" x14ac:dyDescent="0.25">
      <c r="A27" s="4" t="s">
        <v>12</v>
      </c>
      <c r="B27" s="5">
        <v>2.418E-2</v>
      </c>
      <c r="D27" s="6" t="s">
        <v>10</v>
      </c>
      <c r="E27" s="7">
        <v>19</v>
      </c>
    </row>
    <row r="28" spans="1:5" x14ac:dyDescent="0.25">
      <c r="A28" s="4" t="s">
        <v>13</v>
      </c>
      <c r="B28" s="5">
        <v>3.567E-2</v>
      </c>
      <c r="D28" s="6" t="s">
        <v>11</v>
      </c>
      <c r="E28" s="7">
        <v>0.97130000000000005</v>
      </c>
    </row>
    <row r="29" spans="1:5" x14ac:dyDescent="0.25">
      <c r="A29" s="4" t="s">
        <v>4</v>
      </c>
      <c r="B29" s="5"/>
      <c r="D29" s="6" t="s">
        <v>12</v>
      </c>
      <c r="E29" s="7">
        <v>2.418E-2</v>
      </c>
    </row>
    <row r="30" spans="1:5" x14ac:dyDescent="0.25">
      <c r="A30" s="4" t="s">
        <v>8</v>
      </c>
      <c r="B30" s="5" t="s">
        <v>14</v>
      </c>
      <c r="D30" s="6" t="s">
        <v>13</v>
      </c>
      <c r="E30" s="7">
        <v>3.567E-2</v>
      </c>
    </row>
    <row r="31" spans="1:5" x14ac:dyDescent="0.25">
      <c r="A31" s="4"/>
      <c r="B31" s="5"/>
      <c r="D31" s="6" t="s">
        <v>4</v>
      </c>
      <c r="E31" s="7"/>
    </row>
    <row r="32" spans="1:5" x14ac:dyDescent="0.25">
      <c r="A32" s="4" t="s">
        <v>15</v>
      </c>
      <c r="B32" s="5"/>
      <c r="D32" s="6" t="s">
        <v>19</v>
      </c>
      <c r="E32" s="7" t="s">
        <v>20</v>
      </c>
    </row>
    <row r="33" spans="1:5" x14ac:dyDescent="0.25">
      <c r="A33" s="4" t="s">
        <v>16</v>
      </c>
      <c r="B33" s="5">
        <v>21</v>
      </c>
      <c r="D33" s="6"/>
      <c r="E33" s="7"/>
    </row>
    <row r="34" spans="1:5" x14ac:dyDescent="0.25">
      <c r="A34" s="4" t="s">
        <v>17</v>
      </c>
      <c r="B34" s="5">
        <v>21</v>
      </c>
      <c r="D34" s="6" t="s">
        <v>15</v>
      </c>
      <c r="E34" s="7"/>
    </row>
    <row r="35" spans="1:5" x14ac:dyDescent="0.25">
      <c r="D35" s="6" t="s">
        <v>16</v>
      </c>
      <c r="E35" s="7">
        <v>21</v>
      </c>
    </row>
    <row r="36" spans="1:5" x14ac:dyDescent="0.25">
      <c r="D36" s="6" t="s">
        <v>17</v>
      </c>
      <c r="E36" s="7">
        <v>21</v>
      </c>
    </row>
  </sheetData>
  <mergeCells count="1">
    <mergeCell ref="B4:D4"/>
  </mergeCells>
  <pageMargins left="0.75" right="0.75" top="1" bottom="1" header="0.5" footer="0.5"/>
  <pageSetup paperSize="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Prism8.Document" shapeId="5121" r:id="rId4">
          <objectPr defaultSize="0" r:id="rId5">
            <anchor moveWithCells="1">
              <from>
                <xdr:col>5</xdr:col>
                <xdr:colOff>539750</xdr:colOff>
                <xdr:row>1</xdr:row>
                <xdr:rowOff>165100</xdr:rowOff>
              </from>
              <to>
                <xdr:col>7</xdr:col>
                <xdr:colOff>711200</xdr:colOff>
                <xdr:row>20</xdr:row>
                <xdr:rowOff>133350</xdr:rowOff>
              </to>
            </anchor>
          </objectPr>
        </oleObject>
      </mc:Choice>
      <mc:Fallback>
        <oleObject progId="Prism8.Document" shapeId="51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36"/>
  <sheetViews>
    <sheetView workbookViewId="0">
      <selection activeCell="E17" sqref="E17"/>
    </sheetView>
  </sheetViews>
  <sheetFormatPr defaultRowHeight="12.5" x14ac:dyDescent="0.25"/>
  <cols>
    <col min="1" max="1" width="19.08984375" customWidth="1"/>
    <col min="2" max="2" width="17.1796875" customWidth="1"/>
    <col min="3" max="3" width="12.36328125" customWidth="1"/>
    <col min="4" max="4" width="21.08984375" customWidth="1"/>
    <col min="5" max="5" width="19.08984375" customWidth="1"/>
    <col min="6" max="8" width="26.1796875" customWidth="1"/>
    <col min="9" max="9" width="24.7265625" customWidth="1"/>
  </cols>
  <sheetData>
    <row r="1" spans="1:5" ht="14" x14ac:dyDescent="0.3">
      <c r="A1" s="1" t="s">
        <v>21</v>
      </c>
    </row>
    <row r="2" spans="1:5" ht="14" x14ac:dyDescent="0.3">
      <c r="A2" s="3" t="s">
        <v>6</v>
      </c>
    </row>
    <row r="4" spans="1:5" x14ac:dyDescent="0.25">
      <c r="A4" s="9" t="s">
        <v>22</v>
      </c>
      <c r="B4" s="10" t="s">
        <v>44</v>
      </c>
      <c r="C4" s="10"/>
      <c r="D4" s="10"/>
    </row>
    <row r="5" spans="1:5" x14ac:dyDescent="0.25">
      <c r="A5">
        <v>0</v>
      </c>
      <c r="B5">
        <v>0</v>
      </c>
      <c r="C5">
        <v>0</v>
      </c>
      <c r="D5">
        <v>0</v>
      </c>
    </row>
    <row r="6" spans="1:5" x14ac:dyDescent="0.25">
      <c r="A6">
        <v>0.1</v>
      </c>
      <c r="B6">
        <v>3.3029999999999999</v>
      </c>
      <c r="C6">
        <v>3.1579999999999999</v>
      </c>
      <c r="D6">
        <v>2.669</v>
      </c>
    </row>
    <row r="7" spans="1:5" x14ac:dyDescent="0.25">
      <c r="A7">
        <v>0.2</v>
      </c>
      <c r="B7">
        <v>5.0259999999999998</v>
      </c>
      <c r="C7">
        <v>4.3360000000000003</v>
      </c>
      <c r="D7">
        <v>3.8130000000000002</v>
      </c>
    </row>
    <row r="8" spans="1:5" x14ac:dyDescent="0.25">
      <c r="A8">
        <v>0.3</v>
      </c>
      <c r="B8">
        <v>5.2439999999999998</v>
      </c>
      <c r="C8">
        <v>4.7629999999999999</v>
      </c>
      <c r="D8">
        <v>3.8170000000000002</v>
      </c>
    </row>
    <row r="9" spans="1:5" x14ac:dyDescent="0.25">
      <c r="A9">
        <v>0.5</v>
      </c>
      <c r="B9">
        <v>5.9480000000000004</v>
      </c>
      <c r="C9">
        <v>5.5679999999999996</v>
      </c>
      <c r="D9">
        <v>4.6500000000000004</v>
      </c>
    </row>
    <row r="10" spans="1:5" x14ac:dyDescent="0.25">
      <c r="A10">
        <v>1</v>
      </c>
      <c r="B10">
        <v>6.3470000000000004</v>
      </c>
      <c r="C10">
        <v>5.8140000000000001</v>
      </c>
      <c r="D10">
        <v>4.9880000000000004</v>
      </c>
    </row>
    <row r="11" spans="1:5" x14ac:dyDescent="0.25">
      <c r="A11">
        <v>2</v>
      </c>
      <c r="B11">
        <v>6.5890000000000004</v>
      </c>
      <c r="C11">
        <v>6.3380000000000001</v>
      </c>
      <c r="D11">
        <v>5.2320000000000002</v>
      </c>
    </row>
    <row r="14" spans="1:5" x14ac:dyDescent="0.25">
      <c r="A14" s="4" t="s">
        <v>0</v>
      </c>
      <c r="B14" s="5"/>
      <c r="D14" s="6" t="s">
        <v>18</v>
      </c>
      <c r="E14" s="7"/>
    </row>
    <row r="15" spans="1:5" x14ac:dyDescent="0.25">
      <c r="A15" s="4" t="s">
        <v>1</v>
      </c>
      <c r="B15" s="5"/>
      <c r="D15" s="6" t="s">
        <v>1</v>
      </c>
      <c r="E15" s="7"/>
    </row>
    <row r="16" spans="1:5" x14ac:dyDescent="0.25">
      <c r="A16" s="4" t="s">
        <v>7</v>
      </c>
      <c r="B16" s="5">
        <v>6.3680000000000003</v>
      </c>
      <c r="D16" s="6" t="s">
        <v>19</v>
      </c>
      <c r="E16" s="7">
        <f xml:space="preserve"> 16.74</f>
        <v>16.739999999999998</v>
      </c>
    </row>
    <row r="17" spans="1:5" x14ac:dyDescent="0.25">
      <c r="A17" s="4" t="s">
        <v>8</v>
      </c>
      <c r="B17" s="5">
        <v>0.1026</v>
      </c>
      <c r="D17" s="6" t="s">
        <v>18</v>
      </c>
      <c r="E17" s="7">
        <v>0.38040000000000002</v>
      </c>
    </row>
    <row r="18" spans="1:5" x14ac:dyDescent="0.25">
      <c r="A18" s="4" t="s">
        <v>2</v>
      </c>
      <c r="B18" s="5"/>
      <c r="D18" s="6" t="s">
        <v>8</v>
      </c>
      <c r="E18" s="7">
        <v>0.1026</v>
      </c>
    </row>
    <row r="19" spans="1:5" x14ac:dyDescent="0.25">
      <c r="A19" s="4" t="s">
        <v>7</v>
      </c>
      <c r="B19" s="5">
        <v>0.26579999999999998</v>
      </c>
      <c r="D19" s="6" t="s">
        <v>7</v>
      </c>
      <c r="E19" s="7">
        <f xml:space="preserve"> 6.368</f>
        <v>6.3680000000000003</v>
      </c>
    </row>
    <row r="20" spans="1:5" x14ac:dyDescent="0.25">
      <c r="A20" s="4" t="s">
        <v>8</v>
      </c>
      <c r="B20" s="5">
        <v>1.9400000000000001E-2</v>
      </c>
      <c r="D20" s="6" t="s">
        <v>2</v>
      </c>
      <c r="E20" s="7"/>
    </row>
    <row r="21" spans="1:5" x14ac:dyDescent="0.25">
      <c r="A21" s="4" t="s">
        <v>9</v>
      </c>
      <c r="B21" s="5"/>
      <c r="D21" s="6" t="s">
        <v>18</v>
      </c>
      <c r="E21" s="7">
        <v>1.5879999999999998E-2</v>
      </c>
    </row>
    <row r="22" spans="1:5" x14ac:dyDescent="0.25">
      <c r="A22" s="4" t="s">
        <v>7</v>
      </c>
      <c r="B22" s="5" t="s">
        <v>45</v>
      </c>
      <c r="D22" s="6" t="s">
        <v>8</v>
      </c>
      <c r="E22" s="7">
        <v>1.9400000000000001E-2</v>
      </c>
    </row>
    <row r="23" spans="1:5" x14ac:dyDescent="0.25">
      <c r="A23" s="4" t="s">
        <v>8</v>
      </c>
      <c r="B23" s="5" t="s">
        <v>46</v>
      </c>
      <c r="D23" s="6" t="s">
        <v>9</v>
      </c>
      <c r="E23" s="7"/>
    </row>
    <row r="24" spans="1:5" x14ac:dyDescent="0.25">
      <c r="A24" s="4" t="s">
        <v>3</v>
      </c>
      <c r="B24" s="5"/>
      <c r="D24" s="6" t="s">
        <v>18</v>
      </c>
      <c r="E24" s="7" t="s">
        <v>47</v>
      </c>
    </row>
    <row r="25" spans="1:5" x14ac:dyDescent="0.25">
      <c r="A25" s="4" t="s">
        <v>10</v>
      </c>
      <c r="B25" s="5">
        <v>19</v>
      </c>
      <c r="D25" s="6" t="s">
        <v>8</v>
      </c>
      <c r="E25" s="7" t="s">
        <v>46</v>
      </c>
    </row>
    <row r="26" spans="1:5" x14ac:dyDescent="0.25">
      <c r="A26" s="4" t="s">
        <v>11</v>
      </c>
      <c r="B26" s="5">
        <v>0.93899999999999995</v>
      </c>
      <c r="D26" s="6" t="s">
        <v>3</v>
      </c>
      <c r="E26" s="7"/>
    </row>
    <row r="27" spans="1:5" x14ac:dyDescent="0.25">
      <c r="A27" s="4" t="s">
        <v>12</v>
      </c>
      <c r="B27" s="5">
        <v>5.1159999999999997</v>
      </c>
      <c r="D27" s="6" t="s">
        <v>10</v>
      </c>
      <c r="E27" s="7">
        <v>19</v>
      </c>
    </row>
    <row r="28" spans="1:5" x14ac:dyDescent="0.25">
      <c r="A28" s="4" t="s">
        <v>13</v>
      </c>
      <c r="B28" s="5">
        <v>0.51890000000000003</v>
      </c>
      <c r="D28" s="6" t="s">
        <v>11</v>
      </c>
      <c r="E28" s="7">
        <v>0.93899999999999995</v>
      </c>
    </row>
    <row r="29" spans="1:5" x14ac:dyDescent="0.25">
      <c r="A29" s="4" t="s">
        <v>4</v>
      </c>
      <c r="B29" s="5"/>
      <c r="D29" s="6" t="s">
        <v>12</v>
      </c>
      <c r="E29" s="7">
        <v>5.1159999999999997</v>
      </c>
    </row>
    <row r="30" spans="1:5" x14ac:dyDescent="0.25">
      <c r="A30" s="4" t="s">
        <v>8</v>
      </c>
      <c r="B30" s="5" t="s">
        <v>14</v>
      </c>
      <c r="D30" s="6" t="s">
        <v>13</v>
      </c>
      <c r="E30" s="7">
        <v>0.51890000000000003</v>
      </c>
    </row>
    <row r="31" spans="1:5" x14ac:dyDescent="0.25">
      <c r="A31" s="4"/>
      <c r="B31" s="5"/>
      <c r="D31" s="6" t="s">
        <v>4</v>
      </c>
      <c r="E31" s="7"/>
    </row>
    <row r="32" spans="1:5" x14ac:dyDescent="0.25">
      <c r="A32" s="4" t="s">
        <v>15</v>
      </c>
      <c r="B32" s="5"/>
      <c r="D32" s="6" t="s">
        <v>19</v>
      </c>
      <c r="E32" s="7" t="s">
        <v>20</v>
      </c>
    </row>
    <row r="33" spans="1:5" x14ac:dyDescent="0.25">
      <c r="A33" s="4" t="s">
        <v>16</v>
      </c>
      <c r="B33" s="5">
        <v>21</v>
      </c>
      <c r="D33" s="6"/>
      <c r="E33" s="7"/>
    </row>
    <row r="34" spans="1:5" x14ac:dyDescent="0.25">
      <c r="A34" s="4" t="s">
        <v>17</v>
      </c>
      <c r="B34" s="5">
        <v>21</v>
      </c>
      <c r="D34" s="6" t="s">
        <v>15</v>
      </c>
      <c r="E34" s="7"/>
    </row>
    <row r="35" spans="1:5" x14ac:dyDescent="0.25">
      <c r="D35" s="6" t="s">
        <v>16</v>
      </c>
      <c r="E35" s="7">
        <v>21</v>
      </c>
    </row>
    <row r="36" spans="1:5" x14ac:dyDescent="0.25">
      <c r="D36" s="6" t="s">
        <v>17</v>
      </c>
      <c r="E36" s="7">
        <v>21</v>
      </c>
    </row>
  </sheetData>
  <mergeCells count="1">
    <mergeCell ref="B4:D4"/>
  </mergeCells>
  <pageMargins left="0.75" right="0.75" top="1" bottom="1" header="0.5" footer="0.5"/>
  <pageSetup paperSize="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Prism8.Document" shapeId="6145" r:id="rId4">
          <objectPr defaultSize="0" r:id="rId5">
            <anchor moveWithCells="1">
              <from>
                <xdr:col>5</xdr:col>
                <xdr:colOff>908050</xdr:colOff>
                <xdr:row>1</xdr:row>
                <xdr:rowOff>165100</xdr:rowOff>
              </from>
              <to>
                <xdr:col>7</xdr:col>
                <xdr:colOff>965200</xdr:colOff>
                <xdr:row>20</xdr:row>
                <xdr:rowOff>133350</xdr:rowOff>
              </to>
            </anchor>
          </objectPr>
        </oleObject>
      </mc:Choice>
      <mc:Fallback>
        <oleObject progId="Prism8.Document" shapeId="6145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36"/>
  <sheetViews>
    <sheetView workbookViewId="0">
      <selection activeCell="E9" sqref="E9"/>
    </sheetView>
  </sheetViews>
  <sheetFormatPr defaultRowHeight="12.5" x14ac:dyDescent="0.25"/>
  <cols>
    <col min="1" max="1" width="19.08984375" customWidth="1"/>
    <col min="2" max="2" width="17.1796875" customWidth="1"/>
    <col min="3" max="3" width="12.36328125" customWidth="1"/>
    <col min="4" max="4" width="21.08984375" customWidth="1"/>
    <col min="5" max="5" width="21.54296875" customWidth="1"/>
    <col min="6" max="8" width="26.1796875" customWidth="1"/>
    <col min="9" max="9" width="24.7265625" customWidth="1"/>
  </cols>
  <sheetData>
    <row r="1" spans="1:5" ht="14" x14ac:dyDescent="0.3">
      <c r="A1" s="1" t="s">
        <v>21</v>
      </c>
    </row>
    <row r="2" spans="1:5" ht="14" x14ac:dyDescent="0.3">
      <c r="A2" s="3" t="s">
        <v>6</v>
      </c>
    </row>
    <row r="4" spans="1:5" x14ac:dyDescent="0.25">
      <c r="A4" s="9" t="s">
        <v>22</v>
      </c>
      <c r="B4" s="10" t="s">
        <v>48</v>
      </c>
      <c r="C4" s="10"/>
      <c r="D4" s="10"/>
    </row>
    <row r="5" spans="1:5" x14ac:dyDescent="0.25">
      <c r="A5">
        <v>0</v>
      </c>
      <c r="B5">
        <v>0</v>
      </c>
      <c r="C5">
        <v>0</v>
      </c>
      <c r="D5">
        <v>0</v>
      </c>
    </row>
    <row r="6" spans="1:5" x14ac:dyDescent="0.25">
      <c r="A6">
        <v>0.1</v>
      </c>
      <c r="B6">
        <v>4.5999999999999999E-3</v>
      </c>
      <c r="C6">
        <v>4.4999999999999997E-3</v>
      </c>
      <c r="D6">
        <v>4.4000000000000003E-3</v>
      </c>
    </row>
    <row r="7" spans="1:5" x14ac:dyDescent="0.25">
      <c r="A7">
        <v>0.2</v>
      </c>
      <c r="B7">
        <v>6.7999999999999996E-3</v>
      </c>
      <c r="C7">
        <v>6.6E-3</v>
      </c>
      <c r="D7">
        <v>6.6E-3</v>
      </c>
    </row>
    <row r="8" spans="1:5" x14ac:dyDescent="0.25">
      <c r="A8">
        <v>0.3</v>
      </c>
      <c r="B8">
        <v>7.6E-3</v>
      </c>
      <c r="C8">
        <v>7.6E-3</v>
      </c>
      <c r="D8">
        <v>7.7999999999999996E-3</v>
      </c>
    </row>
    <row r="9" spans="1:5" x14ac:dyDescent="0.25">
      <c r="A9">
        <v>0.5</v>
      </c>
      <c r="B9">
        <v>1.04E-2</v>
      </c>
      <c r="C9">
        <v>9.7000000000000003E-3</v>
      </c>
      <c r="D9">
        <v>1.0500000000000001E-2</v>
      </c>
    </row>
    <row r="10" spans="1:5" x14ac:dyDescent="0.25">
      <c r="A10">
        <v>1</v>
      </c>
      <c r="B10">
        <v>1.2800000000000001E-2</v>
      </c>
      <c r="C10">
        <v>1.1599999999999999E-2</v>
      </c>
      <c r="D10">
        <v>1.26E-2</v>
      </c>
    </row>
    <row r="11" spans="1:5" x14ac:dyDescent="0.25">
      <c r="A11">
        <v>2</v>
      </c>
      <c r="B11">
        <v>1.7899999999999999E-2</v>
      </c>
      <c r="C11">
        <v>1.49E-2</v>
      </c>
      <c r="D11">
        <v>1.35E-2</v>
      </c>
    </row>
    <row r="14" spans="1:5" x14ac:dyDescent="0.25">
      <c r="A14" s="4" t="s">
        <v>0</v>
      </c>
      <c r="B14" s="5"/>
      <c r="D14" s="6" t="s">
        <v>18</v>
      </c>
      <c r="E14" s="7"/>
    </row>
    <row r="15" spans="1:5" x14ac:dyDescent="0.25">
      <c r="A15" s="4" t="s">
        <v>1</v>
      </c>
      <c r="B15" s="5"/>
      <c r="D15" s="6" t="s">
        <v>1</v>
      </c>
      <c r="E15" s="7"/>
    </row>
    <row r="16" spans="1:5" x14ac:dyDescent="0.25">
      <c r="A16" s="4" t="s">
        <v>7</v>
      </c>
      <c r="B16" s="5">
        <v>1.7500000000000002E-2</v>
      </c>
      <c r="D16" s="6" t="s">
        <v>19</v>
      </c>
      <c r="E16" s="7">
        <f xml:space="preserve"> 16.75</f>
        <v>16.75</v>
      </c>
    </row>
    <row r="17" spans="1:5" x14ac:dyDescent="0.25">
      <c r="A17" s="4" t="s">
        <v>8</v>
      </c>
      <c r="B17" s="5">
        <v>0.34989999999999999</v>
      </c>
      <c r="D17" s="6" t="s">
        <v>18</v>
      </c>
      <c r="E17" s="7">
        <v>1.0449999999999999E-3</v>
      </c>
    </row>
    <row r="18" spans="1:5" x14ac:dyDescent="0.25">
      <c r="A18" s="4" t="s">
        <v>2</v>
      </c>
      <c r="B18" s="5"/>
      <c r="D18" s="6" t="s">
        <v>8</v>
      </c>
      <c r="E18" s="7">
        <v>0.34989999999999999</v>
      </c>
    </row>
    <row r="19" spans="1:5" x14ac:dyDescent="0.25">
      <c r="A19" s="4" t="s">
        <v>7</v>
      </c>
      <c r="B19" s="5">
        <v>7.5849999999999995E-4</v>
      </c>
      <c r="D19" s="6" t="s">
        <v>7</v>
      </c>
      <c r="E19" s="7">
        <f xml:space="preserve"> 0.0175</f>
        <v>1.7500000000000002E-2</v>
      </c>
    </row>
    <row r="20" spans="1:5" x14ac:dyDescent="0.25">
      <c r="A20" s="4" t="s">
        <v>8</v>
      </c>
      <c r="B20" s="5">
        <v>4.2479999999999997E-2</v>
      </c>
      <c r="D20" s="6" t="s">
        <v>2</v>
      </c>
      <c r="E20" s="7"/>
    </row>
    <row r="21" spans="1:5" x14ac:dyDescent="0.25">
      <c r="A21" s="4" t="s">
        <v>9</v>
      </c>
      <c r="B21" s="5"/>
      <c r="D21" s="6" t="s">
        <v>18</v>
      </c>
      <c r="E21" s="7">
        <v>4.528E-5</v>
      </c>
    </row>
    <row r="22" spans="1:5" x14ac:dyDescent="0.25">
      <c r="A22" s="4" t="s">
        <v>7</v>
      </c>
      <c r="B22" s="5" t="s">
        <v>49</v>
      </c>
      <c r="D22" s="6" t="s">
        <v>8</v>
      </c>
      <c r="E22" s="7">
        <v>4.2479999999999997E-2</v>
      </c>
    </row>
    <row r="23" spans="1:5" x14ac:dyDescent="0.25">
      <c r="A23" s="4" t="s">
        <v>8</v>
      </c>
      <c r="B23" s="5" t="s">
        <v>50</v>
      </c>
      <c r="D23" s="6" t="s">
        <v>9</v>
      </c>
      <c r="E23" s="7"/>
    </row>
    <row r="24" spans="1:5" x14ac:dyDescent="0.25">
      <c r="A24" s="4" t="s">
        <v>3</v>
      </c>
      <c r="B24" s="5"/>
      <c r="D24" s="6" t="s">
        <v>18</v>
      </c>
      <c r="E24" s="7" t="s">
        <v>51</v>
      </c>
    </row>
    <row r="25" spans="1:5" x14ac:dyDescent="0.25">
      <c r="A25" s="4" t="s">
        <v>10</v>
      </c>
      <c r="B25" s="5">
        <v>19</v>
      </c>
      <c r="D25" s="6" t="s">
        <v>8</v>
      </c>
      <c r="E25" s="7" t="s">
        <v>50</v>
      </c>
    </row>
    <row r="26" spans="1:5" x14ac:dyDescent="0.25">
      <c r="A26" s="4" t="s">
        <v>11</v>
      </c>
      <c r="B26" s="5">
        <v>0.96809999999999996</v>
      </c>
      <c r="D26" s="6" t="s">
        <v>3</v>
      </c>
      <c r="E26" s="7"/>
    </row>
    <row r="27" spans="1:5" x14ac:dyDescent="0.25">
      <c r="A27" s="4" t="s">
        <v>12</v>
      </c>
      <c r="B27" s="5">
        <v>1.5379999999999998E-5</v>
      </c>
      <c r="D27" s="6" t="s">
        <v>10</v>
      </c>
      <c r="E27" s="7">
        <v>19</v>
      </c>
    </row>
    <row r="28" spans="1:5" x14ac:dyDescent="0.25">
      <c r="A28" s="4" t="s">
        <v>13</v>
      </c>
      <c r="B28" s="5">
        <v>8.9959999999999997E-4</v>
      </c>
      <c r="D28" s="6" t="s">
        <v>11</v>
      </c>
      <c r="E28" s="7">
        <v>0.96809999999999996</v>
      </c>
    </row>
    <row r="29" spans="1:5" x14ac:dyDescent="0.25">
      <c r="A29" s="4" t="s">
        <v>4</v>
      </c>
      <c r="B29" s="5"/>
      <c r="D29" s="6" t="s">
        <v>12</v>
      </c>
      <c r="E29" s="7">
        <v>1.5379999999999998E-5</v>
      </c>
    </row>
    <row r="30" spans="1:5" x14ac:dyDescent="0.25">
      <c r="A30" s="4" t="s">
        <v>8</v>
      </c>
      <c r="B30" s="5" t="s">
        <v>14</v>
      </c>
      <c r="D30" s="6" t="s">
        <v>13</v>
      </c>
      <c r="E30" s="7">
        <v>8.9959999999999997E-4</v>
      </c>
    </row>
    <row r="31" spans="1:5" x14ac:dyDescent="0.25">
      <c r="A31" s="4"/>
      <c r="B31" s="5"/>
      <c r="D31" s="6" t="s">
        <v>4</v>
      </c>
      <c r="E31" s="7"/>
    </row>
    <row r="32" spans="1:5" x14ac:dyDescent="0.25">
      <c r="A32" s="4" t="s">
        <v>15</v>
      </c>
      <c r="B32" s="5"/>
      <c r="D32" s="6" t="s">
        <v>19</v>
      </c>
      <c r="E32" s="7" t="s">
        <v>40</v>
      </c>
    </row>
    <row r="33" spans="1:5" x14ac:dyDescent="0.25">
      <c r="A33" s="4" t="s">
        <v>16</v>
      </c>
      <c r="B33" s="5">
        <v>21</v>
      </c>
      <c r="D33" s="6"/>
      <c r="E33" s="7"/>
    </row>
    <row r="34" spans="1:5" x14ac:dyDescent="0.25">
      <c r="A34" s="4" t="s">
        <v>17</v>
      </c>
      <c r="B34" s="5">
        <v>21</v>
      </c>
      <c r="D34" s="6" t="s">
        <v>15</v>
      </c>
      <c r="E34" s="7"/>
    </row>
    <row r="35" spans="1:5" x14ac:dyDescent="0.25">
      <c r="D35" s="6" t="s">
        <v>16</v>
      </c>
      <c r="E35" s="7">
        <v>21</v>
      </c>
    </row>
    <row r="36" spans="1:5" x14ac:dyDescent="0.25">
      <c r="D36" s="6" t="s">
        <v>17</v>
      </c>
      <c r="E36" s="7">
        <v>21</v>
      </c>
    </row>
  </sheetData>
  <mergeCells count="1">
    <mergeCell ref="B4:D4"/>
  </mergeCells>
  <pageMargins left="0.75" right="0.75" top="1" bottom="1" header="0.5" footer="0.5"/>
  <pageSetup paperSize="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Prism8.Document" shapeId="7169" r:id="rId4">
          <objectPr defaultSize="0" r:id="rId5">
            <anchor moveWithCells="1">
              <from>
                <xdr:col>5</xdr:col>
                <xdr:colOff>647700</xdr:colOff>
                <xdr:row>2</xdr:row>
                <xdr:rowOff>82550</xdr:rowOff>
              </from>
              <to>
                <xdr:col>7</xdr:col>
                <xdr:colOff>971550</xdr:colOff>
                <xdr:row>21</xdr:row>
                <xdr:rowOff>69850</xdr:rowOff>
              </to>
            </anchor>
          </objectPr>
        </oleObject>
      </mc:Choice>
      <mc:Fallback>
        <oleObject progId="Prism8.Document" shapeId="7169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36"/>
  <sheetViews>
    <sheetView workbookViewId="0">
      <selection activeCell="E17" sqref="E17"/>
    </sheetView>
  </sheetViews>
  <sheetFormatPr defaultRowHeight="12.5" x14ac:dyDescent="0.25"/>
  <cols>
    <col min="1" max="1" width="19.08984375" customWidth="1"/>
    <col min="2" max="2" width="17.1796875" customWidth="1"/>
    <col min="3" max="3" width="12.36328125" customWidth="1"/>
    <col min="4" max="4" width="21.08984375" customWidth="1"/>
    <col min="5" max="5" width="21.54296875" customWidth="1"/>
    <col min="6" max="8" width="26.1796875" customWidth="1"/>
    <col min="9" max="9" width="24.7265625" customWidth="1"/>
  </cols>
  <sheetData>
    <row r="1" spans="1:5" ht="14" x14ac:dyDescent="0.3">
      <c r="A1" s="1" t="s">
        <v>21</v>
      </c>
    </row>
    <row r="2" spans="1:5" ht="14" x14ac:dyDescent="0.3">
      <c r="A2" s="3" t="s">
        <v>6</v>
      </c>
    </row>
    <row r="4" spans="1:5" x14ac:dyDescent="0.25">
      <c r="A4" s="9" t="s">
        <v>22</v>
      </c>
      <c r="B4" s="10" t="s">
        <v>52</v>
      </c>
      <c r="C4" s="10"/>
      <c r="D4" s="10"/>
    </row>
    <row r="5" spans="1:5" x14ac:dyDescent="0.25">
      <c r="A5">
        <v>0</v>
      </c>
      <c r="B5">
        <v>0</v>
      </c>
      <c r="C5">
        <v>0</v>
      </c>
      <c r="D5">
        <v>0</v>
      </c>
    </row>
    <row r="6" spans="1:5" x14ac:dyDescent="0.25">
      <c r="A6">
        <v>0.1</v>
      </c>
      <c r="B6">
        <v>3.2000000000000001E-2</v>
      </c>
      <c r="C6">
        <v>3.2000000000000001E-2</v>
      </c>
      <c r="D6">
        <v>2.8000000000000001E-2</v>
      </c>
    </row>
    <row r="7" spans="1:5" x14ac:dyDescent="0.25">
      <c r="A7">
        <v>0.2</v>
      </c>
      <c r="B7">
        <v>6.0999999999999999E-2</v>
      </c>
      <c r="C7">
        <v>5.7000000000000002E-2</v>
      </c>
      <c r="D7">
        <v>0.05</v>
      </c>
    </row>
    <row r="8" spans="1:5" x14ac:dyDescent="0.25">
      <c r="A8">
        <v>0.3</v>
      </c>
      <c r="B8">
        <v>8.2000000000000003E-2</v>
      </c>
      <c r="C8">
        <v>7.8E-2</v>
      </c>
      <c r="D8">
        <v>6.9000000000000006E-2</v>
      </c>
    </row>
    <row r="9" spans="1:5" x14ac:dyDescent="0.25">
      <c r="A9">
        <v>0.5</v>
      </c>
      <c r="B9">
        <v>0.13300000000000001</v>
      </c>
      <c r="C9">
        <v>0.11600000000000001</v>
      </c>
      <c r="D9">
        <v>0.108</v>
      </c>
    </row>
    <row r="10" spans="1:5" x14ac:dyDescent="0.25">
      <c r="A10">
        <v>1</v>
      </c>
      <c r="B10">
        <v>0.22500000000000001</v>
      </c>
      <c r="C10">
        <v>0.19900000000000001</v>
      </c>
      <c r="D10">
        <v>0.187</v>
      </c>
    </row>
    <row r="11" spans="1:5" x14ac:dyDescent="0.25">
      <c r="A11">
        <v>2</v>
      </c>
      <c r="B11">
        <v>0.40100000000000002</v>
      </c>
      <c r="C11">
        <v>0.39200000000000002</v>
      </c>
      <c r="D11">
        <v>0.35599999999999998</v>
      </c>
    </row>
    <row r="14" spans="1:5" x14ac:dyDescent="0.25">
      <c r="A14" s="4" t="s">
        <v>0</v>
      </c>
      <c r="B14" s="5"/>
      <c r="D14" s="6" t="s">
        <v>18</v>
      </c>
      <c r="E14" s="7"/>
    </row>
    <row r="15" spans="1:5" x14ac:dyDescent="0.25">
      <c r="A15" s="4" t="s">
        <v>1</v>
      </c>
      <c r="B15" s="5"/>
      <c r="D15" s="6" t="s">
        <v>1</v>
      </c>
      <c r="E15" s="7"/>
    </row>
    <row r="16" spans="1:5" x14ac:dyDescent="0.25">
      <c r="A16" s="4" t="s">
        <v>7</v>
      </c>
      <c r="B16" s="5">
        <v>1.623</v>
      </c>
      <c r="D16" s="6" t="s">
        <v>19</v>
      </c>
      <c r="E16" s="7">
        <f xml:space="preserve"> 16.75</f>
        <v>16.75</v>
      </c>
    </row>
    <row r="17" spans="1:5" x14ac:dyDescent="0.25">
      <c r="A17" s="4" t="s">
        <v>8</v>
      </c>
      <c r="B17" s="5">
        <v>6.5430000000000001</v>
      </c>
      <c r="D17" s="6" t="s">
        <v>18</v>
      </c>
      <c r="E17" s="7">
        <v>9.69E-2</v>
      </c>
    </row>
    <row r="18" spans="1:5" x14ac:dyDescent="0.25">
      <c r="A18" s="4" t="s">
        <v>2</v>
      </c>
      <c r="B18" s="5"/>
      <c r="D18" s="6" t="s">
        <v>8</v>
      </c>
      <c r="E18" s="7">
        <v>6.5430000000000001</v>
      </c>
    </row>
    <row r="19" spans="1:5" x14ac:dyDescent="0.25">
      <c r="A19" s="4" t="s">
        <v>7</v>
      </c>
      <c r="B19" s="5">
        <v>0.34799999999999998</v>
      </c>
      <c r="D19" s="6" t="s">
        <v>7</v>
      </c>
      <c r="E19" s="7">
        <f xml:space="preserve"> 1.623</f>
        <v>1.623</v>
      </c>
    </row>
    <row r="20" spans="1:5" x14ac:dyDescent="0.25">
      <c r="A20" s="4" t="s">
        <v>8</v>
      </c>
      <c r="B20" s="5">
        <v>1.736</v>
      </c>
      <c r="D20" s="6" t="s">
        <v>2</v>
      </c>
      <c r="E20" s="7"/>
    </row>
    <row r="21" spans="1:5" x14ac:dyDescent="0.25">
      <c r="A21" s="4" t="s">
        <v>9</v>
      </c>
      <c r="B21" s="5"/>
      <c r="D21" s="6" t="s">
        <v>18</v>
      </c>
      <c r="E21" s="7">
        <v>2.077E-2</v>
      </c>
    </row>
    <row r="22" spans="1:5" x14ac:dyDescent="0.25">
      <c r="A22" s="4" t="s">
        <v>7</v>
      </c>
      <c r="B22" s="5" t="s">
        <v>53</v>
      </c>
      <c r="D22" s="6" t="s">
        <v>8</v>
      </c>
      <c r="E22" s="7">
        <v>1.736</v>
      </c>
    </row>
    <row r="23" spans="1:5" x14ac:dyDescent="0.25">
      <c r="A23" s="4" t="s">
        <v>8</v>
      </c>
      <c r="B23" s="5" t="s">
        <v>54</v>
      </c>
      <c r="D23" s="6" t="s">
        <v>9</v>
      </c>
      <c r="E23" s="7"/>
    </row>
    <row r="24" spans="1:5" x14ac:dyDescent="0.25">
      <c r="A24" s="4" t="s">
        <v>3</v>
      </c>
      <c r="B24" s="5"/>
      <c r="D24" s="6" t="s">
        <v>18</v>
      </c>
      <c r="E24" s="7" t="s">
        <v>55</v>
      </c>
    </row>
    <row r="25" spans="1:5" x14ac:dyDescent="0.25">
      <c r="A25" s="4" t="s">
        <v>10</v>
      </c>
      <c r="B25" s="5">
        <v>19</v>
      </c>
      <c r="D25" s="6" t="s">
        <v>8</v>
      </c>
      <c r="E25" s="7" t="s">
        <v>54</v>
      </c>
    </row>
    <row r="26" spans="1:5" x14ac:dyDescent="0.25">
      <c r="A26" s="4" t="s">
        <v>11</v>
      </c>
      <c r="B26" s="5">
        <v>0.98980000000000001</v>
      </c>
      <c r="D26" s="6" t="s">
        <v>3</v>
      </c>
      <c r="E26" s="7"/>
    </row>
    <row r="27" spans="1:5" x14ac:dyDescent="0.25">
      <c r="A27" s="4" t="s">
        <v>12</v>
      </c>
      <c r="B27" s="5">
        <v>3.2260000000000001E-3</v>
      </c>
      <c r="D27" s="6" t="s">
        <v>10</v>
      </c>
      <c r="E27" s="7">
        <v>19</v>
      </c>
    </row>
    <row r="28" spans="1:5" x14ac:dyDescent="0.25">
      <c r="A28" s="4" t="s">
        <v>13</v>
      </c>
      <c r="B28" s="5">
        <v>1.303E-2</v>
      </c>
      <c r="D28" s="6" t="s">
        <v>11</v>
      </c>
      <c r="E28" s="7">
        <v>0.98980000000000001</v>
      </c>
    </row>
    <row r="29" spans="1:5" x14ac:dyDescent="0.25">
      <c r="A29" s="4" t="s">
        <v>4</v>
      </c>
      <c r="B29" s="5"/>
      <c r="D29" s="6" t="s">
        <v>12</v>
      </c>
      <c r="E29" s="7">
        <v>3.2260000000000001E-3</v>
      </c>
    </row>
    <row r="30" spans="1:5" x14ac:dyDescent="0.25">
      <c r="A30" s="4" t="s">
        <v>8</v>
      </c>
      <c r="B30" s="5" t="s">
        <v>14</v>
      </c>
      <c r="D30" s="6" t="s">
        <v>13</v>
      </c>
      <c r="E30" s="7">
        <v>1.303E-2</v>
      </c>
    </row>
    <row r="31" spans="1:5" x14ac:dyDescent="0.25">
      <c r="A31" s="4"/>
      <c r="B31" s="5"/>
      <c r="D31" s="6" t="s">
        <v>4</v>
      </c>
      <c r="E31" s="7"/>
    </row>
    <row r="32" spans="1:5" x14ac:dyDescent="0.25">
      <c r="A32" s="4" t="s">
        <v>15</v>
      </c>
      <c r="B32" s="5"/>
      <c r="D32" s="6" t="s">
        <v>19</v>
      </c>
      <c r="E32" s="7" t="s">
        <v>40</v>
      </c>
    </row>
    <row r="33" spans="1:5" x14ac:dyDescent="0.25">
      <c r="A33" s="4" t="s">
        <v>16</v>
      </c>
      <c r="B33" s="5">
        <v>21</v>
      </c>
      <c r="D33" s="6"/>
      <c r="E33" s="7"/>
    </row>
    <row r="34" spans="1:5" x14ac:dyDescent="0.25">
      <c r="A34" s="4" t="s">
        <v>17</v>
      </c>
      <c r="B34" s="5">
        <v>21</v>
      </c>
      <c r="D34" s="6" t="s">
        <v>15</v>
      </c>
      <c r="E34" s="7"/>
    </row>
    <row r="35" spans="1:5" x14ac:dyDescent="0.25">
      <c r="D35" s="6" t="s">
        <v>16</v>
      </c>
      <c r="E35" s="7">
        <v>21</v>
      </c>
    </row>
    <row r="36" spans="1:5" x14ac:dyDescent="0.25">
      <c r="D36" s="6" t="s">
        <v>17</v>
      </c>
      <c r="E36" s="7">
        <v>21</v>
      </c>
    </row>
  </sheetData>
  <mergeCells count="1">
    <mergeCell ref="B4:D4"/>
  </mergeCells>
  <pageMargins left="0.75" right="0.75" top="1" bottom="1" header="0.5" footer="0.5"/>
  <pageSetup paperSize="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Prism8.Document" shapeId="8193" r:id="rId4">
          <objectPr defaultSize="0" r:id="rId5">
            <anchor moveWithCells="1">
              <from>
                <xdr:col>5</xdr:col>
                <xdr:colOff>806450</xdr:colOff>
                <xdr:row>2</xdr:row>
                <xdr:rowOff>50800</xdr:rowOff>
              </from>
              <to>
                <xdr:col>7</xdr:col>
                <xdr:colOff>984250</xdr:colOff>
                <xdr:row>21</xdr:row>
                <xdr:rowOff>38100</xdr:rowOff>
              </to>
            </anchor>
          </objectPr>
        </oleObject>
      </mc:Choice>
      <mc:Fallback>
        <oleObject progId="Prism8.Document" shapeId="8193" r:id="rId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36"/>
  <sheetViews>
    <sheetView tabSelected="1" topLeftCell="A4" workbookViewId="0">
      <selection activeCell="E17" sqref="E17"/>
    </sheetView>
  </sheetViews>
  <sheetFormatPr defaultRowHeight="12.5" x14ac:dyDescent="0.25"/>
  <cols>
    <col min="1" max="1" width="19.08984375" customWidth="1"/>
    <col min="2" max="2" width="17.1796875" customWidth="1"/>
    <col min="3" max="3" width="12.36328125" customWidth="1"/>
    <col min="4" max="4" width="21.08984375" customWidth="1"/>
    <col min="5" max="5" width="21.54296875" customWidth="1"/>
    <col min="6" max="8" width="26.1796875" customWidth="1"/>
    <col min="9" max="9" width="24.7265625" customWidth="1"/>
  </cols>
  <sheetData>
    <row r="1" spans="1:5" ht="14" x14ac:dyDescent="0.3">
      <c r="A1" s="1" t="s">
        <v>21</v>
      </c>
    </row>
    <row r="2" spans="1:5" ht="14" x14ac:dyDescent="0.3">
      <c r="A2" s="3" t="s">
        <v>6</v>
      </c>
    </row>
    <row r="4" spans="1:5" x14ac:dyDescent="0.25">
      <c r="A4" s="9" t="s">
        <v>22</v>
      </c>
      <c r="B4" s="10" t="s">
        <v>56</v>
      </c>
      <c r="C4" s="10"/>
      <c r="D4" s="10"/>
    </row>
    <row r="5" spans="1:5" x14ac:dyDescent="0.25">
      <c r="A5">
        <v>0</v>
      </c>
      <c r="B5">
        <v>0</v>
      </c>
      <c r="C5">
        <v>0</v>
      </c>
      <c r="D5">
        <v>0</v>
      </c>
    </row>
    <row r="6" spans="1:5" x14ac:dyDescent="0.25">
      <c r="A6">
        <v>0.1</v>
      </c>
      <c r="B6">
        <v>1.732</v>
      </c>
      <c r="C6">
        <v>1.6240000000000001</v>
      </c>
      <c r="D6">
        <v>1.595</v>
      </c>
    </row>
    <row r="7" spans="1:5" x14ac:dyDescent="0.25">
      <c r="A7">
        <v>0.2</v>
      </c>
      <c r="B7">
        <v>2.3620000000000001</v>
      </c>
      <c r="C7">
        <v>2.3690000000000002</v>
      </c>
      <c r="D7">
        <v>2.2789999999999999</v>
      </c>
    </row>
    <row r="8" spans="1:5" x14ac:dyDescent="0.25">
      <c r="A8">
        <v>0.3</v>
      </c>
      <c r="B8">
        <v>2.7330000000000001</v>
      </c>
      <c r="C8">
        <v>2.81</v>
      </c>
      <c r="D8">
        <v>2.6840000000000002</v>
      </c>
    </row>
    <row r="9" spans="1:5" x14ac:dyDescent="0.25">
      <c r="A9">
        <v>0.5</v>
      </c>
      <c r="B9">
        <v>3.222</v>
      </c>
      <c r="C9">
        <v>3.2109999999999999</v>
      </c>
      <c r="D9">
        <v>3.1019999999999999</v>
      </c>
    </row>
    <row r="10" spans="1:5" x14ac:dyDescent="0.25">
      <c r="A10">
        <v>1</v>
      </c>
      <c r="B10">
        <v>3.629</v>
      </c>
      <c r="C10">
        <v>3.577</v>
      </c>
      <c r="D10">
        <v>3.556</v>
      </c>
    </row>
    <row r="11" spans="1:5" x14ac:dyDescent="0.25">
      <c r="A11">
        <v>2</v>
      </c>
      <c r="B11">
        <v>4.0739999999999998</v>
      </c>
      <c r="C11">
        <v>3.726</v>
      </c>
      <c r="D11">
        <v>3.581</v>
      </c>
    </row>
    <row r="14" spans="1:5" x14ac:dyDescent="0.25">
      <c r="A14" s="4" t="s">
        <v>0</v>
      </c>
      <c r="B14" s="5"/>
      <c r="D14" s="6" t="s">
        <v>18</v>
      </c>
      <c r="E14" s="7"/>
    </row>
    <row r="15" spans="1:5" x14ac:dyDescent="0.25">
      <c r="A15" s="4" t="s">
        <v>1</v>
      </c>
      <c r="B15" s="5"/>
      <c r="D15" s="6" t="s">
        <v>1</v>
      </c>
      <c r="E15" s="7"/>
    </row>
    <row r="16" spans="1:5" x14ac:dyDescent="0.25">
      <c r="A16" s="4" t="s">
        <v>7</v>
      </c>
      <c r="B16" s="5">
        <v>4.0990000000000002</v>
      </c>
      <c r="D16" s="6" t="s">
        <v>19</v>
      </c>
      <c r="E16" s="7">
        <f xml:space="preserve"> 16.77</f>
        <v>16.77</v>
      </c>
    </row>
    <row r="17" spans="1:5" x14ac:dyDescent="0.25">
      <c r="A17" s="4" t="s">
        <v>8</v>
      </c>
      <c r="B17" s="5">
        <v>0.14849999999999999</v>
      </c>
      <c r="D17" s="6" t="s">
        <v>18</v>
      </c>
      <c r="E17" s="7">
        <v>0.24440000000000001</v>
      </c>
    </row>
    <row r="18" spans="1:5" x14ac:dyDescent="0.25">
      <c r="A18" s="4" t="s">
        <v>2</v>
      </c>
      <c r="B18" s="5"/>
      <c r="D18" s="6" t="s">
        <v>8</v>
      </c>
      <c r="E18" s="7">
        <v>0.14849999999999999</v>
      </c>
    </row>
    <row r="19" spans="1:5" x14ac:dyDescent="0.25">
      <c r="A19" s="4" t="s">
        <v>7</v>
      </c>
      <c r="B19" s="5">
        <v>5.4010000000000002E-2</v>
      </c>
      <c r="D19" s="6" t="s">
        <v>7</v>
      </c>
      <c r="E19" s="7">
        <f xml:space="preserve"> 4.099</f>
        <v>4.0990000000000002</v>
      </c>
    </row>
    <row r="20" spans="1:5" x14ac:dyDescent="0.25">
      <c r="A20" s="4" t="s">
        <v>8</v>
      </c>
      <c r="B20" s="5">
        <v>7.5040000000000003E-3</v>
      </c>
      <c r="D20" s="6" t="s">
        <v>2</v>
      </c>
      <c r="E20" s="7"/>
    </row>
    <row r="21" spans="1:5" x14ac:dyDescent="0.25">
      <c r="A21" s="4" t="s">
        <v>9</v>
      </c>
      <c r="B21" s="5"/>
      <c r="D21" s="6" t="s">
        <v>18</v>
      </c>
      <c r="E21" s="7">
        <v>3.2209999999999999E-3</v>
      </c>
    </row>
    <row r="22" spans="1:5" x14ac:dyDescent="0.25">
      <c r="A22" s="4" t="s">
        <v>7</v>
      </c>
      <c r="B22" s="5" t="s">
        <v>57</v>
      </c>
      <c r="D22" s="6" t="s">
        <v>8</v>
      </c>
      <c r="E22" s="7">
        <v>7.5040000000000003E-3</v>
      </c>
    </row>
    <row r="23" spans="1:5" x14ac:dyDescent="0.25">
      <c r="A23" s="4" t="s">
        <v>8</v>
      </c>
      <c r="B23" s="5" t="s">
        <v>58</v>
      </c>
      <c r="D23" s="6" t="s">
        <v>9</v>
      </c>
      <c r="E23" s="7"/>
    </row>
    <row r="24" spans="1:5" x14ac:dyDescent="0.25">
      <c r="A24" s="4" t="s">
        <v>3</v>
      </c>
      <c r="B24" s="5"/>
      <c r="D24" s="6" t="s">
        <v>18</v>
      </c>
      <c r="E24" s="7" t="s">
        <v>59</v>
      </c>
    </row>
    <row r="25" spans="1:5" x14ac:dyDescent="0.25">
      <c r="A25" s="4" t="s">
        <v>10</v>
      </c>
      <c r="B25" s="5">
        <v>19</v>
      </c>
      <c r="D25" s="6" t="s">
        <v>8</v>
      </c>
      <c r="E25" s="7" t="s">
        <v>58</v>
      </c>
    </row>
    <row r="26" spans="1:5" x14ac:dyDescent="0.25">
      <c r="A26" s="4" t="s">
        <v>11</v>
      </c>
      <c r="B26" s="5">
        <v>0.99460000000000004</v>
      </c>
      <c r="D26" s="6" t="s">
        <v>3</v>
      </c>
      <c r="E26" s="7"/>
    </row>
    <row r="27" spans="1:5" x14ac:dyDescent="0.25">
      <c r="A27" s="4" t="s">
        <v>12</v>
      </c>
      <c r="B27" s="5">
        <v>0.16769999999999999</v>
      </c>
      <c r="D27" s="6" t="s">
        <v>10</v>
      </c>
      <c r="E27" s="7">
        <v>19</v>
      </c>
    </row>
    <row r="28" spans="1:5" x14ac:dyDescent="0.25">
      <c r="A28" s="4" t="s">
        <v>13</v>
      </c>
      <c r="B28" s="5">
        <v>9.3950000000000006E-2</v>
      </c>
      <c r="D28" s="6" t="s">
        <v>11</v>
      </c>
      <c r="E28" s="7">
        <v>0.99460000000000004</v>
      </c>
    </row>
    <row r="29" spans="1:5" x14ac:dyDescent="0.25">
      <c r="A29" s="4" t="s">
        <v>4</v>
      </c>
      <c r="B29" s="5"/>
      <c r="D29" s="6" t="s">
        <v>12</v>
      </c>
      <c r="E29" s="7">
        <v>0.16769999999999999</v>
      </c>
    </row>
    <row r="30" spans="1:5" x14ac:dyDescent="0.25">
      <c r="A30" s="4" t="s">
        <v>8</v>
      </c>
      <c r="B30" s="5" t="s">
        <v>14</v>
      </c>
      <c r="D30" s="6" t="s">
        <v>13</v>
      </c>
      <c r="E30" s="7">
        <v>9.3950000000000006E-2</v>
      </c>
    </row>
    <row r="31" spans="1:5" x14ac:dyDescent="0.25">
      <c r="A31" s="4"/>
      <c r="B31" s="5"/>
      <c r="D31" s="6" t="s">
        <v>4</v>
      </c>
      <c r="E31" s="7"/>
    </row>
    <row r="32" spans="1:5" x14ac:dyDescent="0.25">
      <c r="A32" s="4" t="s">
        <v>15</v>
      </c>
      <c r="B32" s="5"/>
      <c r="D32" s="6" t="s">
        <v>19</v>
      </c>
      <c r="E32" s="7" t="s">
        <v>30</v>
      </c>
    </row>
    <row r="33" spans="1:5" x14ac:dyDescent="0.25">
      <c r="A33" s="4" t="s">
        <v>16</v>
      </c>
      <c r="B33" s="5">
        <v>21</v>
      </c>
      <c r="D33" s="6"/>
      <c r="E33" s="7"/>
    </row>
    <row r="34" spans="1:5" x14ac:dyDescent="0.25">
      <c r="A34" s="4" t="s">
        <v>17</v>
      </c>
      <c r="B34" s="5">
        <v>21</v>
      </c>
      <c r="D34" s="6" t="s">
        <v>15</v>
      </c>
      <c r="E34" s="7"/>
    </row>
    <row r="35" spans="1:5" x14ac:dyDescent="0.25">
      <c r="D35" s="6" t="s">
        <v>16</v>
      </c>
      <c r="E35" s="7">
        <v>21</v>
      </c>
    </row>
    <row r="36" spans="1:5" x14ac:dyDescent="0.25">
      <c r="D36" s="6" t="s">
        <v>17</v>
      </c>
      <c r="E36" s="7">
        <v>21</v>
      </c>
    </row>
  </sheetData>
  <mergeCells count="1">
    <mergeCell ref="B4:D4"/>
  </mergeCells>
  <pageMargins left="0.75" right="0.75" top="1" bottom="1" header="0.5" footer="0.5"/>
  <pageSetup paperSize="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Prism8.Document" shapeId="9217" r:id="rId4">
          <objectPr defaultSize="0" r:id="rId5">
            <anchor moveWithCells="1">
              <from>
                <xdr:col>5</xdr:col>
                <xdr:colOff>704850</xdr:colOff>
                <xdr:row>2</xdr:row>
                <xdr:rowOff>133350</xdr:rowOff>
              </from>
              <to>
                <xdr:col>7</xdr:col>
                <xdr:colOff>768350</xdr:colOff>
                <xdr:row>21</xdr:row>
                <xdr:rowOff>120650</xdr:rowOff>
              </to>
            </anchor>
          </objectPr>
        </oleObject>
      </mc:Choice>
      <mc:Fallback>
        <oleObject progId="Prism8.Document" shapeId="921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9</vt:i4>
      </vt:variant>
    </vt:vector>
  </HeadingPairs>
  <TitlesOfParts>
    <vt:vector size="18" baseType="lpstr">
      <vt:lpstr>WT</vt:lpstr>
      <vt:lpstr>R75A</vt:lpstr>
      <vt:lpstr>R215A</vt:lpstr>
      <vt:lpstr>N256A</vt:lpstr>
      <vt:lpstr>N256D</vt:lpstr>
      <vt:lpstr>N256Q </vt:lpstr>
      <vt:lpstr>N278A</vt:lpstr>
      <vt:lpstr>Y313F</vt:lpstr>
      <vt:lpstr>R316A</vt:lpstr>
      <vt:lpstr>N256A!OLE_LINK1</vt:lpstr>
      <vt:lpstr>N256D!OLE_LINK1</vt:lpstr>
      <vt:lpstr>'N256Q '!OLE_LINK1</vt:lpstr>
      <vt:lpstr>N278A!OLE_LINK1</vt:lpstr>
      <vt:lpstr>'R215A'!OLE_LINK1</vt:lpstr>
      <vt:lpstr>'R316A'!OLE_LINK1</vt:lpstr>
      <vt:lpstr>'R75A'!OLE_LINK1</vt:lpstr>
      <vt:lpstr>WT!OLE_LINK1</vt:lpstr>
      <vt:lpstr>Y313F!OLE_LINK1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</dc:creator>
  <cp:lastModifiedBy>Jakub Drozak</cp:lastModifiedBy>
  <dcterms:created xsi:type="dcterms:W3CDTF">2018-05-14T09:33:53Z</dcterms:created>
  <dcterms:modified xsi:type="dcterms:W3CDTF">2019-02-07T21:33:04Z</dcterms:modified>
</cp:coreProperties>
</file>