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8075"/>
  </bookViews>
  <sheets>
    <sheet name="Fig 4-fig_supplement 1C - Figur" sheetId="10" r:id="rId1"/>
  </sheets>
  <calcPr calcId="125725"/>
</workbook>
</file>

<file path=xl/calcChain.xml><?xml version="1.0" encoding="utf-8"?>
<calcChain xmlns="http://schemas.openxmlformats.org/spreadsheetml/2006/main">
  <c r="F26" i="10"/>
  <c r="C26"/>
  <c r="F25"/>
  <c r="C25"/>
  <c r="F24"/>
  <c r="C24"/>
  <c r="F23"/>
  <c r="C23"/>
  <c r="F22"/>
  <c r="C22"/>
  <c r="C27" s="1"/>
  <c r="F19"/>
  <c r="C19"/>
  <c r="F18"/>
  <c r="C18"/>
  <c r="F17"/>
  <c r="C17"/>
  <c r="F16"/>
  <c r="C16"/>
  <c r="F15"/>
  <c r="F20" s="1"/>
  <c r="C15"/>
  <c r="C20" s="1"/>
  <c r="D20" s="1"/>
  <c r="G26" l="1"/>
  <c r="G25"/>
  <c r="G24"/>
  <c r="G23"/>
  <c r="G22"/>
  <c r="G20"/>
  <c r="G19"/>
  <c r="G18"/>
  <c r="G17"/>
  <c r="G16"/>
  <c r="G15"/>
  <c r="D17"/>
  <c r="D19"/>
  <c r="D23"/>
  <c r="D25"/>
  <c r="D16"/>
  <c r="D18"/>
  <c r="D24"/>
  <c r="D26"/>
  <c r="D15"/>
  <c r="D22"/>
  <c r="D27" l="1"/>
  <c r="G27"/>
</calcChain>
</file>

<file path=xl/sharedStrings.xml><?xml version="1.0" encoding="utf-8"?>
<sst xmlns="http://schemas.openxmlformats.org/spreadsheetml/2006/main" count="30" uniqueCount="19">
  <si>
    <t>Animal</t>
  </si>
  <si>
    <t>Ctrl_#4</t>
  </si>
  <si>
    <t>GOF_#1</t>
  </si>
  <si>
    <t>GOF_#2</t>
  </si>
  <si>
    <t>GOF_#3</t>
  </si>
  <si>
    <t>GOF_#4</t>
  </si>
  <si>
    <t>GOF_#5</t>
  </si>
  <si>
    <t>Figure 4-figure supplement 1: Tightening of subfornical organ (SFO) vessels at early postnatal stages.</t>
  </si>
  <si>
    <t>Cdh5 Area</t>
  </si>
  <si>
    <t>Ctrl_#1</t>
  </si>
  <si>
    <t>Ctrl_#2</t>
  </si>
  <si>
    <t>Ctrl_#3</t>
  </si>
  <si>
    <t>Ctrl_#5</t>
  </si>
  <si>
    <t>MECA32 Area</t>
  </si>
  <si>
    <t>MECA Area/ Cdh5 area</t>
  </si>
  <si>
    <t>% Meca32 Area/CDH5 area</t>
  </si>
  <si>
    <t>Claudin5 Area</t>
  </si>
  <si>
    <t>Claudin5 Area/ Cdh5 area</t>
  </si>
  <si>
    <t>% Claudin5 Area/CDH5 area</t>
  </si>
</sst>
</file>

<file path=xl/styles.xml><?xml version="1.0" encoding="utf-8"?>
<styleSheet xmlns="http://schemas.openxmlformats.org/spreadsheetml/2006/main">
  <fonts count="4">
    <font>
      <sz val="10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  <font>
      <b/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</fills>
  <borders count="15">
    <border>
      <left/>
      <right/>
      <top/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/>
      <right/>
      <top/>
      <bottom/>
      <diagonal/>
    </border>
    <border>
      <left/>
      <right style="thin">
        <color indexed="13"/>
      </right>
      <top/>
      <bottom/>
      <diagonal/>
    </border>
    <border>
      <left/>
      <right/>
      <top/>
      <bottom style="thin">
        <color indexed="13"/>
      </bottom>
      <diagonal/>
    </border>
    <border>
      <left style="thin">
        <color indexed="13"/>
      </left>
      <right/>
      <top/>
      <bottom/>
      <diagonal/>
    </border>
    <border>
      <left style="thin">
        <color indexed="13"/>
      </left>
      <right/>
      <top style="thin">
        <color indexed="13"/>
      </top>
      <bottom/>
      <diagonal/>
    </border>
    <border>
      <left style="thin">
        <color indexed="13"/>
      </left>
      <right/>
      <top/>
      <bottom style="thin">
        <color indexed="13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 style="thin">
        <color indexed="13"/>
      </bottom>
      <diagonal/>
    </border>
    <border>
      <left style="thick">
        <color indexed="8"/>
      </left>
      <right/>
      <top/>
      <bottom style="thin">
        <color indexed="13"/>
      </bottom>
      <diagonal/>
    </border>
    <border>
      <left style="thick">
        <color indexed="8"/>
      </left>
      <right style="thick">
        <color indexed="8"/>
      </right>
      <top/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3">
    <xf numFmtId="0" fontId="0" fillId="0" borderId="0" xfId="0" applyFont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3" fillId="4" borderId="7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2" xfId="0" applyFont="1" applyFill="1" applyBorder="1" applyAlignment="1"/>
    <xf numFmtId="49" fontId="0" fillId="2" borderId="6" xfId="0" applyNumberFormat="1" applyFont="1" applyFill="1" applyBorder="1" applyAlignment="1"/>
    <xf numFmtId="0" fontId="0" fillId="2" borderId="3" xfId="0" applyNumberFormat="1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49" fontId="0" fillId="2" borderId="6" xfId="0" applyNumberFormat="1" applyFont="1" applyFill="1" applyBorder="1" applyAlignment="1">
      <alignment vertical="top" wrapText="1"/>
    </xf>
    <xf numFmtId="49" fontId="3" fillId="4" borderId="6" xfId="0" applyNumberFormat="1" applyFont="1" applyFill="1" applyBorder="1" applyAlignment="1">
      <alignment horizontal="center"/>
    </xf>
    <xf numFmtId="49" fontId="3" fillId="4" borderId="3" xfId="0" applyNumberFormat="1" applyFont="1" applyFill="1" applyBorder="1" applyAlignment="1">
      <alignment horizontal="center"/>
    </xf>
    <xf numFmtId="49" fontId="3" fillId="4" borderId="9" xfId="0" applyNumberFormat="1" applyFont="1" applyFill="1" applyBorder="1" applyAlignment="1">
      <alignment horizontal="center"/>
    </xf>
    <xf numFmtId="49" fontId="3" fillId="4" borderId="10" xfId="0" applyNumberFormat="1" applyFont="1" applyFill="1" applyBorder="1" applyAlignment="1">
      <alignment horizontal="center"/>
    </xf>
    <xf numFmtId="49" fontId="3" fillId="4" borderId="11" xfId="0" applyNumberFormat="1" applyFont="1" applyFill="1" applyBorder="1" applyAlignment="1">
      <alignment horizontal="center"/>
    </xf>
    <xf numFmtId="49" fontId="1" fillId="4" borderId="9" xfId="0" applyNumberFormat="1" applyFont="1" applyFill="1" applyBorder="1" applyAlignment="1"/>
    <xf numFmtId="49" fontId="1" fillId="4" borderId="10" xfId="0" applyNumberFormat="1" applyFont="1" applyFill="1" applyBorder="1" applyAlignment="1"/>
    <xf numFmtId="0" fontId="0" fillId="2" borderId="9" xfId="0" applyNumberFormat="1" applyFont="1" applyFill="1" applyBorder="1" applyAlignment="1"/>
    <xf numFmtId="0" fontId="0" fillId="2" borderId="10" xfId="0" applyNumberFormat="1" applyFont="1" applyFill="1" applyBorder="1" applyAlignment="1"/>
    <xf numFmtId="0" fontId="0" fillId="2" borderId="6" xfId="0" applyFont="1" applyFill="1" applyBorder="1" applyAlignment="1"/>
    <xf numFmtId="0" fontId="1" fillId="3" borderId="10" xfId="0" applyNumberFormat="1" applyFont="1" applyFill="1" applyBorder="1" applyAlignment="1"/>
    <xf numFmtId="0" fontId="0" fillId="2" borderId="11" xfId="0" applyFont="1" applyFill="1" applyBorder="1" applyAlignment="1"/>
    <xf numFmtId="0" fontId="0" fillId="2" borderId="5" xfId="0" applyFont="1" applyFill="1" applyBorder="1" applyAlignment="1"/>
    <xf numFmtId="0" fontId="0" fillId="2" borderId="12" xfId="0" applyNumberFormat="1" applyFont="1" applyFill="1" applyBorder="1" applyAlignment="1"/>
    <xf numFmtId="0" fontId="1" fillId="3" borderId="13" xfId="0" applyNumberFormat="1" applyFont="1" applyFill="1" applyBorder="1" applyAlignment="1"/>
    <xf numFmtId="0" fontId="0" fillId="2" borderId="12" xfId="0" applyFont="1" applyFill="1" applyBorder="1" applyAlignment="1"/>
    <xf numFmtId="0" fontId="1" fillId="3" borderId="14" xfId="0" applyNumberFormat="1" applyFont="1" applyFill="1" applyBorder="1" applyAlignment="1"/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7"/>
  <sheetViews>
    <sheetView showGridLines="0" tabSelected="1" workbookViewId="0">
      <selection sqref="A1:G1"/>
    </sheetView>
  </sheetViews>
  <sheetFormatPr baseColWidth="10" defaultColWidth="16.28515625" defaultRowHeight="18" customHeight="1"/>
  <cols>
    <col min="1" max="1" width="16.28515625" style="5" customWidth="1"/>
    <col min="2" max="2" width="17.7109375" style="5" customWidth="1"/>
    <col min="3" max="3" width="19.7109375" style="5" customWidth="1"/>
    <col min="4" max="4" width="21.42578125" style="5" customWidth="1"/>
    <col min="5" max="5" width="16.28515625" style="5" customWidth="1"/>
    <col min="6" max="6" width="20.42578125" style="5" customWidth="1"/>
    <col min="7" max="7" width="22.28515625" style="5" customWidth="1"/>
    <col min="8" max="256" width="16.28515625" style="5" customWidth="1"/>
  </cols>
  <sheetData>
    <row r="1" spans="1:7" ht="15.95" customHeight="1">
      <c r="A1" s="32" t="s">
        <v>7</v>
      </c>
      <c r="B1" s="32"/>
      <c r="C1" s="32"/>
      <c r="D1" s="32"/>
      <c r="E1" s="32"/>
      <c r="F1" s="32"/>
      <c r="G1" s="32"/>
    </row>
    <row r="2" spans="1:7" ht="20.45" customHeight="1">
      <c r="A2" s="6" t="s">
        <v>0</v>
      </c>
      <c r="B2" s="7" t="s">
        <v>8</v>
      </c>
      <c r="C2" s="8"/>
      <c r="D2" s="8"/>
      <c r="E2" s="8"/>
      <c r="F2" s="8"/>
      <c r="G2" s="9"/>
    </row>
    <row r="3" spans="1:7" ht="20.45" customHeight="1">
      <c r="A3" s="10" t="s">
        <v>9</v>
      </c>
      <c r="B3" s="11">
        <v>5478.113194999999</v>
      </c>
      <c r="C3" s="12"/>
      <c r="D3" s="12"/>
      <c r="E3" s="12"/>
      <c r="F3" s="12"/>
      <c r="G3" s="13"/>
    </row>
    <row r="4" spans="1:7" ht="20.25" customHeight="1">
      <c r="A4" s="10" t="s">
        <v>10</v>
      </c>
      <c r="B4" s="11">
        <v>5303.9027269999979</v>
      </c>
      <c r="C4" s="12"/>
      <c r="D4" s="12"/>
      <c r="E4" s="12"/>
      <c r="F4" s="12"/>
      <c r="G4" s="13"/>
    </row>
    <row r="5" spans="1:7" ht="20.25" customHeight="1">
      <c r="A5" s="10" t="s">
        <v>11</v>
      </c>
      <c r="B5" s="11">
        <v>6353.429795</v>
      </c>
      <c r="C5" s="12"/>
      <c r="D5" s="12"/>
      <c r="E5" s="12"/>
      <c r="F5" s="12"/>
      <c r="G5" s="13"/>
    </row>
    <row r="6" spans="1:7" ht="20.25" customHeight="1">
      <c r="A6" s="10" t="s">
        <v>1</v>
      </c>
      <c r="B6" s="11">
        <v>3302.0944340000001</v>
      </c>
      <c r="C6" s="12"/>
      <c r="D6" s="12"/>
      <c r="E6" s="12"/>
      <c r="F6" s="12"/>
      <c r="G6" s="13"/>
    </row>
    <row r="7" spans="1:7" ht="20.25" customHeight="1">
      <c r="A7" s="14" t="s">
        <v>12</v>
      </c>
      <c r="B7" s="11">
        <v>8423.258174999999</v>
      </c>
      <c r="C7" s="12"/>
      <c r="D7" s="12"/>
      <c r="E7" s="12"/>
      <c r="F7" s="12"/>
      <c r="G7" s="13"/>
    </row>
    <row r="8" spans="1:7" ht="20.25" customHeight="1">
      <c r="A8" s="3"/>
      <c r="B8" s="1"/>
      <c r="C8" s="12"/>
      <c r="D8" s="12"/>
      <c r="E8" s="12"/>
      <c r="F8" s="12"/>
      <c r="G8" s="13"/>
    </row>
    <row r="9" spans="1:7" ht="20.25" customHeight="1">
      <c r="A9" s="10" t="s">
        <v>2</v>
      </c>
      <c r="B9" s="11">
        <v>2535.8803899999998</v>
      </c>
      <c r="C9" s="12"/>
      <c r="D9" s="12"/>
      <c r="E9" s="12"/>
      <c r="F9" s="12"/>
      <c r="G9" s="13"/>
    </row>
    <row r="10" spans="1:7" ht="20.25" customHeight="1">
      <c r="A10" s="10" t="s">
        <v>3</v>
      </c>
      <c r="B10" s="11">
        <v>5996.7923629999996</v>
      </c>
      <c r="C10" s="12"/>
      <c r="D10" s="12"/>
      <c r="E10" s="12"/>
      <c r="F10" s="12"/>
      <c r="G10" s="13"/>
    </row>
    <row r="11" spans="1:7" ht="20.25" customHeight="1">
      <c r="A11" s="10" t="s">
        <v>4</v>
      </c>
      <c r="B11" s="11">
        <v>10204.781230000001</v>
      </c>
      <c r="C11" s="12"/>
      <c r="D11" s="12"/>
      <c r="E11" s="12"/>
      <c r="F11" s="12"/>
      <c r="G11" s="13"/>
    </row>
    <row r="12" spans="1:7" ht="18" customHeight="1">
      <c r="A12" s="10" t="s">
        <v>5</v>
      </c>
      <c r="B12" s="11">
        <v>5207.8009530000008</v>
      </c>
      <c r="C12" s="12"/>
      <c r="D12" s="12"/>
      <c r="E12" s="12"/>
      <c r="F12" s="12"/>
      <c r="G12" s="13"/>
    </row>
    <row r="13" spans="1:7" ht="18" customHeight="1">
      <c r="A13" s="10" t="s">
        <v>6</v>
      </c>
      <c r="B13" s="11">
        <v>2698.650169</v>
      </c>
      <c r="C13" s="12"/>
      <c r="D13" s="12"/>
      <c r="E13" s="12"/>
      <c r="F13" s="12"/>
      <c r="G13" s="13"/>
    </row>
    <row r="14" spans="1:7" ht="18" customHeight="1">
      <c r="A14" s="15" t="s">
        <v>0</v>
      </c>
      <c r="B14" s="16" t="s">
        <v>13</v>
      </c>
      <c r="C14" s="17" t="s">
        <v>14</v>
      </c>
      <c r="D14" s="18" t="s">
        <v>15</v>
      </c>
      <c r="E14" s="19" t="s">
        <v>16</v>
      </c>
      <c r="F14" s="20" t="s">
        <v>17</v>
      </c>
      <c r="G14" s="21" t="s">
        <v>18</v>
      </c>
    </row>
    <row r="15" spans="1:7" ht="18" customHeight="1">
      <c r="A15" s="10" t="s">
        <v>9</v>
      </c>
      <c r="B15" s="11">
        <v>5043.0550499999999</v>
      </c>
      <c r="C15" s="11">
        <f>B15/B3</f>
        <v>0.9205824835096349</v>
      </c>
      <c r="D15" s="11">
        <f>100*C15/C20</f>
        <v>68.744730211151349</v>
      </c>
      <c r="E15" s="11">
        <v>2250.903264</v>
      </c>
      <c r="F15" s="22">
        <f>E15/B3</f>
        <v>0.41089024338789709</v>
      </c>
      <c r="G15" s="23">
        <f>100*F15/F20</f>
        <v>85.518415283061856</v>
      </c>
    </row>
    <row r="16" spans="1:7" ht="18" customHeight="1">
      <c r="A16" s="10" t="s">
        <v>10</v>
      </c>
      <c r="B16" s="11">
        <v>7209.8172560000003</v>
      </c>
      <c r="C16" s="11">
        <f>B16/B4</f>
        <v>1.3593419086096303</v>
      </c>
      <c r="D16" s="11">
        <f>100*C16/C20</f>
        <v>101.50920145234608</v>
      </c>
      <c r="E16" s="11">
        <v>2996.004038</v>
      </c>
      <c r="F16" s="22">
        <f>E16/B4</f>
        <v>0.56486783265246732</v>
      </c>
      <c r="G16" s="23">
        <f>100*F16/F20</f>
        <v>117.56570682846171</v>
      </c>
    </row>
    <row r="17" spans="1:7" ht="18" customHeight="1">
      <c r="A17" s="10" t="s">
        <v>11</v>
      </c>
      <c r="B17" s="11">
        <v>6724.5240940000003</v>
      </c>
      <c r="C17" s="11">
        <f>B17/B5</f>
        <v>1.0584084991844944</v>
      </c>
      <c r="D17" s="11">
        <f>100*C17/C20</f>
        <v>79.036922853709882</v>
      </c>
      <c r="E17" s="11">
        <v>1911.322856</v>
      </c>
      <c r="F17" s="22">
        <f>E17/B5</f>
        <v>0.30083323774257587</v>
      </c>
      <c r="G17" s="23">
        <f>100*F17/F20</f>
        <v>62.612296520096621</v>
      </c>
    </row>
    <row r="18" spans="1:7" ht="18" customHeight="1">
      <c r="A18" s="10" t="s">
        <v>1</v>
      </c>
      <c r="B18" s="11">
        <v>8875.2693390000004</v>
      </c>
      <c r="C18" s="11">
        <f>B18/B6</f>
        <v>2.6877696917495242</v>
      </c>
      <c r="D18" s="11">
        <f>100*C18/C20</f>
        <v>200.70988275228964</v>
      </c>
      <c r="E18" s="11">
        <v>2925.7998200000002</v>
      </c>
      <c r="F18" s="22">
        <f>E18/B6</f>
        <v>0.88604365455891143</v>
      </c>
      <c r="G18" s="23">
        <f>100*F18/F20</f>
        <v>184.41189692099346</v>
      </c>
    </row>
    <row r="19" spans="1:7" ht="18" customHeight="1">
      <c r="A19" s="14" t="s">
        <v>12</v>
      </c>
      <c r="B19" s="11">
        <v>5639.8429130000004</v>
      </c>
      <c r="C19" s="11">
        <f>B19/B7</f>
        <v>0.66955598366186864</v>
      </c>
      <c r="D19" s="11">
        <f>100*C19/C20</f>
        <v>49.999262730503041</v>
      </c>
      <c r="E19" s="11">
        <v>2019.1773390000001</v>
      </c>
      <c r="F19" s="22">
        <f>E19/B7</f>
        <v>0.23971452578681055</v>
      </c>
      <c r="G19" s="23">
        <f>100*F19/F20</f>
        <v>49.891684447386275</v>
      </c>
    </row>
    <row r="20" spans="1:7" ht="18" customHeight="1">
      <c r="A20" s="24"/>
      <c r="B20" s="12"/>
      <c r="C20" s="22">
        <f>AVERAGE(C15:C19)</f>
        <v>1.3391317133430305</v>
      </c>
      <c r="D20" s="25">
        <f>100*C20/C20</f>
        <v>100</v>
      </c>
      <c r="E20" s="26"/>
      <c r="F20" s="22">
        <f>AVERAGE(F15:F19)</f>
        <v>0.48046989882573249</v>
      </c>
      <c r="G20" s="25">
        <f>100*F20/F20</f>
        <v>100</v>
      </c>
    </row>
    <row r="21" spans="1:7" ht="18" customHeight="1">
      <c r="A21" s="3"/>
      <c r="B21" s="1"/>
      <c r="C21" s="1"/>
      <c r="D21" s="1"/>
      <c r="E21" s="1"/>
      <c r="F21" s="1"/>
      <c r="G21" s="2"/>
    </row>
    <row r="22" spans="1:7" ht="18" customHeight="1">
      <c r="A22" s="10" t="s">
        <v>2</v>
      </c>
      <c r="B22" s="11">
        <v>461.475731</v>
      </c>
      <c r="C22" s="11">
        <f>B22/B9</f>
        <v>0.18197850845796398</v>
      </c>
      <c r="D22" s="11">
        <f>100*C22/C20</f>
        <v>13.589291228393796</v>
      </c>
      <c r="E22" s="11">
        <v>8994.0444750000006</v>
      </c>
      <c r="F22" s="22">
        <f>E22/B9</f>
        <v>3.5467147861023531</v>
      </c>
      <c r="G22" s="23">
        <f>100*F22/F20</f>
        <v>738.17627176447843</v>
      </c>
    </row>
    <row r="23" spans="1:7" ht="18" customHeight="1">
      <c r="A23" s="10" t="s">
        <v>3</v>
      </c>
      <c r="B23" s="11">
        <v>2654.8635399999998</v>
      </c>
      <c r="C23" s="11">
        <f>B23/B10</f>
        <v>0.44271393426599454</v>
      </c>
      <c r="D23" s="11">
        <f>100*C23/C20</f>
        <v>33.059775215150133</v>
      </c>
      <c r="E23" s="11">
        <v>8018.7778699999999</v>
      </c>
      <c r="F23" s="22">
        <f>E23/B10</f>
        <v>1.3371778418535183</v>
      </c>
      <c r="G23" s="23">
        <f>100*F23/F20</f>
        <v>278.30626749388011</v>
      </c>
    </row>
    <row r="24" spans="1:7" ht="18" customHeight="1">
      <c r="A24" s="10" t="s">
        <v>4</v>
      </c>
      <c r="B24" s="11">
        <v>946.24886400000003</v>
      </c>
      <c r="C24" s="11">
        <f>B24/B11</f>
        <v>9.2726031325220282E-2</v>
      </c>
      <c r="D24" s="11">
        <f>100*C24/C20</f>
        <v>6.9243398839190728</v>
      </c>
      <c r="E24" s="11">
        <v>9900.6669569999995</v>
      </c>
      <c r="F24" s="22">
        <f>E24/B11</f>
        <v>0.97019884442931847</v>
      </c>
      <c r="G24" s="23">
        <f>100*F24/F20</f>
        <v>201.92708155089062</v>
      </c>
    </row>
    <row r="25" spans="1:7" ht="18" customHeight="1">
      <c r="A25" s="10" t="s">
        <v>5</v>
      </c>
      <c r="B25" s="11">
        <v>1098.722027</v>
      </c>
      <c r="C25" s="11">
        <f>B25/B12</f>
        <v>0.21097619454274097</v>
      </c>
      <c r="D25" s="11">
        <f>100*C25/C20</f>
        <v>15.754700784141427</v>
      </c>
      <c r="E25" s="11">
        <v>8098.1346400000002</v>
      </c>
      <c r="F25" s="22">
        <f>E25/B12</f>
        <v>1.5550007984339334</v>
      </c>
      <c r="G25" s="23">
        <f>100*F25/F20</f>
        <v>323.64166875684663</v>
      </c>
    </row>
    <row r="26" spans="1:7" ht="18" customHeight="1">
      <c r="A26" s="10" t="s">
        <v>6</v>
      </c>
      <c r="B26" s="11">
        <v>544.26470800000004</v>
      </c>
      <c r="C26" s="11">
        <f>B26/B13</f>
        <v>0.20168034903230173</v>
      </c>
      <c r="D26" s="11">
        <f>100*C26/C20</f>
        <v>15.060531165289452</v>
      </c>
      <c r="E26" s="11">
        <v>4774.302901</v>
      </c>
      <c r="F26" s="22">
        <f>E26/B13</f>
        <v>1.7691447953660273</v>
      </c>
      <c r="G26" s="23">
        <f>100*F26/F20</f>
        <v>368.21136967993493</v>
      </c>
    </row>
    <row r="27" spans="1:7" ht="18" customHeight="1">
      <c r="A27" s="4"/>
      <c r="B27" s="27"/>
      <c r="C27" s="28">
        <f>AVERAGE(C22:C26)</f>
        <v>0.22601500352484433</v>
      </c>
      <c r="D27" s="29">
        <f>AVERAGE(D22:D26)</f>
        <v>16.877727655378774</v>
      </c>
      <c r="E27" s="27"/>
      <c r="F27" s="30"/>
      <c r="G27" s="31">
        <f>AVERAGE(G22:G26)</f>
        <v>382.05253184920616</v>
      </c>
    </row>
  </sheetData>
  <mergeCells count="1">
    <mergeCell ref="A1:G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4-fig_supplement 1C - Figur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Edinger</cp:lastModifiedBy>
  <dcterms:modified xsi:type="dcterms:W3CDTF">2019-03-20T14:16:04Z</dcterms:modified>
</cp:coreProperties>
</file>