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/>
  <bookViews>
    <workbookView xWindow="0" yWindow="45" windowWidth="15960" windowHeight="18075"/>
  </bookViews>
  <sheets>
    <sheet name="Fig 4-figure supplement 3D - Fi" sheetId="11" r:id="rId1"/>
  </sheets>
  <calcPr calcId="125725"/>
</workbook>
</file>

<file path=xl/calcChain.xml><?xml version="1.0" encoding="utf-8"?>
<calcChain xmlns="http://schemas.openxmlformats.org/spreadsheetml/2006/main">
  <c r="D27" i="11"/>
  <c r="C27"/>
  <c r="C28" s="1"/>
  <c r="B27"/>
  <c r="B28" s="1"/>
  <c r="D28" s="1"/>
  <c r="D26"/>
  <c r="D25"/>
  <c r="D24"/>
  <c r="D23"/>
  <c r="D22"/>
  <c r="D21"/>
  <c r="D20"/>
  <c r="D19"/>
  <c r="C16"/>
  <c r="C15"/>
  <c r="B15"/>
  <c r="B16" s="1"/>
  <c r="D16" s="1"/>
  <c r="D14"/>
  <c r="D13"/>
  <c r="D12"/>
  <c r="D11"/>
  <c r="D10"/>
  <c r="D9"/>
  <c r="D8"/>
  <c r="D7"/>
  <c r="D6"/>
  <c r="D5"/>
  <c r="D4"/>
  <c r="D3"/>
  <c r="D15" l="1"/>
</calcChain>
</file>

<file path=xl/sharedStrings.xml><?xml version="1.0" encoding="utf-8"?>
<sst xmlns="http://schemas.openxmlformats.org/spreadsheetml/2006/main" count="29" uniqueCount="14">
  <si>
    <t>GOF_#1</t>
  </si>
  <si>
    <t>GOF_#2</t>
  </si>
  <si>
    <t>GOF_#3</t>
  </si>
  <si>
    <t>animal</t>
  </si>
  <si>
    <t>Ctrl_#1</t>
  </si>
  <si>
    <t>Ctrl_#2</t>
  </si>
  <si>
    <t>Ctrl_#3</t>
  </si>
  <si>
    <t>Figure 4-figure supplement 3: Pdgfb-iCreERT2:Ctnnb1fl/wt show tightening of subfornical organ (SFO) vasculature.</t>
  </si>
  <si>
    <t>Sox17+ Nuclei</t>
  </si>
  <si>
    <t>Area µm2</t>
  </si>
  <si>
    <t>Nuclei/Area [Nuclei/µm2]</t>
  </si>
  <si>
    <t>∑</t>
  </si>
  <si>
    <t>∑/12</t>
  </si>
  <si>
    <t>∑/8</t>
  </si>
</sst>
</file>

<file path=xl/styles.xml><?xml version="1.0" encoding="utf-8"?>
<styleSheet xmlns="http://schemas.openxmlformats.org/spreadsheetml/2006/main">
  <fonts count="4">
    <font>
      <sz val="10"/>
      <color indexed="8"/>
      <name val="Helvetica"/>
    </font>
    <font>
      <b/>
      <sz val="10"/>
      <color indexed="8"/>
      <name val="Helvetica"/>
    </font>
    <font>
      <b/>
      <u/>
      <sz val="13"/>
      <color indexed="8"/>
      <name val="Helvetica"/>
    </font>
    <font>
      <b/>
      <sz val="11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12"/>
        <bgColor auto="1"/>
      </patternFill>
    </fill>
  </fills>
  <borders count="12">
    <border>
      <left/>
      <right/>
      <top/>
      <bottom/>
      <diagonal/>
    </border>
    <border>
      <left/>
      <right style="thin">
        <color indexed="13"/>
      </right>
      <top style="thin">
        <color indexed="13"/>
      </top>
      <bottom/>
      <diagonal/>
    </border>
    <border>
      <left/>
      <right style="thin">
        <color indexed="13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3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13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13"/>
      </left>
      <right/>
      <top style="thin">
        <color indexed="13"/>
      </top>
      <bottom style="thin">
        <color indexed="8"/>
      </bottom>
      <diagonal/>
    </border>
    <border>
      <left/>
      <right/>
      <top style="thin">
        <color indexed="13"/>
      </top>
      <bottom style="thin">
        <color indexed="8"/>
      </bottom>
      <diagonal/>
    </border>
    <border>
      <left style="thin">
        <color indexed="8"/>
      </left>
      <right style="thin">
        <color indexed="13"/>
      </right>
      <top/>
      <bottom/>
      <diagonal/>
    </border>
    <border>
      <left style="thin">
        <color indexed="8"/>
      </left>
      <right style="thin">
        <color indexed="13"/>
      </right>
      <top/>
      <bottom style="thin">
        <color indexed="13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18">
    <xf numFmtId="0" fontId="0" fillId="0" borderId="0" xfId="0" applyFont="1" applyAlignment="1">
      <alignment vertical="top" wrapText="1"/>
    </xf>
    <xf numFmtId="0" fontId="0" fillId="2" borderId="1" xfId="0" applyFont="1" applyFill="1" applyBorder="1" applyAlignment="1">
      <alignment vertical="top" wrapText="1"/>
    </xf>
    <xf numFmtId="0" fontId="0" fillId="2" borderId="2" xfId="0" applyFont="1" applyFill="1" applyBorder="1" applyAlignment="1">
      <alignment vertical="top" wrapText="1"/>
    </xf>
    <xf numFmtId="0" fontId="0" fillId="2" borderId="4" xfId="0" applyFont="1" applyFill="1" applyBorder="1" applyAlignment="1">
      <alignment vertical="top" wrapText="1"/>
    </xf>
    <xf numFmtId="0" fontId="0" fillId="2" borderId="5" xfId="0" applyFont="1" applyFill="1" applyBorder="1" applyAlignment="1">
      <alignment vertical="top" wrapText="1"/>
    </xf>
    <xf numFmtId="0" fontId="0" fillId="2" borderId="6" xfId="0" applyFont="1" applyFill="1" applyBorder="1" applyAlignment="1">
      <alignment vertical="top" wrapText="1"/>
    </xf>
    <xf numFmtId="0" fontId="0" fillId="2" borderId="7" xfId="0" applyFont="1" applyFill="1" applyBorder="1" applyAlignment="1">
      <alignment vertical="top" wrapText="1"/>
    </xf>
    <xf numFmtId="0" fontId="0" fillId="2" borderId="3" xfId="0" applyNumberFormat="1" applyFont="1" applyFill="1" applyBorder="1" applyAlignment="1"/>
    <xf numFmtId="49" fontId="0" fillId="2" borderId="3" xfId="0" applyNumberFormat="1" applyFont="1" applyFill="1" applyBorder="1" applyAlignment="1"/>
    <xf numFmtId="0" fontId="0" fillId="0" borderId="0" xfId="0" applyNumberFormat="1" applyFont="1" applyAlignment="1">
      <alignment vertical="top" wrapText="1"/>
    </xf>
    <xf numFmtId="49" fontId="0" fillId="2" borderId="8" xfId="0" applyNumberFormat="1" applyFont="1" applyFill="1" applyBorder="1" applyAlignment="1"/>
    <xf numFmtId="49" fontId="0" fillId="2" borderId="9" xfId="0" applyNumberFormat="1" applyFont="1" applyFill="1" applyBorder="1" applyAlignment="1"/>
    <xf numFmtId="0" fontId="0" fillId="2" borderId="10" xfId="0" applyFont="1" applyFill="1" applyBorder="1" applyAlignment="1">
      <alignment vertical="top" wrapText="1"/>
    </xf>
    <xf numFmtId="49" fontId="3" fillId="2" borderId="3" xfId="0" applyNumberFormat="1" applyFont="1" applyFill="1" applyBorder="1" applyAlignment="1"/>
    <xf numFmtId="0" fontId="1" fillId="2" borderId="3" xfId="0" applyNumberFormat="1" applyFont="1" applyFill="1" applyBorder="1" applyAlignment="1"/>
    <xf numFmtId="49" fontId="1" fillId="2" borderId="3" xfId="0" applyNumberFormat="1" applyFont="1" applyFill="1" applyBorder="1" applyAlignment="1"/>
    <xf numFmtId="0" fontId="0" fillId="2" borderId="11" xfId="0" applyFont="1" applyFill="1" applyBorder="1" applyAlignment="1">
      <alignment vertical="top" wrapText="1"/>
    </xf>
    <xf numFmtId="0" fontId="2" fillId="0" borderId="0" xfId="0" applyFont="1" applyAlignment="1">
      <alignment horizontal="left" vertical="center"/>
    </xf>
  </cellXfs>
  <cellStyles count="1">
    <cellStyle name="Standard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015E88B1"/>
      <rgbColor rgb="01EEF3F4"/>
      <rgbColor rgb="FF0000FF"/>
      <rgbColor rgb="FFFFFFFF"/>
      <rgbColor rgb="FFAAAAAA"/>
      <rgbColor rgb="FFA5A5A5"/>
      <rgbColor rgb="FFBDC0BF"/>
      <rgbColor rgb="FF3F3F3F"/>
      <rgbColor rgb="FFBDC0BF"/>
      <rgbColor rgb="FFA5A5A5"/>
      <rgbColor rgb="FF3F3F3F"/>
      <rgbColor rgb="FFDBDBDB"/>
      <rgbColor rgb="FFCACACA"/>
      <rgbColor rgb="FFDBDBDB"/>
      <rgbColor rgb="FFD8D8D8"/>
      <rgbColor rgb="FFFF8079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5400" dir="5400000" rotWithShape="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Helvetica"/>
            <a:ea typeface="Helvetica"/>
            <a:cs typeface="Helvetica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5400" dir="5400000" rotWithShape="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Helvetica"/>
            <a:ea typeface="Helvetica"/>
            <a:cs typeface="Helvetica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28"/>
  <sheetViews>
    <sheetView showGridLines="0" tabSelected="1" workbookViewId="0">
      <selection sqref="A1:E1"/>
    </sheetView>
  </sheetViews>
  <sheetFormatPr baseColWidth="10" defaultColWidth="16.28515625" defaultRowHeight="18" customHeight="1"/>
  <cols>
    <col min="1" max="1" width="50.7109375" style="9" customWidth="1"/>
    <col min="2" max="2" width="17.28515625" style="9" customWidth="1"/>
    <col min="3" max="3" width="19.28515625" style="9" customWidth="1"/>
    <col min="4" max="4" width="28" style="9" customWidth="1"/>
    <col min="5" max="256" width="16.28515625" style="9" customWidth="1"/>
  </cols>
  <sheetData>
    <row r="1" spans="1:5" ht="15.95" customHeight="1">
      <c r="A1" s="17" t="s">
        <v>7</v>
      </c>
      <c r="B1" s="17"/>
      <c r="C1" s="17"/>
      <c r="D1" s="17"/>
      <c r="E1" s="17"/>
    </row>
    <row r="2" spans="1:5" ht="20.45" customHeight="1">
      <c r="A2" s="10" t="s">
        <v>3</v>
      </c>
      <c r="B2" s="11" t="s">
        <v>8</v>
      </c>
      <c r="C2" s="11" t="s">
        <v>9</v>
      </c>
      <c r="D2" s="11" t="s">
        <v>10</v>
      </c>
      <c r="E2" s="1"/>
    </row>
    <row r="3" spans="1:5" ht="20.45" customHeight="1">
      <c r="A3" s="8" t="s">
        <v>0</v>
      </c>
      <c r="B3" s="7">
        <v>8</v>
      </c>
      <c r="C3" s="7">
        <v>731.57996200000002</v>
      </c>
      <c r="D3" s="7">
        <f t="shared" ref="D3:D14" si="0">(B3/C3)*100</f>
        <v>1.0935236632410661</v>
      </c>
      <c r="E3" s="12"/>
    </row>
    <row r="4" spans="1:5" ht="20.25" customHeight="1">
      <c r="A4" s="8" t="s">
        <v>0</v>
      </c>
      <c r="B4" s="7">
        <v>11</v>
      </c>
      <c r="C4" s="7">
        <v>2997.252</v>
      </c>
      <c r="D4" s="7">
        <f t="shared" si="0"/>
        <v>0.3670028412692693</v>
      </c>
      <c r="E4" s="12"/>
    </row>
    <row r="5" spans="1:5" ht="20.25" customHeight="1">
      <c r="A5" s="8" t="s">
        <v>0</v>
      </c>
      <c r="B5" s="7">
        <v>16</v>
      </c>
      <c r="C5" s="7">
        <v>3343.1509000000001</v>
      </c>
      <c r="D5" s="7">
        <f t="shared" si="0"/>
        <v>0.47859042198783192</v>
      </c>
      <c r="E5" s="12"/>
    </row>
    <row r="6" spans="1:5" ht="20.25" customHeight="1">
      <c r="A6" s="8" t="s">
        <v>0</v>
      </c>
      <c r="B6" s="7">
        <v>12</v>
      </c>
      <c r="C6" s="7">
        <v>1208.57863</v>
      </c>
      <c r="D6" s="7">
        <f t="shared" si="0"/>
        <v>0.9929018850846304</v>
      </c>
      <c r="E6" s="12"/>
    </row>
    <row r="7" spans="1:5" ht="20.25" customHeight="1">
      <c r="A7" s="8" t="s">
        <v>1</v>
      </c>
      <c r="B7" s="7">
        <v>8</v>
      </c>
      <c r="C7" s="7">
        <v>1105.95046</v>
      </c>
      <c r="D7" s="7">
        <f t="shared" si="0"/>
        <v>0.72335970636514768</v>
      </c>
      <c r="E7" s="12"/>
    </row>
    <row r="8" spans="1:5" ht="20.25" customHeight="1">
      <c r="A8" s="8" t="s">
        <v>1</v>
      </c>
      <c r="B8" s="7">
        <v>10</v>
      </c>
      <c r="C8" s="7">
        <v>2285.433</v>
      </c>
      <c r="D8" s="7">
        <f t="shared" si="0"/>
        <v>0.43755384647023121</v>
      </c>
      <c r="E8" s="12"/>
    </row>
    <row r="9" spans="1:5" ht="20.25" customHeight="1">
      <c r="A9" s="8" t="s">
        <v>1</v>
      </c>
      <c r="B9" s="7">
        <v>17</v>
      </c>
      <c r="C9" s="7">
        <v>1489.5255099999999</v>
      </c>
      <c r="D9" s="7">
        <f t="shared" si="0"/>
        <v>1.1413030448870929</v>
      </c>
      <c r="E9" s="12"/>
    </row>
    <row r="10" spans="1:5" ht="20.25" customHeight="1">
      <c r="A10" s="8" t="s">
        <v>1</v>
      </c>
      <c r="B10" s="7">
        <v>16</v>
      </c>
      <c r="C10" s="7">
        <v>1357.7235900000001</v>
      </c>
      <c r="D10" s="7">
        <f t="shared" si="0"/>
        <v>1.1784431026936786</v>
      </c>
      <c r="E10" s="12"/>
    </row>
    <row r="11" spans="1:5" ht="20.25" customHeight="1">
      <c r="A11" s="8" t="s">
        <v>2</v>
      </c>
      <c r="B11" s="7">
        <v>10</v>
      </c>
      <c r="C11" s="7">
        <v>1584.8732399999999</v>
      </c>
      <c r="D11" s="7">
        <f t="shared" si="0"/>
        <v>0.6309652877980324</v>
      </c>
      <c r="E11" s="12"/>
    </row>
    <row r="12" spans="1:5" ht="18" customHeight="1">
      <c r="A12" s="8" t="s">
        <v>2</v>
      </c>
      <c r="B12" s="7">
        <v>17</v>
      </c>
      <c r="C12" s="7">
        <v>2377.9209000000001</v>
      </c>
      <c r="D12" s="7">
        <f t="shared" si="0"/>
        <v>0.71491023944488652</v>
      </c>
      <c r="E12" s="12"/>
    </row>
    <row r="13" spans="1:5" ht="18" customHeight="1">
      <c r="A13" s="8" t="s">
        <v>2</v>
      </c>
      <c r="B13" s="7">
        <v>14</v>
      </c>
      <c r="C13" s="7">
        <v>2901.9563899999998</v>
      </c>
      <c r="D13" s="7">
        <f t="shared" si="0"/>
        <v>0.48243316296010913</v>
      </c>
      <c r="E13" s="12"/>
    </row>
    <row r="14" spans="1:5" ht="18" customHeight="1">
      <c r="A14" s="8" t="s">
        <v>2</v>
      </c>
      <c r="B14" s="7">
        <v>12</v>
      </c>
      <c r="C14" s="7">
        <v>897.52193499999998</v>
      </c>
      <c r="D14" s="7">
        <f t="shared" si="0"/>
        <v>1.3370146769727693</v>
      </c>
      <c r="E14" s="12"/>
    </row>
    <row r="15" spans="1:5" ht="18" customHeight="1">
      <c r="A15" s="13" t="s">
        <v>11</v>
      </c>
      <c r="B15" s="14">
        <f>SUM(B3:B14)</f>
        <v>151</v>
      </c>
      <c r="C15" s="14">
        <f>SUM(C3:C14)</f>
        <v>22281.466517000001</v>
      </c>
      <c r="D15" s="14">
        <f>B15/C15</f>
        <v>6.7769327429499371E-3</v>
      </c>
      <c r="E15" s="12"/>
    </row>
    <row r="16" spans="1:5" ht="18" customHeight="1">
      <c r="A16" s="15" t="s">
        <v>12</v>
      </c>
      <c r="B16" s="14">
        <f>AVERAGE(B3:B15)</f>
        <v>23.23076923076923</v>
      </c>
      <c r="C16" s="14">
        <f>AVERAGE(C3:C15)</f>
        <v>3427.917925692308</v>
      </c>
      <c r="D16" s="14">
        <f>B16/C16</f>
        <v>6.7769327429499362E-3</v>
      </c>
      <c r="E16" s="12"/>
    </row>
    <row r="17" spans="1:5" ht="15" customHeight="1">
      <c r="A17" s="3"/>
      <c r="B17" s="4"/>
      <c r="C17" s="4"/>
      <c r="D17" s="4"/>
      <c r="E17" s="2"/>
    </row>
    <row r="18" spans="1:5" ht="15" customHeight="1">
      <c r="A18" s="5"/>
      <c r="B18" s="6"/>
      <c r="C18" s="6"/>
      <c r="D18" s="6"/>
      <c r="E18" s="2"/>
    </row>
    <row r="19" spans="1:5" ht="18" customHeight="1">
      <c r="A19" s="8" t="s">
        <v>4</v>
      </c>
      <c r="B19" s="7">
        <v>6</v>
      </c>
      <c r="C19" s="7">
        <v>2915.087</v>
      </c>
      <c r="D19" s="7">
        <f t="shared" ref="D19:D26" si="1">(B19/C19)*100</f>
        <v>0.20582576094641428</v>
      </c>
      <c r="E19" s="12"/>
    </row>
    <row r="20" spans="1:5" ht="18" customHeight="1">
      <c r="A20" s="8" t="s">
        <v>5</v>
      </c>
      <c r="B20" s="7">
        <v>10</v>
      </c>
      <c r="C20" s="7">
        <v>2614.2750999999998</v>
      </c>
      <c r="D20" s="7">
        <f t="shared" si="1"/>
        <v>0.38251521425576063</v>
      </c>
      <c r="E20" s="12"/>
    </row>
    <row r="21" spans="1:5" ht="18" customHeight="1">
      <c r="A21" s="8" t="s">
        <v>5</v>
      </c>
      <c r="B21" s="7">
        <v>9</v>
      </c>
      <c r="C21" s="7">
        <v>3501.7339999999999</v>
      </c>
      <c r="D21" s="7">
        <f t="shared" si="1"/>
        <v>0.25701552430881386</v>
      </c>
      <c r="E21" s="12"/>
    </row>
    <row r="22" spans="1:5" ht="18" customHeight="1">
      <c r="A22" s="8" t="s">
        <v>5</v>
      </c>
      <c r="B22" s="7">
        <v>8</v>
      </c>
      <c r="C22" s="7">
        <v>1842.26271</v>
      </c>
      <c r="D22" s="7">
        <f t="shared" si="1"/>
        <v>0.43424859856171116</v>
      </c>
      <c r="E22" s="12"/>
    </row>
    <row r="23" spans="1:5" ht="18" customHeight="1">
      <c r="A23" s="8" t="s">
        <v>5</v>
      </c>
      <c r="B23" s="7">
        <v>9</v>
      </c>
      <c r="C23" s="7">
        <v>1973.46659</v>
      </c>
      <c r="D23" s="7">
        <f t="shared" si="1"/>
        <v>0.45605028459083263</v>
      </c>
      <c r="E23" s="12"/>
    </row>
    <row r="24" spans="1:5" ht="18" customHeight="1">
      <c r="A24" s="8" t="s">
        <v>6</v>
      </c>
      <c r="B24" s="7">
        <v>12</v>
      </c>
      <c r="C24" s="7">
        <v>2963.3200700000002</v>
      </c>
      <c r="D24" s="7">
        <f t="shared" si="1"/>
        <v>0.40495119381417338</v>
      </c>
      <c r="E24" s="12"/>
    </row>
    <row r="25" spans="1:5" ht="18" customHeight="1">
      <c r="A25" s="8" t="s">
        <v>6</v>
      </c>
      <c r="B25" s="7">
        <v>9</v>
      </c>
      <c r="C25" s="7">
        <v>2323.4476199999999</v>
      </c>
      <c r="D25" s="7">
        <f t="shared" si="1"/>
        <v>0.38735540765063603</v>
      </c>
      <c r="E25" s="12"/>
    </row>
    <row r="26" spans="1:5" ht="18" customHeight="1">
      <c r="A26" s="8" t="s">
        <v>6</v>
      </c>
      <c r="B26" s="7">
        <v>9</v>
      </c>
      <c r="C26" s="7">
        <v>1337.3123599999999</v>
      </c>
      <c r="D26" s="7">
        <f t="shared" si="1"/>
        <v>0.67299161132407392</v>
      </c>
      <c r="E26" s="12"/>
    </row>
    <row r="27" spans="1:5" ht="18" customHeight="1">
      <c r="A27" s="13" t="s">
        <v>11</v>
      </c>
      <c r="B27" s="14">
        <f>SUM(B19:B26)</f>
        <v>72</v>
      </c>
      <c r="C27" s="14">
        <f>SUM(C19:C26)</f>
        <v>19470.905450000002</v>
      </c>
      <c r="D27" s="14">
        <f>B27/C27</f>
        <v>3.6978249514328567E-3</v>
      </c>
      <c r="E27" s="12"/>
    </row>
    <row r="28" spans="1:5" ht="18" customHeight="1">
      <c r="A28" s="15" t="s">
        <v>13</v>
      </c>
      <c r="B28" s="14">
        <f>AVERAGE(B19:B27)</f>
        <v>16</v>
      </c>
      <c r="C28" s="14">
        <f>AVERAGE(C19:C27)</f>
        <v>4326.8678777777786</v>
      </c>
      <c r="D28" s="14">
        <f>B28/C28</f>
        <v>3.6978249514328563E-3</v>
      </c>
      <c r="E28" s="16"/>
    </row>
  </sheetData>
  <mergeCells count="1">
    <mergeCell ref="A1:E1"/>
  </mergeCells>
  <pageMargins left="1" right="1" top="1" bottom="1" header="0.25" footer="0.25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Fig 4-figure supplement 3D - Fi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Edinger</cp:lastModifiedBy>
  <dcterms:modified xsi:type="dcterms:W3CDTF">2019-03-20T14:14:49Z</dcterms:modified>
</cp:coreProperties>
</file>