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0"/>
  <workbookPr date1904="1"/>
  <mc:AlternateContent xmlns:mc="http://schemas.openxmlformats.org/markup-compatibility/2006">
    <mc:Choice Requires="x15">
      <x15ac:absPath xmlns:x15ac="http://schemas.microsoft.com/office/spreadsheetml/2010/11/ac" url="/Users/stefanliebner/Edinger-Cloud/CloudStation/CloudStation/Stefan/Publications/Benz et al._CVO-Dev/Revision/"/>
    </mc:Choice>
  </mc:AlternateContent>
  <xr:revisionPtr revIDLastSave="0" documentId="13_ncr:1_{06EA48F9-0489-3D49-8CA9-5BC61EA1AA23}" xr6:coauthVersionLast="36" xr6:coauthVersionMax="36" xr10:uidLastSave="{00000000-0000-0000-0000-000000000000}"/>
  <bookViews>
    <workbookView xWindow="0" yWindow="460" windowWidth="15960" windowHeight="18080" firstSheet="1" activeTab="1" xr2:uid="{00000000-000D-0000-FFFF-FFFF00000000}"/>
  </bookViews>
  <sheets>
    <sheet name="Fig 4 (F,G)" sheetId="1" r:id="rId1"/>
    <sheet name="Fig 4(F,G)" sheetId="5" r:id="rId2"/>
  </sheets>
  <calcPr calcId="181029"/>
</workbook>
</file>

<file path=xl/calcChain.xml><?xml version="1.0" encoding="utf-8"?>
<calcChain xmlns="http://schemas.openxmlformats.org/spreadsheetml/2006/main">
  <c r="H39" i="5" l="1"/>
  <c r="G39" i="5"/>
  <c r="H37" i="5"/>
  <c r="G37" i="5"/>
  <c r="H35" i="5"/>
  <c r="J35" i="5" s="1"/>
  <c r="G35" i="5"/>
  <c r="I35" i="5" s="1"/>
  <c r="H32" i="5"/>
  <c r="G32" i="5"/>
  <c r="H30" i="5"/>
  <c r="G30" i="5"/>
  <c r="I28" i="5"/>
  <c r="H28" i="5"/>
  <c r="G28" i="5"/>
  <c r="H25" i="5"/>
  <c r="G25" i="5"/>
  <c r="I21" i="5" s="1"/>
  <c r="H23" i="5"/>
  <c r="G23" i="5"/>
  <c r="H21" i="5"/>
  <c r="J21" i="5" s="1"/>
  <c r="G21" i="5"/>
  <c r="H18" i="5"/>
  <c r="G18" i="5"/>
  <c r="H16" i="5"/>
  <c r="G16" i="5"/>
  <c r="H13" i="5"/>
  <c r="G13" i="5"/>
  <c r="I13" i="5" s="1"/>
  <c r="H10" i="5"/>
  <c r="G10" i="5"/>
  <c r="H9" i="5"/>
  <c r="G9" i="5"/>
  <c r="H8" i="5"/>
  <c r="G8" i="5"/>
  <c r="I8" i="5" s="1"/>
  <c r="H6" i="5"/>
  <c r="G6" i="5"/>
  <c r="H4" i="5"/>
  <c r="G4" i="5"/>
  <c r="I3" i="5"/>
  <c r="H3" i="5"/>
  <c r="G3" i="5"/>
  <c r="H39" i="1"/>
  <c r="G39" i="1"/>
  <c r="H37" i="1"/>
  <c r="G37" i="1"/>
  <c r="H35" i="1"/>
  <c r="J35" i="1" s="1"/>
  <c r="G35" i="1"/>
  <c r="I35" i="1" s="1"/>
  <c r="H32" i="1"/>
  <c r="G32" i="1"/>
  <c r="H30" i="1"/>
  <c r="G30" i="1"/>
  <c r="H28" i="1"/>
  <c r="J28" i="1" s="1"/>
  <c r="G28" i="1"/>
  <c r="I28" i="1" s="1"/>
  <c r="H25" i="1"/>
  <c r="G25" i="1"/>
  <c r="H23" i="1"/>
  <c r="G23" i="1"/>
  <c r="H21" i="1"/>
  <c r="J21" i="1" s="1"/>
  <c r="G21" i="1"/>
  <c r="H18" i="1"/>
  <c r="G18" i="1"/>
  <c r="H16" i="1"/>
  <c r="G16" i="1"/>
  <c r="J13" i="1"/>
  <c r="H13" i="1"/>
  <c r="G13" i="1"/>
  <c r="H10" i="1"/>
  <c r="G10" i="1"/>
  <c r="H9" i="1"/>
  <c r="G9" i="1"/>
  <c r="H8" i="1"/>
  <c r="G8" i="1"/>
  <c r="I8" i="1" s="1"/>
  <c r="H6" i="1"/>
  <c r="G6" i="1"/>
  <c r="H4" i="1"/>
  <c r="G4" i="1"/>
  <c r="H3" i="1"/>
  <c r="J3" i="1" s="1"/>
  <c r="G3" i="1"/>
  <c r="I3" i="1" l="1"/>
  <c r="J8" i="1"/>
  <c r="I13" i="1"/>
  <c r="I21" i="1"/>
  <c r="J13" i="5"/>
  <c r="J8" i="5"/>
  <c r="J3" i="5"/>
  <c r="J28" i="5"/>
</calcChain>
</file>

<file path=xl/sharedStrings.xml><?xml version="1.0" encoding="utf-8"?>
<sst xmlns="http://schemas.openxmlformats.org/spreadsheetml/2006/main" count="198" uniqueCount="51">
  <si>
    <r>
      <rPr>
        <b/>
        <u/>
        <sz val="12"/>
        <color indexed="8"/>
        <rFont val="Helvetica"/>
      </rPr>
      <t xml:space="preserve">Figure 4: Enodthelial-specific </t>
    </r>
    <r>
      <rPr>
        <b/>
        <u/>
        <sz val="12"/>
        <color indexed="8"/>
        <rFont val="Calibri"/>
      </rPr>
      <t>β</t>
    </r>
    <r>
      <rPr>
        <b/>
        <u/>
        <sz val="12"/>
        <color indexed="8"/>
        <rFont val="Helvetica"/>
      </rPr>
      <t>-catenin GOF tightens the vasculature of the subfornical organ (SFO).</t>
    </r>
  </si>
  <si>
    <t>Day</t>
  </si>
  <si>
    <t>Genotype</t>
  </si>
  <si>
    <t>Animal</t>
  </si>
  <si>
    <t>Section</t>
  </si>
  <si>
    <t>Cldn5/Podxl (per section)</t>
  </si>
  <si>
    <t>Meca32/Podxl (per section)</t>
  </si>
  <si>
    <t>Cldn5/Podxl (per animal)</t>
  </si>
  <si>
    <t>Meca32/Podo (per animal)</t>
  </si>
  <si>
    <t>Cldn5/Podxl (per genotype)</t>
  </si>
  <si>
    <t>Meca32/Podxl (per genotype)</t>
  </si>
  <si>
    <t>D16</t>
  </si>
  <si>
    <t>Ctr</t>
  </si>
  <si>
    <t>#3692</t>
  </si>
  <si>
    <t>sec4</t>
  </si>
  <si>
    <t>#3835</t>
  </si>
  <si>
    <t>sec3</t>
  </si>
  <si>
    <t>sec2</t>
  </si>
  <si>
    <t>#3693</t>
  </si>
  <si>
    <t>1_7_ sec4</t>
  </si>
  <si>
    <t>1_4_sec3</t>
  </si>
  <si>
    <t>GOF</t>
  </si>
  <si>
    <t>#3694</t>
  </si>
  <si>
    <t>sec5</t>
  </si>
  <si>
    <t>#3879</t>
  </si>
  <si>
    <t>#3833</t>
  </si>
  <si>
    <t>1_9_sec5</t>
  </si>
  <si>
    <t>1_7_sec5</t>
  </si>
  <si>
    <t>D19</t>
  </si>
  <si>
    <t>#3824</t>
  </si>
  <si>
    <t>sec6</t>
  </si>
  <si>
    <t>#3900</t>
  </si>
  <si>
    <t>#3829</t>
  </si>
  <si>
    <t>1_5_sec4</t>
  </si>
  <si>
    <t>1_5_sec5</t>
  </si>
  <si>
    <t>1_5_sec6</t>
  </si>
  <si>
    <t>#3905</t>
  </si>
  <si>
    <t>#3906</t>
  </si>
  <si>
    <t>#3903</t>
  </si>
  <si>
    <t>1_10_sec4</t>
  </si>
  <si>
    <t>1_10_sec5</t>
  </si>
  <si>
    <t>D26</t>
  </si>
  <si>
    <t>#3909</t>
  </si>
  <si>
    <t>#3901</t>
  </si>
  <si>
    <t>#3951</t>
  </si>
  <si>
    <t>1_10_sec3</t>
  </si>
  <si>
    <t>#3907</t>
  </si>
  <si>
    <t>#3954</t>
  </si>
  <si>
    <t>1_10_sec2</t>
  </si>
  <si>
    <t>#3953</t>
  </si>
  <si>
    <t>1_10_sec1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</si>
</sst>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indexed="8"/>
      <name val="Helvetica"/>
    </font>
    <font>
      <b/>
      <u/>
      <sz val="12"/>
      <color indexed="8"/>
      <name val="Helvetica"/>
    </font>
    <font>
      <b/>
      <u/>
      <sz val="12"/>
      <color indexed="8"/>
      <name val="Calibri"/>
    </font>
    <font>
      <b/>
      <sz val="10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23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3"/>
      </left>
      <right/>
      <top style="thin">
        <color indexed="13"/>
      </top>
      <bottom style="thin">
        <color indexed="14"/>
      </bottom>
      <diagonal/>
    </border>
    <border>
      <left/>
      <right/>
      <top style="thin">
        <color indexed="13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6"/>
      </bottom>
      <diagonal/>
    </border>
    <border>
      <left style="thin">
        <color indexed="14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medium">
        <color indexed="8"/>
      </bottom>
      <diagonal/>
    </border>
    <border>
      <left style="thin">
        <color indexed="14"/>
      </left>
      <right style="thin">
        <color indexed="14"/>
      </right>
      <top style="medium">
        <color indexed="8"/>
      </top>
      <bottom style="thin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49" fontId="3" fillId="3" borderId="5" xfId="0" applyNumberFormat="1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49" fontId="0" fillId="2" borderId="9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49" fontId="0" fillId="2" borderId="10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49" fontId="0" fillId="2" borderId="11" xfId="0" applyNumberFormat="1" applyFont="1" applyFill="1" applyBorder="1" applyAlignment="1">
      <alignment vertical="top" wrapText="1"/>
    </xf>
    <xf numFmtId="0" fontId="0" fillId="2" borderId="11" xfId="0" applyNumberFormat="1" applyFont="1" applyFill="1" applyBorder="1" applyAlignment="1">
      <alignment vertical="top" wrapText="1"/>
    </xf>
    <xf numFmtId="49" fontId="0" fillId="2" borderId="12" xfId="0" applyNumberFormat="1" applyFont="1" applyFill="1" applyBorder="1" applyAlignment="1">
      <alignment vertical="top" wrapText="1"/>
    </xf>
    <xf numFmtId="0" fontId="0" fillId="2" borderId="12" xfId="0" applyNumberFormat="1" applyFont="1" applyFill="1" applyBorder="1" applyAlignment="1">
      <alignment vertical="top" wrapText="1"/>
    </xf>
    <xf numFmtId="0" fontId="0" fillId="2" borderId="13" xfId="0" applyFont="1" applyFill="1" applyBorder="1" applyAlignment="1">
      <alignment vertical="top" wrapText="1"/>
    </xf>
    <xf numFmtId="0" fontId="0" fillId="2" borderId="14" xfId="0" applyFont="1" applyFill="1" applyBorder="1" applyAlignment="1">
      <alignment vertical="top" wrapText="1"/>
    </xf>
    <xf numFmtId="0" fontId="0" fillId="2" borderId="15" xfId="0" applyFont="1" applyFill="1" applyBorder="1" applyAlignment="1">
      <alignment vertical="top" wrapText="1"/>
    </xf>
    <xf numFmtId="49" fontId="3" fillId="4" borderId="18" xfId="0" applyNumberFormat="1" applyFont="1" applyFill="1" applyBorder="1" applyAlignment="1">
      <alignment vertical="top" wrapText="1"/>
    </xf>
    <xf numFmtId="49" fontId="0" fillId="3" borderId="19" xfId="0" applyNumberFormat="1" applyFont="1" applyFill="1" applyBorder="1" applyAlignment="1">
      <alignment vertical="top" wrapText="1"/>
    </xf>
    <xf numFmtId="0" fontId="0" fillId="3" borderId="19" xfId="0" applyNumberFormat="1" applyFont="1" applyFill="1" applyBorder="1" applyAlignment="1">
      <alignment vertical="top" wrapText="1"/>
    </xf>
    <xf numFmtId="0" fontId="0" fillId="3" borderId="20" xfId="0" applyFont="1" applyFill="1" applyBorder="1" applyAlignment="1">
      <alignment vertical="top" wrapText="1"/>
    </xf>
    <xf numFmtId="49" fontId="0" fillId="3" borderId="20" xfId="0" applyNumberFormat="1" applyFont="1" applyFill="1" applyBorder="1" applyAlignment="1">
      <alignment vertical="top" wrapText="1"/>
    </xf>
    <xf numFmtId="0" fontId="0" fillId="3" borderId="20" xfId="0" applyNumberFormat="1" applyFont="1" applyFill="1" applyBorder="1" applyAlignment="1">
      <alignment vertical="top" wrapText="1"/>
    </xf>
    <xf numFmtId="0" fontId="0" fillId="3" borderId="21" xfId="0" applyFont="1" applyFill="1" applyBorder="1" applyAlignment="1">
      <alignment vertical="top" wrapText="1"/>
    </xf>
    <xf numFmtId="49" fontId="0" fillId="3" borderId="21" xfId="0" applyNumberFormat="1" applyFont="1" applyFill="1" applyBorder="1" applyAlignment="1">
      <alignment vertical="top" wrapText="1"/>
    </xf>
    <xf numFmtId="0" fontId="0" fillId="3" borderId="21" xfId="0" applyNumberFormat="1" applyFont="1" applyFill="1" applyBorder="1" applyAlignment="1">
      <alignment vertical="top" wrapText="1"/>
    </xf>
    <xf numFmtId="49" fontId="0" fillId="3" borderId="22" xfId="0" applyNumberFormat="1" applyFont="1" applyFill="1" applyBorder="1" applyAlignment="1">
      <alignment vertical="top" wrapText="1"/>
    </xf>
    <xf numFmtId="0" fontId="0" fillId="3" borderId="22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49" fontId="1" fillId="3" borderId="16" xfId="0" applyNumberFormat="1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41"/>
  <sheetViews>
    <sheetView showGridLines="0" workbookViewId="0">
      <selection activeCell="K30" sqref="K30"/>
    </sheetView>
  </sheetViews>
  <sheetFormatPr baseColWidth="10" defaultColWidth="16.33203125" defaultRowHeight="18" customHeight="1" x14ac:dyDescent="0.15"/>
  <cols>
    <col min="1" max="4" width="16.33203125" style="1" customWidth="1"/>
    <col min="5" max="5" width="24.5" style="1" customWidth="1"/>
    <col min="6" max="6" width="26.6640625" style="1" customWidth="1"/>
    <col min="7" max="7" width="24.5" style="1" customWidth="1"/>
    <col min="8" max="8" width="25.33203125" style="1" customWidth="1"/>
    <col min="9" max="9" width="27.1640625" style="1" customWidth="1"/>
    <col min="10" max="10" width="30.83203125" style="1" customWidth="1"/>
    <col min="11" max="255" width="16.33203125" style="1" customWidth="1"/>
  </cols>
  <sheetData>
    <row r="1" spans="1:255" ht="18" customHeight="1" x14ac:dyDescent="0.1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3"/>
    </row>
    <row r="2" spans="1:255" ht="31.5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7"/>
    </row>
    <row r="3" spans="1:255" ht="20.5" customHeight="1" x14ac:dyDescent="0.15">
      <c r="A3" s="8" t="s">
        <v>11</v>
      </c>
      <c r="B3" s="8" t="s">
        <v>12</v>
      </c>
      <c r="C3" s="8" t="s">
        <v>13</v>
      </c>
      <c r="D3" s="8" t="s">
        <v>14</v>
      </c>
      <c r="E3" s="9">
        <v>0.1410973267915113</v>
      </c>
      <c r="F3" s="9">
        <v>0.27515556472327402</v>
      </c>
      <c r="G3" s="9">
        <f>AVERAGE(E3)</f>
        <v>0.1410973267915113</v>
      </c>
      <c r="H3" s="9">
        <f>AVERAGE(F3)</f>
        <v>0.27515556472327402</v>
      </c>
      <c r="I3" s="9">
        <f>AVERAGE(G3,G4,G6)</f>
        <v>0.1401121612153807</v>
      </c>
      <c r="J3" s="9">
        <f>AVERAGE(H3,H4,H6)</f>
        <v>0.39674944271671886</v>
      </c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7"/>
    </row>
    <row r="4" spans="1:255" ht="20.25" customHeight="1" x14ac:dyDescent="0.15">
      <c r="A4" s="10"/>
      <c r="B4" s="10"/>
      <c r="C4" s="11" t="s">
        <v>15</v>
      </c>
      <c r="D4" s="11" t="s">
        <v>16</v>
      </c>
      <c r="E4" s="12">
        <v>7.6440233681661626E-2</v>
      </c>
      <c r="F4" s="12">
        <v>0.83938059078673599</v>
      </c>
      <c r="G4" s="12">
        <f>AVERAGE(E4:E5)</f>
        <v>0.1127547458613124</v>
      </c>
      <c r="H4" s="12">
        <f>AVERAGE(F4:F5)</f>
        <v>0.4876724709133114</v>
      </c>
      <c r="I4" s="10"/>
      <c r="J4" s="10"/>
      <c r="K4" s="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7"/>
    </row>
    <row r="5" spans="1:255" ht="20.25" customHeight="1" x14ac:dyDescent="0.15">
      <c r="A5" s="10"/>
      <c r="B5" s="10"/>
      <c r="C5" s="11" t="s">
        <v>15</v>
      </c>
      <c r="D5" s="11" t="s">
        <v>17</v>
      </c>
      <c r="E5" s="12">
        <v>0.14906925804096319</v>
      </c>
      <c r="F5" s="12">
        <v>0.1359643510398868</v>
      </c>
      <c r="G5" s="10"/>
      <c r="H5" s="10"/>
      <c r="I5" s="10"/>
      <c r="J5" s="10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7"/>
    </row>
    <row r="6" spans="1:255" ht="20.25" customHeight="1" x14ac:dyDescent="0.15">
      <c r="A6" s="10"/>
      <c r="B6" s="10"/>
      <c r="C6" s="11" t="s">
        <v>18</v>
      </c>
      <c r="D6" s="11" t="s">
        <v>19</v>
      </c>
      <c r="E6" s="12">
        <v>0.11897036205003</v>
      </c>
      <c r="F6" s="12">
        <v>0.50248201119747526</v>
      </c>
      <c r="G6" s="12">
        <f>AVERAGE(E6:E7)</f>
        <v>0.16648441099331834</v>
      </c>
      <c r="H6" s="12">
        <f>AVERAGE(F6:F7)</f>
        <v>0.42742029251357117</v>
      </c>
      <c r="I6" s="10"/>
      <c r="J6" s="10"/>
      <c r="K6" s="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7"/>
    </row>
    <row r="7" spans="1:255" ht="20.25" customHeight="1" x14ac:dyDescent="0.15">
      <c r="A7" s="10"/>
      <c r="B7" s="10"/>
      <c r="C7" s="11" t="s">
        <v>18</v>
      </c>
      <c r="D7" s="11" t="s">
        <v>20</v>
      </c>
      <c r="E7" s="12">
        <v>0.21399845993660671</v>
      </c>
      <c r="F7" s="12">
        <v>0.35235857382966701</v>
      </c>
      <c r="G7" s="10"/>
      <c r="H7" s="10"/>
      <c r="I7" s="10"/>
      <c r="J7" s="10"/>
      <c r="K7" s="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7"/>
    </row>
    <row r="8" spans="1:255" ht="20.25" customHeight="1" x14ac:dyDescent="0.15">
      <c r="A8" s="11" t="s">
        <v>11</v>
      </c>
      <c r="B8" s="11" t="s">
        <v>21</v>
      </c>
      <c r="C8" s="11" t="s">
        <v>22</v>
      </c>
      <c r="D8" s="11" t="s">
        <v>23</v>
      </c>
      <c r="E8" s="12">
        <v>0.34695908502724387</v>
      </c>
      <c r="F8" s="12">
        <v>0.24867262799347781</v>
      </c>
      <c r="G8" s="12">
        <f>AVERAGE(E8)</f>
        <v>0.34695908502724387</v>
      </c>
      <c r="H8" s="12">
        <f>AVERAGE(F8)</f>
        <v>0.24867262799347781</v>
      </c>
      <c r="I8" s="12">
        <f>AVERAGE(G8,G9,G10)</f>
        <v>0.36440384467376036</v>
      </c>
      <c r="J8" s="12">
        <f>AVERAGE(H8,H9,H10)</f>
        <v>0.15829435646394677</v>
      </c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7"/>
    </row>
    <row r="9" spans="1:255" ht="20.25" customHeight="1" x14ac:dyDescent="0.15">
      <c r="A9" s="10"/>
      <c r="B9" s="10"/>
      <c r="C9" s="11" t="s">
        <v>24</v>
      </c>
      <c r="D9" s="11" t="s">
        <v>16</v>
      </c>
      <c r="E9" s="12">
        <v>0.30963915659534852</v>
      </c>
      <c r="F9" s="12">
        <v>0.15199213833767219</v>
      </c>
      <c r="G9" s="12">
        <f>AVERAGE(E9)</f>
        <v>0.30963915659534852</v>
      </c>
      <c r="H9" s="12">
        <f>AVERAGE(F9)</f>
        <v>0.15199213833767219</v>
      </c>
      <c r="I9" s="10"/>
      <c r="J9" s="10"/>
      <c r="K9" s="5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7"/>
    </row>
    <row r="10" spans="1:255" ht="20.25" customHeight="1" x14ac:dyDescent="0.15">
      <c r="A10" s="10"/>
      <c r="B10" s="10"/>
      <c r="C10" s="11" t="s">
        <v>25</v>
      </c>
      <c r="D10" s="11" t="s">
        <v>26</v>
      </c>
      <c r="E10" s="12">
        <v>0.36386248514789571</v>
      </c>
      <c r="F10" s="12">
        <v>7.0283284347445435E-2</v>
      </c>
      <c r="G10" s="12">
        <f>AVERAGE(E10:E12)</f>
        <v>0.43661329239868868</v>
      </c>
      <c r="H10" s="12">
        <f>AVERAGE(F10:F12)</f>
        <v>7.4218303060690258E-2</v>
      </c>
      <c r="I10" s="10"/>
      <c r="J10" s="10"/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7"/>
    </row>
    <row r="11" spans="1:255" ht="20.25" customHeight="1" x14ac:dyDescent="0.15">
      <c r="A11" s="10"/>
      <c r="B11" s="10"/>
      <c r="C11" s="11" t="s">
        <v>25</v>
      </c>
      <c r="D11" s="11" t="s">
        <v>14</v>
      </c>
      <c r="E11" s="12">
        <v>0.54250313676286088</v>
      </c>
      <c r="F11" s="12">
        <v>5.1095139381375818E-2</v>
      </c>
      <c r="G11" s="10"/>
      <c r="H11" s="10"/>
      <c r="I11" s="10"/>
      <c r="J11" s="10"/>
      <c r="K11" s="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7"/>
    </row>
    <row r="12" spans="1:255" ht="20.25" customHeight="1" x14ac:dyDescent="0.15">
      <c r="A12" s="13"/>
      <c r="B12" s="13"/>
      <c r="C12" s="14" t="s">
        <v>25</v>
      </c>
      <c r="D12" s="14" t="s">
        <v>27</v>
      </c>
      <c r="E12" s="15">
        <v>0.40347425528530939</v>
      </c>
      <c r="F12" s="15">
        <v>0.10127648545324951</v>
      </c>
      <c r="G12" s="13"/>
      <c r="H12" s="13"/>
      <c r="I12" s="13"/>
      <c r="J12" s="13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7"/>
    </row>
    <row r="13" spans="1:255" ht="20.25" customHeight="1" x14ac:dyDescent="0.15">
      <c r="A13" s="16" t="s">
        <v>28</v>
      </c>
      <c r="B13" s="16" t="s">
        <v>12</v>
      </c>
      <c r="C13" s="16" t="s">
        <v>29</v>
      </c>
      <c r="D13" s="16" t="s">
        <v>14</v>
      </c>
      <c r="E13" s="17">
        <v>0.25107425974859848</v>
      </c>
      <c r="F13" s="17">
        <v>0.35578371570394868</v>
      </c>
      <c r="G13" s="17">
        <f>AVERAGE(E13:E15)</f>
        <v>0.17623536733693079</v>
      </c>
      <c r="H13" s="17">
        <f>AVERAGE(F13:F15)</f>
        <v>0.53382474038666849</v>
      </c>
      <c r="I13" s="17">
        <f>AVERAGE(G13,G16,G18)</f>
        <v>0.10985387318085542</v>
      </c>
      <c r="J13" s="17">
        <f>AVERAGE(H13,H16,H18)</f>
        <v>0.41062349692563288</v>
      </c>
      <c r="K13" s="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7"/>
    </row>
    <row r="14" spans="1:255" ht="20.25" customHeight="1" x14ac:dyDescent="0.15">
      <c r="A14" s="10"/>
      <c r="B14" s="10"/>
      <c r="C14" s="11" t="s">
        <v>29</v>
      </c>
      <c r="D14" s="11" t="s">
        <v>23</v>
      </c>
      <c r="E14" s="12">
        <v>2.227995591245473E-2</v>
      </c>
      <c r="F14" s="12">
        <v>0.69603961880768694</v>
      </c>
      <c r="G14" s="10"/>
      <c r="H14" s="10"/>
      <c r="I14" s="10"/>
      <c r="J14" s="10"/>
      <c r="K14" s="5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7"/>
    </row>
    <row r="15" spans="1:255" ht="20.25" customHeight="1" x14ac:dyDescent="0.15">
      <c r="A15" s="10"/>
      <c r="B15" s="10"/>
      <c r="C15" s="11" t="s">
        <v>29</v>
      </c>
      <c r="D15" s="11" t="s">
        <v>30</v>
      </c>
      <c r="E15" s="12">
        <v>0.25535188634973921</v>
      </c>
      <c r="F15" s="12">
        <v>0.5496508866483697</v>
      </c>
      <c r="G15" s="10"/>
      <c r="H15" s="10"/>
      <c r="I15" s="10"/>
      <c r="J15" s="10"/>
      <c r="K15" s="5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7"/>
    </row>
    <row r="16" spans="1:255" ht="20.25" customHeight="1" x14ac:dyDescent="0.15">
      <c r="A16" s="10"/>
      <c r="B16" s="10"/>
      <c r="C16" s="11" t="s">
        <v>31</v>
      </c>
      <c r="D16" s="11" t="s">
        <v>14</v>
      </c>
      <c r="E16" s="12">
        <v>7.2187857805841471E-2</v>
      </c>
      <c r="F16" s="12">
        <v>0.33038394048820818</v>
      </c>
      <c r="G16" s="12">
        <f>AVERAGE(E16:E17)</f>
        <v>4.65919203471701E-2</v>
      </c>
      <c r="H16" s="12">
        <f>AVERAGE(F16:F17)</f>
        <v>0.45062156738649217</v>
      </c>
      <c r="I16" s="10"/>
      <c r="J16" s="10"/>
      <c r="K16" s="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7"/>
    </row>
    <row r="17" spans="1:255" ht="20.25" customHeight="1" x14ac:dyDescent="0.15">
      <c r="A17" s="10"/>
      <c r="B17" s="10"/>
      <c r="C17" s="11" t="s">
        <v>31</v>
      </c>
      <c r="D17" s="11" t="s">
        <v>23</v>
      </c>
      <c r="E17" s="12">
        <v>2.0995982888498729E-2</v>
      </c>
      <c r="F17" s="12">
        <v>0.57085919428477616</v>
      </c>
      <c r="G17" s="10"/>
      <c r="H17" s="10"/>
      <c r="I17" s="10"/>
      <c r="J17" s="10"/>
      <c r="K17" s="5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7"/>
    </row>
    <row r="18" spans="1:255" ht="20.25" customHeight="1" x14ac:dyDescent="0.15">
      <c r="A18" s="10"/>
      <c r="B18" s="10"/>
      <c r="C18" s="11" t="s">
        <v>32</v>
      </c>
      <c r="D18" s="11" t="s">
        <v>33</v>
      </c>
      <c r="E18" s="12">
        <v>0.17696770881135529</v>
      </c>
      <c r="F18" s="12">
        <v>0.15603545806052951</v>
      </c>
      <c r="G18" s="12">
        <f>AVERAGE(E18:E20)</f>
        <v>0.10673433185846536</v>
      </c>
      <c r="H18" s="12">
        <f>AVERAGE(F18:F20)</f>
        <v>0.24742418300373803</v>
      </c>
      <c r="I18" s="10"/>
      <c r="J18" s="10"/>
      <c r="K18" s="5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7"/>
    </row>
    <row r="19" spans="1:255" ht="20.25" customHeight="1" x14ac:dyDescent="0.15">
      <c r="A19" s="10"/>
      <c r="B19" s="10"/>
      <c r="C19" s="11" t="s">
        <v>32</v>
      </c>
      <c r="D19" s="11" t="s">
        <v>34</v>
      </c>
      <c r="E19" s="12">
        <v>8.710888261640462E-2</v>
      </c>
      <c r="F19" s="12">
        <v>0.26673826364541348</v>
      </c>
      <c r="G19" s="10"/>
      <c r="H19" s="10"/>
      <c r="I19" s="10"/>
      <c r="J19" s="10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7"/>
    </row>
    <row r="20" spans="1:255" ht="20.25" customHeight="1" x14ac:dyDescent="0.15">
      <c r="A20" s="10"/>
      <c r="B20" s="10"/>
      <c r="C20" s="11" t="s">
        <v>32</v>
      </c>
      <c r="D20" s="11" t="s">
        <v>35</v>
      </c>
      <c r="E20" s="12">
        <v>5.6126404147636123E-2</v>
      </c>
      <c r="F20" s="12">
        <v>0.31949882730527113</v>
      </c>
      <c r="G20" s="10"/>
      <c r="H20" s="10"/>
      <c r="I20" s="10"/>
      <c r="J20" s="10"/>
      <c r="K20" s="5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7"/>
    </row>
    <row r="21" spans="1:255" ht="20.25" customHeight="1" x14ac:dyDescent="0.15">
      <c r="A21" s="11" t="s">
        <v>28</v>
      </c>
      <c r="B21" s="11" t="s">
        <v>21</v>
      </c>
      <c r="C21" s="11" t="s">
        <v>36</v>
      </c>
      <c r="D21" s="11" t="s">
        <v>16</v>
      </c>
      <c r="E21" s="12">
        <v>0.32554843220029728</v>
      </c>
      <c r="F21" s="12">
        <v>3.7421302716136633E-2</v>
      </c>
      <c r="G21" s="12">
        <f>AVERAGE(E21:E22)</f>
        <v>0.41373529632254735</v>
      </c>
      <c r="H21" s="12">
        <f>AVERAGE(F21:F22)</f>
        <v>0.11618029847028886</v>
      </c>
      <c r="I21" s="12">
        <f>AVERAGE(G21,G23,G25)</f>
        <v>0.38736081579757986</v>
      </c>
      <c r="J21" s="12">
        <f>AVERAGE(H21,H23,H25)</f>
        <v>8.0315288944979801E-2</v>
      </c>
      <c r="K21" s="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7"/>
    </row>
    <row r="22" spans="1:255" ht="20.25" customHeight="1" x14ac:dyDescent="0.15">
      <c r="A22" s="10"/>
      <c r="B22" s="10"/>
      <c r="C22" s="11" t="s">
        <v>36</v>
      </c>
      <c r="D22" s="11" t="s">
        <v>14</v>
      </c>
      <c r="E22" s="12">
        <v>0.50192216044479743</v>
      </c>
      <c r="F22" s="12">
        <v>0.19493929422444109</v>
      </c>
      <c r="G22" s="10"/>
      <c r="H22" s="10"/>
      <c r="I22" s="10"/>
      <c r="J22" s="10"/>
      <c r="K22" s="5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7"/>
    </row>
    <row r="23" spans="1:255" ht="20.25" customHeight="1" x14ac:dyDescent="0.15">
      <c r="A23" s="10"/>
      <c r="B23" s="10"/>
      <c r="C23" s="11" t="s">
        <v>37</v>
      </c>
      <c r="D23" s="11" t="s">
        <v>23</v>
      </c>
      <c r="E23" s="12">
        <v>0.450698118116382</v>
      </c>
      <c r="F23" s="12">
        <v>0.13627666724481841</v>
      </c>
      <c r="G23" s="12">
        <f>AVERAGE(E23:E24)</f>
        <v>0.31205765799390117</v>
      </c>
      <c r="H23" s="12">
        <f>AVERAGE(F23:F24)</f>
        <v>7.3053152824755913E-2</v>
      </c>
      <c r="I23" s="10"/>
      <c r="J23" s="10"/>
      <c r="K23" s="5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7"/>
    </row>
    <row r="24" spans="1:255" ht="20.25" customHeight="1" x14ac:dyDescent="0.15">
      <c r="A24" s="10"/>
      <c r="B24" s="10"/>
      <c r="C24" s="11" t="s">
        <v>37</v>
      </c>
      <c r="D24" s="11" t="s">
        <v>14</v>
      </c>
      <c r="E24" s="12">
        <v>0.17341719787142029</v>
      </c>
      <c r="F24" s="12">
        <v>9.8296384046934089E-3</v>
      </c>
      <c r="G24" s="10"/>
      <c r="H24" s="10"/>
      <c r="I24" s="10"/>
      <c r="J24" s="10"/>
      <c r="K24" s="5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7"/>
    </row>
    <row r="25" spans="1:255" ht="20.25" customHeight="1" x14ac:dyDescent="0.15">
      <c r="A25" s="10"/>
      <c r="B25" s="10"/>
      <c r="C25" s="11" t="s">
        <v>38</v>
      </c>
      <c r="D25" s="11" t="s">
        <v>27</v>
      </c>
      <c r="E25" s="12">
        <v>0.33682209131392721</v>
      </c>
      <c r="F25" s="12">
        <v>2.3804303680088571E-2</v>
      </c>
      <c r="G25" s="12">
        <f>AVERAGE(E25:E27)</f>
        <v>0.43628949307629111</v>
      </c>
      <c r="H25" s="12">
        <f>AVERAGE(F25:F27)</f>
        <v>5.1712415539894648E-2</v>
      </c>
      <c r="I25" s="10"/>
      <c r="J25" s="10"/>
      <c r="K25" s="5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7"/>
    </row>
    <row r="26" spans="1:255" ht="20.25" customHeight="1" x14ac:dyDescent="0.15">
      <c r="A26" s="10"/>
      <c r="B26" s="10"/>
      <c r="C26" s="11" t="s">
        <v>38</v>
      </c>
      <c r="D26" s="11" t="s">
        <v>39</v>
      </c>
      <c r="E26" s="12">
        <v>0.57212627279007622</v>
      </c>
      <c r="F26" s="12">
        <v>3.4046195897035419E-2</v>
      </c>
      <c r="G26" s="10"/>
      <c r="H26" s="10"/>
      <c r="I26" s="10"/>
      <c r="J26" s="10"/>
      <c r="K26" s="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7"/>
    </row>
    <row r="27" spans="1:255" ht="20.25" customHeight="1" x14ac:dyDescent="0.15">
      <c r="A27" s="13"/>
      <c r="B27" s="13"/>
      <c r="C27" s="14" t="s">
        <v>38</v>
      </c>
      <c r="D27" s="14" t="s">
        <v>40</v>
      </c>
      <c r="E27" s="15">
        <v>0.39992011512486991</v>
      </c>
      <c r="F27" s="15">
        <v>9.7286747042559962E-2</v>
      </c>
      <c r="G27" s="13"/>
      <c r="H27" s="13"/>
      <c r="I27" s="13"/>
      <c r="J27" s="13"/>
      <c r="K27" s="5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7"/>
    </row>
    <row r="28" spans="1:255" ht="20.25" customHeight="1" x14ac:dyDescent="0.15">
      <c r="A28" s="16" t="s">
        <v>41</v>
      </c>
      <c r="B28" s="16" t="s">
        <v>12</v>
      </c>
      <c r="C28" s="16" t="s">
        <v>42</v>
      </c>
      <c r="D28" s="16" t="s">
        <v>16</v>
      </c>
      <c r="E28" s="17">
        <v>9.697689313214776E-2</v>
      </c>
      <c r="F28" s="17">
        <v>0.46190020633724749</v>
      </c>
      <c r="G28" s="17">
        <f>AVERAGE(E28:E29)</f>
        <v>0.14936686246096684</v>
      </c>
      <c r="H28" s="17">
        <f>AVERAGE(F28:F29)</f>
        <v>0.41233715659948139</v>
      </c>
      <c r="I28" s="17">
        <f>AVERAGE(G28,G30,G32)</f>
        <v>0.12932306438573279</v>
      </c>
      <c r="J28" s="17">
        <f>AVERAGE(H28,H30,H32)</f>
        <v>0.51936655655452313</v>
      </c>
      <c r="K28" s="5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7"/>
    </row>
    <row r="29" spans="1:255" ht="20.25" customHeight="1" x14ac:dyDescent="0.15">
      <c r="A29" s="10"/>
      <c r="B29" s="10"/>
      <c r="C29" s="11" t="s">
        <v>42</v>
      </c>
      <c r="D29" s="11" t="s">
        <v>14</v>
      </c>
      <c r="E29" s="12">
        <v>0.2017568317897859</v>
      </c>
      <c r="F29" s="12">
        <v>0.3627741068617153</v>
      </c>
      <c r="G29" s="10"/>
      <c r="H29" s="10"/>
      <c r="I29" s="10"/>
      <c r="J29" s="10"/>
      <c r="K29" s="5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7"/>
    </row>
    <row r="30" spans="1:255" ht="20.25" customHeight="1" x14ac:dyDescent="0.15">
      <c r="A30" s="10"/>
      <c r="B30" s="10"/>
      <c r="C30" s="11" t="s">
        <v>43</v>
      </c>
      <c r="D30" s="11" t="s">
        <v>14</v>
      </c>
      <c r="E30" s="12">
        <v>0.1386074534054649</v>
      </c>
      <c r="F30" s="12">
        <v>0.60002021175033771</v>
      </c>
      <c r="G30" s="12">
        <f>AVERAGE(E30:E31)</f>
        <v>0.10814529829636071</v>
      </c>
      <c r="H30" s="12">
        <f>AVERAGE(F30:F31)</f>
        <v>0.64256452427230137</v>
      </c>
      <c r="I30" s="10"/>
      <c r="J30" s="10"/>
      <c r="K30" s="5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7"/>
    </row>
    <row r="31" spans="1:255" ht="20.25" customHeight="1" x14ac:dyDescent="0.15">
      <c r="A31" s="10"/>
      <c r="B31" s="10"/>
      <c r="C31" s="11" t="s">
        <v>43</v>
      </c>
      <c r="D31" s="11" t="s">
        <v>23</v>
      </c>
      <c r="E31" s="12">
        <v>7.7683143187256512E-2</v>
      </c>
      <c r="F31" s="12">
        <v>0.68510883679426504</v>
      </c>
      <c r="G31" s="10"/>
      <c r="H31" s="10"/>
      <c r="I31" s="10"/>
      <c r="J31" s="10"/>
      <c r="K31" s="5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7"/>
    </row>
    <row r="32" spans="1:255" ht="20.25" customHeight="1" x14ac:dyDescent="0.15">
      <c r="A32" s="10"/>
      <c r="B32" s="10"/>
      <c r="C32" s="11" t="s">
        <v>44</v>
      </c>
      <c r="D32" s="11" t="s">
        <v>45</v>
      </c>
      <c r="E32" s="12">
        <v>0.19032240427199329</v>
      </c>
      <c r="F32" s="12">
        <v>0.39094570704769549</v>
      </c>
      <c r="G32" s="12">
        <f>AVERAGE(E32:E34)</f>
        <v>0.1304570323998708</v>
      </c>
      <c r="H32" s="12">
        <f>AVERAGE(F32:F34)</f>
        <v>0.50319798879178645</v>
      </c>
      <c r="I32" s="10"/>
      <c r="J32" s="10"/>
      <c r="K32" s="5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7"/>
    </row>
    <row r="33" spans="1:255" ht="20.25" customHeight="1" x14ac:dyDescent="0.15">
      <c r="A33" s="10"/>
      <c r="B33" s="10"/>
      <c r="C33" s="11" t="s">
        <v>44</v>
      </c>
      <c r="D33" s="11" t="s">
        <v>39</v>
      </c>
      <c r="E33" s="12">
        <v>9.2631696743525213E-2</v>
      </c>
      <c r="F33" s="12">
        <v>0.63601000345450021</v>
      </c>
      <c r="G33" s="10"/>
      <c r="H33" s="10"/>
      <c r="I33" s="10"/>
      <c r="J33" s="10"/>
      <c r="K33" s="5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7"/>
    </row>
    <row r="34" spans="1:255" ht="20.25" customHeight="1" x14ac:dyDescent="0.15">
      <c r="A34" s="10"/>
      <c r="B34" s="10"/>
      <c r="C34" s="11" t="s">
        <v>44</v>
      </c>
      <c r="D34" s="11" t="s">
        <v>40</v>
      </c>
      <c r="E34" s="12">
        <v>0.10841699618409389</v>
      </c>
      <c r="F34" s="12">
        <v>0.48263825587316339</v>
      </c>
      <c r="G34" s="10"/>
      <c r="H34" s="10"/>
      <c r="I34" s="10"/>
      <c r="J34" s="10"/>
      <c r="K34" s="5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7"/>
    </row>
    <row r="35" spans="1:255" ht="20.25" customHeight="1" x14ac:dyDescent="0.15">
      <c r="A35" s="11" t="s">
        <v>41</v>
      </c>
      <c r="B35" s="11" t="s">
        <v>21</v>
      </c>
      <c r="C35" s="11" t="s">
        <v>46</v>
      </c>
      <c r="D35" s="11" t="s">
        <v>16</v>
      </c>
      <c r="E35" s="12">
        <v>0.55895822914747451</v>
      </c>
      <c r="F35" s="12">
        <v>5.0285578922433072E-2</v>
      </c>
      <c r="G35" s="12">
        <f>AVERAGE(E35:E37)</f>
        <v>0.46817078247355898</v>
      </c>
      <c r="H35" s="12">
        <f>AVERAGE(F35:F37)</f>
        <v>3.8156570633872879E-2</v>
      </c>
      <c r="I35" s="12">
        <f>AVERAGE(G35,G38,G40)</f>
        <v>0.46817078247355898</v>
      </c>
      <c r="J35" s="12">
        <f>AVERAGE(H35,H38,H40)</f>
        <v>3.8156570633872879E-2</v>
      </c>
      <c r="K35" s="5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7"/>
    </row>
    <row r="36" spans="1:255" ht="20.25" customHeight="1" x14ac:dyDescent="0.15">
      <c r="A36" s="10"/>
      <c r="B36" s="10"/>
      <c r="C36" s="11" t="s">
        <v>46</v>
      </c>
      <c r="D36" s="11" t="s">
        <v>14</v>
      </c>
      <c r="E36" s="12">
        <v>0.42251864766400488</v>
      </c>
      <c r="F36" s="12">
        <v>3.7618115578509352E-2</v>
      </c>
      <c r="G36" s="10"/>
      <c r="H36" s="10"/>
      <c r="I36" s="10"/>
      <c r="J36" s="10"/>
      <c r="K36" s="5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7"/>
    </row>
    <row r="37" spans="1:255" ht="20.25" customHeight="1" x14ac:dyDescent="0.15">
      <c r="A37" s="10"/>
      <c r="B37" s="10"/>
      <c r="C37" s="11" t="s">
        <v>46</v>
      </c>
      <c r="D37" s="11" t="s">
        <v>16</v>
      </c>
      <c r="E37" s="12">
        <v>0.42303547060919738</v>
      </c>
      <c r="F37" s="12">
        <v>2.6566017400676208E-2</v>
      </c>
      <c r="G37" s="12">
        <f>AVERAGE(E37:E38)</f>
        <v>0.50877535988670997</v>
      </c>
      <c r="H37" s="12">
        <f>AVERAGE(F37:F38)</f>
        <v>5.6656682620465554E-2</v>
      </c>
      <c r="I37" s="10"/>
      <c r="J37" s="10"/>
      <c r="K37" s="5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7"/>
    </row>
    <row r="38" spans="1:255" ht="20.25" customHeight="1" x14ac:dyDescent="0.15">
      <c r="A38" s="10"/>
      <c r="B38" s="10"/>
      <c r="C38" s="11" t="s">
        <v>47</v>
      </c>
      <c r="D38" s="11" t="s">
        <v>14</v>
      </c>
      <c r="E38" s="12">
        <v>0.5945152491642226</v>
      </c>
      <c r="F38" s="12">
        <v>8.6747347840254896E-2</v>
      </c>
      <c r="G38" s="10"/>
      <c r="H38" s="10"/>
      <c r="I38" s="10"/>
      <c r="J38" s="10"/>
      <c r="K38" s="5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7"/>
    </row>
    <row r="39" spans="1:255" ht="20.25" customHeight="1" x14ac:dyDescent="0.15">
      <c r="A39" s="10"/>
      <c r="B39" s="10"/>
      <c r="C39" s="11" t="s">
        <v>47</v>
      </c>
      <c r="D39" s="11" t="s">
        <v>48</v>
      </c>
      <c r="E39" s="12">
        <v>0.59295102632399199</v>
      </c>
      <c r="F39" s="12">
        <v>1.6945759409767069E-2</v>
      </c>
      <c r="G39" s="12">
        <f>AVERAGE(E39:E40)</f>
        <v>0.59954554195479126</v>
      </c>
      <c r="H39" s="12">
        <f>AVERAGE(F39:F40)</f>
        <v>8.4728797048835344E-3</v>
      </c>
      <c r="I39" s="10"/>
      <c r="J39" s="10"/>
      <c r="K39" s="5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7"/>
    </row>
    <row r="40" spans="1:255" ht="20.25" customHeight="1" x14ac:dyDescent="0.15">
      <c r="A40" s="10"/>
      <c r="B40" s="10"/>
      <c r="C40" s="11" t="s">
        <v>49</v>
      </c>
      <c r="D40" s="11" t="s">
        <v>50</v>
      </c>
      <c r="E40" s="12">
        <v>0.60614005758559064</v>
      </c>
      <c r="F40" s="12">
        <v>0</v>
      </c>
      <c r="G40" s="10"/>
      <c r="H40" s="10"/>
      <c r="I40" s="10"/>
      <c r="J40" s="10"/>
      <c r="K40" s="5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7"/>
    </row>
    <row r="41" spans="1:255" ht="20.25" customHeight="1" x14ac:dyDescent="0.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8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20"/>
    </row>
  </sheetData>
  <mergeCells count="1">
    <mergeCell ref="A1:J1"/>
  </mergeCells>
  <pageMargins left="1" right="1" top="1" bottom="1" header="0.25" footer="0.25"/>
  <pageSetup scale="36" orientation="portrait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tabSelected="1" workbookViewId="0">
      <selection activeCell="M17" sqref="M17"/>
    </sheetView>
  </sheetViews>
  <sheetFormatPr baseColWidth="10" defaultRowHeight="13" x14ac:dyDescent="0.15"/>
  <sheetData>
    <row r="1" spans="1:10" ht="16" x14ac:dyDescent="0.1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42" x14ac:dyDescent="0.15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1" t="s">
        <v>8</v>
      </c>
      <c r="I2" s="21" t="s">
        <v>9</v>
      </c>
      <c r="J2" s="21" t="s">
        <v>10</v>
      </c>
    </row>
    <row r="3" spans="1:10" ht="14" x14ac:dyDescent="0.15">
      <c r="A3" s="22" t="s">
        <v>11</v>
      </c>
      <c r="B3" s="22" t="s">
        <v>12</v>
      </c>
      <c r="C3" s="22" t="s">
        <v>13</v>
      </c>
      <c r="D3" s="22" t="s">
        <v>14</v>
      </c>
      <c r="E3" s="23">
        <v>0.1410973267915113</v>
      </c>
      <c r="F3" s="23">
        <v>0.27515556472327402</v>
      </c>
      <c r="G3" s="23">
        <f>AVERAGE(E3)</f>
        <v>0.1410973267915113</v>
      </c>
      <c r="H3" s="23">
        <f>AVERAGE(F3)</f>
        <v>0.27515556472327402</v>
      </c>
      <c r="I3" s="23">
        <f>AVERAGE(G3,G4,G6)</f>
        <v>0.1401121612153807</v>
      </c>
      <c r="J3" s="23">
        <f>AVERAGE(H3,H4,H6)</f>
        <v>0.39674944271671886</v>
      </c>
    </row>
    <row r="4" spans="1:10" ht="14" x14ac:dyDescent="0.15">
      <c r="A4" s="24"/>
      <c r="B4" s="24"/>
      <c r="C4" s="25" t="s">
        <v>15</v>
      </c>
      <c r="D4" s="25" t="s">
        <v>16</v>
      </c>
      <c r="E4" s="26">
        <v>7.6440233681661626E-2</v>
      </c>
      <c r="F4" s="26">
        <v>0.83938059078673599</v>
      </c>
      <c r="G4" s="26">
        <f>AVERAGE(E4:E5)</f>
        <v>0.1127547458613124</v>
      </c>
      <c r="H4" s="26">
        <f>AVERAGE(F4:F5)</f>
        <v>0.4876724709133114</v>
      </c>
      <c r="I4" s="24"/>
      <c r="J4" s="24"/>
    </row>
    <row r="5" spans="1:10" ht="14" x14ac:dyDescent="0.15">
      <c r="A5" s="24"/>
      <c r="B5" s="24"/>
      <c r="C5" s="25" t="s">
        <v>15</v>
      </c>
      <c r="D5" s="25" t="s">
        <v>17</v>
      </c>
      <c r="E5" s="26">
        <v>0.14906925804096319</v>
      </c>
      <c r="F5" s="26">
        <v>0.1359643510398868</v>
      </c>
      <c r="G5" s="24"/>
      <c r="H5" s="24"/>
      <c r="I5" s="24"/>
      <c r="J5" s="24"/>
    </row>
    <row r="6" spans="1:10" ht="14" x14ac:dyDescent="0.15">
      <c r="A6" s="24"/>
      <c r="B6" s="24"/>
      <c r="C6" s="25" t="s">
        <v>18</v>
      </c>
      <c r="D6" s="25" t="s">
        <v>19</v>
      </c>
      <c r="E6" s="26">
        <v>0.11897036205003</v>
      </c>
      <c r="F6" s="26">
        <v>0.50248201119747526</v>
      </c>
      <c r="G6" s="26">
        <f>AVERAGE(E6:E7)</f>
        <v>0.16648441099331834</v>
      </c>
      <c r="H6" s="26">
        <f>AVERAGE(F6:F7)</f>
        <v>0.42742029251357117</v>
      </c>
      <c r="I6" s="24"/>
      <c r="J6" s="24"/>
    </row>
    <row r="7" spans="1:10" ht="14" x14ac:dyDescent="0.15">
      <c r="A7" s="24"/>
      <c r="B7" s="24"/>
      <c r="C7" s="25" t="s">
        <v>18</v>
      </c>
      <c r="D7" s="25" t="s">
        <v>20</v>
      </c>
      <c r="E7" s="26">
        <v>0.21399845993660671</v>
      </c>
      <c r="F7" s="26">
        <v>0.35235857382966701</v>
      </c>
      <c r="G7" s="24"/>
      <c r="H7" s="24"/>
      <c r="I7" s="24"/>
      <c r="J7" s="24"/>
    </row>
    <row r="8" spans="1:10" ht="14" x14ac:dyDescent="0.15">
      <c r="A8" s="25" t="s">
        <v>11</v>
      </c>
      <c r="B8" s="25" t="s">
        <v>21</v>
      </c>
      <c r="C8" s="25" t="s">
        <v>22</v>
      </c>
      <c r="D8" s="25" t="s">
        <v>23</v>
      </c>
      <c r="E8" s="26">
        <v>0.34695908502724387</v>
      </c>
      <c r="F8" s="26">
        <v>0.24867262799347781</v>
      </c>
      <c r="G8" s="26">
        <f>AVERAGE(E8)</f>
        <v>0.34695908502724387</v>
      </c>
      <c r="H8" s="26">
        <f>AVERAGE(F8)</f>
        <v>0.24867262799347781</v>
      </c>
      <c r="I8" s="26">
        <f>AVERAGE(G8,G9,G10)</f>
        <v>0.36440384467376036</v>
      </c>
      <c r="J8" s="26">
        <f>AVERAGE(H8,H9,H10)</f>
        <v>0.15829435646394677</v>
      </c>
    </row>
    <row r="9" spans="1:10" ht="14" x14ac:dyDescent="0.15">
      <c r="A9" s="24"/>
      <c r="B9" s="24"/>
      <c r="C9" s="25" t="s">
        <v>24</v>
      </c>
      <c r="D9" s="25" t="s">
        <v>16</v>
      </c>
      <c r="E9" s="26">
        <v>0.30963915659534852</v>
      </c>
      <c r="F9" s="26">
        <v>0.15199213833767219</v>
      </c>
      <c r="G9" s="26">
        <f>AVERAGE(E9)</f>
        <v>0.30963915659534852</v>
      </c>
      <c r="H9" s="26">
        <f>AVERAGE(F9)</f>
        <v>0.15199213833767219</v>
      </c>
      <c r="I9" s="24"/>
      <c r="J9" s="24"/>
    </row>
    <row r="10" spans="1:10" ht="14" x14ac:dyDescent="0.15">
      <c r="A10" s="24"/>
      <c r="B10" s="24"/>
      <c r="C10" s="25" t="s">
        <v>25</v>
      </c>
      <c r="D10" s="25" t="s">
        <v>26</v>
      </c>
      <c r="E10" s="26">
        <v>0.36386248514789571</v>
      </c>
      <c r="F10" s="26">
        <v>7.0283284347445435E-2</v>
      </c>
      <c r="G10" s="26">
        <f>AVERAGE(E10:E12)</f>
        <v>0.43661329239868868</v>
      </c>
      <c r="H10" s="26">
        <f>AVERAGE(F10:F12)</f>
        <v>7.4218303060690258E-2</v>
      </c>
      <c r="I10" s="24"/>
      <c r="J10" s="24"/>
    </row>
    <row r="11" spans="1:10" ht="14" x14ac:dyDescent="0.15">
      <c r="A11" s="24"/>
      <c r="B11" s="24"/>
      <c r="C11" s="25" t="s">
        <v>25</v>
      </c>
      <c r="D11" s="25" t="s">
        <v>14</v>
      </c>
      <c r="E11" s="26">
        <v>0.54250313676286088</v>
      </c>
      <c r="F11" s="26">
        <v>5.1095139381375818E-2</v>
      </c>
      <c r="G11" s="24"/>
      <c r="H11" s="24"/>
      <c r="I11" s="24"/>
      <c r="J11" s="24"/>
    </row>
    <row r="12" spans="1:10" ht="15" thickBot="1" x14ac:dyDescent="0.2">
      <c r="A12" s="27"/>
      <c r="B12" s="27"/>
      <c r="C12" s="28" t="s">
        <v>25</v>
      </c>
      <c r="D12" s="28" t="s">
        <v>27</v>
      </c>
      <c r="E12" s="29">
        <v>0.40347425528530939</v>
      </c>
      <c r="F12" s="29">
        <v>0.10127648545324951</v>
      </c>
      <c r="G12" s="27"/>
      <c r="H12" s="27"/>
      <c r="I12" s="27"/>
      <c r="J12" s="27"/>
    </row>
    <row r="13" spans="1:10" ht="14" x14ac:dyDescent="0.15">
      <c r="A13" s="30" t="s">
        <v>28</v>
      </c>
      <c r="B13" s="30" t="s">
        <v>12</v>
      </c>
      <c r="C13" s="30" t="s">
        <v>29</v>
      </c>
      <c r="D13" s="30" t="s">
        <v>14</v>
      </c>
      <c r="E13" s="31">
        <v>0.25107425974859848</v>
      </c>
      <c r="F13" s="31">
        <v>0.35578371570394868</v>
      </c>
      <c r="G13" s="31">
        <f>AVERAGE(E13:E15)</f>
        <v>0.17623536733693079</v>
      </c>
      <c r="H13" s="31">
        <f>AVERAGE(F13:F15)</f>
        <v>0.53382474038666849</v>
      </c>
      <c r="I13" s="31">
        <f>AVERAGE(G13,G16,G18)</f>
        <v>0.10985387318085542</v>
      </c>
      <c r="J13" s="31">
        <f>AVERAGE(H13,H16,H18)</f>
        <v>0.41062349692563288</v>
      </c>
    </row>
    <row r="14" spans="1:10" ht="14" x14ac:dyDescent="0.15">
      <c r="A14" s="24"/>
      <c r="B14" s="24"/>
      <c r="C14" s="25" t="s">
        <v>29</v>
      </c>
      <c r="D14" s="25" t="s">
        <v>23</v>
      </c>
      <c r="E14" s="26">
        <v>2.227995591245473E-2</v>
      </c>
      <c r="F14" s="26">
        <v>0.69603961880768694</v>
      </c>
      <c r="G14" s="24"/>
      <c r="H14" s="24"/>
      <c r="I14" s="24"/>
      <c r="J14" s="24"/>
    </row>
    <row r="15" spans="1:10" ht="14" x14ac:dyDescent="0.15">
      <c r="A15" s="24"/>
      <c r="B15" s="24"/>
      <c r="C15" s="25" t="s">
        <v>29</v>
      </c>
      <c r="D15" s="25" t="s">
        <v>30</v>
      </c>
      <c r="E15" s="26">
        <v>0.25535188634973921</v>
      </c>
      <c r="F15" s="26">
        <v>0.5496508866483697</v>
      </c>
      <c r="G15" s="24"/>
      <c r="H15" s="24"/>
      <c r="I15" s="24"/>
      <c r="J15" s="24"/>
    </row>
    <row r="16" spans="1:10" ht="14" x14ac:dyDescent="0.15">
      <c r="A16" s="24"/>
      <c r="B16" s="24"/>
      <c r="C16" s="25" t="s">
        <v>31</v>
      </c>
      <c r="D16" s="25" t="s">
        <v>14</v>
      </c>
      <c r="E16" s="26">
        <v>7.2187857805841471E-2</v>
      </c>
      <c r="F16" s="26">
        <v>0.33038394048820818</v>
      </c>
      <c r="G16" s="26">
        <f>AVERAGE(E16:E17)</f>
        <v>4.65919203471701E-2</v>
      </c>
      <c r="H16" s="26">
        <f>AVERAGE(F16:F17)</f>
        <v>0.45062156738649217</v>
      </c>
      <c r="I16" s="24"/>
      <c r="J16" s="24"/>
    </row>
    <row r="17" spans="1:10" ht="14" x14ac:dyDescent="0.15">
      <c r="A17" s="24"/>
      <c r="B17" s="24"/>
      <c r="C17" s="25" t="s">
        <v>31</v>
      </c>
      <c r="D17" s="25" t="s">
        <v>23</v>
      </c>
      <c r="E17" s="26">
        <v>2.0995982888498729E-2</v>
      </c>
      <c r="F17" s="26">
        <v>0.57085919428477616</v>
      </c>
      <c r="G17" s="24"/>
      <c r="H17" s="24"/>
      <c r="I17" s="24"/>
      <c r="J17" s="24"/>
    </row>
    <row r="18" spans="1:10" ht="14" x14ac:dyDescent="0.15">
      <c r="A18" s="24"/>
      <c r="B18" s="24"/>
      <c r="C18" s="25" t="s">
        <v>32</v>
      </c>
      <c r="D18" s="25" t="s">
        <v>33</v>
      </c>
      <c r="E18" s="26">
        <v>0.17696770881135529</v>
      </c>
      <c r="F18" s="26">
        <v>0.15603545806052951</v>
      </c>
      <c r="G18" s="26">
        <f>AVERAGE(E18:E20)</f>
        <v>0.10673433185846536</v>
      </c>
      <c r="H18" s="26">
        <f>AVERAGE(F18:F20)</f>
        <v>0.24742418300373803</v>
      </c>
      <c r="I18" s="24"/>
      <c r="J18" s="24"/>
    </row>
    <row r="19" spans="1:10" ht="14" x14ac:dyDescent="0.15">
      <c r="A19" s="24"/>
      <c r="B19" s="24"/>
      <c r="C19" s="25" t="s">
        <v>32</v>
      </c>
      <c r="D19" s="25" t="s">
        <v>34</v>
      </c>
      <c r="E19" s="26">
        <v>8.710888261640462E-2</v>
      </c>
      <c r="F19" s="26">
        <v>0.26673826364541348</v>
      </c>
      <c r="G19" s="24"/>
      <c r="H19" s="24"/>
      <c r="I19" s="24"/>
      <c r="J19" s="24"/>
    </row>
    <row r="20" spans="1:10" ht="14" x14ac:dyDescent="0.15">
      <c r="A20" s="24"/>
      <c r="B20" s="24"/>
      <c r="C20" s="25" t="s">
        <v>32</v>
      </c>
      <c r="D20" s="25" t="s">
        <v>35</v>
      </c>
      <c r="E20" s="26">
        <v>5.6126404147636123E-2</v>
      </c>
      <c r="F20" s="26">
        <v>0.31949882730527113</v>
      </c>
      <c r="G20" s="24"/>
      <c r="H20" s="24"/>
      <c r="I20" s="24"/>
      <c r="J20" s="24"/>
    </row>
    <row r="21" spans="1:10" ht="14" x14ac:dyDescent="0.15">
      <c r="A21" s="25" t="s">
        <v>28</v>
      </c>
      <c r="B21" s="25" t="s">
        <v>21</v>
      </c>
      <c r="C21" s="25" t="s">
        <v>36</v>
      </c>
      <c r="D21" s="25" t="s">
        <v>16</v>
      </c>
      <c r="E21" s="26">
        <v>0.32554843220029728</v>
      </c>
      <c r="F21" s="26">
        <v>3.7421302716136633E-2</v>
      </c>
      <c r="G21" s="26">
        <f>AVERAGE(E21:E22)</f>
        <v>0.41373529632254735</v>
      </c>
      <c r="H21" s="26">
        <f>AVERAGE(F21:F22)</f>
        <v>0.11618029847028886</v>
      </c>
      <c r="I21" s="26">
        <f>AVERAGE(G21,G23,G25)</f>
        <v>0.38736081579757986</v>
      </c>
      <c r="J21" s="26">
        <f>AVERAGE(H21,H23,H25)</f>
        <v>8.0315288944979801E-2</v>
      </c>
    </row>
    <row r="22" spans="1:10" ht="14" x14ac:dyDescent="0.15">
      <c r="A22" s="24"/>
      <c r="B22" s="24"/>
      <c r="C22" s="25" t="s">
        <v>36</v>
      </c>
      <c r="D22" s="25" t="s">
        <v>14</v>
      </c>
      <c r="E22" s="26">
        <v>0.50192216044479743</v>
      </c>
      <c r="F22" s="26">
        <v>0.19493929422444109</v>
      </c>
      <c r="G22" s="24"/>
      <c r="H22" s="24"/>
      <c r="I22" s="24"/>
      <c r="J22" s="24"/>
    </row>
    <row r="23" spans="1:10" ht="14" x14ac:dyDescent="0.15">
      <c r="A23" s="24"/>
      <c r="B23" s="24"/>
      <c r="C23" s="25" t="s">
        <v>37</v>
      </c>
      <c r="D23" s="25" t="s">
        <v>23</v>
      </c>
      <c r="E23" s="26">
        <v>0.450698118116382</v>
      </c>
      <c r="F23" s="26">
        <v>0.13627666724481841</v>
      </c>
      <c r="G23" s="26">
        <f>AVERAGE(E23:E24)</f>
        <v>0.31205765799390117</v>
      </c>
      <c r="H23" s="26">
        <f>AVERAGE(F23:F24)</f>
        <v>7.3053152824755913E-2</v>
      </c>
      <c r="I23" s="24"/>
      <c r="J23" s="24"/>
    </row>
    <row r="24" spans="1:10" ht="14" x14ac:dyDescent="0.15">
      <c r="A24" s="24"/>
      <c r="B24" s="24"/>
      <c r="C24" s="25" t="s">
        <v>37</v>
      </c>
      <c r="D24" s="25" t="s">
        <v>14</v>
      </c>
      <c r="E24" s="26">
        <v>0.17341719787142029</v>
      </c>
      <c r="F24" s="26">
        <v>9.8296384046934089E-3</v>
      </c>
      <c r="G24" s="24"/>
      <c r="H24" s="24"/>
      <c r="I24" s="24"/>
      <c r="J24" s="24"/>
    </row>
    <row r="25" spans="1:10" ht="14" x14ac:dyDescent="0.15">
      <c r="A25" s="24"/>
      <c r="B25" s="24"/>
      <c r="C25" s="25" t="s">
        <v>38</v>
      </c>
      <c r="D25" s="25" t="s">
        <v>27</v>
      </c>
      <c r="E25" s="26">
        <v>0.33682209131392721</v>
      </c>
      <c r="F25" s="26">
        <v>2.3804303680088571E-2</v>
      </c>
      <c r="G25" s="26">
        <f>AVERAGE(E25:E27)</f>
        <v>0.43628949307629111</v>
      </c>
      <c r="H25" s="26">
        <f>AVERAGE(F25:F27)</f>
        <v>5.1712415539894648E-2</v>
      </c>
      <c r="I25" s="24"/>
      <c r="J25" s="24"/>
    </row>
    <row r="26" spans="1:10" ht="14" x14ac:dyDescent="0.15">
      <c r="A26" s="24"/>
      <c r="B26" s="24"/>
      <c r="C26" s="25" t="s">
        <v>38</v>
      </c>
      <c r="D26" s="25" t="s">
        <v>39</v>
      </c>
      <c r="E26" s="26">
        <v>0.57212627279007622</v>
      </c>
      <c r="F26" s="26">
        <v>3.4046195897035419E-2</v>
      </c>
      <c r="G26" s="24"/>
      <c r="H26" s="24"/>
      <c r="I26" s="24"/>
      <c r="J26" s="24"/>
    </row>
    <row r="27" spans="1:10" ht="15" thickBot="1" x14ac:dyDescent="0.2">
      <c r="A27" s="27"/>
      <c r="B27" s="27"/>
      <c r="C27" s="28" t="s">
        <v>38</v>
      </c>
      <c r="D27" s="28" t="s">
        <v>40</v>
      </c>
      <c r="E27" s="29">
        <v>0.39992011512486991</v>
      </c>
      <c r="F27" s="29">
        <v>9.7286747042559962E-2</v>
      </c>
      <c r="G27" s="27"/>
      <c r="H27" s="27"/>
      <c r="I27" s="27"/>
      <c r="J27" s="27"/>
    </row>
    <row r="28" spans="1:10" ht="14" x14ac:dyDescent="0.15">
      <c r="A28" s="30" t="s">
        <v>41</v>
      </c>
      <c r="B28" s="30" t="s">
        <v>12</v>
      </c>
      <c r="C28" s="30" t="s">
        <v>42</v>
      </c>
      <c r="D28" s="30" t="s">
        <v>16</v>
      </c>
      <c r="E28" s="31">
        <v>9.697689313214776E-2</v>
      </c>
      <c r="F28" s="31">
        <v>0.46190020633724749</v>
      </c>
      <c r="G28" s="31">
        <f>AVERAGE(E28:E29)</f>
        <v>0.14936686246096684</v>
      </c>
      <c r="H28" s="31">
        <f>AVERAGE(F28:F29)</f>
        <v>0.41233715659948139</v>
      </c>
      <c r="I28" s="31">
        <f>AVERAGE(G28,G30,G32)</f>
        <v>0.12932306438573279</v>
      </c>
      <c r="J28" s="31">
        <f>AVERAGE(H28,H30,H32)</f>
        <v>0.51936655655452313</v>
      </c>
    </row>
    <row r="29" spans="1:10" ht="14" x14ac:dyDescent="0.15">
      <c r="A29" s="24"/>
      <c r="B29" s="24"/>
      <c r="C29" s="25" t="s">
        <v>42</v>
      </c>
      <c r="D29" s="25" t="s">
        <v>14</v>
      </c>
      <c r="E29" s="26">
        <v>0.2017568317897859</v>
      </c>
      <c r="F29" s="26">
        <v>0.3627741068617153</v>
      </c>
      <c r="G29" s="24"/>
      <c r="H29" s="24"/>
      <c r="I29" s="24"/>
      <c r="J29" s="24"/>
    </row>
    <row r="30" spans="1:10" ht="14" x14ac:dyDescent="0.15">
      <c r="A30" s="24"/>
      <c r="B30" s="24"/>
      <c r="C30" s="25" t="s">
        <v>43</v>
      </c>
      <c r="D30" s="25" t="s">
        <v>14</v>
      </c>
      <c r="E30" s="26">
        <v>0.1386074534054649</v>
      </c>
      <c r="F30" s="26">
        <v>0.60002021175033771</v>
      </c>
      <c r="G30" s="26">
        <f>AVERAGE(E30:E31)</f>
        <v>0.10814529829636071</v>
      </c>
      <c r="H30" s="26">
        <f>AVERAGE(F30:F31)</f>
        <v>0.64256452427230137</v>
      </c>
      <c r="I30" s="24"/>
      <c r="J30" s="24"/>
    </row>
    <row r="31" spans="1:10" ht="14" x14ac:dyDescent="0.15">
      <c r="A31" s="24"/>
      <c r="B31" s="24"/>
      <c r="C31" s="25" t="s">
        <v>43</v>
      </c>
      <c r="D31" s="25" t="s">
        <v>23</v>
      </c>
      <c r="E31" s="26">
        <v>7.7683143187256512E-2</v>
      </c>
      <c r="F31" s="26">
        <v>0.68510883679426504</v>
      </c>
      <c r="G31" s="24"/>
      <c r="H31" s="24"/>
      <c r="I31" s="24"/>
      <c r="J31" s="24"/>
    </row>
    <row r="32" spans="1:10" ht="14" x14ac:dyDescent="0.15">
      <c r="A32" s="24"/>
      <c r="B32" s="24"/>
      <c r="C32" s="25" t="s">
        <v>44</v>
      </c>
      <c r="D32" s="25" t="s">
        <v>45</v>
      </c>
      <c r="E32" s="26">
        <v>0.19032240427199329</v>
      </c>
      <c r="F32" s="26">
        <v>0.39094570704769549</v>
      </c>
      <c r="G32" s="26">
        <f>AVERAGE(E32:E34)</f>
        <v>0.1304570323998708</v>
      </c>
      <c r="H32" s="26">
        <f>AVERAGE(F32:F34)</f>
        <v>0.50319798879178645</v>
      </c>
      <c r="I32" s="24"/>
      <c r="J32" s="24"/>
    </row>
    <row r="33" spans="1:10" ht="14" x14ac:dyDescent="0.15">
      <c r="A33" s="24"/>
      <c r="B33" s="24"/>
      <c r="C33" s="25" t="s">
        <v>44</v>
      </c>
      <c r="D33" s="25" t="s">
        <v>39</v>
      </c>
      <c r="E33" s="26">
        <v>9.2631696743525213E-2</v>
      </c>
      <c r="F33" s="26">
        <v>0.63601000345450021</v>
      </c>
      <c r="G33" s="24"/>
      <c r="H33" s="24"/>
      <c r="I33" s="24"/>
      <c r="J33" s="24"/>
    </row>
    <row r="34" spans="1:10" ht="14" x14ac:dyDescent="0.15">
      <c r="A34" s="24"/>
      <c r="B34" s="24"/>
      <c r="C34" s="25" t="s">
        <v>44</v>
      </c>
      <c r="D34" s="25" t="s">
        <v>40</v>
      </c>
      <c r="E34" s="26">
        <v>0.10841699618409389</v>
      </c>
      <c r="F34" s="26">
        <v>0.48263825587316339</v>
      </c>
      <c r="G34" s="24"/>
      <c r="H34" s="24"/>
      <c r="I34" s="24"/>
      <c r="J34" s="24"/>
    </row>
    <row r="35" spans="1:10" ht="14" x14ac:dyDescent="0.15">
      <c r="A35" s="25" t="s">
        <v>41</v>
      </c>
      <c r="B35" s="25" t="s">
        <v>21</v>
      </c>
      <c r="C35" s="25" t="s">
        <v>46</v>
      </c>
      <c r="D35" s="25" t="s">
        <v>16</v>
      </c>
      <c r="E35" s="26">
        <v>0.55895822914747451</v>
      </c>
      <c r="F35" s="26">
        <v>5.0285578922433072E-2</v>
      </c>
      <c r="G35" s="26">
        <f>AVERAGE(E35:E37)</f>
        <v>0.46817078247355898</v>
      </c>
      <c r="H35" s="26">
        <f>AVERAGE(F35:F37)</f>
        <v>3.8156570633872879E-2</v>
      </c>
      <c r="I35" s="26">
        <f>AVERAGE(G35,G38,G40)</f>
        <v>0.46817078247355898</v>
      </c>
      <c r="J35" s="26">
        <f>AVERAGE(H35,H38,H40)</f>
        <v>3.8156570633872879E-2</v>
      </c>
    </row>
    <row r="36" spans="1:10" ht="14" x14ac:dyDescent="0.15">
      <c r="A36" s="24"/>
      <c r="B36" s="24"/>
      <c r="C36" s="25" t="s">
        <v>46</v>
      </c>
      <c r="D36" s="25" t="s">
        <v>14</v>
      </c>
      <c r="E36" s="26">
        <v>0.42251864766400488</v>
      </c>
      <c r="F36" s="26">
        <v>3.7618115578509352E-2</v>
      </c>
      <c r="G36" s="24"/>
      <c r="H36" s="24"/>
      <c r="I36" s="24"/>
      <c r="J36" s="24"/>
    </row>
    <row r="37" spans="1:10" ht="14" x14ac:dyDescent="0.15">
      <c r="A37" s="24"/>
      <c r="B37" s="24"/>
      <c r="C37" s="25" t="s">
        <v>46</v>
      </c>
      <c r="D37" s="25" t="s">
        <v>16</v>
      </c>
      <c r="E37" s="26">
        <v>0.42303547060919738</v>
      </c>
      <c r="F37" s="26">
        <v>2.6566017400676208E-2</v>
      </c>
      <c r="G37" s="26">
        <f>AVERAGE(E37:E38)</f>
        <v>0.50877535988670997</v>
      </c>
      <c r="H37" s="26">
        <f>AVERAGE(F37:F38)</f>
        <v>5.6656682620465554E-2</v>
      </c>
      <c r="I37" s="24"/>
      <c r="J37" s="24"/>
    </row>
    <row r="38" spans="1:10" ht="14" x14ac:dyDescent="0.15">
      <c r="A38" s="24"/>
      <c r="B38" s="24"/>
      <c r="C38" s="25" t="s">
        <v>47</v>
      </c>
      <c r="D38" s="25" t="s">
        <v>14</v>
      </c>
      <c r="E38" s="26">
        <v>0.5945152491642226</v>
      </c>
      <c r="F38" s="26">
        <v>8.6747347840254896E-2</v>
      </c>
      <c r="G38" s="24"/>
      <c r="H38" s="24"/>
      <c r="I38" s="24"/>
      <c r="J38" s="24"/>
    </row>
    <row r="39" spans="1:10" ht="14" x14ac:dyDescent="0.15">
      <c r="A39" s="24"/>
      <c r="B39" s="24"/>
      <c r="C39" s="25" t="s">
        <v>47</v>
      </c>
      <c r="D39" s="25" t="s">
        <v>48</v>
      </c>
      <c r="E39" s="26">
        <v>0.59295102632399199</v>
      </c>
      <c r="F39" s="26">
        <v>1.6945759409767069E-2</v>
      </c>
      <c r="G39" s="26">
        <f>AVERAGE(E39:E40)</f>
        <v>0.59954554195479126</v>
      </c>
      <c r="H39" s="26">
        <f>AVERAGE(F39:F40)</f>
        <v>8.4728797048835344E-3</v>
      </c>
      <c r="I39" s="24"/>
      <c r="J39" s="24"/>
    </row>
    <row r="40" spans="1:10" ht="14" x14ac:dyDescent="0.15">
      <c r="A40" s="24"/>
      <c r="B40" s="24"/>
      <c r="C40" s="25" t="s">
        <v>49</v>
      </c>
      <c r="D40" s="25" t="s">
        <v>50</v>
      </c>
      <c r="E40" s="26">
        <v>0.60614005758559064</v>
      </c>
      <c r="F40" s="26">
        <v>0</v>
      </c>
      <c r="G40" s="24"/>
      <c r="H40" s="24"/>
      <c r="I40" s="24"/>
      <c r="J40" s="24"/>
    </row>
  </sheetData>
  <mergeCells count="1">
    <mergeCell ref="A1:J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 4 (F,G)</vt:lpstr>
      <vt:lpstr>Fig 4(F,G)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Edinger</dc:creator>
  <cp:lastModifiedBy>Stefan Liebner</cp:lastModifiedBy>
  <dcterms:created xsi:type="dcterms:W3CDTF">2019-03-20T14:01:51Z</dcterms:created>
  <dcterms:modified xsi:type="dcterms:W3CDTF">2019-03-20T16:48:00Z</dcterms:modified>
</cp:coreProperties>
</file>