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/>
  <bookViews>
    <workbookView xWindow="0" yWindow="45" windowWidth="15960" windowHeight="18075"/>
  </bookViews>
  <sheets>
    <sheet name="Fig 8 (E, F) - Figure 8_ Neuron" sheetId="8" r:id="rId1"/>
  </sheets>
  <calcPr calcId="125725"/>
</workbook>
</file>

<file path=xl/calcChain.xml><?xml version="1.0" encoding="utf-8"?>
<calcChain xmlns="http://schemas.openxmlformats.org/spreadsheetml/2006/main">
  <c r="E149" i="8"/>
  <c r="E148"/>
  <c r="E147"/>
  <c r="E146"/>
  <c r="E145"/>
  <c r="E144"/>
  <c r="E143"/>
  <c r="E142"/>
  <c r="E141"/>
  <c r="F141" s="1"/>
  <c r="E139"/>
  <c r="E138"/>
  <c r="E137"/>
  <c r="E136"/>
  <c r="E135"/>
  <c r="E134"/>
  <c r="E133"/>
  <c r="E132"/>
  <c r="E131"/>
  <c r="F131" s="1"/>
  <c r="E129"/>
  <c r="E128"/>
  <c r="E127"/>
  <c r="E126"/>
  <c r="E125"/>
  <c r="E124"/>
  <c r="E123"/>
  <c r="E122"/>
  <c r="E121"/>
  <c r="F121" s="1"/>
  <c r="E119"/>
  <c r="E118"/>
  <c r="E117"/>
  <c r="E116"/>
  <c r="E115"/>
  <c r="E114"/>
  <c r="E113"/>
  <c r="E112"/>
  <c r="E111"/>
  <c r="F111" s="1"/>
  <c r="E109"/>
  <c r="E108"/>
  <c r="E107"/>
  <c r="E106"/>
  <c r="E105"/>
  <c r="E104"/>
  <c r="E103"/>
  <c r="E102"/>
  <c r="E101"/>
  <c r="F101" s="1"/>
  <c r="E99"/>
  <c r="E98"/>
  <c r="E97"/>
  <c r="E96"/>
  <c r="E95"/>
  <c r="E94"/>
  <c r="E93"/>
  <c r="E92"/>
  <c r="E91"/>
  <c r="F91" s="1"/>
  <c r="E88"/>
  <c r="E87"/>
  <c r="E86"/>
  <c r="E85"/>
  <c r="E84"/>
  <c r="E83"/>
  <c r="E82"/>
  <c r="E81"/>
  <c r="E80"/>
  <c r="F80" s="1"/>
  <c r="E78"/>
  <c r="E77"/>
  <c r="E76"/>
  <c r="E75"/>
  <c r="E74"/>
  <c r="E73"/>
  <c r="E72"/>
  <c r="E71"/>
  <c r="E70"/>
  <c r="F70" s="1"/>
  <c r="E68"/>
  <c r="E67"/>
  <c r="E66"/>
  <c r="E65"/>
  <c r="E64"/>
  <c r="E63"/>
  <c r="E62"/>
  <c r="E61"/>
  <c r="E60"/>
  <c r="F60" s="1"/>
  <c r="G60" s="1"/>
  <c r="E58"/>
  <c r="E57"/>
  <c r="E56"/>
  <c r="E55"/>
  <c r="E54"/>
  <c r="E53"/>
  <c r="E52"/>
  <c r="E51"/>
  <c r="F50"/>
  <c r="E50"/>
  <c r="E48"/>
  <c r="E47"/>
  <c r="E46"/>
  <c r="E45"/>
  <c r="E44"/>
  <c r="E43"/>
  <c r="E42"/>
  <c r="E41"/>
  <c r="E40"/>
  <c r="F40" s="1"/>
  <c r="E38"/>
  <c r="E37"/>
  <c r="E36"/>
  <c r="E35"/>
  <c r="E34"/>
  <c r="E33"/>
  <c r="E32"/>
  <c r="E31"/>
  <c r="E30"/>
  <c r="F30" s="1"/>
  <c r="G30" s="1"/>
  <c r="E25"/>
  <c r="E24"/>
  <c r="E23"/>
  <c r="F23" s="1"/>
  <c r="E21"/>
  <c r="F20"/>
  <c r="E20"/>
  <c r="E18"/>
  <c r="E17"/>
  <c r="E16"/>
  <c r="F16" s="1"/>
  <c r="G16" s="1"/>
  <c r="E13"/>
  <c r="E12"/>
  <c r="E11"/>
  <c r="F11" s="1"/>
  <c r="E9"/>
  <c r="E8"/>
  <c r="E7"/>
  <c r="F7" s="1"/>
  <c r="E5"/>
  <c r="E4"/>
  <c r="E3"/>
  <c r="F3" s="1"/>
  <c r="G3" l="1"/>
</calcChain>
</file>

<file path=xl/sharedStrings.xml><?xml version="1.0" encoding="utf-8"?>
<sst xmlns="http://schemas.openxmlformats.org/spreadsheetml/2006/main" count="32" uniqueCount="24">
  <si>
    <t>Animal</t>
  </si>
  <si>
    <t>Figure 8: Neuronal activation via thirst induction in wild type animals.</t>
  </si>
  <si>
    <t>Condition</t>
  </si>
  <si>
    <t>animal</t>
  </si>
  <si>
    <t>dapi+</t>
  </si>
  <si>
    <t>cfos+</t>
  </si>
  <si>
    <t>cfos/dapi (per section)</t>
  </si>
  <si>
    <t>cfos/dapi (per animal)</t>
  </si>
  <si>
    <t>dapi/cfos (per condition)</t>
  </si>
  <si>
    <t>H2O Restricted</t>
  </si>
  <si>
    <t>H2O Ad libitum</t>
  </si>
  <si>
    <t>ctrl1</t>
  </si>
  <si>
    <t>Ctrl2</t>
  </si>
  <si>
    <t>Ctrl3</t>
  </si>
  <si>
    <t>Isotonic NaCl injection</t>
  </si>
  <si>
    <t>Male 1</t>
  </si>
  <si>
    <t>Male 2</t>
  </si>
  <si>
    <t>Male 3</t>
  </si>
  <si>
    <t>3M NaCl injection</t>
  </si>
  <si>
    <t>DAPI in SFO</t>
  </si>
  <si>
    <t>cFos in SFO</t>
  </si>
  <si>
    <t>Female 1</t>
  </si>
  <si>
    <t>Female 2</t>
  </si>
  <si>
    <t>Female 3</t>
  </si>
</sst>
</file>

<file path=xl/styles.xml><?xml version="1.0" encoding="utf-8"?>
<styleSheet xmlns="http://schemas.openxmlformats.org/spreadsheetml/2006/main">
  <numFmts count="1">
    <numFmt numFmtId="165" formatCode="0.000"/>
  </numFmts>
  <fonts count="4">
    <font>
      <sz val="10"/>
      <color indexed="8"/>
      <name val="Helvetica"/>
    </font>
    <font>
      <b/>
      <sz val="10"/>
      <color indexed="8"/>
      <name val="Helvetica"/>
    </font>
    <font>
      <b/>
      <u/>
      <sz val="13"/>
      <color indexed="8"/>
      <name val="Helvetica"/>
    </font>
    <font>
      <b/>
      <sz val="11"/>
      <color indexed="8"/>
      <name val="Trebuchet MS"/>
    </font>
  </fonts>
  <fills count="5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22"/>
        <bgColor auto="1"/>
      </patternFill>
    </fill>
  </fills>
  <borders count="24">
    <border>
      <left/>
      <right/>
      <top/>
      <bottom/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6"/>
      </bottom>
      <diagonal/>
    </border>
    <border>
      <left style="thin">
        <color indexed="14"/>
      </left>
      <right style="thin">
        <color indexed="14"/>
      </right>
      <top style="thin">
        <color indexed="16"/>
      </top>
      <bottom style="thin">
        <color indexed="14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 style="thin">
        <color indexed="16"/>
      </right>
      <top style="thin">
        <color indexed="16"/>
      </top>
      <bottom style="thin">
        <color indexed="14"/>
      </bottom>
      <diagonal/>
    </border>
    <border>
      <left style="thin">
        <color indexed="16"/>
      </left>
      <right style="thin">
        <color indexed="14"/>
      </right>
      <top style="thin">
        <color indexed="16"/>
      </top>
      <bottom style="thin">
        <color indexed="14"/>
      </bottom>
      <diagonal/>
    </border>
    <border>
      <left style="thin">
        <color indexed="14"/>
      </left>
      <right style="thin">
        <color indexed="16"/>
      </right>
      <top style="thin">
        <color indexed="14"/>
      </top>
      <bottom style="thin">
        <color indexed="14"/>
      </bottom>
      <diagonal/>
    </border>
    <border>
      <left style="thin">
        <color indexed="16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4"/>
      </left>
      <right style="thin">
        <color indexed="16"/>
      </right>
      <top style="thin">
        <color indexed="14"/>
      </top>
      <bottom style="thick">
        <color indexed="8"/>
      </bottom>
      <diagonal/>
    </border>
    <border>
      <left style="thin">
        <color indexed="16"/>
      </left>
      <right style="thin">
        <color indexed="14"/>
      </right>
      <top style="thin">
        <color indexed="14"/>
      </top>
      <bottom style="thick">
        <color indexed="8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ck">
        <color indexed="8"/>
      </bottom>
      <diagonal/>
    </border>
    <border>
      <left style="thin">
        <color indexed="14"/>
      </left>
      <right style="thin">
        <color indexed="16"/>
      </right>
      <top style="thick">
        <color indexed="8"/>
      </top>
      <bottom style="thin">
        <color indexed="14"/>
      </bottom>
      <diagonal/>
    </border>
    <border>
      <left style="thin">
        <color indexed="16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4"/>
      </right>
      <top style="thick">
        <color indexed="8"/>
      </top>
      <bottom style="thin">
        <color indexed="14"/>
      </bottom>
      <diagonal/>
    </border>
    <border>
      <left style="thin">
        <color indexed="14"/>
      </left>
      <right style="thin">
        <color indexed="14"/>
      </right>
      <top style="thick">
        <color indexed="8"/>
      </top>
      <bottom style="thin">
        <color indexed="14"/>
      </bottom>
      <diagonal/>
    </border>
    <border>
      <left style="thin">
        <color indexed="16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6"/>
      </left>
      <right style="thin">
        <color indexed="8"/>
      </right>
      <top style="thin">
        <color indexed="8"/>
      </top>
      <bottom style="thin">
        <color indexed="1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4"/>
      </bottom>
      <diagonal/>
    </border>
    <border>
      <left style="thin">
        <color indexed="16"/>
      </left>
      <right style="thin">
        <color indexed="14"/>
      </right>
      <top style="thin">
        <color indexed="14"/>
      </top>
      <bottom style="thin">
        <color indexed="8"/>
      </bottom>
      <diagonal/>
    </border>
    <border>
      <left style="thin">
        <color indexed="14"/>
      </left>
      <right style="thin">
        <color indexed="8"/>
      </right>
      <top style="thin">
        <color indexed="14"/>
      </top>
      <bottom style="thin">
        <color indexed="14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41">
    <xf numFmtId="0" fontId="0" fillId="0" borderId="0" xfId="0" applyFont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0" fillId="2" borderId="7" xfId="0" applyFont="1" applyFill="1" applyBorder="1" applyAlignment="1">
      <alignment vertical="top" wrapText="1"/>
    </xf>
    <xf numFmtId="0" fontId="0" fillId="2" borderId="2" xfId="0" applyFont="1" applyFill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1" fillId="4" borderId="4" xfId="0" applyNumberFormat="1" applyFont="1" applyFill="1" applyBorder="1" applyAlignment="1">
      <alignment vertical="top" wrapText="1"/>
    </xf>
    <xf numFmtId="0" fontId="0" fillId="2" borderId="5" xfId="0" applyNumberFormat="1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0" fillId="2" borderId="7" xfId="0" applyNumberFormat="1" applyFont="1" applyFill="1" applyBorder="1" applyAlignment="1">
      <alignment vertical="top" wrapText="1"/>
    </xf>
    <xf numFmtId="49" fontId="1" fillId="4" borderId="6" xfId="0" applyNumberFormat="1" applyFont="1" applyFill="1" applyBorder="1" applyAlignment="1">
      <alignment vertical="top" wrapText="1"/>
    </xf>
    <xf numFmtId="49" fontId="0" fillId="2" borderId="7" xfId="0" applyNumberFormat="1" applyFont="1" applyFill="1" applyBorder="1" applyAlignment="1">
      <alignment vertical="top" wrapText="1"/>
    </xf>
    <xf numFmtId="0" fontId="1" fillId="4" borderId="10" xfId="0" applyFont="1" applyFill="1" applyBorder="1" applyAlignment="1">
      <alignment vertical="top" wrapText="1"/>
    </xf>
    <xf numFmtId="0" fontId="0" fillId="2" borderId="11" xfId="0" applyFont="1" applyFill="1" applyBorder="1" applyAlignment="1">
      <alignment vertical="top" wrapText="1"/>
    </xf>
    <xf numFmtId="0" fontId="0" fillId="2" borderId="12" xfId="0" applyFont="1" applyFill="1" applyBorder="1" applyAlignment="1">
      <alignment vertical="top" wrapText="1"/>
    </xf>
    <xf numFmtId="49" fontId="1" fillId="4" borderId="13" xfId="0" applyNumberFormat="1" applyFont="1" applyFill="1" applyBorder="1" applyAlignment="1">
      <alignment vertical="top" wrapText="1"/>
    </xf>
    <xf numFmtId="49" fontId="0" fillId="2" borderId="14" xfId="0" applyNumberFormat="1" applyFont="1" applyFill="1" applyBorder="1" applyAlignment="1"/>
    <xf numFmtId="0" fontId="0" fillId="2" borderId="15" xfId="0" applyNumberFormat="1" applyFont="1" applyFill="1" applyBorder="1" applyAlignment="1"/>
    <xf numFmtId="0" fontId="0" fillId="2" borderId="16" xfId="0" applyNumberFormat="1" applyFont="1" applyFill="1" applyBorder="1" applyAlignment="1">
      <alignment vertical="top" wrapText="1"/>
    </xf>
    <xf numFmtId="165" fontId="0" fillId="2" borderId="17" xfId="0" applyNumberFormat="1" applyFont="1" applyFill="1" applyBorder="1" applyAlignment="1">
      <alignment vertical="top" wrapText="1"/>
    </xf>
    <xf numFmtId="0" fontId="0" fillId="2" borderId="17" xfId="0" applyFont="1" applyFill="1" applyBorder="1" applyAlignment="1">
      <alignment vertical="top" wrapText="1"/>
    </xf>
    <xf numFmtId="0" fontId="0" fillId="2" borderId="18" xfId="0" applyFont="1" applyFill="1" applyBorder="1" applyAlignment="1"/>
    <xf numFmtId="0" fontId="0" fillId="2" borderId="9" xfId="0" applyNumberFormat="1" applyFont="1" applyFill="1" applyBorder="1" applyAlignment="1"/>
    <xf numFmtId="0" fontId="0" fillId="2" borderId="19" xfId="0" applyNumberFormat="1" applyFont="1" applyFill="1" applyBorder="1" applyAlignment="1">
      <alignment vertical="top" wrapText="1"/>
    </xf>
    <xf numFmtId="165" fontId="0" fillId="2" borderId="3" xfId="0" applyNumberFormat="1" applyFont="1" applyFill="1" applyBorder="1" applyAlignment="1">
      <alignment vertical="top" wrapText="1"/>
    </xf>
    <xf numFmtId="0" fontId="0" fillId="2" borderId="9" xfId="0" applyFont="1" applyFill="1" applyBorder="1" applyAlignment="1"/>
    <xf numFmtId="0" fontId="0" fillId="2" borderId="19" xfId="0" applyFont="1" applyFill="1" applyBorder="1" applyAlignment="1">
      <alignment vertical="top" wrapText="1"/>
    </xf>
    <xf numFmtId="49" fontId="0" fillId="2" borderId="18" xfId="0" applyNumberFormat="1" applyFont="1" applyFill="1" applyBorder="1" applyAlignment="1"/>
    <xf numFmtId="1" fontId="0" fillId="2" borderId="9" xfId="0" applyNumberFormat="1" applyFont="1" applyFill="1" applyBorder="1" applyAlignment="1"/>
    <xf numFmtId="0" fontId="0" fillId="2" borderId="20" xfId="0" applyFont="1" applyFill="1" applyBorder="1" applyAlignment="1"/>
    <xf numFmtId="0" fontId="0" fillId="2" borderId="21" xfId="0" applyNumberFormat="1" applyFont="1" applyFill="1" applyBorder="1" applyAlignment="1"/>
    <xf numFmtId="0" fontId="0" fillId="2" borderId="22" xfId="0" applyFont="1" applyFill="1" applyBorder="1" applyAlignment="1">
      <alignment vertical="top" wrapText="1"/>
    </xf>
    <xf numFmtId="0" fontId="0" fillId="2" borderId="8" xfId="0" applyFont="1" applyFill="1" applyBorder="1" applyAlignment="1">
      <alignment vertical="top" wrapText="1"/>
    </xf>
    <xf numFmtId="0" fontId="1" fillId="4" borderId="23" xfId="0" applyFont="1" applyFill="1" applyBorder="1" applyAlignment="1">
      <alignment vertical="top" wrapText="1"/>
    </xf>
    <xf numFmtId="49" fontId="3" fillId="2" borderId="9" xfId="0" applyNumberFormat="1" applyFont="1" applyFill="1" applyBorder="1" applyAlignment="1"/>
    <xf numFmtId="49" fontId="1" fillId="4" borderId="23" xfId="0" applyNumberFormat="1" applyFont="1" applyFill="1" applyBorder="1" applyAlignment="1">
      <alignment vertical="top" wrapText="1"/>
    </xf>
    <xf numFmtId="49" fontId="0" fillId="2" borderId="9" xfId="0" applyNumberFormat="1" applyFont="1" applyFill="1" applyBorder="1" applyAlignment="1"/>
    <xf numFmtId="0" fontId="2" fillId="0" borderId="0" xfId="0" applyFont="1" applyAlignment="1">
      <alignment horizontal="left" vertical="center"/>
    </xf>
  </cellXfs>
  <cellStyles count="1">
    <cellStyle name="Stand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FFFFFF"/>
      <rgbColor rgb="FFAAAAAA"/>
      <rgbColor rgb="FFA5A5A5"/>
      <rgbColor rgb="FFBDC0BF"/>
      <rgbColor rgb="FF3F3F3F"/>
      <rgbColor rgb="FFBDC0BF"/>
      <rgbColor rgb="FFA5A5A5"/>
      <rgbColor rgb="FF3F3F3F"/>
      <rgbColor rgb="FFDBDBDB"/>
      <rgbColor rgb="FFCACACA"/>
      <rgbColor rgb="FFDBDBDB"/>
      <rgbColor rgb="FFD8D8D8"/>
      <rgbColor rgb="FFFF8079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V149"/>
  <sheetViews>
    <sheetView showGridLines="0" tabSelected="1" workbookViewId="0">
      <selection sqref="A1:AP1"/>
    </sheetView>
  </sheetViews>
  <sheetFormatPr baseColWidth="10" defaultColWidth="16.28515625" defaultRowHeight="18" customHeight="1"/>
  <cols>
    <col min="1" max="1" width="16.28515625" style="8" customWidth="1"/>
    <col min="2" max="2" width="12" style="8" customWidth="1"/>
    <col min="3" max="3" width="8" style="8" customWidth="1"/>
    <col min="4" max="4" width="8.28515625" style="8" customWidth="1"/>
    <col min="5" max="6" width="20.42578125" style="8" customWidth="1"/>
    <col min="7" max="7" width="22.7109375" style="8" customWidth="1"/>
    <col min="8" max="256" width="16.28515625" style="8" customWidth="1"/>
  </cols>
  <sheetData>
    <row r="1" spans="1:42" ht="15.95" customHeight="1">
      <c r="A1" s="40" t="s">
        <v>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</row>
    <row r="2" spans="1:42" ht="20.45" customHeight="1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2" ht="20.45" customHeight="1">
      <c r="A3" s="9" t="s">
        <v>9</v>
      </c>
      <c r="B3" s="10">
        <v>1</v>
      </c>
      <c r="C3" s="2">
        <v>150</v>
      </c>
      <c r="D3" s="2">
        <v>8</v>
      </c>
      <c r="E3" s="2">
        <f>D3/C3</f>
        <v>5.3333333333333337E-2</v>
      </c>
      <c r="F3" s="2">
        <f>AVERAGE(E3:E5)</f>
        <v>5.9541580072889372E-2</v>
      </c>
      <c r="G3" s="2">
        <f>AVERAGE(F3,F7,F11)</f>
        <v>4.7917311788574529E-2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</row>
    <row r="4" spans="1:42" ht="20.25" customHeight="1">
      <c r="A4" s="11"/>
      <c r="B4" s="6"/>
      <c r="C4" s="4">
        <v>310</v>
      </c>
      <c r="D4" s="4">
        <v>18</v>
      </c>
      <c r="E4" s="4">
        <f>D4/C4</f>
        <v>5.8064516129032261E-2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</row>
    <row r="5" spans="1:42" ht="20.25" customHeight="1">
      <c r="A5" s="11"/>
      <c r="B5" s="6"/>
      <c r="C5" s="4">
        <v>357</v>
      </c>
      <c r="D5" s="4">
        <v>24</v>
      </c>
      <c r="E5" s="4">
        <f>D5/C5</f>
        <v>6.7226890756302518E-2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</row>
    <row r="6" spans="1:42" ht="20.25" customHeight="1">
      <c r="A6" s="11"/>
      <c r="B6" s="6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</row>
    <row r="7" spans="1:42" ht="20.25" customHeight="1">
      <c r="A7" s="11"/>
      <c r="B7" s="12">
        <v>2</v>
      </c>
      <c r="C7" s="4">
        <v>121</v>
      </c>
      <c r="D7" s="4">
        <v>10</v>
      </c>
      <c r="E7" s="4">
        <f>D7/C7</f>
        <v>8.2644628099173556E-2</v>
      </c>
      <c r="F7" s="4">
        <f>AVERAGE(E7:E9)</f>
        <v>6.5104828537138101E-2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</row>
    <row r="8" spans="1:42" ht="20.25" customHeight="1">
      <c r="A8" s="11"/>
      <c r="B8" s="6"/>
      <c r="C8" s="4">
        <v>249</v>
      </c>
      <c r="D8" s="4">
        <v>11</v>
      </c>
      <c r="E8" s="4">
        <f>D8/C8</f>
        <v>4.4176706827309238E-2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</row>
    <row r="9" spans="1:42" ht="20.25" customHeight="1">
      <c r="A9" s="11"/>
      <c r="B9" s="6"/>
      <c r="C9" s="4">
        <v>219</v>
      </c>
      <c r="D9" s="4">
        <v>15</v>
      </c>
      <c r="E9" s="4">
        <f>D9/C9</f>
        <v>6.8493150684931503E-2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</row>
    <row r="10" spans="1:42" ht="20.25" customHeight="1">
      <c r="A10" s="11"/>
      <c r="B10" s="6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</row>
    <row r="11" spans="1:42" ht="20.25" customHeight="1">
      <c r="A11" s="11"/>
      <c r="B11" s="12">
        <v>3</v>
      </c>
      <c r="C11" s="4">
        <v>226</v>
      </c>
      <c r="D11" s="4">
        <v>5</v>
      </c>
      <c r="E11" s="4">
        <f>D11/C11</f>
        <v>2.2123893805309734E-2</v>
      </c>
      <c r="F11" s="4">
        <f>AVERAGE(E11:E13)</f>
        <v>1.9105526755696108E-2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</row>
    <row r="12" spans="1:42" ht="20.25" customHeight="1">
      <c r="A12" s="11"/>
      <c r="B12" s="6"/>
      <c r="C12" s="4">
        <v>213</v>
      </c>
      <c r="D12" s="4">
        <v>3</v>
      </c>
      <c r="E12" s="4">
        <f>D12/C12</f>
        <v>1.4084507042253521E-2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</row>
    <row r="13" spans="1:42" ht="20.25" customHeight="1">
      <c r="A13" s="11"/>
      <c r="B13" s="6"/>
      <c r="C13" s="4">
        <v>379</v>
      </c>
      <c r="D13" s="4">
        <v>8</v>
      </c>
      <c r="E13" s="4">
        <f>D13/C13</f>
        <v>2.1108179419525065E-2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</row>
    <row r="14" spans="1:42" ht="20.25" customHeight="1">
      <c r="A14" s="11"/>
      <c r="B14" s="6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</row>
    <row r="15" spans="1:42" ht="20.25" customHeight="1">
      <c r="A15" s="11"/>
      <c r="B15" s="6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</row>
    <row r="16" spans="1:42" ht="20.25" customHeight="1">
      <c r="A16" s="13" t="s">
        <v>10</v>
      </c>
      <c r="B16" s="14" t="s">
        <v>11</v>
      </c>
      <c r="C16" s="4">
        <v>262</v>
      </c>
      <c r="D16" s="4">
        <v>1</v>
      </c>
      <c r="E16" s="4">
        <f>D16/C16</f>
        <v>3.8167938931297708E-3</v>
      </c>
      <c r="F16" s="4">
        <f>AVERAGE(E16:E18)</f>
        <v>1.2722646310432569E-3</v>
      </c>
      <c r="G16" s="4">
        <f>AVERAGE(F16,F20,F23)</f>
        <v>4.2408821034775227E-4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</row>
    <row r="17" spans="1:42" ht="20.25" customHeight="1">
      <c r="A17" s="11"/>
      <c r="B17" s="6"/>
      <c r="C17" s="4">
        <v>172</v>
      </c>
      <c r="D17" s="4">
        <v>0</v>
      </c>
      <c r="E17" s="4">
        <f>D17/C17</f>
        <v>0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</row>
    <row r="18" spans="1:42" ht="20.25" customHeight="1">
      <c r="A18" s="11"/>
      <c r="B18" s="6"/>
      <c r="C18" s="4">
        <v>157</v>
      </c>
      <c r="D18" s="4">
        <v>0</v>
      </c>
      <c r="E18" s="4">
        <f>D18/C18</f>
        <v>0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</row>
    <row r="19" spans="1:42" ht="20.25" customHeight="1">
      <c r="A19" s="11"/>
      <c r="B19" s="6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</row>
    <row r="20" spans="1:42" ht="20.25" customHeight="1">
      <c r="A20" s="11"/>
      <c r="B20" s="14" t="s">
        <v>12</v>
      </c>
      <c r="C20" s="4">
        <v>158</v>
      </c>
      <c r="D20" s="4">
        <v>0</v>
      </c>
      <c r="E20" s="4">
        <f>D20/C20</f>
        <v>0</v>
      </c>
      <c r="F20" s="4">
        <f>AVERAGE(E20:E21)</f>
        <v>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</row>
    <row r="21" spans="1:42" ht="20.25" customHeight="1">
      <c r="A21" s="11"/>
      <c r="B21" s="6"/>
      <c r="C21" s="4">
        <v>355</v>
      </c>
      <c r="D21" s="4">
        <v>0</v>
      </c>
      <c r="E21" s="4">
        <f>D21/C21</f>
        <v>0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</row>
    <row r="22" spans="1:42" ht="20.25" customHeight="1">
      <c r="A22" s="11"/>
      <c r="B22" s="6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</row>
    <row r="23" spans="1:42" ht="20.25" customHeight="1">
      <c r="A23" s="11"/>
      <c r="B23" s="14" t="s">
        <v>13</v>
      </c>
      <c r="C23" s="4">
        <v>204</v>
      </c>
      <c r="D23" s="4">
        <v>0</v>
      </c>
      <c r="E23" s="4">
        <f>D23/C23</f>
        <v>0</v>
      </c>
      <c r="F23" s="4">
        <f>AVERAGE(E23:E25)</f>
        <v>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</row>
    <row r="24" spans="1:42" ht="20.25" customHeight="1">
      <c r="A24" s="11"/>
      <c r="B24" s="6"/>
      <c r="C24" s="4">
        <v>187</v>
      </c>
      <c r="D24" s="4">
        <v>0</v>
      </c>
      <c r="E24" s="4">
        <f>D24/C24</f>
        <v>0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</row>
    <row r="25" spans="1:42" ht="20.25" customHeight="1">
      <c r="A25" s="11"/>
      <c r="B25" s="6"/>
      <c r="C25" s="4">
        <v>115</v>
      </c>
      <c r="D25" s="4">
        <v>0</v>
      </c>
      <c r="E25" s="4">
        <f>D25/C25</f>
        <v>0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</row>
    <row r="26" spans="1:42" ht="20.25" customHeight="1">
      <c r="A26" s="11"/>
      <c r="B26" s="6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</row>
    <row r="27" spans="1:42" ht="20.25" customHeight="1">
      <c r="A27" s="11"/>
      <c r="B27" s="6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</row>
    <row r="28" spans="1:42" ht="20.25" customHeight="1">
      <c r="A28" s="11"/>
      <c r="B28" s="6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</row>
    <row r="29" spans="1:42" ht="21.75" customHeight="1">
      <c r="A29" s="15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</row>
    <row r="30" spans="1:42" ht="33.950000000000003" customHeight="1">
      <c r="A30" s="18" t="s">
        <v>14</v>
      </c>
      <c r="B30" s="19" t="s">
        <v>15</v>
      </c>
      <c r="C30" s="20">
        <v>262</v>
      </c>
      <c r="D30" s="20">
        <v>0</v>
      </c>
      <c r="E30" s="21">
        <f t="shared" ref="E30:E38" si="0">D30/C30</f>
        <v>0</v>
      </c>
      <c r="F30" s="22">
        <f>AVERAGE(E30:E38)</f>
        <v>1.7937254178957719E-3</v>
      </c>
      <c r="G30" s="22">
        <f>AVERAGE(F30,F40,F50,F91,F101,F111)</f>
        <v>2.7578330819500447E-3</v>
      </c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</row>
    <row r="31" spans="1:42" ht="21" customHeight="1">
      <c r="A31" s="11"/>
      <c r="B31" s="24"/>
      <c r="C31" s="25">
        <v>178</v>
      </c>
      <c r="D31" s="25">
        <v>0</v>
      </c>
      <c r="E31" s="26">
        <f t="shared" si="0"/>
        <v>0</v>
      </c>
      <c r="F31" s="27"/>
      <c r="G31" s="27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</row>
    <row r="32" spans="1:42" ht="21" customHeight="1">
      <c r="A32" s="11"/>
      <c r="B32" s="24"/>
      <c r="C32" s="25">
        <v>87</v>
      </c>
      <c r="D32" s="25">
        <v>0</v>
      </c>
      <c r="E32" s="26">
        <f t="shared" si="0"/>
        <v>0</v>
      </c>
      <c r="F32" s="27"/>
      <c r="G32" s="27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</row>
    <row r="33" spans="1:42" ht="21" customHeight="1">
      <c r="A33" s="11"/>
      <c r="B33" s="24"/>
      <c r="C33" s="25">
        <v>229</v>
      </c>
      <c r="D33" s="25">
        <v>0</v>
      </c>
      <c r="E33" s="26">
        <f t="shared" si="0"/>
        <v>0</v>
      </c>
      <c r="F33" s="27"/>
      <c r="G33" s="27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</row>
    <row r="34" spans="1:42" ht="21" customHeight="1">
      <c r="A34" s="11"/>
      <c r="B34" s="24"/>
      <c r="C34" s="25">
        <v>149</v>
      </c>
      <c r="D34" s="25">
        <v>0</v>
      </c>
      <c r="E34" s="26">
        <f t="shared" si="0"/>
        <v>0</v>
      </c>
      <c r="F34" s="27"/>
      <c r="G34" s="27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</row>
    <row r="35" spans="1:42" ht="21" customHeight="1">
      <c r="A35" s="11"/>
      <c r="B35" s="24"/>
      <c r="C35" s="25">
        <v>152</v>
      </c>
      <c r="D35" s="25">
        <v>0</v>
      </c>
      <c r="E35" s="26">
        <f t="shared" si="0"/>
        <v>0</v>
      </c>
      <c r="F35" s="27"/>
      <c r="G35" s="27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</row>
    <row r="36" spans="1:42" ht="21" customHeight="1">
      <c r="A36" s="11"/>
      <c r="B36" s="24"/>
      <c r="C36" s="25">
        <v>212</v>
      </c>
      <c r="D36" s="25">
        <v>0</v>
      </c>
      <c r="E36" s="26">
        <f t="shared" si="0"/>
        <v>0</v>
      </c>
      <c r="F36" s="27"/>
      <c r="G36" s="27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</row>
    <row r="37" spans="1:42" ht="21" customHeight="1">
      <c r="A37" s="11"/>
      <c r="B37" s="24"/>
      <c r="C37" s="25">
        <v>256</v>
      </c>
      <c r="D37" s="25">
        <v>3</v>
      </c>
      <c r="E37" s="26">
        <f t="shared" si="0"/>
        <v>1.171875E-2</v>
      </c>
      <c r="F37" s="27"/>
      <c r="G37" s="27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</row>
    <row r="38" spans="1:42" ht="21" customHeight="1">
      <c r="A38" s="11"/>
      <c r="B38" s="24"/>
      <c r="C38" s="25">
        <v>226</v>
      </c>
      <c r="D38" s="25">
        <v>1</v>
      </c>
      <c r="E38" s="26">
        <f t="shared" si="0"/>
        <v>4.4247787610619468E-3</v>
      </c>
      <c r="F38" s="27"/>
      <c r="G38" s="27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</row>
    <row r="39" spans="1:42" ht="21" customHeight="1">
      <c r="A39" s="11"/>
      <c r="B39" s="24"/>
      <c r="C39" s="28"/>
      <c r="D39" s="28"/>
      <c r="E39" s="29"/>
      <c r="F39" s="27"/>
      <c r="G39" s="27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</row>
    <row r="40" spans="1:42" ht="21" customHeight="1">
      <c r="A40" s="11"/>
      <c r="B40" s="30" t="s">
        <v>16</v>
      </c>
      <c r="C40" s="31">
        <v>130</v>
      </c>
      <c r="D40" s="25">
        <v>9</v>
      </c>
      <c r="E40" s="26">
        <f t="shared" ref="E40:E48" si="1">D40/C40</f>
        <v>6.9230769230769235E-2</v>
      </c>
      <c r="F40" s="27">
        <f>AVERAGE(E40:E48)</f>
        <v>7.6923076923076927E-3</v>
      </c>
      <c r="G40" s="27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</row>
    <row r="41" spans="1:42" ht="21" customHeight="1">
      <c r="A41" s="11"/>
      <c r="B41" s="24"/>
      <c r="C41" s="25">
        <v>115</v>
      </c>
      <c r="D41" s="25">
        <v>0</v>
      </c>
      <c r="E41" s="26">
        <f t="shared" si="1"/>
        <v>0</v>
      </c>
      <c r="F41" s="27"/>
      <c r="G41" s="27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</row>
    <row r="42" spans="1:42" ht="21" customHeight="1">
      <c r="A42" s="11"/>
      <c r="B42" s="24"/>
      <c r="C42" s="25">
        <v>112</v>
      </c>
      <c r="D42" s="25">
        <v>0</v>
      </c>
      <c r="E42" s="26">
        <f t="shared" si="1"/>
        <v>0</v>
      </c>
      <c r="F42" s="27"/>
      <c r="G42" s="27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</row>
    <row r="43" spans="1:42" ht="21" customHeight="1">
      <c r="A43" s="11"/>
      <c r="B43" s="24"/>
      <c r="C43" s="25">
        <v>234</v>
      </c>
      <c r="D43" s="25">
        <v>0</v>
      </c>
      <c r="E43" s="26">
        <f t="shared" si="1"/>
        <v>0</v>
      </c>
      <c r="F43" s="27"/>
      <c r="G43" s="27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</row>
    <row r="44" spans="1:42" ht="21" customHeight="1">
      <c r="A44" s="11"/>
      <c r="B44" s="24"/>
      <c r="C44" s="25">
        <v>253</v>
      </c>
      <c r="D44" s="25">
        <v>0</v>
      </c>
      <c r="E44" s="26">
        <f t="shared" si="1"/>
        <v>0</v>
      </c>
      <c r="F44" s="27"/>
      <c r="G44" s="27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</row>
    <row r="45" spans="1:42" ht="21" customHeight="1">
      <c r="A45" s="11"/>
      <c r="B45" s="24"/>
      <c r="C45" s="25">
        <v>239</v>
      </c>
      <c r="D45" s="25">
        <v>0</v>
      </c>
      <c r="E45" s="26">
        <f t="shared" si="1"/>
        <v>0</v>
      </c>
      <c r="F45" s="27"/>
      <c r="G45" s="27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</row>
    <row r="46" spans="1:42" ht="21" customHeight="1">
      <c r="A46" s="11"/>
      <c r="B46" s="24"/>
      <c r="C46" s="25">
        <v>311</v>
      </c>
      <c r="D46" s="25">
        <v>0</v>
      </c>
      <c r="E46" s="26">
        <f t="shared" si="1"/>
        <v>0</v>
      </c>
      <c r="F46" s="27"/>
      <c r="G46" s="27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</row>
    <row r="47" spans="1:42" ht="21" customHeight="1">
      <c r="A47" s="11"/>
      <c r="B47" s="24"/>
      <c r="C47" s="25">
        <v>341</v>
      </c>
      <c r="D47" s="25">
        <v>0</v>
      </c>
      <c r="E47" s="26">
        <f t="shared" si="1"/>
        <v>0</v>
      </c>
      <c r="F47" s="27"/>
      <c r="G47" s="27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</row>
    <row r="48" spans="1:42" ht="21" customHeight="1">
      <c r="A48" s="11"/>
      <c r="B48" s="24"/>
      <c r="C48" s="25">
        <v>331</v>
      </c>
      <c r="D48" s="25">
        <v>0</v>
      </c>
      <c r="E48" s="26">
        <f t="shared" si="1"/>
        <v>0</v>
      </c>
      <c r="F48" s="27"/>
      <c r="G48" s="27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</row>
    <row r="49" spans="1:42" ht="21" customHeight="1">
      <c r="A49" s="11"/>
      <c r="B49" s="24"/>
      <c r="C49" s="28"/>
      <c r="D49" s="28"/>
      <c r="E49" s="29"/>
      <c r="F49" s="27"/>
      <c r="G49" s="27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</row>
    <row r="50" spans="1:42" ht="21" customHeight="1">
      <c r="A50" s="11"/>
      <c r="B50" s="30" t="s">
        <v>17</v>
      </c>
      <c r="C50" s="25">
        <v>121</v>
      </c>
      <c r="D50" s="25">
        <v>0</v>
      </c>
      <c r="E50" s="26">
        <f t="shared" ref="E50:E58" si="2">D50/C50</f>
        <v>0</v>
      </c>
      <c r="F50" s="27">
        <f>AVERAGE(E50:E58)</f>
        <v>3.472222222222222E-3</v>
      </c>
      <c r="G50" s="27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</row>
    <row r="51" spans="1:42" ht="21" customHeight="1">
      <c r="A51" s="11"/>
      <c r="B51" s="24"/>
      <c r="C51" s="25">
        <v>156</v>
      </c>
      <c r="D51" s="25">
        <v>0</v>
      </c>
      <c r="E51" s="26">
        <f t="shared" si="2"/>
        <v>0</v>
      </c>
      <c r="F51" s="27"/>
      <c r="G51" s="27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</row>
    <row r="52" spans="1:42" ht="21" customHeight="1">
      <c r="A52" s="11"/>
      <c r="B52" s="24"/>
      <c r="C52" s="25">
        <v>157</v>
      </c>
      <c r="D52" s="25">
        <v>0</v>
      </c>
      <c r="E52" s="26">
        <f t="shared" si="2"/>
        <v>0</v>
      </c>
      <c r="F52" s="27"/>
      <c r="G52" s="27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</row>
    <row r="53" spans="1:42" ht="21" customHeight="1">
      <c r="A53" s="11"/>
      <c r="B53" s="24"/>
      <c r="C53" s="25">
        <v>171</v>
      </c>
      <c r="D53" s="25">
        <v>0</v>
      </c>
      <c r="E53" s="26">
        <f t="shared" si="2"/>
        <v>0</v>
      </c>
      <c r="F53" s="27"/>
      <c r="G53" s="27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</row>
    <row r="54" spans="1:42" ht="21" customHeight="1">
      <c r="A54" s="11"/>
      <c r="B54" s="24"/>
      <c r="C54" s="25">
        <v>141</v>
      </c>
      <c r="D54" s="25">
        <v>0</v>
      </c>
      <c r="E54" s="26">
        <f t="shared" si="2"/>
        <v>0</v>
      </c>
      <c r="F54" s="27"/>
      <c r="G54" s="27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</row>
    <row r="55" spans="1:42" ht="21" customHeight="1">
      <c r="A55" s="11"/>
      <c r="B55" s="24"/>
      <c r="C55" s="25">
        <v>64</v>
      </c>
      <c r="D55" s="25">
        <v>2</v>
      </c>
      <c r="E55" s="26">
        <f t="shared" si="2"/>
        <v>3.125E-2</v>
      </c>
      <c r="F55" s="27"/>
      <c r="G55" s="27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</row>
    <row r="56" spans="1:42" ht="21" customHeight="1">
      <c r="A56" s="11"/>
      <c r="B56" s="24"/>
      <c r="C56" s="25">
        <v>271</v>
      </c>
      <c r="D56" s="25">
        <v>0</v>
      </c>
      <c r="E56" s="26">
        <f t="shared" si="2"/>
        <v>0</v>
      </c>
      <c r="F56" s="27"/>
      <c r="G56" s="27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</row>
    <row r="57" spans="1:42" ht="21" customHeight="1">
      <c r="A57" s="11"/>
      <c r="B57" s="24"/>
      <c r="C57" s="25">
        <v>276</v>
      </c>
      <c r="D57" s="25">
        <v>0</v>
      </c>
      <c r="E57" s="26">
        <f t="shared" si="2"/>
        <v>0</v>
      </c>
      <c r="F57" s="27"/>
      <c r="G57" s="27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</row>
    <row r="58" spans="1:42" ht="21" customHeight="1">
      <c r="A58" s="11"/>
      <c r="B58" s="24"/>
      <c r="C58" s="25">
        <v>355</v>
      </c>
      <c r="D58" s="25">
        <v>0</v>
      </c>
      <c r="E58" s="26">
        <f t="shared" si="2"/>
        <v>0</v>
      </c>
      <c r="F58" s="27"/>
      <c r="G58" s="27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</row>
    <row r="59" spans="1:42" ht="21" customHeight="1">
      <c r="A59" s="11"/>
      <c r="B59" s="24"/>
      <c r="C59" s="28"/>
      <c r="D59" s="28"/>
      <c r="E59" s="29"/>
      <c r="F59" s="27"/>
      <c r="G59" s="27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</row>
    <row r="60" spans="1:42" ht="21" customHeight="1">
      <c r="A60" s="13" t="s">
        <v>18</v>
      </c>
      <c r="B60" s="30" t="s">
        <v>15</v>
      </c>
      <c r="C60" s="25">
        <v>160</v>
      </c>
      <c r="D60" s="25">
        <v>6</v>
      </c>
      <c r="E60" s="26">
        <f t="shared" ref="E60:E68" si="3">D60/C60</f>
        <v>3.7499999999999999E-2</v>
      </c>
      <c r="F60" s="27">
        <f>AVERAGE(E60:E68)</f>
        <v>9.8433421768109625E-2</v>
      </c>
      <c r="G60" s="27">
        <f>AVERAGE(F60,F70,F80,F121,F131,F141)</f>
        <v>8.2089977473232115E-2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</row>
    <row r="61" spans="1:42" ht="21" customHeight="1">
      <c r="A61" s="11"/>
      <c r="B61" s="24"/>
      <c r="C61" s="25">
        <v>103</v>
      </c>
      <c r="D61" s="25">
        <v>5</v>
      </c>
      <c r="E61" s="26">
        <f t="shared" si="3"/>
        <v>4.8543689320388349E-2</v>
      </c>
      <c r="F61" s="27"/>
      <c r="G61" s="27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</row>
    <row r="62" spans="1:42" ht="21" customHeight="1">
      <c r="A62" s="11"/>
      <c r="B62" s="24"/>
      <c r="C62" s="25">
        <v>250</v>
      </c>
      <c r="D62" s="25">
        <v>1</v>
      </c>
      <c r="E62" s="26">
        <f t="shared" si="3"/>
        <v>4.0000000000000001E-3</v>
      </c>
      <c r="F62" s="27"/>
      <c r="G62" s="27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</row>
    <row r="63" spans="1:42" ht="21" customHeight="1">
      <c r="A63" s="11"/>
      <c r="B63" s="24"/>
      <c r="C63" s="25">
        <v>118</v>
      </c>
      <c r="D63" s="25">
        <v>1</v>
      </c>
      <c r="E63" s="26">
        <f t="shared" si="3"/>
        <v>8.4745762711864406E-3</v>
      </c>
      <c r="F63" s="27"/>
      <c r="G63" s="27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</row>
    <row r="64" spans="1:42" ht="21" customHeight="1">
      <c r="A64" s="11"/>
      <c r="B64" s="24"/>
      <c r="C64" s="25">
        <v>113</v>
      </c>
      <c r="D64" s="25">
        <v>15</v>
      </c>
      <c r="E64" s="26">
        <f t="shared" si="3"/>
        <v>0.13274336283185842</v>
      </c>
      <c r="F64" s="27"/>
      <c r="G64" s="27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</row>
    <row r="65" spans="1:42" ht="21" customHeight="1">
      <c r="A65" s="11"/>
      <c r="B65" s="24"/>
      <c r="C65" s="25">
        <v>187</v>
      </c>
      <c r="D65" s="25">
        <v>9</v>
      </c>
      <c r="E65" s="26">
        <f t="shared" si="3"/>
        <v>4.8128342245989303E-2</v>
      </c>
      <c r="F65" s="27"/>
      <c r="G65" s="27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</row>
    <row r="66" spans="1:42" ht="21" customHeight="1">
      <c r="A66" s="11"/>
      <c r="B66" s="24"/>
      <c r="C66" s="25">
        <v>253</v>
      </c>
      <c r="D66" s="25">
        <v>38</v>
      </c>
      <c r="E66" s="26">
        <f t="shared" si="3"/>
        <v>0.15019762845849802</v>
      </c>
      <c r="F66" s="27"/>
      <c r="G66" s="27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</row>
    <row r="67" spans="1:42" ht="21" customHeight="1">
      <c r="A67" s="11"/>
      <c r="B67" s="24"/>
      <c r="C67" s="25">
        <v>266</v>
      </c>
      <c r="D67" s="25">
        <v>48</v>
      </c>
      <c r="E67" s="26">
        <f t="shared" si="3"/>
        <v>0.18045112781954886</v>
      </c>
      <c r="F67" s="27"/>
      <c r="G67" s="27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</row>
    <row r="68" spans="1:42" ht="21" customHeight="1">
      <c r="A68" s="11"/>
      <c r="B68" s="24"/>
      <c r="C68" s="25">
        <v>290</v>
      </c>
      <c r="D68" s="25">
        <v>80</v>
      </c>
      <c r="E68" s="26">
        <f t="shared" si="3"/>
        <v>0.27586206896551724</v>
      </c>
      <c r="F68" s="27"/>
      <c r="G68" s="27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</row>
    <row r="69" spans="1:42" ht="21" customHeight="1">
      <c r="A69" s="11"/>
      <c r="B69" s="24"/>
      <c r="C69" s="28"/>
      <c r="D69" s="28"/>
      <c r="E69" s="29"/>
      <c r="F69" s="27"/>
      <c r="G69" s="27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</row>
    <row r="70" spans="1:42" ht="21" customHeight="1">
      <c r="A70" s="11"/>
      <c r="B70" s="30" t="s">
        <v>16</v>
      </c>
      <c r="C70" s="25">
        <v>230</v>
      </c>
      <c r="D70" s="25">
        <v>0</v>
      </c>
      <c r="E70" s="26">
        <f t="shared" ref="E70:E78" si="4">D70/C70</f>
        <v>0</v>
      </c>
      <c r="F70" s="27">
        <f>AVERAGE(E70:E78)</f>
        <v>1.3518268140258298E-2</v>
      </c>
      <c r="G70" s="27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</row>
    <row r="71" spans="1:42" ht="21" customHeight="1">
      <c r="A71" s="11"/>
      <c r="B71" s="24"/>
      <c r="C71" s="25">
        <v>146</v>
      </c>
      <c r="D71" s="25">
        <v>0</v>
      </c>
      <c r="E71" s="26">
        <f t="shared" si="4"/>
        <v>0</v>
      </c>
      <c r="F71" s="27"/>
      <c r="G71" s="27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</row>
    <row r="72" spans="1:42" ht="21" customHeight="1">
      <c r="A72" s="11"/>
      <c r="B72" s="24"/>
      <c r="C72" s="25">
        <v>211</v>
      </c>
      <c r="D72" s="25">
        <v>4</v>
      </c>
      <c r="E72" s="26">
        <f t="shared" si="4"/>
        <v>1.8957345971563982E-2</v>
      </c>
      <c r="F72" s="27"/>
      <c r="G72" s="27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</row>
    <row r="73" spans="1:42" ht="21" customHeight="1">
      <c r="A73" s="11"/>
      <c r="B73" s="24"/>
      <c r="C73" s="25">
        <v>150</v>
      </c>
      <c r="D73" s="25">
        <v>3</v>
      </c>
      <c r="E73" s="26">
        <f t="shared" si="4"/>
        <v>0.02</v>
      </c>
      <c r="F73" s="27"/>
      <c r="G73" s="27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</row>
    <row r="74" spans="1:42" ht="21" customHeight="1">
      <c r="A74" s="11"/>
      <c r="B74" s="24"/>
      <c r="C74" s="25">
        <v>158</v>
      </c>
      <c r="D74" s="25">
        <v>4</v>
      </c>
      <c r="E74" s="26">
        <f t="shared" si="4"/>
        <v>2.5316455696202531E-2</v>
      </c>
      <c r="F74" s="27"/>
      <c r="G74" s="27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</row>
    <row r="75" spans="1:42" ht="21" customHeight="1">
      <c r="A75" s="11"/>
      <c r="B75" s="24"/>
      <c r="C75" s="25">
        <v>164</v>
      </c>
      <c r="D75" s="25">
        <v>9</v>
      </c>
      <c r="E75" s="26">
        <f t="shared" si="4"/>
        <v>5.4878048780487805E-2</v>
      </c>
      <c r="F75" s="27"/>
      <c r="G75" s="27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</row>
    <row r="76" spans="1:42" ht="21" customHeight="1">
      <c r="A76" s="11"/>
      <c r="B76" s="24"/>
      <c r="C76" s="25">
        <v>263</v>
      </c>
      <c r="D76" s="25">
        <v>0</v>
      </c>
      <c r="E76" s="26">
        <f t="shared" si="4"/>
        <v>0</v>
      </c>
      <c r="F76" s="27"/>
      <c r="G76" s="27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</row>
    <row r="77" spans="1:42" ht="21" customHeight="1">
      <c r="A77" s="11"/>
      <c r="B77" s="24"/>
      <c r="C77" s="25">
        <v>381</v>
      </c>
      <c r="D77" s="25">
        <v>0</v>
      </c>
      <c r="E77" s="26">
        <f t="shared" si="4"/>
        <v>0</v>
      </c>
      <c r="F77" s="27"/>
      <c r="G77" s="27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</row>
    <row r="78" spans="1:42" ht="21" customHeight="1">
      <c r="A78" s="11"/>
      <c r="B78" s="24"/>
      <c r="C78" s="25">
        <v>398</v>
      </c>
      <c r="D78" s="25">
        <v>1</v>
      </c>
      <c r="E78" s="26">
        <f t="shared" si="4"/>
        <v>2.5125628140703518E-3</v>
      </c>
      <c r="F78" s="27"/>
      <c r="G78" s="27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21" customHeight="1">
      <c r="A79" s="11"/>
      <c r="B79" s="24"/>
      <c r="C79" s="28"/>
      <c r="D79" s="28"/>
      <c r="E79" s="29"/>
      <c r="F79" s="27"/>
      <c r="G79" s="27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</row>
    <row r="80" spans="1:42" ht="21" customHeight="1">
      <c r="A80" s="11"/>
      <c r="B80" s="30" t="s">
        <v>17</v>
      </c>
      <c r="C80" s="31">
        <v>185</v>
      </c>
      <c r="D80" s="25">
        <v>16</v>
      </c>
      <c r="E80" s="26">
        <f t="shared" ref="E80:E88" si="5">D80/C80</f>
        <v>8.6486486486486491E-2</v>
      </c>
      <c r="F80" s="27">
        <f>AVERAGE(E80:E88)</f>
        <v>8.1270918545063311E-2</v>
      </c>
      <c r="G80" s="27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</row>
    <row r="81" spans="1:42" ht="21" customHeight="1">
      <c r="A81" s="11"/>
      <c r="B81" s="24"/>
      <c r="C81" s="25">
        <v>133</v>
      </c>
      <c r="D81" s="25">
        <v>8</v>
      </c>
      <c r="E81" s="26">
        <f t="shared" si="5"/>
        <v>6.0150375939849621E-2</v>
      </c>
      <c r="F81" s="27"/>
      <c r="G81" s="27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</row>
    <row r="82" spans="1:42" ht="21" customHeight="1">
      <c r="A82" s="11"/>
      <c r="B82" s="24"/>
      <c r="C82" s="25">
        <v>194</v>
      </c>
      <c r="D82" s="25">
        <v>20</v>
      </c>
      <c r="E82" s="26">
        <f t="shared" si="5"/>
        <v>0.10309278350515463</v>
      </c>
      <c r="F82" s="27"/>
      <c r="G82" s="27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</row>
    <row r="83" spans="1:42" ht="21" customHeight="1">
      <c r="A83" s="11"/>
      <c r="B83" s="24"/>
      <c r="C83" s="25">
        <v>174</v>
      </c>
      <c r="D83" s="25">
        <v>12</v>
      </c>
      <c r="E83" s="26">
        <f t="shared" si="5"/>
        <v>6.8965517241379309E-2</v>
      </c>
      <c r="F83" s="27"/>
      <c r="G83" s="27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</row>
    <row r="84" spans="1:42" ht="21" customHeight="1">
      <c r="A84" s="11"/>
      <c r="B84" s="24"/>
      <c r="C84" s="25">
        <v>222</v>
      </c>
      <c r="D84" s="25">
        <v>15</v>
      </c>
      <c r="E84" s="26">
        <f t="shared" si="5"/>
        <v>6.7567567567567571E-2</v>
      </c>
      <c r="F84" s="27"/>
      <c r="G84" s="27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</row>
    <row r="85" spans="1:42" ht="21" customHeight="1">
      <c r="A85" s="11"/>
      <c r="B85" s="24"/>
      <c r="C85" s="25">
        <v>235</v>
      </c>
      <c r="D85" s="25">
        <v>49</v>
      </c>
      <c r="E85" s="26">
        <f t="shared" si="5"/>
        <v>0.20851063829787234</v>
      </c>
      <c r="F85" s="27"/>
      <c r="G85" s="27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</row>
    <row r="86" spans="1:42" ht="21" customHeight="1">
      <c r="A86" s="11"/>
      <c r="B86" s="24"/>
      <c r="C86" s="25">
        <v>373</v>
      </c>
      <c r="D86" s="25">
        <v>34</v>
      </c>
      <c r="E86" s="26">
        <f t="shared" si="5"/>
        <v>9.1152815013404831E-2</v>
      </c>
      <c r="F86" s="27"/>
      <c r="G86" s="27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</row>
    <row r="87" spans="1:42" ht="21" customHeight="1">
      <c r="A87" s="11"/>
      <c r="B87" s="24"/>
      <c r="C87" s="25">
        <v>395</v>
      </c>
      <c r="D87" s="25">
        <v>9</v>
      </c>
      <c r="E87" s="26">
        <f t="shared" si="5"/>
        <v>2.2784810126582278E-2</v>
      </c>
      <c r="F87" s="27"/>
      <c r="G87" s="27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</row>
    <row r="88" spans="1:42" ht="20.85" customHeight="1">
      <c r="A88" s="11"/>
      <c r="B88" s="32"/>
      <c r="C88" s="33">
        <v>352</v>
      </c>
      <c r="D88" s="33">
        <v>8</v>
      </c>
      <c r="E88" s="26">
        <f t="shared" si="5"/>
        <v>2.2727272727272728E-2</v>
      </c>
      <c r="F88" s="27"/>
      <c r="G88" s="27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</row>
    <row r="89" spans="1:42" ht="20.85" customHeight="1">
      <c r="A89" s="11"/>
      <c r="B89" s="34"/>
      <c r="C89" s="35"/>
      <c r="D89" s="35"/>
      <c r="E89" s="3"/>
      <c r="F89" s="27"/>
      <c r="G89" s="27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</row>
    <row r="90" spans="1:42" ht="21" customHeight="1">
      <c r="A90" s="36"/>
      <c r="B90" s="37" t="s">
        <v>0</v>
      </c>
      <c r="C90" s="37" t="s">
        <v>19</v>
      </c>
      <c r="D90" s="37" t="s">
        <v>20</v>
      </c>
      <c r="E90" s="29"/>
      <c r="F90" s="27"/>
      <c r="G90" s="27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</row>
    <row r="91" spans="1:42" ht="33" customHeight="1">
      <c r="A91" s="38" t="s">
        <v>14</v>
      </c>
      <c r="B91" s="39" t="s">
        <v>21</v>
      </c>
      <c r="C91" s="25">
        <v>155</v>
      </c>
      <c r="D91" s="25">
        <v>0</v>
      </c>
      <c r="E91" s="26">
        <f t="shared" ref="E91:E99" si="6">D91/C91</f>
        <v>0</v>
      </c>
      <c r="F91" s="27">
        <f>AVERAGE(E91:E99)</f>
        <v>6.0059650669441679E-4</v>
      </c>
      <c r="G91" s="27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</row>
    <row r="92" spans="1:42" ht="21" customHeight="1">
      <c r="A92" s="36"/>
      <c r="B92" s="28"/>
      <c r="C92" s="25">
        <v>265</v>
      </c>
      <c r="D92" s="25">
        <v>0</v>
      </c>
      <c r="E92" s="26">
        <f t="shared" si="6"/>
        <v>0</v>
      </c>
      <c r="F92" s="27"/>
      <c r="G92" s="27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</row>
    <row r="93" spans="1:42" ht="21" customHeight="1">
      <c r="A93" s="36"/>
      <c r="B93" s="28"/>
      <c r="C93" s="25">
        <v>148</v>
      </c>
      <c r="D93" s="25">
        <v>0</v>
      </c>
      <c r="E93" s="26">
        <f t="shared" si="6"/>
        <v>0</v>
      </c>
      <c r="F93" s="27"/>
      <c r="G93" s="27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</row>
    <row r="94" spans="1:42" ht="21" customHeight="1">
      <c r="A94" s="36"/>
      <c r="B94" s="28"/>
      <c r="C94" s="25">
        <v>231</v>
      </c>
      <c r="D94" s="25">
        <v>0</v>
      </c>
      <c r="E94" s="26">
        <f t="shared" si="6"/>
        <v>0</v>
      </c>
      <c r="F94" s="27"/>
      <c r="G94" s="27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</row>
    <row r="95" spans="1:42" ht="21" customHeight="1">
      <c r="A95" s="36"/>
      <c r="B95" s="28"/>
      <c r="C95" s="25">
        <v>306</v>
      </c>
      <c r="D95" s="25">
        <v>0</v>
      </c>
      <c r="E95" s="26">
        <f t="shared" si="6"/>
        <v>0</v>
      </c>
      <c r="F95" s="27"/>
      <c r="G95" s="27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</row>
    <row r="96" spans="1:42" ht="21" customHeight="1">
      <c r="A96" s="36"/>
      <c r="B96" s="28"/>
      <c r="C96" s="25">
        <v>294</v>
      </c>
      <c r="D96" s="25">
        <v>1</v>
      </c>
      <c r="E96" s="26">
        <f t="shared" si="6"/>
        <v>3.4013605442176869E-3</v>
      </c>
      <c r="F96" s="27"/>
      <c r="G96" s="27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</row>
    <row r="97" spans="1:42" ht="21" customHeight="1">
      <c r="A97" s="36"/>
      <c r="B97" s="28"/>
      <c r="C97" s="25">
        <v>499</v>
      </c>
      <c r="D97" s="25">
        <v>1</v>
      </c>
      <c r="E97" s="26">
        <f t="shared" si="6"/>
        <v>2.004008016032064E-3</v>
      </c>
      <c r="F97" s="27"/>
      <c r="G97" s="27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</row>
    <row r="98" spans="1:42" ht="21" customHeight="1">
      <c r="A98" s="36"/>
      <c r="B98" s="28"/>
      <c r="C98" s="25">
        <v>411</v>
      </c>
      <c r="D98" s="25">
        <v>0</v>
      </c>
      <c r="E98" s="26">
        <f t="shared" si="6"/>
        <v>0</v>
      </c>
      <c r="F98" s="27"/>
      <c r="G98" s="27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</row>
    <row r="99" spans="1:42" ht="21" customHeight="1">
      <c r="A99" s="36"/>
      <c r="B99" s="28"/>
      <c r="C99" s="25">
        <v>67</v>
      </c>
      <c r="D99" s="25">
        <v>0</v>
      </c>
      <c r="E99" s="26">
        <f t="shared" si="6"/>
        <v>0</v>
      </c>
      <c r="F99" s="27"/>
      <c r="G99" s="27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</row>
    <row r="100" spans="1:42" ht="21" customHeight="1">
      <c r="A100" s="36"/>
      <c r="B100" s="28"/>
      <c r="C100" s="28"/>
      <c r="D100" s="28"/>
      <c r="E100" s="29"/>
      <c r="F100" s="27"/>
      <c r="G100" s="27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</row>
    <row r="101" spans="1:42" ht="21" customHeight="1">
      <c r="A101" s="36"/>
      <c r="B101" s="39" t="s">
        <v>22</v>
      </c>
      <c r="C101" s="31">
        <v>95</v>
      </c>
      <c r="D101" s="25">
        <v>0</v>
      </c>
      <c r="E101" s="26">
        <f t="shared" ref="E101:E109" si="7">D101/C101</f>
        <v>0</v>
      </c>
      <c r="F101" s="27">
        <f>AVERAGE(E101:E109)</f>
        <v>5.5505662824926409E-4</v>
      </c>
      <c r="G101" s="27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</row>
    <row r="102" spans="1:42" ht="21" customHeight="1">
      <c r="A102" s="36"/>
      <c r="B102" s="28"/>
      <c r="C102" s="25">
        <v>165</v>
      </c>
      <c r="D102" s="25">
        <v>0</v>
      </c>
      <c r="E102" s="26">
        <f t="shared" si="7"/>
        <v>0</v>
      </c>
      <c r="F102" s="27"/>
      <c r="G102" s="27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</row>
    <row r="103" spans="1:42" ht="21" customHeight="1">
      <c r="A103" s="36"/>
      <c r="B103" s="28"/>
      <c r="C103" s="25">
        <v>125</v>
      </c>
      <c r="D103" s="25">
        <v>0</v>
      </c>
      <c r="E103" s="26">
        <f t="shared" si="7"/>
        <v>0</v>
      </c>
      <c r="F103" s="27"/>
      <c r="G103" s="27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</row>
    <row r="104" spans="1:42" ht="21" customHeight="1">
      <c r="A104" s="36"/>
      <c r="B104" s="28"/>
      <c r="C104" s="25">
        <v>133</v>
      </c>
      <c r="D104" s="25">
        <v>0</v>
      </c>
      <c r="E104" s="26">
        <f t="shared" si="7"/>
        <v>0</v>
      </c>
      <c r="F104" s="27"/>
      <c r="G104" s="27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</row>
    <row r="105" spans="1:42" ht="21" customHeight="1">
      <c r="A105" s="36"/>
      <c r="B105" s="28"/>
      <c r="C105" s="25">
        <v>186</v>
      </c>
      <c r="D105" s="25">
        <v>0</v>
      </c>
      <c r="E105" s="26">
        <f t="shared" si="7"/>
        <v>0</v>
      </c>
      <c r="F105" s="27"/>
      <c r="G105" s="27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</row>
    <row r="106" spans="1:42" ht="21" customHeight="1">
      <c r="A106" s="36"/>
      <c r="B106" s="28"/>
      <c r="C106" s="25">
        <v>217</v>
      </c>
      <c r="D106" s="25">
        <v>0</v>
      </c>
      <c r="E106" s="26">
        <f t="shared" si="7"/>
        <v>0</v>
      </c>
      <c r="F106" s="27"/>
      <c r="G106" s="27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</row>
    <row r="107" spans="1:42" ht="21" customHeight="1">
      <c r="A107" s="36"/>
      <c r="B107" s="28"/>
      <c r="C107" s="25">
        <v>408</v>
      </c>
      <c r="D107" s="25">
        <v>1</v>
      </c>
      <c r="E107" s="26">
        <f t="shared" si="7"/>
        <v>2.4509803921568627E-3</v>
      </c>
      <c r="F107" s="27"/>
      <c r="G107" s="27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</row>
    <row r="108" spans="1:42" ht="21" customHeight="1">
      <c r="A108" s="36"/>
      <c r="B108" s="28"/>
      <c r="C108" s="25">
        <v>393</v>
      </c>
      <c r="D108" s="25">
        <v>1</v>
      </c>
      <c r="E108" s="26">
        <f t="shared" si="7"/>
        <v>2.5445292620865142E-3</v>
      </c>
      <c r="F108" s="27"/>
      <c r="G108" s="27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</row>
    <row r="109" spans="1:42" ht="21" customHeight="1">
      <c r="A109" s="36"/>
      <c r="B109" s="28"/>
      <c r="C109" s="25">
        <v>332</v>
      </c>
      <c r="D109" s="25">
        <v>0</v>
      </c>
      <c r="E109" s="26">
        <f t="shared" si="7"/>
        <v>0</v>
      </c>
      <c r="F109" s="27"/>
      <c r="G109" s="27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</row>
    <row r="110" spans="1:42" ht="21" customHeight="1">
      <c r="A110" s="36"/>
      <c r="B110" s="28"/>
      <c r="C110" s="28"/>
      <c r="D110" s="28"/>
      <c r="E110" s="29"/>
      <c r="F110" s="27"/>
      <c r="G110" s="27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</row>
    <row r="111" spans="1:42" ht="21" customHeight="1">
      <c r="A111" s="36"/>
      <c r="B111" s="39" t="s">
        <v>23</v>
      </c>
      <c r="C111" s="25">
        <v>141</v>
      </c>
      <c r="D111" s="25">
        <v>0</v>
      </c>
      <c r="E111" s="26">
        <f t="shared" ref="E111:E119" si="8">D111/C111</f>
        <v>0</v>
      </c>
      <c r="F111" s="27">
        <f>AVERAGE(E111:E119)</f>
        <v>2.4330900243309003E-3</v>
      </c>
      <c r="G111" s="27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</row>
    <row r="112" spans="1:42" ht="21" customHeight="1">
      <c r="A112" s="36"/>
      <c r="B112" s="28"/>
      <c r="C112" s="25">
        <v>149</v>
      </c>
      <c r="D112" s="25">
        <v>0</v>
      </c>
      <c r="E112" s="26">
        <f t="shared" si="8"/>
        <v>0</v>
      </c>
      <c r="F112" s="27"/>
      <c r="G112" s="27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</row>
    <row r="113" spans="1:42" ht="21" customHeight="1">
      <c r="A113" s="36"/>
      <c r="B113" s="28"/>
      <c r="C113" s="25">
        <v>202</v>
      </c>
      <c r="D113" s="25">
        <v>0</v>
      </c>
      <c r="E113" s="26">
        <f t="shared" si="8"/>
        <v>0</v>
      </c>
      <c r="F113" s="27"/>
      <c r="G113" s="27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</row>
    <row r="114" spans="1:42" ht="21" customHeight="1">
      <c r="A114" s="36"/>
      <c r="B114" s="28"/>
      <c r="C114" s="25">
        <v>137</v>
      </c>
      <c r="D114" s="25">
        <v>3</v>
      </c>
      <c r="E114" s="26">
        <f t="shared" si="8"/>
        <v>2.1897810218978103E-2</v>
      </c>
      <c r="F114" s="27"/>
      <c r="G114" s="27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</row>
    <row r="115" spans="1:42" ht="21" customHeight="1">
      <c r="A115" s="36"/>
      <c r="B115" s="28"/>
      <c r="C115" s="25">
        <v>161</v>
      </c>
      <c r="D115" s="25">
        <v>0</v>
      </c>
      <c r="E115" s="26">
        <f t="shared" si="8"/>
        <v>0</v>
      </c>
      <c r="F115" s="27"/>
      <c r="G115" s="27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</row>
    <row r="116" spans="1:42" ht="21" customHeight="1">
      <c r="A116" s="36"/>
      <c r="B116" s="28"/>
      <c r="C116" s="25">
        <v>175</v>
      </c>
      <c r="D116" s="25">
        <v>0</v>
      </c>
      <c r="E116" s="26">
        <f t="shared" si="8"/>
        <v>0</v>
      </c>
      <c r="F116" s="27"/>
      <c r="G116" s="27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</row>
    <row r="117" spans="1:42" ht="21" customHeight="1">
      <c r="A117" s="36"/>
      <c r="B117" s="28"/>
      <c r="C117" s="25">
        <v>373</v>
      </c>
      <c r="D117" s="25">
        <v>0</v>
      </c>
      <c r="E117" s="26">
        <f t="shared" si="8"/>
        <v>0</v>
      </c>
      <c r="F117" s="27"/>
      <c r="G117" s="27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</row>
    <row r="118" spans="1:42" ht="21" customHeight="1">
      <c r="A118" s="36"/>
      <c r="B118" s="28"/>
      <c r="C118" s="25">
        <v>350</v>
      </c>
      <c r="D118" s="25">
        <v>0</v>
      </c>
      <c r="E118" s="26">
        <f t="shared" si="8"/>
        <v>0</v>
      </c>
      <c r="F118" s="27"/>
      <c r="G118" s="27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</row>
    <row r="119" spans="1:42" ht="21" customHeight="1">
      <c r="A119" s="36"/>
      <c r="B119" s="28"/>
      <c r="C119" s="25">
        <v>275</v>
      </c>
      <c r="D119" s="25">
        <v>0</v>
      </c>
      <c r="E119" s="26">
        <f t="shared" si="8"/>
        <v>0</v>
      </c>
      <c r="F119" s="27"/>
      <c r="G119" s="27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</row>
    <row r="120" spans="1:42" ht="21" customHeight="1">
      <c r="A120" s="36"/>
      <c r="B120" s="28"/>
      <c r="C120" s="28"/>
      <c r="D120" s="28"/>
      <c r="E120" s="29"/>
      <c r="F120" s="27"/>
      <c r="G120" s="27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</row>
    <row r="121" spans="1:42" ht="21" customHeight="1">
      <c r="A121" s="38" t="s">
        <v>18</v>
      </c>
      <c r="B121" s="39" t="s">
        <v>21</v>
      </c>
      <c r="C121" s="25">
        <v>107</v>
      </c>
      <c r="D121" s="25">
        <v>14</v>
      </c>
      <c r="E121" s="26">
        <f t="shared" ref="E121:E129" si="9">D121/C121</f>
        <v>0.13084112149532709</v>
      </c>
      <c r="F121" s="27">
        <f>AVERAGE(E121:E129)</f>
        <v>0.12862977041175619</v>
      </c>
      <c r="G121" s="27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</row>
    <row r="122" spans="1:42" ht="21" customHeight="1">
      <c r="A122" s="36"/>
      <c r="B122" s="28"/>
      <c r="C122" s="25">
        <v>67</v>
      </c>
      <c r="D122" s="25">
        <v>2</v>
      </c>
      <c r="E122" s="26">
        <f t="shared" si="9"/>
        <v>2.9850746268656716E-2</v>
      </c>
      <c r="F122" s="27"/>
      <c r="G122" s="27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</row>
    <row r="123" spans="1:42" ht="21" customHeight="1">
      <c r="A123" s="36"/>
      <c r="B123" s="28"/>
      <c r="C123" s="25">
        <v>96</v>
      </c>
      <c r="D123" s="25">
        <v>5</v>
      </c>
      <c r="E123" s="26">
        <f t="shared" si="9"/>
        <v>5.2083333333333336E-2</v>
      </c>
      <c r="F123" s="27"/>
      <c r="G123" s="27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</row>
    <row r="124" spans="1:42" ht="21" customHeight="1">
      <c r="A124" s="36"/>
      <c r="B124" s="28"/>
      <c r="C124" s="25">
        <v>189</v>
      </c>
      <c r="D124" s="25">
        <v>19</v>
      </c>
      <c r="E124" s="26">
        <f t="shared" si="9"/>
        <v>0.10052910052910052</v>
      </c>
      <c r="F124" s="27"/>
      <c r="G124" s="27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</row>
    <row r="125" spans="1:42" ht="21" customHeight="1">
      <c r="A125" s="36"/>
      <c r="B125" s="28"/>
      <c r="C125" s="25">
        <v>267</v>
      </c>
      <c r="D125" s="25">
        <v>28</v>
      </c>
      <c r="E125" s="26">
        <f t="shared" si="9"/>
        <v>0.10486891385767791</v>
      </c>
      <c r="F125" s="27"/>
      <c r="G125" s="27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</row>
    <row r="126" spans="1:42" ht="21" customHeight="1">
      <c r="A126" s="36"/>
      <c r="B126" s="28"/>
      <c r="C126" s="25">
        <v>273</v>
      </c>
      <c r="D126" s="25">
        <v>41</v>
      </c>
      <c r="E126" s="26">
        <f t="shared" si="9"/>
        <v>0.15018315018315018</v>
      </c>
      <c r="F126" s="27"/>
      <c r="G126" s="27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</row>
    <row r="127" spans="1:42" ht="21" customHeight="1">
      <c r="A127" s="36"/>
      <c r="B127" s="28"/>
      <c r="C127" s="25">
        <v>339</v>
      </c>
      <c r="D127" s="25">
        <v>50</v>
      </c>
      <c r="E127" s="26">
        <f t="shared" si="9"/>
        <v>0.14749262536873156</v>
      </c>
      <c r="F127" s="27"/>
      <c r="G127" s="27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</row>
    <row r="128" spans="1:42" ht="21" customHeight="1">
      <c r="A128" s="36"/>
      <c r="B128" s="28"/>
      <c r="C128" s="25">
        <v>321</v>
      </c>
      <c r="D128" s="25">
        <v>69</v>
      </c>
      <c r="E128" s="26">
        <f t="shared" si="9"/>
        <v>0.21495327102803738</v>
      </c>
      <c r="F128" s="27"/>
      <c r="G128" s="27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</row>
    <row r="129" spans="1:42" ht="21" customHeight="1">
      <c r="A129" s="36"/>
      <c r="B129" s="28"/>
      <c r="C129" s="25">
        <v>335</v>
      </c>
      <c r="D129" s="25">
        <v>76</v>
      </c>
      <c r="E129" s="26">
        <f t="shared" si="9"/>
        <v>0.22686567164179106</v>
      </c>
      <c r="F129" s="27"/>
      <c r="G129" s="27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</row>
    <row r="130" spans="1:42" ht="21" customHeight="1">
      <c r="A130" s="36"/>
      <c r="B130" s="28"/>
      <c r="C130" s="28"/>
      <c r="D130" s="28"/>
      <c r="E130" s="29"/>
      <c r="F130" s="27"/>
      <c r="G130" s="27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</row>
    <row r="131" spans="1:42" ht="21" customHeight="1">
      <c r="A131" s="36"/>
      <c r="B131" s="39" t="s">
        <v>22</v>
      </c>
      <c r="C131" s="25">
        <v>90</v>
      </c>
      <c r="D131" s="25">
        <v>5</v>
      </c>
      <c r="E131" s="26">
        <f t="shared" ref="E131:E139" si="10">D131/C131</f>
        <v>5.5555555555555552E-2</v>
      </c>
      <c r="F131" s="27">
        <f>AVERAGE(E131:E139)</f>
        <v>9.4511659382158983E-2</v>
      </c>
      <c r="G131" s="27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</row>
    <row r="132" spans="1:42" ht="21" customHeight="1">
      <c r="A132" s="36"/>
      <c r="B132" s="28"/>
      <c r="C132" s="25">
        <v>83</v>
      </c>
      <c r="D132" s="25">
        <v>4</v>
      </c>
      <c r="E132" s="26">
        <f t="shared" si="10"/>
        <v>4.8192771084337352E-2</v>
      </c>
      <c r="F132" s="27"/>
      <c r="G132" s="27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</row>
    <row r="133" spans="1:42" ht="21" customHeight="1">
      <c r="A133" s="36"/>
      <c r="B133" s="28"/>
      <c r="C133" s="25">
        <v>101</v>
      </c>
      <c r="D133" s="25">
        <v>2</v>
      </c>
      <c r="E133" s="26">
        <f t="shared" si="10"/>
        <v>1.9801980198019802E-2</v>
      </c>
      <c r="F133" s="27"/>
      <c r="G133" s="27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</row>
    <row r="134" spans="1:42" ht="21" customHeight="1">
      <c r="A134" s="36"/>
      <c r="B134" s="28"/>
      <c r="C134" s="25">
        <v>95</v>
      </c>
      <c r="D134" s="25">
        <v>1</v>
      </c>
      <c r="E134" s="26">
        <f t="shared" si="10"/>
        <v>1.0526315789473684E-2</v>
      </c>
      <c r="F134" s="27"/>
      <c r="G134" s="27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</row>
    <row r="135" spans="1:42" ht="21" customHeight="1">
      <c r="A135" s="36"/>
      <c r="B135" s="28"/>
      <c r="C135" s="25">
        <v>86</v>
      </c>
      <c r="D135" s="25">
        <v>9</v>
      </c>
      <c r="E135" s="26">
        <f t="shared" si="10"/>
        <v>0.10465116279069768</v>
      </c>
      <c r="F135" s="27"/>
      <c r="G135" s="27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</row>
    <row r="136" spans="1:42" ht="21" customHeight="1">
      <c r="A136" s="36"/>
      <c r="B136" s="28"/>
      <c r="C136" s="25">
        <v>139</v>
      </c>
      <c r="D136" s="25">
        <v>10</v>
      </c>
      <c r="E136" s="26">
        <f t="shared" si="10"/>
        <v>7.1942446043165464E-2</v>
      </c>
      <c r="F136" s="27"/>
      <c r="G136" s="27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</row>
    <row r="137" spans="1:42" ht="21" customHeight="1">
      <c r="A137" s="36"/>
      <c r="B137" s="28"/>
      <c r="C137" s="25">
        <v>161</v>
      </c>
      <c r="D137" s="25">
        <v>15</v>
      </c>
      <c r="E137" s="26">
        <f t="shared" si="10"/>
        <v>9.3167701863354033E-2</v>
      </c>
      <c r="F137" s="27"/>
      <c r="G137" s="27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</row>
    <row r="138" spans="1:42" ht="21" customHeight="1">
      <c r="A138" s="36"/>
      <c r="B138" s="28"/>
      <c r="C138" s="25">
        <v>276</v>
      </c>
      <c r="D138" s="25">
        <v>49</v>
      </c>
      <c r="E138" s="26">
        <f t="shared" si="10"/>
        <v>0.17753623188405798</v>
      </c>
      <c r="F138" s="27"/>
      <c r="G138" s="27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</row>
    <row r="139" spans="1:42" ht="21" customHeight="1">
      <c r="A139" s="36"/>
      <c r="B139" s="28"/>
      <c r="C139" s="25">
        <v>286</v>
      </c>
      <c r="D139" s="25">
        <v>77</v>
      </c>
      <c r="E139" s="26">
        <f t="shared" si="10"/>
        <v>0.26923076923076922</v>
      </c>
      <c r="F139" s="27"/>
      <c r="G139" s="27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</row>
    <row r="140" spans="1:42" ht="21" customHeight="1">
      <c r="A140" s="36"/>
      <c r="B140" s="28"/>
      <c r="C140" s="28"/>
      <c r="D140" s="28"/>
      <c r="E140" s="29"/>
      <c r="F140" s="27"/>
      <c r="G140" s="27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</row>
    <row r="141" spans="1:42" ht="21" customHeight="1">
      <c r="A141" s="36"/>
      <c r="B141" s="39" t="s">
        <v>23</v>
      </c>
      <c r="C141" s="25">
        <v>83</v>
      </c>
      <c r="D141" s="25">
        <v>1</v>
      </c>
      <c r="E141" s="26">
        <f t="shared" ref="E141:E149" si="11">D141/C141</f>
        <v>1.2048192771084338E-2</v>
      </c>
      <c r="F141" s="27">
        <f>AVERAGE(E141:E149)</f>
        <v>7.617582659204622E-2</v>
      </c>
      <c r="G141" s="27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</row>
    <row r="142" spans="1:42" ht="21" customHeight="1">
      <c r="A142" s="36"/>
      <c r="B142" s="28"/>
      <c r="C142" s="25">
        <v>150</v>
      </c>
      <c r="D142" s="25">
        <v>7</v>
      </c>
      <c r="E142" s="26">
        <f t="shared" si="11"/>
        <v>4.6666666666666669E-2</v>
      </c>
      <c r="F142" s="27"/>
      <c r="G142" s="27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</row>
    <row r="143" spans="1:42" ht="21" customHeight="1">
      <c r="A143" s="36"/>
      <c r="B143" s="28"/>
      <c r="C143" s="25">
        <v>104</v>
      </c>
      <c r="D143" s="25">
        <v>5</v>
      </c>
      <c r="E143" s="26">
        <f t="shared" si="11"/>
        <v>4.807692307692308E-2</v>
      </c>
      <c r="F143" s="27"/>
      <c r="G143" s="27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</row>
    <row r="144" spans="1:42" ht="21" customHeight="1">
      <c r="A144" s="36"/>
      <c r="B144" s="28"/>
      <c r="C144" s="25">
        <v>156</v>
      </c>
      <c r="D144" s="25">
        <v>8</v>
      </c>
      <c r="E144" s="26">
        <f t="shared" si="11"/>
        <v>5.128205128205128E-2</v>
      </c>
      <c r="F144" s="27"/>
      <c r="G144" s="27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</row>
    <row r="145" spans="1:42" ht="21" customHeight="1">
      <c r="A145" s="36"/>
      <c r="B145" s="28"/>
      <c r="C145" s="25">
        <v>202</v>
      </c>
      <c r="D145" s="25">
        <v>18</v>
      </c>
      <c r="E145" s="26">
        <f t="shared" si="11"/>
        <v>8.9108910891089105E-2</v>
      </c>
      <c r="F145" s="27"/>
      <c r="G145" s="27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</row>
    <row r="146" spans="1:42" ht="21" customHeight="1">
      <c r="A146" s="36"/>
      <c r="B146" s="28"/>
      <c r="C146" s="25">
        <v>235</v>
      </c>
      <c r="D146" s="25">
        <v>28</v>
      </c>
      <c r="E146" s="26">
        <f t="shared" si="11"/>
        <v>0.11914893617021277</v>
      </c>
      <c r="F146" s="27"/>
      <c r="G146" s="27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</row>
    <row r="147" spans="1:42" ht="21" customHeight="1">
      <c r="A147" s="36"/>
      <c r="B147" s="28"/>
      <c r="C147" s="25">
        <v>338</v>
      </c>
      <c r="D147" s="25">
        <v>48</v>
      </c>
      <c r="E147" s="26">
        <f t="shared" si="11"/>
        <v>0.14201183431952663</v>
      </c>
      <c r="F147" s="27"/>
      <c r="G147" s="27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</row>
    <row r="148" spans="1:42" ht="21" customHeight="1">
      <c r="A148" s="36"/>
      <c r="B148" s="28"/>
      <c r="C148" s="25">
        <v>317</v>
      </c>
      <c r="D148" s="25">
        <v>46</v>
      </c>
      <c r="E148" s="26">
        <f t="shared" si="11"/>
        <v>0.14511041009463724</v>
      </c>
      <c r="F148" s="27"/>
      <c r="G148" s="27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</row>
    <row r="149" spans="1:42" ht="21" customHeight="1">
      <c r="A149" s="36"/>
      <c r="B149" s="28"/>
      <c r="C149" s="25">
        <v>249</v>
      </c>
      <c r="D149" s="25">
        <v>8</v>
      </c>
      <c r="E149" s="26">
        <f t="shared" si="11"/>
        <v>3.2128514056224897E-2</v>
      </c>
      <c r="F149" s="27"/>
      <c r="G149" s="27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</row>
  </sheetData>
  <mergeCells count="1">
    <mergeCell ref="A1:AP1"/>
  </mergeCells>
  <pageMargins left="1" right="1" top="1" bottom="1" header="0.25" footer="0.25"/>
  <pageSetup scale="25" orientation="portrait"/>
  <headerFooter>
    <oddFooter>&amp;L&amp;"Helvetica,Regular"&amp;12&amp;K000000	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 8 (E, F) - Figure 8_ Neuron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Edinger</cp:lastModifiedBy>
  <dcterms:modified xsi:type="dcterms:W3CDTF">2019-03-20T14:09:01Z</dcterms:modified>
</cp:coreProperties>
</file>