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\Dropbox (Princeton)\Biofilm Morphogenesis\paper\eLife\full submission\Sperate source data file for submission\"/>
    </mc:Choice>
  </mc:AlternateContent>
  <xr:revisionPtr revIDLastSave="0" documentId="13_ncr:1_{3F83ACBA-6A9F-44CE-A673-3D9DEAD1C6F3}" xr6:coauthVersionLast="40" xr6:coauthVersionMax="40" xr10:uidLastSave="{00000000-0000-0000-0000-000000000000}"/>
  <bookViews>
    <workbookView xWindow="3600" yWindow="1995" windowWidth="21510" windowHeight="11940" tabRatio="728" xr2:uid="{C1A70FAF-03F5-4D13-9E83-E0B6BC23951A}"/>
  </bookViews>
  <sheets>
    <sheet name="Table 2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11" l="1"/>
  <c r="D27" i="11"/>
  <c r="K43" i="11"/>
  <c r="J43" i="11"/>
  <c r="I43" i="11"/>
  <c r="H43" i="11"/>
  <c r="G43" i="11"/>
  <c r="F43" i="11"/>
  <c r="E43" i="11"/>
  <c r="D43" i="11"/>
  <c r="K42" i="11"/>
  <c r="J42" i="11"/>
  <c r="I42" i="11"/>
  <c r="H42" i="11"/>
  <c r="G42" i="11"/>
  <c r="F42" i="11"/>
  <c r="E42" i="11"/>
  <c r="D42" i="11"/>
  <c r="K35" i="11"/>
  <c r="J35" i="11"/>
  <c r="I35" i="11"/>
  <c r="H35" i="11"/>
  <c r="G35" i="11"/>
  <c r="F35" i="11"/>
  <c r="E35" i="11"/>
  <c r="D35" i="11"/>
  <c r="K34" i="11"/>
  <c r="J34" i="11"/>
  <c r="I34" i="11"/>
  <c r="H34" i="11"/>
  <c r="G34" i="11"/>
  <c r="F34" i="11"/>
  <c r="E34" i="11"/>
  <c r="D34" i="11"/>
  <c r="K27" i="11"/>
  <c r="J27" i="11"/>
  <c r="F27" i="11"/>
  <c r="E27" i="11"/>
  <c r="K26" i="11"/>
  <c r="J26" i="11"/>
  <c r="F26" i="11"/>
  <c r="E26" i="11"/>
  <c r="E10" i="11"/>
  <c r="F10" i="11"/>
  <c r="G10" i="11"/>
  <c r="H10" i="11"/>
  <c r="I10" i="11"/>
  <c r="J10" i="11"/>
  <c r="K10" i="11"/>
  <c r="E11" i="11"/>
  <c r="F11" i="11"/>
  <c r="G11" i="11"/>
  <c r="H11" i="11"/>
  <c r="I11" i="11"/>
  <c r="J11" i="11"/>
  <c r="K11" i="11"/>
  <c r="D11" i="11"/>
  <c r="D10" i="11"/>
  <c r="K19" i="11"/>
  <c r="J19" i="11"/>
  <c r="I19" i="11"/>
  <c r="H19" i="11"/>
  <c r="G19" i="11"/>
  <c r="F19" i="11"/>
  <c r="E19" i="11"/>
  <c r="D19" i="11"/>
  <c r="K18" i="11"/>
  <c r="J18" i="11"/>
  <c r="I18" i="11"/>
  <c r="H18" i="11"/>
  <c r="G18" i="11"/>
  <c r="F18" i="11"/>
  <c r="E18" i="11"/>
  <c r="D18" i="11"/>
  <c r="H27" i="11" l="1"/>
  <c r="D26" i="11"/>
  <c r="G27" i="11" l="1"/>
  <c r="G26" i="11"/>
  <c r="I26" i="11"/>
  <c r="I27" i="11" l="1"/>
</calcChain>
</file>

<file path=xl/sharedStrings.xml><?xml version="1.0" encoding="utf-8"?>
<sst xmlns="http://schemas.openxmlformats.org/spreadsheetml/2006/main" count="25" uniqueCount="13">
  <si>
    <t>Description</t>
  </si>
  <si>
    <t>std</t>
  </si>
  <si>
    <t>Mean</t>
  </si>
  <si>
    <t>Sample ID\Agar Conc.</t>
  </si>
  <si>
    <r>
      <rPr>
        <b/>
        <i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s</t>
    </r>
    <r>
      <rPr>
        <b/>
        <sz val="11"/>
        <color theme="1"/>
        <rFont val="Calibri"/>
        <family val="2"/>
        <scheme val="minor"/>
      </rPr>
      <t xml:space="preserve"> (Agar substrate shear modulus)</t>
    </r>
    <r>
      <rPr>
        <sz val="11"/>
        <color theme="1"/>
        <rFont val="Calibri"/>
        <family val="2"/>
        <scheme val="minor"/>
      </rPr>
      <t xml:space="preserve"> (kPa)</t>
    </r>
  </si>
  <si>
    <r>
      <rPr>
        <b/>
        <i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 xml:space="preserve"> (Biofilm shear modulus)</t>
    </r>
    <r>
      <rPr>
        <sz val="11"/>
        <color theme="1"/>
        <rFont val="Calibri"/>
        <family val="2"/>
        <scheme val="minor"/>
      </rPr>
      <t xml:space="preserve"> (kPa)</t>
    </r>
  </si>
  <si>
    <r>
      <rPr>
        <b/>
        <i/>
        <sz val="11"/>
        <color theme="1"/>
        <rFont val="Calibri"/>
        <family val="2"/>
        <scheme val="minor"/>
      </rPr>
      <t>h</t>
    </r>
    <r>
      <rPr>
        <b/>
        <sz val="11"/>
        <color theme="1"/>
        <rFont val="Calibri"/>
        <family val="2"/>
        <scheme val="minor"/>
      </rPr>
      <t xml:space="preserve"> (Biofilm total thickness)</t>
    </r>
    <r>
      <rPr>
        <sz val="11"/>
        <color theme="1"/>
        <rFont val="Calibri"/>
        <family val="2"/>
        <scheme val="minor"/>
      </rPr>
      <t xml:space="preserve"> (μm)</t>
    </r>
  </si>
  <si>
    <r>
      <rPr>
        <b/>
        <i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 xml:space="preserve"> (Debris layer thickness)</t>
    </r>
    <r>
      <rPr>
        <sz val="11"/>
        <color theme="1"/>
        <rFont val="Calibri"/>
        <family val="2"/>
        <scheme val="minor"/>
      </rPr>
      <t xml:space="preserve"> (μm)</t>
    </r>
  </si>
  <si>
    <r>
      <rPr>
        <b/>
        <i/>
        <sz val="11"/>
        <color theme="1"/>
        <rFont val="Calibri"/>
        <family val="2"/>
        <scheme val="minor"/>
      </rPr>
      <t>λ</t>
    </r>
    <r>
      <rPr>
        <b/>
        <sz val="11"/>
        <color theme="1"/>
        <rFont val="Calibri"/>
        <family val="2"/>
        <scheme val="minor"/>
      </rPr>
      <t xml:space="preserve"> (Biofilm surface pattern wavelength)</t>
    </r>
    <r>
      <rPr>
        <sz val="11"/>
        <color theme="1"/>
        <rFont val="Calibri"/>
        <family val="2"/>
        <scheme val="minor"/>
      </rPr>
      <t xml:space="preserve"> (μm)</t>
    </r>
  </si>
  <si>
    <t>Condition</t>
  </si>
  <si>
    <t>Computed/Measured quantity</t>
  </si>
  <si>
    <t xml:space="preserve">Experiment data for testing the mechanical instability theory. For each agar concentration, data are averaged over three copies. </t>
  </si>
  <si>
    <t>Table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</si>
</sst>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0" borderId="0" xfId="0" applyNumberFormat="1" applyFont="1"/>
    <xf numFmtId="164" fontId="0" fillId="0" borderId="0" xfId="0" applyNumberFormat="1" applyFont="1" applyAlignment="1">
      <alignment horizontal="center"/>
    </xf>
    <xf numFmtId="164" fontId="0" fillId="2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4" fontId="4" fillId="0" borderId="0" xfId="0" applyNumberFormat="1" applyFont="1" applyAlignment="1"/>
    <xf numFmtId="164" fontId="0" fillId="0" borderId="0" xfId="0" applyNumberFormat="1" applyFont="1" applyAlignment="1"/>
    <xf numFmtId="2" fontId="4" fillId="0" borderId="0" xfId="0" applyNumberFormat="1" applyFont="1" applyAlignment="1"/>
    <xf numFmtId="2" fontId="0" fillId="0" borderId="0" xfId="0" applyNumberFormat="1" applyFont="1" applyFill="1" applyAlignment="1"/>
    <xf numFmtId="2" fontId="0" fillId="0" borderId="0" xfId="0" applyNumberFormat="1" applyAlignment="1"/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CC99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5B918-A057-4029-910E-D292E0F8ED0A}">
  <dimension ref="A1:K43"/>
  <sheetViews>
    <sheetView tabSelected="1" topLeftCell="A22" workbookViewId="0">
      <selection activeCell="C2" sqref="C2:K3"/>
    </sheetView>
  </sheetViews>
  <sheetFormatPr defaultColWidth="8.85546875" defaultRowHeight="15" x14ac:dyDescent="0.25"/>
  <cols>
    <col min="1" max="1" width="31.140625" customWidth="1"/>
    <col min="3" max="3" width="23" customWidth="1"/>
  </cols>
  <sheetData>
    <row r="1" spans="1:11" ht="15.75" thickBot="1" x14ac:dyDescent="0.3">
      <c r="C1" s="32" t="s">
        <v>12</v>
      </c>
      <c r="D1" s="25"/>
      <c r="E1" s="25"/>
      <c r="F1" s="25"/>
      <c r="G1" s="25"/>
      <c r="H1" s="25"/>
      <c r="I1" s="25"/>
      <c r="J1" s="25"/>
      <c r="K1" s="25"/>
    </row>
    <row r="2" spans="1:11" ht="15.75" thickBot="1" x14ac:dyDescent="0.3">
      <c r="A2" s="5" t="s">
        <v>0</v>
      </c>
      <c r="C2" s="26" t="s">
        <v>11</v>
      </c>
      <c r="D2" s="27"/>
      <c r="E2" s="27"/>
      <c r="F2" s="27"/>
      <c r="G2" s="27"/>
      <c r="H2" s="27"/>
      <c r="I2" s="27"/>
      <c r="J2" s="27"/>
      <c r="K2" s="28"/>
    </row>
    <row r="3" spans="1:11" ht="15.75" thickBot="1" x14ac:dyDescent="0.3">
      <c r="A3" s="6" t="s">
        <v>9</v>
      </c>
      <c r="C3" s="29"/>
      <c r="D3" s="30"/>
      <c r="E3" s="30"/>
      <c r="F3" s="30"/>
      <c r="G3" s="30"/>
      <c r="H3" s="30"/>
      <c r="I3" s="30"/>
      <c r="J3" s="30"/>
      <c r="K3" s="31"/>
    </row>
    <row r="4" spans="1:11" ht="15.75" thickBot="1" x14ac:dyDescent="0.3">
      <c r="A4" s="7" t="s">
        <v>10</v>
      </c>
      <c r="C4" s="2"/>
      <c r="D4" s="2"/>
      <c r="E4" s="2"/>
      <c r="F4" s="2"/>
      <c r="G4" s="2"/>
      <c r="H4" s="2"/>
      <c r="I4" s="2"/>
      <c r="J4" s="2"/>
      <c r="K4" s="2"/>
    </row>
    <row r="5" spans="1:11" ht="18.75" thickBot="1" x14ac:dyDescent="0.3">
      <c r="C5" s="22" t="s">
        <v>4</v>
      </c>
      <c r="D5" s="23"/>
      <c r="E5" s="23"/>
      <c r="F5" s="23"/>
      <c r="G5" s="23"/>
      <c r="H5" s="23"/>
      <c r="I5" s="23"/>
      <c r="J5" s="23"/>
      <c r="K5" s="24"/>
    </row>
    <row r="6" spans="1:11" ht="15.75" thickBot="1" x14ac:dyDescent="0.3">
      <c r="C6" s="3" t="s">
        <v>3</v>
      </c>
      <c r="D6" s="4">
        <v>4.0000000000000001E-3</v>
      </c>
      <c r="E6" s="4">
        <v>5.0000000000000001E-3</v>
      </c>
      <c r="F6" s="4">
        <v>6.0000000000000001E-3</v>
      </c>
      <c r="G6" s="4">
        <v>7.0000000000000001E-3</v>
      </c>
      <c r="H6" s="4">
        <v>8.0000000000000002E-3</v>
      </c>
      <c r="I6" s="4">
        <v>0.01</v>
      </c>
      <c r="J6" s="4">
        <v>1.4999999999999999E-2</v>
      </c>
      <c r="K6" s="4">
        <v>0.03</v>
      </c>
    </row>
    <row r="7" spans="1:11" x14ac:dyDescent="0.25">
      <c r="C7" s="1">
        <v>1</v>
      </c>
      <c r="D7" s="9">
        <v>0.1370625</v>
      </c>
      <c r="E7" s="9">
        <v>0.38164519999999996</v>
      </c>
      <c r="F7" s="9">
        <v>0.4405</v>
      </c>
      <c r="G7" s="9">
        <v>1.1595833333333332</v>
      </c>
      <c r="H7" s="9">
        <v>1.8320000000000001</v>
      </c>
      <c r="I7" s="9">
        <v>4.8579999999999997</v>
      </c>
      <c r="J7" s="9">
        <v>12.372999999999999</v>
      </c>
      <c r="K7" s="10">
        <v>63.623080000000002</v>
      </c>
    </row>
    <row r="8" spans="1:11" x14ac:dyDescent="0.25">
      <c r="C8" s="1">
        <v>2</v>
      </c>
      <c r="D8" s="9">
        <v>0.131715</v>
      </c>
      <c r="E8" s="9">
        <v>0.31935000000000002</v>
      </c>
      <c r="F8" s="9">
        <v>0.59199999999999997</v>
      </c>
      <c r="G8" s="9">
        <v>1.5640000000000001</v>
      </c>
      <c r="H8" s="9">
        <v>2.1080000000000001</v>
      </c>
      <c r="I8" s="9">
        <v>3.8180000000000001</v>
      </c>
      <c r="J8" s="9">
        <v>11.031000000000001</v>
      </c>
      <c r="K8" s="10">
        <v>78.876919999999998</v>
      </c>
    </row>
    <row r="9" spans="1:11" x14ac:dyDescent="0.25">
      <c r="C9" s="1">
        <v>3</v>
      </c>
      <c r="D9" s="9">
        <v>0.14858333333333337</v>
      </c>
      <c r="E9" s="9">
        <v>0.29599999999999999</v>
      </c>
      <c r="F9" s="9">
        <v>0.49814999999999998</v>
      </c>
      <c r="G9" s="12">
        <v>1.3353333333333299</v>
      </c>
      <c r="H9" s="9">
        <v>1.8340000000000001</v>
      </c>
      <c r="I9" s="9">
        <v>2.6269999999999998</v>
      </c>
      <c r="J9" s="9">
        <v>11.89</v>
      </c>
      <c r="K9" s="10">
        <v>59.264290000000003</v>
      </c>
    </row>
    <row r="10" spans="1:11" x14ac:dyDescent="0.25">
      <c r="C10" s="1" t="s">
        <v>2</v>
      </c>
      <c r="D10" s="11">
        <f t="shared" ref="D10:K10" si="0">AVERAGE(D7:D9)</f>
        <v>0.1391202777777778</v>
      </c>
      <c r="E10" s="11">
        <f t="shared" si="0"/>
        <v>0.33233173333333332</v>
      </c>
      <c r="F10" s="11">
        <f t="shared" si="0"/>
        <v>0.51021666666666665</v>
      </c>
      <c r="G10" s="11">
        <f>AVERAGE(G7:G9)</f>
        <v>1.3529722222222211</v>
      </c>
      <c r="H10" s="11">
        <f t="shared" si="0"/>
        <v>1.924666666666667</v>
      </c>
      <c r="I10" s="11">
        <f t="shared" si="0"/>
        <v>3.7676666666666669</v>
      </c>
      <c r="J10" s="11">
        <f t="shared" si="0"/>
        <v>11.764666666666665</v>
      </c>
      <c r="K10" s="11">
        <f t="shared" si="0"/>
        <v>67.254763333333344</v>
      </c>
    </row>
    <row r="11" spans="1:11" x14ac:dyDescent="0.25">
      <c r="C11" s="1" t="s">
        <v>1</v>
      </c>
      <c r="D11" s="11">
        <f>_xlfn.STDEV.S(D7:D9)</f>
        <v>8.6203830772273986E-3</v>
      </c>
      <c r="E11" s="11">
        <f t="shared" ref="E11:K11" si="1">_xlfn.STDEV.S(E7:E9)</f>
        <v>4.4273797228307876E-2</v>
      </c>
      <c r="F11" s="11">
        <f t="shared" si="1"/>
        <v>7.6467416808293096E-2</v>
      </c>
      <c r="G11" s="11">
        <f>_xlfn.STDEV.S(G7:G9)</f>
        <v>0.202784510923223</v>
      </c>
      <c r="H11" s="11">
        <f t="shared" si="1"/>
        <v>0.15877447317920265</v>
      </c>
      <c r="I11" s="11">
        <f t="shared" si="1"/>
        <v>1.1163513485159255</v>
      </c>
      <c r="J11" s="11">
        <f t="shared" si="1"/>
        <v>0.67972224719611218</v>
      </c>
      <c r="K11" s="11">
        <f t="shared" si="1"/>
        <v>10.298332717213587</v>
      </c>
    </row>
    <row r="12" spans="1:11" ht="15.75" thickBot="1" x14ac:dyDescent="0.3"/>
    <row r="13" spans="1:11" ht="18.75" thickBot="1" x14ac:dyDescent="0.3">
      <c r="C13" s="22" t="s">
        <v>5</v>
      </c>
      <c r="D13" s="23"/>
      <c r="E13" s="23"/>
      <c r="F13" s="23"/>
      <c r="G13" s="23"/>
      <c r="H13" s="23"/>
      <c r="I13" s="23"/>
      <c r="J13" s="23"/>
      <c r="K13" s="24"/>
    </row>
    <row r="14" spans="1:11" ht="15.75" thickBot="1" x14ac:dyDescent="0.3">
      <c r="C14" s="3" t="s">
        <v>3</v>
      </c>
      <c r="D14" s="4">
        <v>4.0000000000000001E-3</v>
      </c>
      <c r="E14" s="4">
        <v>5.0000000000000001E-3</v>
      </c>
      <c r="F14" s="4">
        <v>6.0000000000000001E-3</v>
      </c>
      <c r="G14" s="4">
        <v>7.0000000000000001E-3</v>
      </c>
      <c r="H14" s="4">
        <v>8.0000000000000002E-3</v>
      </c>
      <c r="I14" s="4">
        <v>0.01</v>
      </c>
      <c r="J14" s="4">
        <v>1.4999999999999999E-2</v>
      </c>
      <c r="K14" s="4">
        <v>0.03</v>
      </c>
    </row>
    <row r="15" spans="1:11" x14ac:dyDescent="0.25">
      <c r="C15" s="1">
        <v>1</v>
      </c>
      <c r="D15" s="9">
        <v>0.98401110576113393</v>
      </c>
      <c r="E15" s="9">
        <v>1.3489629999999999</v>
      </c>
      <c r="F15" s="9">
        <v>1.0690550000000001</v>
      </c>
      <c r="G15" s="16">
        <v>1.8197008586099832</v>
      </c>
      <c r="H15" s="9">
        <v>1.180321</v>
      </c>
      <c r="I15" s="9">
        <v>1.2218</v>
      </c>
      <c r="J15" s="9">
        <v>1.3835660000000001</v>
      </c>
      <c r="K15" s="10">
        <v>2.4888573182823914</v>
      </c>
    </row>
    <row r="16" spans="1:11" x14ac:dyDescent="0.25">
      <c r="C16" s="1">
        <v>2</v>
      </c>
      <c r="D16" s="9">
        <v>0.78162780458832981</v>
      </c>
      <c r="E16" s="9">
        <v>0.98627949999999998</v>
      </c>
      <c r="F16" s="9">
        <v>1.205036</v>
      </c>
      <c r="G16" s="16">
        <v>1.4996848355023757</v>
      </c>
      <c r="H16" s="9">
        <v>1.303167</v>
      </c>
      <c r="I16" s="9">
        <v>1.08893</v>
      </c>
      <c r="J16" s="9">
        <v>1.406048</v>
      </c>
      <c r="K16" s="10">
        <v>2.3659196974857601</v>
      </c>
    </row>
    <row r="17" spans="3:11" x14ac:dyDescent="0.25">
      <c r="C17" s="1">
        <v>3</v>
      </c>
      <c r="D17" s="9">
        <v>0.73790423012910122</v>
      </c>
      <c r="E17" s="9">
        <v>1.009253</v>
      </c>
      <c r="F17" s="9">
        <v>1.061696</v>
      </c>
      <c r="G17" s="16">
        <v>1.2852866599436163</v>
      </c>
      <c r="H17" s="9">
        <v>1.004616</v>
      </c>
      <c r="I17" s="9">
        <v>1.047129</v>
      </c>
      <c r="J17" s="9">
        <v>1.339677</v>
      </c>
      <c r="K17" s="10">
        <v>2.4210290467361797</v>
      </c>
    </row>
    <row r="18" spans="3:11" x14ac:dyDescent="0.25">
      <c r="C18" s="1" t="s">
        <v>2</v>
      </c>
      <c r="D18" s="11">
        <f>AVERAGE(D15:D17)</f>
        <v>0.83451438015952173</v>
      </c>
      <c r="E18" s="11">
        <f>AVERAGE(E15:E17)</f>
        <v>1.1148318333333334</v>
      </c>
      <c r="F18" s="11">
        <f t="shared" ref="F18:K18" si="2">AVERAGE(F15:F17)</f>
        <v>1.1119290000000002</v>
      </c>
      <c r="G18" s="11">
        <f t="shared" si="2"/>
        <v>1.5348907846853252</v>
      </c>
      <c r="H18" s="11">
        <f t="shared" si="2"/>
        <v>1.1627013333333334</v>
      </c>
      <c r="I18" s="11">
        <f t="shared" si="2"/>
        <v>1.1192863333333334</v>
      </c>
      <c r="J18" s="11">
        <f t="shared" si="2"/>
        <v>1.3764303333333334</v>
      </c>
      <c r="K18" s="11">
        <f t="shared" si="2"/>
        <v>2.4252686875014438</v>
      </c>
    </row>
    <row r="19" spans="3:11" x14ac:dyDescent="0.25">
      <c r="C19" s="1" t="s">
        <v>1</v>
      </c>
      <c r="D19" s="11">
        <f>_xlfn.STDEV.S(D15:D17)</f>
        <v>0.13130076528747081</v>
      </c>
      <c r="E19" s="11">
        <f>_xlfn.STDEV.S(E15:E17)</f>
        <v>0.20308864524902276</v>
      </c>
      <c r="F19" s="11">
        <f t="shared" ref="F19:K19" si="3">_xlfn.STDEV.S(F15:F17)</f>
        <v>8.0716936308311379E-2</v>
      </c>
      <c r="G19" s="11">
        <f t="shared" si="3"/>
        <v>0.26894093789800333</v>
      </c>
      <c r="H19" s="11">
        <f t="shared" si="3"/>
        <v>0.15005337180594411</v>
      </c>
      <c r="I19" s="11">
        <f t="shared" si="3"/>
        <v>9.1206467919404358E-2</v>
      </c>
      <c r="J19" s="11">
        <f t="shared" si="3"/>
        <v>3.3755973017131839E-2</v>
      </c>
      <c r="K19" s="11">
        <f t="shared" si="3"/>
        <v>6.1578369312185785E-2</v>
      </c>
    </row>
    <row r="20" spans="3:11" ht="15.75" thickBot="1" x14ac:dyDescent="0.3"/>
    <row r="21" spans="3:11" ht="15.75" thickBot="1" x14ac:dyDescent="0.3">
      <c r="C21" s="22" t="s">
        <v>6</v>
      </c>
      <c r="D21" s="23"/>
      <c r="E21" s="23"/>
      <c r="F21" s="23"/>
      <c r="G21" s="23"/>
      <c r="H21" s="23"/>
      <c r="I21" s="23"/>
      <c r="J21" s="23"/>
      <c r="K21" s="24"/>
    </row>
    <row r="22" spans="3:11" ht="15.75" thickBot="1" x14ac:dyDescent="0.3">
      <c r="C22" s="3" t="s">
        <v>3</v>
      </c>
      <c r="D22" s="4">
        <v>4.0000000000000001E-3</v>
      </c>
      <c r="E22" s="4">
        <v>5.0000000000000001E-3</v>
      </c>
      <c r="F22" s="4">
        <v>6.0000000000000001E-3</v>
      </c>
      <c r="G22" s="4">
        <v>7.0000000000000001E-3</v>
      </c>
      <c r="H22" s="4">
        <v>8.0000000000000002E-3</v>
      </c>
      <c r="I22" s="4">
        <v>0.01</v>
      </c>
      <c r="J22" s="4">
        <v>1.4999999999999999E-2</v>
      </c>
      <c r="K22" s="4">
        <v>0.03</v>
      </c>
    </row>
    <row r="23" spans="3:11" x14ac:dyDescent="0.25">
      <c r="C23" s="1">
        <v>1</v>
      </c>
      <c r="D23" s="17">
        <v>56.125999999999998</v>
      </c>
      <c r="E23" s="18">
        <v>63.666666666666679</v>
      </c>
      <c r="F23" s="18">
        <v>70.033333333333331</v>
      </c>
      <c r="G23" s="18">
        <v>67.854249999999993</v>
      </c>
      <c r="H23" s="18">
        <v>69.100000000000009</v>
      </c>
      <c r="I23" s="18">
        <v>103.89999999999999</v>
      </c>
      <c r="J23" s="18">
        <v>108.61666666666667</v>
      </c>
      <c r="K23" s="18">
        <v>120.54575</v>
      </c>
    </row>
    <row r="24" spans="3:11" x14ac:dyDescent="0.25">
      <c r="C24" s="1">
        <v>2</v>
      </c>
      <c r="D24" s="17">
        <v>54.237999999999992</v>
      </c>
      <c r="E24" s="18">
        <v>56</v>
      </c>
      <c r="F24" s="18">
        <v>63.85</v>
      </c>
      <c r="G24" s="18">
        <v>69.802999999999997</v>
      </c>
      <c r="H24" s="18">
        <v>64.499999999999986</v>
      </c>
      <c r="I24" s="18">
        <v>88.316666666666663</v>
      </c>
      <c r="J24" s="18">
        <v>116.76666666666667</v>
      </c>
      <c r="K24" s="18">
        <v>115.57025</v>
      </c>
    </row>
    <row r="25" spans="3:11" x14ac:dyDescent="0.25">
      <c r="C25" s="1">
        <v>3</v>
      </c>
      <c r="D25" s="17">
        <v>60.908499999999997</v>
      </c>
      <c r="E25" s="18">
        <v>58.833333333333336</v>
      </c>
      <c r="F25" s="18">
        <v>57.266666666666673</v>
      </c>
      <c r="G25" s="18">
        <v>67.771000000000001</v>
      </c>
      <c r="H25" s="18">
        <v>76.733333333333334</v>
      </c>
      <c r="I25" s="18">
        <v>95.966666666666654</v>
      </c>
      <c r="J25" s="18">
        <v>128.83333333333334</v>
      </c>
      <c r="K25" s="18">
        <v>118.60825</v>
      </c>
    </row>
    <row r="26" spans="3:11" x14ac:dyDescent="0.25">
      <c r="C26" s="1" t="s">
        <v>2</v>
      </c>
      <c r="D26" s="14">
        <f>AVERAGE(D23:D25)</f>
        <v>57.090833333333329</v>
      </c>
      <c r="E26" s="14">
        <f>AVERAGE(E23:E25)</f>
        <v>59.500000000000007</v>
      </c>
      <c r="F26" s="14">
        <f t="shared" ref="F26:K26" si="4">AVERAGE(F23:F25)</f>
        <v>63.716666666666669</v>
      </c>
      <c r="G26" s="14">
        <f t="shared" si="4"/>
        <v>68.476083333333335</v>
      </c>
      <c r="H26" s="14">
        <f t="shared" si="4"/>
        <v>70.1111111111111</v>
      </c>
      <c r="I26" s="14">
        <f t="shared" si="4"/>
        <v>96.061111111111089</v>
      </c>
      <c r="J26" s="14">
        <f t="shared" si="4"/>
        <v>118.07222222222224</v>
      </c>
      <c r="K26" s="14">
        <f t="shared" si="4"/>
        <v>118.24141666666667</v>
      </c>
    </row>
    <row r="27" spans="3:11" x14ac:dyDescent="0.25">
      <c r="C27" s="1" t="s">
        <v>1</v>
      </c>
      <c r="D27" s="14">
        <f>_xlfn.STDEV.S(D23:D25)</f>
        <v>3.4383237316072122</v>
      </c>
      <c r="E27" s="14">
        <f>_xlfn.STDEV.S(E23:E25)</f>
        <v>3.8765677832043419</v>
      </c>
      <c r="F27" s="14">
        <f t="shared" ref="F27:K27" si="5">_xlfn.STDEV.S(F23:F25)</f>
        <v>6.384377634333493</v>
      </c>
      <c r="G27" s="14">
        <f t="shared" si="5"/>
        <v>1.1498971783743681</v>
      </c>
      <c r="H27" s="14">
        <f t="shared" si="5"/>
        <v>6.1790266523434294</v>
      </c>
      <c r="I27" s="14">
        <f t="shared" si="5"/>
        <v>7.7920959477703571</v>
      </c>
      <c r="J27" s="14">
        <f t="shared" si="5"/>
        <v>10.17136958620909</v>
      </c>
      <c r="K27" s="14">
        <f t="shared" si="5"/>
        <v>2.5079523686332887</v>
      </c>
    </row>
    <row r="28" spans="3:11" ht="15.75" thickBot="1" x14ac:dyDescent="0.3"/>
    <row r="29" spans="3:11" ht="18.75" thickBot="1" x14ac:dyDescent="0.3">
      <c r="C29" s="22" t="s">
        <v>7</v>
      </c>
      <c r="D29" s="23"/>
      <c r="E29" s="23"/>
      <c r="F29" s="23"/>
      <c r="G29" s="23"/>
      <c r="H29" s="23"/>
      <c r="I29" s="23"/>
      <c r="J29" s="23"/>
      <c r="K29" s="24"/>
    </row>
    <row r="30" spans="3:11" ht="15.75" thickBot="1" x14ac:dyDescent="0.3">
      <c r="C30" s="3" t="s">
        <v>3</v>
      </c>
      <c r="D30" s="4">
        <v>4.0000000000000001E-3</v>
      </c>
      <c r="E30" s="4">
        <v>5.0000000000000001E-3</v>
      </c>
      <c r="F30" s="4">
        <v>6.0000000000000001E-3</v>
      </c>
      <c r="G30" s="4">
        <v>7.0000000000000001E-3</v>
      </c>
      <c r="H30" s="4">
        <v>8.0000000000000002E-3</v>
      </c>
      <c r="I30" s="4">
        <v>0.01</v>
      </c>
      <c r="J30" s="4">
        <v>1.4999999999999999E-2</v>
      </c>
      <c r="K30" s="4">
        <v>0.03</v>
      </c>
    </row>
    <row r="31" spans="3:11" x14ac:dyDescent="0.25">
      <c r="C31" s="1">
        <v>1</v>
      </c>
      <c r="D31" s="13">
        <v>2.8699999999999997</v>
      </c>
      <c r="E31" s="13">
        <v>2.0133333333333336</v>
      </c>
      <c r="F31" s="15">
        <v>5.34</v>
      </c>
      <c r="G31" s="13">
        <v>8.4566666666666652</v>
      </c>
      <c r="H31" s="15">
        <v>11.93333</v>
      </c>
      <c r="I31" s="15">
        <v>40.533329999999999</v>
      </c>
      <c r="J31" s="15">
        <v>47.833329999999997</v>
      </c>
      <c r="K31" s="13">
        <v>55.366666666666667</v>
      </c>
    </row>
    <row r="32" spans="3:11" x14ac:dyDescent="0.25">
      <c r="C32" s="1">
        <v>2</v>
      </c>
      <c r="D32" s="13">
        <v>1.1093333333333333</v>
      </c>
      <c r="E32" s="13">
        <v>1.3793333333333333</v>
      </c>
      <c r="F32" s="15">
        <v>7.4533329999999998</v>
      </c>
      <c r="G32" s="13">
        <v>7.0666666666666664</v>
      </c>
      <c r="H32" s="15">
        <v>9.19</v>
      </c>
      <c r="I32" s="15">
        <v>24.466670000000001</v>
      </c>
      <c r="J32" s="15">
        <v>47.833329999999997</v>
      </c>
      <c r="K32" s="13">
        <v>42.433333333333337</v>
      </c>
    </row>
    <row r="33" spans="3:11" x14ac:dyDescent="0.25">
      <c r="C33" s="1">
        <v>3</v>
      </c>
      <c r="D33" s="13">
        <v>2.4039999999999999</v>
      </c>
      <c r="E33" s="13">
        <v>1.9833333333333332</v>
      </c>
      <c r="F33" s="15">
        <v>4.66</v>
      </c>
      <c r="G33" s="13">
        <v>7.4666666666666659</v>
      </c>
      <c r="H33" s="15">
        <v>10.93</v>
      </c>
      <c r="I33" s="15">
        <v>24.933330000000002</v>
      </c>
      <c r="J33" s="15">
        <v>47.4</v>
      </c>
      <c r="K33" s="13">
        <v>46.233333333333327</v>
      </c>
    </row>
    <row r="34" spans="3:11" x14ac:dyDescent="0.25">
      <c r="C34" s="1" t="s">
        <v>2</v>
      </c>
      <c r="D34" s="14">
        <f>AVERAGE(D31:D33)</f>
        <v>2.1277777777777778</v>
      </c>
      <c r="E34" s="14">
        <f>AVERAGE(E31:E33)</f>
        <v>1.792</v>
      </c>
      <c r="F34" s="14">
        <f t="shared" ref="F34:K34" si="6">AVERAGE(F31:F33)</f>
        <v>5.8177776666666672</v>
      </c>
      <c r="G34" s="14">
        <f t="shared" si="6"/>
        <v>7.6633333333333331</v>
      </c>
      <c r="H34" s="14">
        <f t="shared" si="6"/>
        <v>10.684443333333334</v>
      </c>
      <c r="I34" s="14">
        <f t="shared" si="6"/>
        <v>29.977776666666667</v>
      </c>
      <c r="J34" s="14">
        <f t="shared" si="6"/>
        <v>47.688886666666662</v>
      </c>
      <c r="K34" s="14">
        <f t="shared" si="6"/>
        <v>48.011111111111113</v>
      </c>
    </row>
    <row r="35" spans="3:11" x14ac:dyDescent="0.25">
      <c r="C35" s="1" t="s">
        <v>1</v>
      </c>
      <c r="D35" s="14">
        <f>_xlfn.STDEV.S(D31:D33)</f>
        <v>0.91225589327491585</v>
      </c>
      <c r="E35" s="14">
        <f>_xlfn.STDEV.S(E31:E33)</f>
        <v>0.35769446925180842</v>
      </c>
      <c r="F35" s="14">
        <f t="shared" ref="F35:K35" si="7">_xlfn.STDEV.S(F31:F33)</f>
        <v>1.4566677508259489</v>
      </c>
      <c r="G35" s="14">
        <f t="shared" si="7"/>
        <v>0.71556504479560235</v>
      </c>
      <c r="H35" s="14">
        <f t="shared" si="7"/>
        <v>1.388052026990817</v>
      </c>
      <c r="I35" s="14">
        <f t="shared" si="7"/>
        <v>9.1443546802676678</v>
      </c>
      <c r="J35" s="14">
        <f t="shared" si="7"/>
        <v>0.25018319214793938</v>
      </c>
      <c r="K35" s="14">
        <f t="shared" si="7"/>
        <v>6.6474166522151874</v>
      </c>
    </row>
    <row r="36" spans="3:11" ht="15.75" thickBot="1" x14ac:dyDescent="0.3"/>
    <row r="37" spans="3:11" ht="15.75" thickBot="1" x14ac:dyDescent="0.3">
      <c r="C37" s="22" t="s">
        <v>8</v>
      </c>
      <c r="D37" s="23"/>
      <c r="E37" s="23"/>
      <c r="F37" s="23"/>
      <c r="G37" s="23"/>
      <c r="H37" s="23"/>
      <c r="I37" s="23"/>
      <c r="J37" s="23"/>
      <c r="K37" s="24"/>
    </row>
    <row r="38" spans="3:11" ht="15.75" thickBot="1" x14ac:dyDescent="0.3">
      <c r="C38" s="3" t="s">
        <v>3</v>
      </c>
      <c r="D38" s="4">
        <v>4.0000000000000001E-3</v>
      </c>
      <c r="E38" s="4">
        <v>5.0000000000000001E-3</v>
      </c>
      <c r="F38" s="4">
        <v>6.0000000000000001E-3</v>
      </c>
      <c r="G38" s="4">
        <v>7.0000000000000001E-3</v>
      </c>
      <c r="H38" s="4">
        <v>8.0000000000000002E-3</v>
      </c>
      <c r="I38" s="4">
        <v>0.01</v>
      </c>
      <c r="J38" s="4">
        <v>1.4999999999999999E-2</v>
      </c>
      <c r="K38" s="4">
        <v>0.03</v>
      </c>
    </row>
    <row r="39" spans="3:11" x14ac:dyDescent="0.25">
      <c r="C39" s="1">
        <v>1</v>
      </c>
      <c r="D39" s="19">
        <v>500.61172341958269</v>
      </c>
      <c r="E39" s="19">
        <v>452.33471295060082</v>
      </c>
      <c r="F39" s="19">
        <v>410.85435877177474</v>
      </c>
      <c r="G39" s="20">
        <v>402.30439999999999</v>
      </c>
      <c r="H39" s="21">
        <v>389.73099999999999</v>
      </c>
      <c r="I39" s="19">
        <v>325.10000000000002</v>
      </c>
      <c r="J39" s="19">
        <v>335</v>
      </c>
      <c r="K39" s="21">
        <v>288.59554202695745</v>
      </c>
    </row>
    <row r="40" spans="3:11" x14ac:dyDescent="0.25">
      <c r="C40" s="1">
        <v>2</v>
      </c>
      <c r="D40" s="19">
        <v>518.51418600000011</v>
      </c>
      <c r="E40" s="19">
        <v>452.63680991027599</v>
      </c>
      <c r="F40" s="19">
        <v>411.53538050734306</v>
      </c>
      <c r="G40" s="20">
        <v>362.459</v>
      </c>
      <c r="H40" s="21">
        <v>385.2131</v>
      </c>
      <c r="I40" s="19">
        <v>309.7</v>
      </c>
      <c r="J40" s="19">
        <v>276.7</v>
      </c>
      <c r="K40" s="21">
        <v>268.31941256820193</v>
      </c>
    </row>
    <row r="41" spans="3:11" x14ac:dyDescent="0.25">
      <c r="C41" s="1">
        <v>3</v>
      </c>
      <c r="D41" s="19">
        <v>498.57162800000003</v>
      </c>
      <c r="E41" s="19">
        <v>431.03267805349662</v>
      </c>
      <c r="F41" s="19">
        <v>445.18481097920341</v>
      </c>
      <c r="G41" s="20">
        <v>376.82242990654197</v>
      </c>
      <c r="H41" s="21">
        <v>365.03190000000001</v>
      </c>
      <c r="I41" s="19">
        <v>291.2</v>
      </c>
      <c r="J41" s="19">
        <v>313.3</v>
      </c>
      <c r="K41" s="21">
        <v>279.80271560250105</v>
      </c>
    </row>
    <row r="42" spans="3:11" x14ac:dyDescent="0.25">
      <c r="C42" s="1" t="s">
        <v>2</v>
      </c>
      <c r="D42" s="8">
        <f>AVERAGE(D39:D41)</f>
        <v>505.89917913986091</v>
      </c>
      <c r="E42" s="8">
        <f>AVERAGE(E39:E41)</f>
        <v>445.33473363812453</v>
      </c>
      <c r="F42" s="8">
        <f t="shared" ref="F42:K42" si="8">AVERAGE(F39:F41)</f>
        <v>422.52485008610705</v>
      </c>
      <c r="G42" s="8">
        <f t="shared" si="8"/>
        <v>380.52860996884738</v>
      </c>
      <c r="H42" s="8">
        <f t="shared" si="8"/>
        <v>379.99199999999996</v>
      </c>
      <c r="I42" s="8">
        <f t="shared" si="8"/>
        <v>308.66666666666669</v>
      </c>
      <c r="J42" s="8">
        <f t="shared" si="8"/>
        <v>308.33333333333331</v>
      </c>
      <c r="K42" s="8">
        <f t="shared" si="8"/>
        <v>278.90589006588681</v>
      </c>
    </row>
    <row r="43" spans="3:11" x14ac:dyDescent="0.25">
      <c r="C43" s="1" t="s">
        <v>1</v>
      </c>
      <c r="D43" s="8">
        <f>_xlfn.STDEV.S(D39:D41)</f>
        <v>10.972433453490122</v>
      </c>
      <c r="E43" s="8">
        <f>_xlfn.STDEV.S(E39:E41)</f>
        <v>12.386864458070079</v>
      </c>
      <c r="F43" s="8">
        <f t="shared" ref="F43:K43" si="9">_xlfn.STDEV.S(F39:F41)</f>
        <v>19.627055775346708</v>
      </c>
      <c r="G43" s="8">
        <f t="shared" si="9"/>
        <v>20.179588778780207</v>
      </c>
      <c r="H43" s="8">
        <f t="shared" si="9"/>
        <v>13.151285074470852</v>
      </c>
      <c r="I43" s="8">
        <f t="shared" si="9"/>
        <v>16.973606962968535</v>
      </c>
      <c r="J43" s="8">
        <f t="shared" si="9"/>
        <v>29.465629695177633</v>
      </c>
      <c r="K43" s="8">
        <f t="shared" si="9"/>
        <v>10.167771559658288</v>
      </c>
    </row>
  </sheetData>
  <mergeCells count="7">
    <mergeCell ref="C29:K29"/>
    <mergeCell ref="C37:K37"/>
    <mergeCell ref="C1:K1"/>
    <mergeCell ref="C2:K3"/>
    <mergeCell ref="C5:K5"/>
    <mergeCell ref="C13:K13"/>
    <mergeCell ref="C21:K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2018-11-27T02:25:49Z</dcterms:created>
  <dcterms:modified xsi:type="dcterms:W3CDTF">2019-02-23T21:52:20Z</dcterms:modified>
</cp:coreProperties>
</file>