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O46" i="1"/>
  <c r="N46" i="1"/>
  <c r="P46" i="1" s="1"/>
  <c r="O45" i="1"/>
  <c r="O44" i="1"/>
  <c r="P42" i="1"/>
  <c r="O42" i="1"/>
  <c r="P41" i="1"/>
  <c r="O41" i="1"/>
  <c r="O40" i="1"/>
  <c r="O39" i="1"/>
  <c r="P36" i="1"/>
  <c r="O36" i="1"/>
  <c r="O35" i="1"/>
  <c r="P33" i="1"/>
  <c r="O33" i="1"/>
  <c r="O32" i="1"/>
  <c r="P30" i="1"/>
  <c r="O30" i="1"/>
  <c r="O29" i="1"/>
  <c r="P26" i="1"/>
  <c r="O26" i="1"/>
  <c r="O25" i="1"/>
  <c r="P23" i="1"/>
  <c r="O23" i="1"/>
  <c r="O22" i="1"/>
  <c r="P20" i="1"/>
  <c r="O20" i="1"/>
  <c r="O19" i="1"/>
  <c r="P16" i="1"/>
  <c r="O16" i="1"/>
  <c r="O15" i="1"/>
  <c r="P13" i="1"/>
  <c r="O13" i="1"/>
  <c r="O12" i="1"/>
  <c r="P9" i="1"/>
  <c r="O9" i="1"/>
  <c r="O8" i="1"/>
  <c r="P6" i="1"/>
  <c r="O6" i="1"/>
  <c r="O5" i="1"/>
  <c r="P47" i="1" l="1"/>
</calcChain>
</file>

<file path=xl/sharedStrings.xml><?xml version="1.0" encoding="utf-8"?>
<sst xmlns="http://schemas.openxmlformats.org/spreadsheetml/2006/main" count="43" uniqueCount="15">
  <si>
    <t>Genotype/hearts(#)</t>
  </si>
  <si>
    <t>Avg.</t>
  </si>
  <si>
    <t>t-test</t>
  </si>
  <si>
    <t>Blood vessel coverage (%)</t>
  </si>
  <si>
    <r>
      <t xml:space="preserve">vegfaa </t>
    </r>
    <r>
      <rPr>
        <b/>
        <sz val="10"/>
        <rFont val="Arial"/>
        <family val="2"/>
      </rPr>
      <t>(Veh)</t>
    </r>
  </si>
  <si>
    <r>
      <t xml:space="preserve">vegfaa </t>
    </r>
    <r>
      <rPr>
        <b/>
        <sz val="10"/>
        <rFont val="Arial"/>
        <family val="2"/>
      </rPr>
      <t>(Tam)</t>
    </r>
  </si>
  <si>
    <t>Lymphatic vessel coverage (%)</t>
  </si>
  <si>
    <t>wt</t>
  </si>
  <si>
    <t>cxcr4a</t>
  </si>
  <si>
    <t>Lymphatic vessel length (normalized to control)</t>
  </si>
  <si>
    <t>Lymphatic sprouts (#)</t>
  </si>
  <si>
    <t>flt4</t>
  </si>
  <si>
    <t>vegfc</t>
  </si>
  <si>
    <r>
      <t xml:space="preserve">vegfaa;vegfc </t>
    </r>
    <r>
      <rPr>
        <b/>
        <sz val="10"/>
        <rFont val="Arial"/>
        <family val="2"/>
      </rPr>
      <t>(Veh)</t>
    </r>
  </si>
  <si>
    <r>
      <t xml:space="preserve">vegfaa;vegfc </t>
    </r>
    <r>
      <rPr>
        <b/>
        <sz val="10"/>
        <rFont val="Arial"/>
        <family val="2"/>
      </rPr>
      <t>(Tam)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</si>
</sst>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4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left"/>
    </xf>
    <xf numFmtId="0" fontId="4" fillId="0" borderId="5" xfId="0" applyFont="1" applyBorder="1"/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0" fillId="0" borderId="7" xfId="0" applyFon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1" fillId="0" borderId="10" xfId="0" applyFont="1" applyBorder="1"/>
    <xf numFmtId="0" fontId="2" fillId="0" borderId="11" xfId="0" applyFont="1" applyBorder="1" applyAlignment="1">
      <alignment horizontal="left"/>
    </xf>
    <xf numFmtId="0" fontId="4" fillId="0" borderId="11" xfId="0" applyFont="1" applyBorder="1"/>
    <xf numFmtId="0" fontId="0" fillId="0" borderId="11" xfId="0" applyFont="1" applyBorder="1"/>
    <xf numFmtId="0" fontId="0" fillId="0" borderId="12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7"/>
  <sheetViews>
    <sheetView tabSelected="1" topLeftCell="A25" workbookViewId="0">
      <selection activeCell="H55" sqref="H55"/>
    </sheetView>
  </sheetViews>
  <sheetFormatPr defaultRowHeight="15" x14ac:dyDescent="0.25"/>
  <cols>
    <col min="1" max="1" width="44.5703125" bestFit="1" customWidth="1"/>
    <col min="2" max="2" width="19" style="2" bestFit="1" customWidth="1"/>
  </cols>
  <sheetData>
    <row r="4" spans="1:16" ht="15.75" thickBot="1" x14ac:dyDescent="0.3">
      <c r="A4" s="1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/>
      <c r="O4" s="2" t="s">
        <v>1</v>
      </c>
      <c r="P4" s="2" t="s">
        <v>2</v>
      </c>
    </row>
    <row r="5" spans="1:16" x14ac:dyDescent="0.25">
      <c r="A5" s="3" t="s">
        <v>3</v>
      </c>
      <c r="B5" s="4" t="s">
        <v>4</v>
      </c>
      <c r="C5" s="5">
        <v>36.526320654434535</v>
      </c>
      <c r="D5" s="5">
        <v>20.176992609847353</v>
      </c>
      <c r="E5" s="5">
        <v>22.881649464169787</v>
      </c>
      <c r="F5" s="5">
        <v>45.597657585739611</v>
      </c>
      <c r="G5" s="5">
        <v>40.454501705910552</v>
      </c>
      <c r="H5" s="5">
        <v>7.765009515664369</v>
      </c>
      <c r="I5" s="6">
        <v>30.363970557415016</v>
      </c>
      <c r="J5" s="6">
        <v>32.17427073175643</v>
      </c>
      <c r="K5" s="6">
        <v>30.282186650558742</v>
      </c>
      <c r="L5" s="6"/>
      <c r="M5" s="6"/>
      <c r="N5" s="6"/>
      <c r="O5" s="6">
        <f>AVERAGE(C5:M5)</f>
        <v>29.580284386166266</v>
      </c>
      <c r="P5" s="7"/>
    </row>
    <row r="6" spans="1:16" ht="15.75" thickBot="1" x14ac:dyDescent="0.3">
      <c r="A6" s="8"/>
      <c r="B6" s="9" t="s">
        <v>5</v>
      </c>
      <c r="C6" s="10">
        <v>51.787640717457045</v>
      </c>
      <c r="D6" s="10">
        <v>45.299004784628096</v>
      </c>
      <c r="E6" s="10">
        <v>41.776303970336883</v>
      </c>
      <c r="F6" s="10">
        <v>45.219887227728414</v>
      </c>
      <c r="G6" s="10">
        <v>37.873126428537482</v>
      </c>
      <c r="H6" s="10">
        <v>38.555795923716801</v>
      </c>
      <c r="I6" s="11">
        <v>49.716729738677721</v>
      </c>
      <c r="J6" s="11">
        <v>44.673795704623245</v>
      </c>
      <c r="K6" s="11">
        <v>45.878344463574756</v>
      </c>
      <c r="L6" s="11">
        <v>46.993068246222592</v>
      </c>
      <c r="M6" s="11">
        <v>49.08989818829847</v>
      </c>
      <c r="N6" s="11"/>
      <c r="O6" s="11">
        <f>AVERAGE(C6:M6)</f>
        <v>45.169417763072865</v>
      </c>
      <c r="P6" s="12">
        <f>TTEST(C5:M5,C6:M6,2,2)</f>
        <v>5.4854314981803251E-4</v>
      </c>
    </row>
    <row r="7" spans="1:16" ht="15.75" thickBo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3"/>
    </row>
    <row r="8" spans="1:16" x14ac:dyDescent="0.25">
      <c r="A8" s="3" t="s">
        <v>6</v>
      </c>
      <c r="B8" s="4" t="s">
        <v>4</v>
      </c>
      <c r="C8" s="5">
        <v>7.5453569759619583</v>
      </c>
      <c r="D8" s="5">
        <v>3.8090722627060121</v>
      </c>
      <c r="E8" s="5">
        <v>4.8614301672637668</v>
      </c>
      <c r="F8" s="5">
        <v>6.6567772357338288</v>
      </c>
      <c r="G8" s="5">
        <v>8.256283264806072</v>
      </c>
      <c r="H8" s="5">
        <v>0.10182045113028912</v>
      </c>
      <c r="I8" s="5">
        <v>15.730457401737036</v>
      </c>
      <c r="J8" s="5">
        <v>6.0910186599471299</v>
      </c>
      <c r="K8" s="5">
        <v>21.4019691935971</v>
      </c>
      <c r="L8" s="5"/>
      <c r="M8" s="5"/>
      <c r="N8" s="5"/>
      <c r="O8" s="6">
        <f>AVERAGE(C8:M8)</f>
        <v>8.2726872903203557</v>
      </c>
      <c r="P8" s="7"/>
    </row>
    <row r="9" spans="1:16" ht="15.75" thickBot="1" x14ac:dyDescent="0.3">
      <c r="A9" s="8"/>
      <c r="B9" s="9" t="s">
        <v>5</v>
      </c>
      <c r="C9" s="10">
        <v>33.109980840111113</v>
      </c>
      <c r="D9" s="10">
        <v>37.738846916296055</v>
      </c>
      <c r="E9" s="10">
        <v>43.716848183991871</v>
      </c>
      <c r="F9" s="10">
        <v>37.212214360825364</v>
      </c>
      <c r="G9" s="10">
        <v>41.081086919889565</v>
      </c>
      <c r="H9" s="10">
        <v>47.62831876420767</v>
      </c>
      <c r="I9" s="10">
        <v>41.737909199320661</v>
      </c>
      <c r="J9" s="10">
        <v>32.409654270596768</v>
      </c>
      <c r="K9" s="16">
        <v>43.596076484458301</v>
      </c>
      <c r="L9" s="10">
        <v>53.142908894716385</v>
      </c>
      <c r="M9" s="10"/>
      <c r="N9" s="10"/>
      <c r="O9" s="11">
        <f>AVERAGE(C9:M9)</f>
        <v>41.13738448344138</v>
      </c>
      <c r="P9" s="12">
        <f>TTEST(C8:M8,C9:M9,2,2)</f>
        <v>3.1203813843996879E-9</v>
      </c>
    </row>
    <row r="10" spans="1:16" x14ac:dyDescent="0.2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3"/>
    </row>
    <row r="11" spans="1:16" ht="15.75" thickBot="1" x14ac:dyDescent="0.3">
      <c r="A11" s="17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8"/>
    </row>
    <row r="12" spans="1:16" x14ac:dyDescent="0.25">
      <c r="A12" s="3" t="s">
        <v>3</v>
      </c>
      <c r="B12" s="4" t="s">
        <v>7</v>
      </c>
      <c r="C12" s="5">
        <v>38.474299389627411</v>
      </c>
      <c r="D12" s="5">
        <v>34.956798557839385</v>
      </c>
      <c r="E12" s="5">
        <v>18.246884514333335</v>
      </c>
      <c r="F12" s="5">
        <v>31.108271786275559</v>
      </c>
      <c r="G12" s="5">
        <v>31.722007509274221</v>
      </c>
      <c r="H12" s="5"/>
      <c r="I12" s="5"/>
      <c r="J12" s="5"/>
      <c r="K12" s="5"/>
      <c r="L12" s="5"/>
      <c r="M12" s="5"/>
      <c r="N12" s="5"/>
      <c r="O12" s="6">
        <f>AVERAGE(C12:M12)</f>
        <v>30.901652351469984</v>
      </c>
      <c r="P12" s="7"/>
    </row>
    <row r="13" spans="1:16" ht="15.75" thickBot="1" x14ac:dyDescent="0.3">
      <c r="A13" s="8"/>
      <c r="B13" s="9" t="s">
        <v>8</v>
      </c>
      <c r="C13" s="10">
        <v>33.464433942609638</v>
      </c>
      <c r="D13" s="10">
        <v>39.918506493009708</v>
      </c>
      <c r="E13" s="10">
        <v>30.49448397611631</v>
      </c>
      <c r="F13" s="10">
        <v>27.459245343687854</v>
      </c>
      <c r="G13" s="10"/>
      <c r="H13" s="10"/>
      <c r="I13" s="10"/>
      <c r="J13" s="10"/>
      <c r="K13" s="10"/>
      <c r="L13" s="10"/>
      <c r="M13" s="10"/>
      <c r="N13" s="10"/>
      <c r="O13" s="11">
        <f>AVERAGE(C13:M13)</f>
        <v>32.834167438855879</v>
      </c>
      <c r="P13" s="12">
        <f>TTEST(C12:M12,C13:M13,2,2)</f>
        <v>0.68265859806859086</v>
      </c>
    </row>
    <row r="14" spans="1:16" ht="15.75" thickBot="1" x14ac:dyDescent="0.3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3"/>
    </row>
    <row r="15" spans="1:16" x14ac:dyDescent="0.25">
      <c r="A15" s="3" t="s">
        <v>9</v>
      </c>
      <c r="B15" s="4" t="s">
        <v>7</v>
      </c>
      <c r="C15" s="5">
        <v>9.8361963790497473</v>
      </c>
      <c r="D15" s="5">
        <v>6.6799242940105268</v>
      </c>
      <c r="E15" s="5">
        <v>11.89980142081583</v>
      </c>
      <c r="F15" s="5">
        <v>11.584077906123898</v>
      </c>
      <c r="G15" s="5"/>
      <c r="H15" s="6"/>
      <c r="I15" s="6"/>
      <c r="J15" s="6"/>
      <c r="K15" s="6"/>
      <c r="L15" s="6"/>
      <c r="M15" s="6"/>
      <c r="N15" s="6"/>
      <c r="O15" s="6">
        <f>AVERAGE(C15:M15)</f>
        <v>10</v>
      </c>
      <c r="P15" s="7"/>
    </row>
    <row r="16" spans="1:16" ht="15.75" thickBot="1" x14ac:dyDescent="0.3">
      <c r="A16" s="8"/>
      <c r="B16" s="9" t="s">
        <v>8</v>
      </c>
      <c r="C16" s="10">
        <v>0</v>
      </c>
      <c r="D16" s="10">
        <v>0.36031454203712793</v>
      </c>
      <c r="E16" s="10">
        <v>2.0841153118944398</v>
      </c>
      <c r="F16" s="10">
        <v>3.4504733737065165</v>
      </c>
      <c r="G16" s="10"/>
      <c r="H16" s="11"/>
      <c r="I16" s="11"/>
      <c r="J16" s="11"/>
      <c r="K16" s="11"/>
      <c r="L16" s="11"/>
      <c r="M16" s="11"/>
      <c r="N16" s="11"/>
      <c r="O16" s="11">
        <f>AVERAGE(C16:M16)</f>
        <v>1.4737258069095209</v>
      </c>
      <c r="P16" s="12">
        <f>TTEST(C15:M15,C16:M16,2,2)</f>
        <v>1.031336077301599E-3</v>
      </c>
    </row>
    <row r="17" spans="1:16" x14ac:dyDescent="0.25">
      <c r="A17" s="13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.75" thickBot="1" x14ac:dyDescent="0.3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3" t="s">
        <v>3</v>
      </c>
      <c r="B19" s="4" t="s">
        <v>7</v>
      </c>
      <c r="C19" s="5">
        <v>40.283093994094273</v>
      </c>
      <c r="D19" s="5">
        <v>40.917880902813394</v>
      </c>
      <c r="E19" s="5">
        <v>46.045088057011185</v>
      </c>
      <c r="F19" s="5">
        <v>44.126306685718582</v>
      </c>
      <c r="G19" s="5">
        <v>44.444634200780705</v>
      </c>
      <c r="H19" s="5"/>
      <c r="I19" s="5"/>
      <c r="J19" s="5"/>
      <c r="K19" s="5"/>
      <c r="L19" s="5"/>
      <c r="M19" s="5"/>
      <c r="N19" s="5"/>
      <c r="O19" s="6">
        <f>AVERAGE(C19:M19)</f>
        <v>43.163400768083633</v>
      </c>
      <c r="P19" s="7"/>
    </row>
    <row r="20" spans="1:16" ht="15.75" thickBot="1" x14ac:dyDescent="0.3">
      <c r="A20" s="8"/>
      <c r="B20" s="9" t="s">
        <v>11</v>
      </c>
      <c r="C20" s="10">
        <v>35.861320623972588</v>
      </c>
      <c r="D20" s="10">
        <v>37.058182975657971</v>
      </c>
      <c r="E20" s="10">
        <v>35.639543076413375</v>
      </c>
      <c r="F20" s="10">
        <v>42.464741779105353</v>
      </c>
      <c r="G20" s="10">
        <v>40.263713554442077</v>
      </c>
      <c r="H20" s="10">
        <v>37.969571499044953</v>
      </c>
      <c r="I20" s="10"/>
      <c r="J20" s="10"/>
      <c r="K20" s="10"/>
      <c r="L20" s="10"/>
      <c r="M20" s="10"/>
      <c r="N20" s="10"/>
      <c r="O20" s="11">
        <f>AVERAGE(C20:M20)</f>
        <v>38.209512251439385</v>
      </c>
      <c r="P20" s="12">
        <f>TTEST(C19:M19,C20:M20,2,2)</f>
        <v>1.1412443924832963E-2</v>
      </c>
    </row>
    <row r="21" spans="1:16" ht="15.75" thickBot="1" x14ac:dyDescent="0.3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3"/>
    </row>
    <row r="22" spans="1:16" x14ac:dyDescent="0.25">
      <c r="A22" s="3" t="s">
        <v>9</v>
      </c>
      <c r="B22" s="4" t="s">
        <v>7</v>
      </c>
      <c r="C22" s="5">
        <v>9.7081938901499303</v>
      </c>
      <c r="D22" s="5">
        <v>17.182889871392707</v>
      </c>
      <c r="E22" s="5">
        <v>6.0407100960990459</v>
      </c>
      <c r="F22" s="5">
        <v>13.37812030069486</v>
      </c>
      <c r="G22" s="5">
        <v>3.6900858416634534</v>
      </c>
      <c r="H22" s="6"/>
      <c r="I22" s="6"/>
      <c r="J22" s="6"/>
      <c r="K22" s="6"/>
      <c r="L22" s="6"/>
      <c r="M22" s="6"/>
      <c r="N22" s="6"/>
      <c r="O22" s="6">
        <f>AVERAGE(C22:M22)</f>
        <v>10</v>
      </c>
      <c r="P22" s="7"/>
    </row>
    <row r="23" spans="1:16" ht="15.75" thickBot="1" x14ac:dyDescent="0.3">
      <c r="A23" s="8"/>
      <c r="B23" s="9" t="s">
        <v>11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1"/>
      <c r="I23" s="11"/>
      <c r="J23" s="11"/>
      <c r="K23" s="11"/>
      <c r="L23" s="11"/>
      <c r="M23" s="11"/>
      <c r="N23" s="11"/>
      <c r="O23" s="11">
        <f>AVERAGE(C23:M23)</f>
        <v>0</v>
      </c>
      <c r="P23" s="12">
        <f>TTEST(C22:M22,C23:M23,2,2)</f>
        <v>3.4055266650460797E-3</v>
      </c>
    </row>
    <row r="24" spans="1:16" ht="15.75" thickBot="1" x14ac:dyDescent="0.3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3" t="s">
        <v>10</v>
      </c>
      <c r="B25" s="4" t="s">
        <v>7</v>
      </c>
      <c r="C25" s="19">
        <v>8</v>
      </c>
      <c r="D25" s="19">
        <v>15</v>
      </c>
      <c r="E25" s="19">
        <v>10</v>
      </c>
      <c r="F25" s="19">
        <v>13</v>
      </c>
      <c r="G25" s="19">
        <v>3</v>
      </c>
      <c r="H25" s="19"/>
      <c r="I25" s="19"/>
      <c r="J25" s="19"/>
      <c r="K25" s="19"/>
      <c r="L25" s="19"/>
      <c r="M25" s="19"/>
      <c r="N25" s="19"/>
      <c r="O25" s="6">
        <f>AVERAGE(C25:M25)</f>
        <v>9.8000000000000007</v>
      </c>
      <c r="P25" s="7"/>
    </row>
    <row r="26" spans="1:16" ht="15.75" thickBot="1" x14ac:dyDescent="0.3">
      <c r="A26" s="8"/>
      <c r="B26" s="9" t="s">
        <v>11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/>
      <c r="J26" s="16"/>
      <c r="K26" s="16"/>
      <c r="L26" s="16"/>
      <c r="M26" s="16"/>
      <c r="N26" s="16"/>
      <c r="O26" s="11">
        <f>AVERAGE(C26:M26)</f>
        <v>0</v>
      </c>
      <c r="P26" s="12">
        <f>TTEST(C25:M25,C26:M26,2,2)</f>
        <v>5.5555826801297471E-4</v>
      </c>
    </row>
    <row r="27" spans="1:16" x14ac:dyDescent="0.25">
      <c r="A27" s="13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ht="15.75" thickBot="1" x14ac:dyDescent="0.3"/>
    <row r="29" spans="1:16" x14ac:dyDescent="0.25">
      <c r="A29" s="3" t="s">
        <v>3</v>
      </c>
      <c r="B29" s="4" t="s">
        <v>7</v>
      </c>
      <c r="C29" s="5">
        <v>41.544897213332462</v>
      </c>
      <c r="D29" s="5">
        <v>35.48535280608553</v>
      </c>
      <c r="E29" s="5">
        <v>37.879074002921165</v>
      </c>
      <c r="F29" s="5"/>
      <c r="G29" s="5"/>
      <c r="H29" s="5"/>
      <c r="I29" s="5"/>
      <c r="J29" s="5"/>
      <c r="K29" s="5"/>
      <c r="L29" s="5"/>
      <c r="M29" s="5"/>
      <c r="N29" s="5"/>
      <c r="O29" s="6">
        <f>AVERAGE(C29:M29)</f>
        <v>38.303108007446383</v>
      </c>
      <c r="P29" s="7"/>
    </row>
    <row r="30" spans="1:16" ht="15.75" thickBot="1" x14ac:dyDescent="0.3">
      <c r="A30" s="8"/>
      <c r="B30" s="9" t="s">
        <v>12</v>
      </c>
      <c r="C30" s="10">
        <v>40.025861743915506</v>
      </c>
      <c r="D30" s="10">
        <v>33.31781732055731</v>
      </c>
      <c r="E30" s="10">
        <v>35.418674975326496</v>
      </c>
      <c r="F30" s="10">
        <v>39.678516572386357</v>
      </c>
      <c r="G30" s="10">
        <v>35.209250202934719</v>
      </c>
      <c r="H30" s="10"/>
      <c r="I30" s="10"/>
      <c r="J30" s="10"/>
      <c r="K30" s="10"/>
      <c r="L30" s="10"/>
      <c r="M30" s="10"/>
      <c r="N30" s="10"/>
      <c r="O30" s="11">
        <f>AVERAGE(C30:M30)</f>
        <v>36.730024163024083</v>
      </c>
      <c r="P30" s="12">
        <f>TTEST(C29:M29,C30:M30,2,2)</f>
        <v>0.49920701773365572</v>
      </c>
    </row>
    <row r="31" spans="1:16" ht="15.75" thickBot="1" x14ac:dyDescent="0.3">
      <c r="A31" s="13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3"/>
    </row>
    <row r="32" spans="1:16" ht="15.75" thickBot="1" x14ac:dyDescent="0.3">
      <c r="A32" s="3" t="s">
        <v>9</v>
      </c>
      <c r="B32" s="4" t="s">
        <v>7</v>
      </c>
      <c r="C32" s="5">
        <v>5.3521676631547637</v>
      </c>
      <c r="D32" s="5">
        <v>12.133507191220533</v>
      </c>
      <c r="E32" s="5">
        <v>12.514325145624705</v>
      </c>
      <c r="F32" s="5"/>
      <c r="G32" s="5"/>
      <c r="H32" s="6"/>
      <c r="I32" s="6"/>
      <c r="J32" s="6"/>
      <c r="K32" s="6"/>
      <c r="L32" s="6"/>
      <c r="M32" s="6"/>
      <c r="N32" s="6"/>
      <c r="O32" s="6">
        <f>AVERAGE(C32:M32)</f>
        <v>10</v>
      </c>
      <c r="P32" s="7"/>
    </row>
    <row r="33" spans="1:16" ht="15.75" thickBot="1" x14ac:dyDescent="0.3">
      <c r="A33" s="8"/>
      <c r="B33" s="9" t="s">
        <v>12</v>
      </c>
      <c r="C33" s="5">
        <v>0</v>
      </c>
      <c r="D33" s="5">
        <v>0.99431077400671664</v>
      </c>
      <c r="E33" s="5">
        <v>1.340973952755852</v>
      </c>
      <c r="F33" s="5">
        <v>0.93323584514825786</v>
      </c>
      <c r="G33" s="5">
        <v>1.4336383489280435</v>
      </c>
      <c r="H33" s="11"/>
      <c r="I33" s="11"/>
      <c r="J33" s="11"/>
      <c r="K33" s="11"/>
      <c r="L33" s="11"/>
      <c r="M33" s="11"/>
      <c r="N33" s="11"/>
      <c r="O33" s="11">
        <f>AVERAGE(C33:M33)</f>
        <v>0.94043178416777395</v>
      </c>
      <c r="P33" s="12">
        <f>TTEST(C32:M32,C33:M33,2,2)</f>
        <v>1.9586602373211502E-3</v>
      </c>
    </row>
    <row r="34" spans="1:16" ht="15.75" thickBot="1" x14ac:dyDescent="0.3">
      <c r="A34" s="13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3" t="s">
        <v>10</v>
      </c>
      <c r="B35" s="4" t="s">
        <v>7</v>
      </c>
      <c r="C35" s="19">
        <v>9</v>
      </c>
      <c r="D35" s="19">
        <v>20</v>
      </c>
      <c r="E35" s="19">
        <v>17</v>
      </c>
      <c r="F35" s="19"/>
      <c r="G35" s="19"/>
      <c r="H35" s="19"/>
      <c r="I35" s="19"/>
      <c r="J35" s="19"/>
      <c r="K35" s="19"/>
      <c r="L35" s="19"/>
      <c r="M35" s="19"/>
      <c r="N35" s="19"/>
      <c r="O35" s="6">
        <f>AVERAGE(C35:M35)</f>
        <v>15.333333333333334</v>
      </c>
      <c r="P35" s="7"/>
    </row>
    <row r="36" spans="1:16" ht="15.75" thickBot="1" x14ac:dyDescent="0.3">
      <c r="A36" s="8"/>
      <c r="B36" s="9" t="s">
        <v>12</v>
      </c>
      <c r="C36" s="16">
        <v>0</v>
      </c>
      <c r="D36" s="16">
        <v>2</v>
      </c>
      <c r="E36" s="16">
        <v>3</v>
      </c>
      <c r="F36" s="16">
        <v>3</v>
      </c>
      <c r="G36" s="16">
        <v>6</v>
      </c>
      <c r="H36" s="16"/>
      <c r="I36" s="16"/>
      <c r="J36" s="16"/>
      <c r="K36" s="16"/>
      <c r="L36" s="16"/>
      <c r="M36" s="16"/>
      <c r="N36" s="16"/>
      <c r="O36" s="11">
        <f>AVERAGE(C36:M36)</f>
        <v>2.8</v>
      </c>
      <c r="P36" s="12">
        <f>TTEST(C35:M35,C36:M36,2,2)</f>
        <v>3.6867442333730731E-3</v>
      </c>
    </row>
    <row r="37" spans="1:16" x14ac:dyDescent="0.25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5.75" thickBot="1" x14ac:dyDescent="0.3"/>
    <row r="39" spans="1:16" x14ac:dyDescent="0.25">
      <c r="A39" s="3" t="s">
        <v>3</v>
      </c>
      <c r="B39" s="4" t="s">
        <v>4</v>
      </c>
      <c r="C39" s="5">
        <v>34.042106309905677</v>
      </c>
      <c r="D39" s="5">
        <v>12.119487107559172</v>
      </c>
      <c r="E39" s="5">
        <v>17.285267859173089</v>
      </c>
      <c r="F39" s="5"/>
      <c r="G39" s="5"/>
      <c r="H39" s="5"/>
      <c r="I39" s="6"/>
      <c r="J39" s="6"/>
      <c r="K39" s="6"/>
      <c r="L39" s="6"/>
      <c r="M39" s="6"/>
      <c r="N39" s="6"/>
      <c r="O39" s="6">
        <f>AVERAGE(C39:M39)</f>
        <v>21.148953758879312</v>
      </c>
      <c r="P39" s="7"/>
    </row>
    <row r="40" spans="1:16" x14ac:dyDescent="0.25">
      <c r="A40" s="20"/>
      <c r="B40" s="21" t="s">
        <v>13</v>
      </c>
      <c r="C40" s="22">
        <v>24.732039782749617</v>
      </c>
      <c r="D40" s="22">
        <v>29.246929356631718</v>
      </c>
      <c r="E40" s="22">
        <v>17.748151613483373</v>
      </c>
      <c r="F40" s="22"/>
      <c r="G40" s="22"/>
      <c r="H40" s="22"/>
      <c r="I40" s="23"/>
      <c r="J40" s="23"/>
      <c r="K40" s="23"/>
      <c r="L40" s="23"/>
      <c r="M40" s="23"/>
      <c r="N40" s="23"/>
      <c r="O40" s="23">
        <f>AVERAGE(C40:M40)</f>
        <v>23.909040250954902</v>
      </c>
      <c r="P40" s="24"/>
    </row>
    <row r="41" spans="1:16" x14ac:dyDescent="0.25">
      <c r="A41" s="25"/>
      <c r="B41" s="21" t="s">
        <v>5</v>
      </c>
      <c r="C41" s="22">
        <v>38.711142805955966</v>
      </c>
      <c r="D41" s="22">
        <v>50.287231512218327</v>
      </c>
      <c r="E41" s="22">
        <v>48.892474491276538</v>
      </c>
      <c r="F41" s="22"/>
      <c r="G41" s="22"/>
      <c r="H41" s="22"/>
      <c r="I41" s="23"/>
      <c r="J41" s="23"/>
      <c r="K41" s="23"/>
      <c r="L41" s="23"/>
      <c r="M41" s="23"/>
      <c r="N41" s="23"/>
      <c r="O41" s="23">
        <f>AVERAGE(C41:M41)</f>
        <v>45.963616269816946</v>
      </c>
      <c r="P41" s="24">
        <f>TTEST(C39:N39,C41:N41,2,2)</f>
        <v>3.0383968191025641E-2</v>
      </c>
    </row>
    <row r="42" spans="1:16" ht="15.75" thickBot="1" x14ac:dyDescent="0.3">
      <c r="A42" s="8"/>
      <c r="B42" s="9" t="s">
        <v>14</v>
      </c>
      <c r="C42" s="10">
        <v>56.4756582945829</v>
      </c>
      <c r="D42" s="10">
        <v>49.073160142757729</v>
      </c>
      <c r="E42" s="10">
        <v>72.517304429275526</v>
      </c>
      <c r="F42" s="10">
        <v>45.532049999096039</v>
      </c>
      <c r="G42" s="10"/>
      <c r="H42" s="10"/>
      <c r="I42" s="11"/>
      <c r="J42" s="11"/>
      <c r="K42" s="11"/>
      <c r="L42" s="11"/>
      <c r="M42" s="11"/>
      <c r="N42" s="11"/>
      <c r="O42" s="11">
        <f>AVERAGE(C42:M42)</f>
        <v>55.89954321642805</v>
      </c>
      <c r="P42" s="12">
        <f>TTEST(C40:N40,C42:N42,2,2)</f>
        <v>8.5040031967329767E-3</v>
      </c>
    </row>
    <row r="43" spans="1:16" ht="15.75" thickBot="1" x14ac:dyDescent="0.3"/>
    <row r="44" spans="1:16" x14ac:dyDescent="0.25">
      <c r="A44" s="3" t="s">
        <v>6</v>
      </c>
      <c r="B44" s="4" t="s">
        <v>4</v>
      </c>
      <c r="C44" s="5">
        <v>0</v>
      </c>
      <c r="D44" s="5">
        <v>0</v>
      </c>
      <c r="E44" s="5">
        <v>0</v>
      </c>
      <c r="F44" s="5">
        <v>0</v>
      </c>
      <c r="G44" s="5">
        <v>0.76527694062736895</v>
      </c>
      <c r="H44" s="5"/>
      <c r="I44" s="6"/>
      <c r="J44" s="6"/>
      <c r="K44" s="6"/>
      <c r="L44" s="6"/>
      <c r="M44" s="6"/>
      <c r="N44" s="6"/>
      <c r="O44" s="6">
        <f>AVERAGE(C44:M44)</f>
        <v>0.15305538812547378</v>
      </c>
      <c r="P44" s="7"/>
    </row>
    <row r="45" spans="1:16" x14ac:dyDescent="0.25">
      <c r="A45" s="20"/>
      <c r="B45" s="21" t="s">
        <v>13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/>
      <c r="I45" s="23"/>
      <c r="J45" s="23"/>
      <c r="K45" s="23"/>
      <c r="L45" s="23"/>
      <c r="M45" s="23"/>
      <c r="N45" s="23"/>
      <c r="O45" s="23">
        <f>AVERAGE(C45:M45)</f>
        <v>0</v>
      </c>
      <c r="P45" s="24"/>
    </row>
    <row r="46" spans="1:16" x14ac:dyDescent="0.25">
      <c r="A46" s="25"/>
      <c r="B46" s="21" t="s">
        <v>5</v>
      </c>
      <c r="C46" s="22">
        <v>33.026732573775874</v>
      </c>
      <c r="D46" s="22">
        <v>15.010234003512293</v>
      </c>
      <c r="E46" s="22">
        <v>7.4912272565660309</v>
      </c>
      <c r="F46" s="22">
        <v>3.2406665950362847</v>
      </c>
      <c r="G46" s="22">
        <v>22.458627804353142</v>
      </c>
      <c r="H46" s="22">
        <v>8.1158492790723162</v>
      </c>
      <c r="I46" s="23">
        <v>18.369869354498071</v>
      </c>
      <c r="J46" s="23">
        <v>2.2483434103920898</v>
      </c>
      <c r="K46" s="23">
        <v>5.5825662531676032</v>
      </c>
      <c r="L46" s="23">
        <v>15.441759874990833</v>
      </c>
      <c r="M46" s="23">
        <v>6.9073212962691466</v>
      </c>
      <c r="N46" s="23">
        <f>AVERAGE(B46:L46)</f>
        <v>13.098587640536456</v>
      </c>
      <c r="O46" s="23">
        <f>AVERAGE(C46:M46)</f>
        <v>12.535745245603065</v>
      </c>
      <c r="P46" s="24">
        <f>TTEST(C44:N44,C46:N46,2,2)</f>
        <v>8.2678462061724217E-3</v>
      </c>
    </row>
    <row r="47" spans="1:16" ht="15.75" thickBot="1" x14ac:dyDescent="0.3">
      <c r="A47" s="8"/>
      <c r="B47" s="9" t="s">
        <v>14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0.71531159493772845</v>
      </c>
      <c r="N47" s="11"/>
      <c r="O47" s="23">
        <f>AVERAGE(C47:M47)</f>
        <v>6.502832681252077E-2</v>
      </c>
      <c r="P47" s="12">
        <f>TTEST(C46:N46,C47:N47,2,2)</f>
        <v>1.4784910139805131E-4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2019-08-08T07:33:17Z</dcterms:created>
  <dcterms:modified xsi:type="dcterms:W3CDTF">2019-08-08T08:41:18Z</dcterms:modified>
</cp:coreProperties>
</file>