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rojects/ddiaz/Analysis/Scripts/MOLNG2047/Seurat2/2047_analysis_seurat2.0_v2.3.1_figures/"/>
    </mc:Choice>
  </mc:AlternateContent>
  <xr:revisionPtr revIDLastSave="0" documentId="13_ncr:1_{FA6562CA-E18E-B942-9620-371B244E320D}" xr6:coauthVersionLast="34" xr6:coauthVersionMax="34" xr10:uidLastSave="{00000000-0000-0000-0000-000000000000}"/>
  <bookViews>
    <workbookView xWindow="240" yWindow="440" windowWidth="23760" windowHeight="14980" xr2:uid="{00000000-000D-0000-FFFF-FFFF00000000}"/>
  </bookViews>
  <sheets>
    <sheet name="e" sheetId="1" r:id="rId1"/>
  </sheets>
  <calcPr calcId="179017"/>
</workbook>
</file>

<file path=xl/calcChain.xml><?xml version="1.0" encoding="utf-8"?>
<calcChain xmlns="http://schemas.openxmlformats.org/spreadsheetml/2006/main">
  <c r="D35" i="1" l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<sst xmlns="http://schemas.openxmlformats.org/spreadsheetml/2006/main" count="141" uniqueCount="107">
  <si>
    <t>Ensembl.Gene.ID</t>
  </si>
  <si>
    <t>Associated.Gene.Name</t>
  </si>
  <si>
    <t>Gene.name.uniq</t>
  </si>
  <si>
    <t>ZFIN.ID</t>
  </si>
  <si>
    <t>Description</t>
  </si>
  <si>
    <t>ENSDARG00000069865</t>
  </si>
  <si>
    <t>grxcr1</t>
  </si>
  <si>
    <t>glutaredoxin, cysteine rich 1 [Source:ZFIN;Acc:ZDB-GENE-070424-166]</t>
  </si>
  <si>
    <t>ENSDARG00000006385</t>
  </si>
  <si>
    <t>triobpb</t>
  </si>
  <si>
    <t>TRIO and F-actin binding protein b [Source:ZFIN;Acc:ZDB-GENE-061215-80]</t>
  </si>
  <si>
    <t>ENSDARG00000044852</t>
  </si>
  <si>
    <t>wbp2nl</t>
  </si>
  <si>
    <t>WBP2 N-terminal like [Source:ZFIN;Acc:ZDB-GENE-030131-4012]</t>
  </si>
  <si>
    <t>ENSDARG00000105434</t>
  </si>
  <si>
    <t>GRXCR1</t>
  </si>
  <si>
    <t>si:dkey-109l4.6 [Source:ZFIN;Acc:ZDB-GENE-160113-42]</t>
  </si>
  <si>
    <t>ENSDARG00000057728</t>
  </si>
  <si>
    <t>slc17a8</t>
  </si>
  <si>
    <t>solute carrier family 17 (vesicular glutamate transporter), member 8 [Source:ZFIN;Acc:ZDB-GENE-060503-416]</t>
  </si>
  <si>
    <t>ENSDARG00000044016</t>
  </si>
  <si>
    <t>myo6a</t>
  </si>
  <si>
    <t>myosin VIa [Source:ZFIN;Acc:ZDB-GENE-040819-2]</t>
  </si>
  <si>
    <t>ENSDARG00000069184</t>
  </si>
  <si>
    <t>ubtd2</t>
  </si>
  <si>
    <t>ubiquitin domain containing 2 [Source:ZFIN;Acc:ZDB-GENE-040718-473]</t>
  </si>
  <si>
    <t>ENSDARG00000051876</t>
  </si>
  <si>
    <t>ush1c</t>
  </si>
  <si>
    <t>Usher syndrome 1C [Source:ZFIN;Acc:ZDB-GENE-060312-41]</t>
  </si>
  <si>
    <t>ENSDARG00000042141</t>
  </si>
  <si>
    <t>myo6b</t>
  </si>
  <si>
    <t>myosin VIb [Source:ZFIN;Acc:ZDB-GENE-030318-3]</t>
  </si>
  <si>
    <t>ENSDARG00000089235</t>
  </si>
  <si>
    <t>tspearb</t>
  </si>
  <si>
    <t>thrombospondin-type laminin G domain and EAR repeats b [Source:ZFIN;Acc:ZDB-GENE-030131-4270]</t>
  </si>
  <si>
    <t>ENSDARG00000057016</t>
  </si>
  <si>
    <t>cdc14ab</t>
  </si>
  <si>
    <t>cell division cycle 14Ab [Source:ZFIN;Acc:ZDB-GENE-070705-309]</t>
  </si>
  <si>
    <t>ENSDARG00000086762</t>
  </si>
  <si>
    <t>dfna5a</t>
  </si>
  <si>
    <t>deafness, autosomal dominant 5 a [Source:ZFIN;Acc:ZDB-GENE-120215-186]</t>
  </si>
  <si>
    <t>ENSDARG00000063295</t>
  </si>
  <si>
    <t>myh9a</t>
  </si>
  <si>
    <t>myosin, heavy chain 9a, non-muscle [Source:ZFIN;Acc:ZDB-GENE-030131-5870]</t>
  </si>
  <si>
    <t>ENSDARG00000015524</t>
  </si>
  <si>
    <t>prps1a</t>
  </si>
  <si>
    <t>phosphoribosyl pyrophosphate synthetase 1A [Source:ZFIN;Acc:ZDB-GENE-011212-5]</t>
  </si>
  <si>
    <t>ENSDARG00000045658</t>
  </si>
  <si>
    <t>msrb3</t>
  </si>
  <si>
    <t>methionine sulfoxide reductase B3 [Source:ZFIN;Acc:ZDB-GENE-040625-74]</t>
  </si>
  <si>
    <t>ENSDARG00000090830</t>
  </si>
  <si>
    <t>tmem132e</t>
  </si>
  <si>
    <t>transmembrane protein 132E [Source:ZFIN;Acc:ZDB-GENE-120926-3]</t>
  </si>
  <si>
    <t>ENSDARG00000056458</t>
  </si>
  <si>
    <t>lhfpl5b</t>
  </si>
  <si>
    <t>lipoma HMGIC fusion partner-like 5b [Source:ZFIN;Acc:ZDB-GENE-080220-51]</t>
  </si>
  <si>
    <t>ENSDARG00000073732</t>
  </si>
  <si>
    <t>myh14</t>
  </si>
  <si>
    <t>myosin, heavy chain 14, non-muscle [Source:ZFIN;Acc:ZDB-GENE-100921-1]</t>
  </si>
  <si>
    <t>ENSDARG00000030832</t>
  </si>
  <si>
    <t>otofa</t>
  </si>
  <si>
    <t>otoferlin a [Source:ZFIN;Acc:ZDB-GENE-030131-7778]</t>
  </si>
  <si>
    <t>ENSDARG00000023443</t>
  </si>
  <si>
    <t>tjp2b</t>
  </si>
  <si>
    <t>tight junction protein 2b (zona occludens 2) [Source:ZFIN;Acc:ZDB-GENE-040718-58]</t>
  </si>
  <si>
    <t>ENSDARG00000074638</t>
  </si>
  <si>
    <t>loxhd1b</t>
  </si>
  <si>
    <t>lipoxygenase homology domains 1b [Source:ZFIN;Acc:ZDB-GENE-081104-370]</t>
  </si>
  <si>
    <t>ENSDARG00000053315</t>
  </si>
  <si>
    <t>tmprss3a</t>
  </si>
  <si>
    <t>transmembrane protease, serine 3a [Source:ZFIN;Acc:ZDB-GENE-070912-70]</t>
  </si>
  <si>
    <t>ENSDARG00000056605</t>
  </si>
  <si>
    <t>wbp2</t>
  </si>
  <si>
    <t>WW domain binding protein 2 [Source:ZFIN;Acc:ZDB-GENE-050522-137]</t>
  </si>
  <si>
    <t>ENSDARG00000094738</t>
  </si>
  <si>
    <t>loxhd1a</t>
  </si>
  <si>
    <t>lipoxygenase homology domains 1a [Source:ZFIN;Acc:ZDB-GENE-091112-20]</t>
  </si>
  <si>
    <t>ENSDARG00000013628</t>
  </si>
  <si>
    <t>cd164</t>
  </si>
  <si>
    <t>CD164 molecule, sialomucin [Source:ZFIN;Acc:ZDB-GENE-030131-1598]</t>
  </si>
  <si>
    <t>ENSDARG00000010186</t>
  </si>
  <si>
    <t>myo3a</t>
  </si>
  <si>
    <t>myosin IIIA [Source:ZFIN;Acc:ZDB-GENE-041026-4]</t>
  </si>
  <si>
    <t>ENSDARG00000040910</t>
  </si>
  <si>
    <t>ildr1b</t>
  </si>
  <si>
    <t>immunoglobulin-like domain containing receptor 1b [Source:ZFIN;Acc:ZDB-GENE-040912-72]</t>
  </si>
  <si>
    <t>ENSDARG00000058342</t>
  </si>
  <si>
    <t>grhl2a</t>
  </si>
  <si>
    <t>grainyhead-like transcription factor 2a [Source:ZFIN;Acc:ZDB-GENE-050913-123]</t>
  </si>
  <si>
    <t>ENSDARG00000061974</t>
  </si>
  <si>
    <t>grhl2b</t>
  </si>
  <si>
    <t>grainyhead-like transcription factor 2b [Source:ZFIN;Acc:ZDB-GENE-060503-719]</t>
  </si>
  <si>
    <t>ENSDARG00000102820</t>
  </si>
  <si>
    <t>cib2</t>
  </si>
  <si>
    <t>calcium and integrin binding family member 2 [Source:ZFIN;Acc:ZDB-GENE-040426-1663]</t>
  </si>
  <si>
    <t>ENSDARG00000096327</t>
  </si>
  <si>
    <t>cd164l2</t>
  </si>
  <si>
    <t>CD164 sialomucin-like 2 [Source:ZFIN;Acc:ZDB-GENE-120215-174]</t>
  </si>
  <si>
    <t>ENSDARG00000070584</t>
  </si>
  <si>
    <t>clic5b</t>
  </si>
  <si>
    <t>chloride intracellular channel 5b [Source:ZFIN;Acc:ZDB-GENE-040426-2542]</t>
  </si>
  <si>
    <t>ENSDARG00000045302</t>
  </si>
  <si>
    <t>smpx</t>
  </si>
  <si>
    <t>small muscle protein, X-linked [Source:ZFIN;Acc:ZDB-GENE-040704-24]</t>
  </si>
  <si>
    <t>ENSDARG00000102798</t>
  </si>
  <si>
    <t>mcm2</t>
  </si>
  <si>
    <t>minichromosome maintenance complex component 2 [Source:ZFIN;Acc:ZDB-GENE-020419-24]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</si>
</sst>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workbookViewId="0"/>
  </sheetViews>
  <sheetFormatPr baseColWidth="10" defaultColWidth="8.83203125" defaultRowHeight="15" x14ac:dyDescent="0.2"/>
  <cols>
    <col min="1" max="1" width="20.5" customWidth="1"/>
    <col min="2" max="2" width="22.6640625" customWidth="1"/>
    <col min="3" max="3" width="16.1640625" customWidth="1"/>
    <col min="4" max="4" width="35" customWidth="1"/>
    <col min="5" max="5" width="117.3320312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6</v>
      </c>
      <c r="D2" t="str">
        <f>HYPERLINK("https://zfin.org/ZDB-GENE-070424-166")</f>
        <v>https://zfin.org/ZDB-GENE-070424-166</v>
      </c>
      <c r="E2" t="s">
        <v>7</v>
      </c>
    </row>
    <row r="3" spans="1:5" x14ac:dyDescent="0.2">
      <c r="A3" t="s">
        <v>8</v>
      </c>
      <c r="B3" t="s">
        <v>9</v>
      </c>
      <c r="C3" t="s">
        <v>9</v>
      </c>
      <c r="D3" t="str">
        <f>HYPERLINK("https://zfin.org/ZDB-GENE-061215-80")</f>
        <v>https://zfin.org/ZDB-GENE-061215-80</v>
      </c>
      <c r="E3" t="s">
        <v>10</v>
      </c>
    </row>
    <row r="4" spans="1:5" x14ac:dyDescent="0.2">
      <c r="A4" t="s">
        <v>11</v>
      </c>
      <c r="B4" t="s">
        <v>12</v>
      </c>
      <c r="C4" t="s">
        <v>12</v>
      </c>
      <c r="D4" t="str">
        <f>HYPERLINK("https://zfin.org/ZDB-GENE-030131-4012")</f>
        <v>https://zfin.org/ZDB-GENE-030131-4012</v>
      </c>
      <c r="E4" t="s">
        <v>13</v>
      </c>
    </row>
    <row r="5" spans="1:5" x14ac:dyDescent="0.2">
      <c r="A5" t="s">
        <v>14</v>
      </c>
      <c r="B5" t="s">
        <v>15</v>
      </c>
      <c r="C5" t="s">
        <v>15</v>
      </c>
      <c r="D5" t="str">
        <f>HYPERLINK("https://zfin.org/ZDB-GENE-160113-42")</f>
        <v>https://zfin.org/ZDB-GENE-160113-42</v>
      </c>
      <c r="E5" t="s">
        <v>16</v>
      </c>
    </row>
    <row r="6" spans="1:5" x14ac:dyDescent="0.2">
      <c r="A6" t="s">
        <v>17</v>
      </c>
      <c r="B6" t="s">
        <v>18</v>
      </c>
      <c r="C6" t="s">
        <v>18</v>
      </c>
      <c r="D6" t="str">
        <f>HYPERLINK("https://zfin.org/ZDB-GENE-060503-416")</f>
        <v>https://zfin.org/ZDB-GENE-060503-416</v>
      </c>
      <c r="E6" t="s">
        <v>19</v>
      </c>
    </row>
    <row r="7" spans="1:5" x14ac:dyDescent="0.2">
      <c r="A7" t="s">
        <v>20</v>
      </c>
      <c r="B7" t="s">
        <v>21</v>
      </c>
      <c r="C7" t="s">
        <v>21</v>
      </c>
      <c r="D7" t="str">
        <f>HYPERLINK("https://zfin.org/ZDB-GENE-040819-2")</f>
        <v>https://zfin.org/ZDB-GENE-040819-2</v>
      </c>
      <c r="E7" t="s">
        <v>22</v>
      </c>
    </row>
    <row r="8" spans="1:5" x14ac:dyDescent="0.2">
      <c r="A8" t="s">
        <v>23</v>
      </c>
      <c r="B8" t="s">
        <v>24</v>
      </c>
      <c r="C8" t="s">
        <v>24</v>
      </c>
      <c r="D8" t="str">
        <f>HYPERLINK("https://zfin.org/ZDB-GENE-040718-473")</f>
        <v>https://zfin.org/ZDB-GENE-040718-473</v>
      </c>
      <c r="E8" t="s">
        <v>25</v>
      </c>
    </row>
    <row r="9" spans="1:5" x14ac:dyDescent="0.2">
      <c r="A9" t="s">
        <v>26</v>
      </c>
      <c r="B9" t="s">
        <v>27</v>
      </c>
      <c r="C9" t="s">
        <v>27</v>
      </c>
      <c r="D9" t="str">
        <f>HYPERLINK("https://zfin.org/ZDB-GENE-060312-41")</f>
        <v>https://zfin.org/ZDB-GENE-060312-41</v>
      </c>
      <c r="E9" t="s">
        <v>28</v>
      </c>
    </row>
    <row r="10" spans="1:5" x14ac:dyDescent="0.2">
      <c r="A10" t="s">
        <v>29</v>
      </c>
      <c r="B10" t="s">
        <v>30</v>
      </c>
      <c r="C10" t="s">
        <v>30</v>
      </c>
      <c r="D10" t="str">
        <f>HYPERLINK("https://zfin.org/ZDB-GENE-030318-3")</f>
        <v>https://zfin.org/ZDB-GENE-030318-3</v>
      </c>
      <c r="E10" t="s">
        <v>31</v>
      </c>
    </row>
    <row r="11" spans="1:5" x14ac:dyDescent="0.2">
      <c r="A11" t="s">
        <v>32</v>
      </c>
      <c r="B11" t="s">
        <v>33</v>
      </c>
      <c r="C11" t="s">
        <v>33</v>
      </c>
      <c r="D11" t="str">
        <f>HYPERLINK("https://zfin.org/ZDB-GENE-030131-4270")</f>
        <v>https://zfin.org/ZDB-GENE-030131-4270</v>
      </c>
      <c r="E11" t="s">
        <v>34</v>
      </c>
    </row>
    <row r="12" spans="1:5" x14ac:dyDescent="0.2">
      <c r="A12" t="s">
        <v>35</v>
      </c>
      <c r="B12" t="s">
        <v>36</v>
      </c>
      <c r="C12" t="s">
        <v>36</v>
      </c>
      <c r="D12" t="str">
        <f>HYPERLINK("https://zfin.org/ZDB-GENE-070705-309")</f>
        <v>https://zfin.org/ZDB-GENE-070705-309</v>
      </c>
      <c r="E12" t="s">
        <v>37</v>
      </c>
    </row>
    <row r="13" spans="1:5" x14ac:dyDescent="0.2">
      <c r="A13" t="s">
        <v>38</v>
      </c>
      <c r="B13" t="s">
        <v>39</v>
      </c>
      <c r="C13" t="s">
        <v>39</v>
      </c>
      <c r="D13" t="str">
        <f>HYPERLINK("https://zfin.org/ZDB-GENE-120215-186")</f>
        <v>https://zfin.org/ZDB-GENE-120215-186</v>
      </c>
      <c r="E13" t="s">
        <v>40</v>
      </c>
    </row>
    <row r="14" spans="1:5" x14ac:dyDescent="0.2">
      <c r="A14" t="s">
        <v>41</v>
      </c>
      <c r="B14" t="s">
        <v>42</v>
      </c>
      <c r="C14" t="s">
        <v>42</v>
      </c>
      <c r="D14" t="str">
        <f>HYPERLINK("https://zfin.org/ZDB-GENE-030131-5870")</f>
        <v>https://zfin.org/ZDB-GENE-030131-5870</v>
      </c>
      <c r="E14" t="s">
        <v>43</v>
      </c>
    </row>
    <row r="15" spans="1:5" x14ac:dyDescent="0.2">
      <c r="A15" t="s">
        <v>44</v>
      </c>
      <c r="B15" t="s">
        <v>45</v>
      </c>
      <c r="C15" t="s">
        <v>45</v>
      </c>
      <c r="D15" t="str">
        <f>HYPERLINK("https://zfin.org/ZDB-GENE-011212-5")</f>
        <v>https://zfin.org/ZDB-GENE-011212-5</v>
      </c>
      <c r="E15" t="s">
        <v>46</v>
      </c>
    </row>
    <row r="16" spans="1:5" x14ac:dyDescent="0.2">
      <c r="A16" t="s">
        <v>47</v>
      </c>
      <c r="B16" t="s">
        <v>48</v>
      </c>
      <c r="C16" t="s">
        <v>48</v>
      </c>
      <c r="D16" t="str">
        <f>HYPERLINK("https://zfin.org/ZDB-GENE-040625-74")</f>
        <v>https://zfin.org/ZDB-GENE-040625-74</v>
      </c>
      <c r="E16" t="s">
        <v>49</v>
      </c>
    </row>
    <row r="17" spans="1:5" x14ac:dyDescent="0.2">
      <c r="A17" t="s">
        <v>50</v>
      </c>
      <c r="B17" t="s">
        <v>51</v>
      </c>
      <c r="C17" t="s">
        <v>51</v>
      </c>
      <c r="D17" t="str">
        <f>HYPERLINK("https://zfin.org/ZDB-GENE-120926-3")</f>
        <v>https://zfin.org/ZDB-GENE-120926-3</v>
      </c>
      <c r="E17" t="s">
        <v>52</v>
      </c>
    </row>
    <row r="18" spans="1:5" x14ac:dyDescent="0.2">
      <c r="A18" t="s">
        <v>53</v>
      </c>
      <c r="B18" t="s">
        <v>54</v>
      </c>
      <c r="C18" t="s">
        <v>54</v>
      </c>
      <c r="D18" t="str">
        <f>HYPERLINK("https://zfin.org/ZDB-GENE-080220-51")</f>
        <v>https://zfin.org/ZDB-GENE-080220-51</v>
      </c>
      <c r="E18" t="s">
        <v>55</v>
      </c>
    </row>
    <row r="19" spans="1:5" x14ac:dyDescent="0.2">
      <c r="A19" t="s">
        <v>56</v>
      </c>
      <c r="B19" t="s">
        <v>57</v>
      </c>
      <c r="C19" t="s">
        <v>57</v>
      </c>
      <c r="D19" t="str">
        <f>HYPERLINK("https://zfin.org/ZDB-GENE-100921-1")</f>
        <v>https://zfin.org/ZDB-GENE-100921-1</v>
      </c>
      <c r="E19" t="s">
        <v>58</v>
      </c>
    </row>
    <row r="20" spans="1:5" x14ac:dyDescent="0.2">
      <c r="A20" t="s">
        <v>59</v>
      </c>
      <c r="B20" t="s">
        <v>60</v>
      </c>
      <c r="C20" t="s">
        <v>60</v>
      </c>
      <c r="D20" t="str">
        <f>HYPERLINK("https://zfin.org/ZDB-GENE-030131-7778")</f>
        <v>https://zfin.org/ZDB-GENE-030131-7778</v>
      </c>
      <c r="E20" t="s">
        <v>61</v>
      </c>
    </row>
    <row r="21" spans="1:5" x14ac:dyDescent="0.2">
      <c r="A21" t="s">
        <v>62</v>
      </c>
      <c r="B21" t="s">
        <v>63</v>
      </c>
      <c r="C21" t="s">
        <v>63</v>
      </c>
      <c r="D21" t="str">
        <f>HYPERLINK("https://zfin.org/ZDB-GENE-040718-58")</f>
        <v>https://zfin.org/ZDB-GENE-040718-58</v>
      </c>
      <c r="E21" t="s">
        <v>64</v>
      </c>
    </row>
    <row r="22" spans="1:5" x14ac:dyDescent="0.2">
      <c r="A22" t="s">
        <v>65</v>
      </c>
      <c r="B22" t="s">
        <v>66</v>
      </c>
      <c r="C22" t="s">
        <v>66</v>
      </c>
      <c r="D22" t="str">
        <f>HYPERLINK("https://zfin.org/ZDB-GENE-081104-370")</f>
        <v>https://zfin.org/ZDB-GENE-081104-370</v>
      </c>
      <c r="E22" t="s">
        <v>67</v>
      </c>
    </row>
    <row r="23" spans="1:5" x14ac:dyDescent="0.2">
      <c r="A23" t="s">
        <v>68</v>
      </c>
      <c r="B23" t="s">
        <v>69</v>
      </c>
      <c r="C23" t="s">
        <v>69</v>
      </c>
      <c r="D23" t="str">
        <f>HYPERLINK("https://zfin.org/ZDB-GENE-070912-70")</f>
        <v>https://zfin.org/ZDB-GENE-070912-70</v>
      </c>
      <c r="E23" t="s">
        <v>70</v>
      </c>
    </row>
    <row r="24" spans="1:5" x14ac:dyDescent="0.2">
      <c r="A24" t="s">
        <v>71</v>
      </c>
      <c r="B24" t="s">
        <v>72</v>
      </c>
      <c r="C24" t="s">
        <v>72</v>
      </c>
      <c r="D24" t="str">
        <f>HYPERLINK("https://zfin.org/ZDB-GENE-050522-137")</f>
        <v>https://zfin.org/ZDB-GENE-050522-137</v>
      </c>
      <c r="E24" t="s">
        <v>73</v>
      </c>
    </row>
    <row r="25" spans="1:5" x14ac:dyDescent="0.2">
      <c r="A25" t="s">
        <v>74</v>
      </c>
      <c r="B25" t="s">
        <v>75</v>
      </c>
      <c r="C25" t="s">
        <v>75</v>
      </c>
      <c r="D25" t="str">
        <f>HYPERLINK("https://zfin.org/ZDB-GENE-091112-20")</f>
        <v>https://zfin.org/ZDB-GENE-091112-20</v>
      </c>
      <c r="E25" t="s">
        <v>76</v>
      </c>
    </row>
    <row r="26" spans="1:5" x14ac:dyDescent="0.2">
      <c r="A26" t="s">
        <v>77</v>
      </c>
      <c r="B26" t="s">
        <v>78</v>
      </c>
      <c r="C26" t="s">
        <v>78</v>
      </c>
      <c r="D26" t="str">
        <f>HYPERLINK("https://zfin.org/ZDB-GENE-030131-1598")</f>
        <v>https://zfin.org/ZDB-GENE-030131-1598</v>
      </c>
      <c r="E26" t="s">
        <v>79</v>
      </c>
    </row>
    <row r="27" spans="1:5" x14ac:dyDescent="0.2">
      <c r="A27" t="s">
        <v>80</v>
      </c>
      <c r="B27" t="s">
        <v>81</v>
      </c>
      <c r="C27" t="s">
        <v>81</v>
      </c>
      <c r="D27" t="str">
        <f>HYPERLINK("https://zfin.org/ZDB-GENE-041026-4")</f>
        <v>https://zfin.org/ZDB-GENE-041026-4</v>
      </c>
      <c r="E27" t="s">
        <v>82</v>
      </c>
    </row>
    <row r="28" spans="1:5" x14ac:dyDescent="0.2">
      <c r="A28" t="s">
        <v>83</v>
      </c>
      <c r="B28" t="s">
        <v>84</v>
      </c>
      <c r="C28" t="s">
        <v>84</v>
      </c>
      <c r="D28" t="str">
        <f>HYPERLINK("https://zfin.org/ZDB-GENE-040912-72")</f>
        <v>https://zfin.org/ZDB-GENE-040912-72</v>
      </c>
      <c r="E28" t="s">
        <v>85</v>
      </c>
    </row>
    <row r="29" spans="1:5" x14ac:dyDescent="0.2">
      <c r="A29" t="s">
        <v>86</v>
      </c>
      <c r="B29" t="s">
        <v>87</v>
      </c>
      <c r="C29" t="s">
        <v>87</v>
      </c>
      <c r="D29" t="str">
        <f>HYPERLINK("https://zfin.org/ZDB-GENE-050913-123")</f>
        <v>https://zfin.org/ZDB-GENE-050913-123</v>
      </c>
      <c r="E29" t="s">
        <v>88</v>
      </c>
    </row>
    <row r="30" spans="1:5" x14ac:dyDescent="0.2">
      <c r="A30" t="s">
        <v>89</v>
      </c>
      <c r="B30" t="s">
        <v>90</v>
      </c>
      <c r="C30" t="s">
        <v>90</v>
      </c>
      <c r="D30" t="str">
        <f>HYPERLINK("https://zfin.org/ZDB-GENE-060503-719")</f>
        <v>https://zfin.org/ZDB-GENE-060503-719</v>
      </c>
      <c r="E30" t="s">
        <v>91</v>
      </c>
    </row>
    <row r="31" spans="1:5" x14ac:dyDescent="0.2">
      <c r="A31" t="s">
        <v>92</v>
      </c>
      <c r="B31" t="s">
        <v>93</v>
      </c>
      <c r="C31" t="s">
        <v>93</v>
      </c>
      <c r="D31" t="str">
        <f>HYPERLINK("https://zfin.org/ZDB-GENE-040426-1663")</f>
        <v>https://zfin.org/ZDB-GENE-040426-1663</v>
      </c>
      <c r="E31" t="s">
        <v>94</v>
      </c>
    </row>
    <row r="32" spans="1:5" x14ac:dyDescent="0.2">
      <c r="A32" t="s">
        <v>95</v>
      </c>
      <c r="B32" t="s">
        <v>96</v>
      </c>
      <c r="C32" t="s">
        <v>96</v>
      </c>
      <c r="D32" t="str">
        <f>HYPERLINK("https://zfin.org/ZDB-GENE-120215-174")</f>
        <v>https://zfin.org/ZDB-GENE-120215-174</v>
      </c>
      <c r="E32" t="s">
        <v>97</v>
      </c>
    </row>
    <row r="33" spans="1:5" x14ac:dyDescent="0.2">
      <c r="A33" t="s">
        <v>98</v>
      </c>
      <c r="B33" t="s">
        <v>99</v>
      </c>
      <c r="C33" t="s">
        <v>99</v>
      </c>
      <c r="D33" t="str">
        <f>HYPERLINK("https://zfin.org/ZDB-GENE-040426-2542")</f>
        <v>https://zfin.org/ZDB-GENE-040426-2542</v>
      </c>
      <c r="E33" t="s">
        <v>100</v>
      </c>
    </row>
    <row r="34" spans="1:5" x14ac:dyDescent="0.2">
      <c r="A34" t="s">
        <v>101</v>
      </c>
      <c r="B34" t="s">
        <v>102</v>
      </c>
      <c r="C34" t="s">
        <v>102</v>
      </c>
      <c r="D34" t="str">
        <f>HYPERLINK("https://zfin.org/ZDB-GENE-040704-24")</f>
        <v>https://zfin.org/ZDB-GENE-040704-24</v>
      </c>
      <c r="E34" t="s">
        <v>103</v>
      </c>
    </row>
    <row r="35" spans="1:5" x14ac:dyDescent="0.2">
      <c r="A35" t="s">
        <v>104</v>
      </c>
      <c r="B35" t="s">
        <v>105</v>
      </c>
      <c r="C35" t="s">
        <v>105</v>
      </c>
      <c r="D35" t="str">
        <f>HYPERLINK("https://zfin.org/ZDB-GENE-020419-24")</f>
        <v>https://zfin.org/ZDB-GENE-020419-24</v>
      </c>
      <c r="E35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Diaz, Daniel</cp:lastModifiedBy>
  <dcterms:created xsi:type="dcterms:W3CDTF">2018-11-28T10:56:03Z</dcterms:created>
  <dcterms:modified xsi:type="dcterms:W3CDTF">2018-11-28T16:56:40Z</dcterms:modified>
</cp:coreProperties>
</file>