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65" windowWidth="25920" windowHeight="15495"/>
  </bookViews>
  <sheets>
    <sheet name="hM3Dq" sheetId="1" r:id="rId1"/>
  </sheets>
  <calcPr calcId="152511"/>
</workbook>
</file>

<file path=xl/calcChain.xml><?xml version="1.0" encoding="utf-8"?>
<calcChain xmlns="http://schemas.openxmlformats.org/spreadsheetml/2006/main">
  <c r="J11" i="1" l="1"/>
  <c r="J10" i="1"/>
  <c r="J9" i="1"/>
  <c r="J8" i="1"/>
  <c r="J7" i="1"/>
  <c r="J6" i="1"/>
  <c r="E7" i="1"/>
  <c r="E8" i="1"/>
  <c r="E9" i="1"/>
  <c r="E10" i="1"/>
  <c r="E11" i="1"/>
  <c r="E12" i="1"/>
  <c r="E13" i="1"/>
  <c r="E6" i="1"/>
  <c r="I21" i="1"/>
  <c r="I22" i="1" s="1"/>
  <c r="I20" i="1"/>
  <c r="H20" i="1"/>
  <c r="H21" i="1"/>
  <c r="H22" i="1" s="1"/>
  <c r="E21" i="1" l="1"/>
  <c r="E22" i="1" s="1"/>
  <c r="J21" i="1"/>
  <c r="J22" i="1" s="1"/>
  <c r="E20" i="1"/>
  <c r="J20" i="1"/>
  <c r="D21" i="1"/>
  <c r="C21" i="1"/>
  <c r="D22" i="1" l="1"/>
  <c r="C22" i="1"/>
  <c r="D20" i="1"/>
  <c r="C20" i="1"/>
</calcChain>
</file>

<file path=xl/sharedStrings.xml><?xml version="1.0" encoding="utf-8"?>
<sst xmlns="http://schemas.openxmlformats.org/spreadsheetml/2006/main" count="14" uniqueCount="10">
  <si>
    <t>Ave</t>
  </si>
  <si>
    <t>n</t>
  </si>
  <si>
    <t>sem</t>
  </si>
  <si>
    <t>Cells expressing mCherry (hM3Dq+)</t>
  </si>
  <si>
    <t>Inj: AAV-Flex-hM3dq-mCherry</t>
    <phoneticPr fontId="2"/>
  </si>
  <si>
    <t>Mice: Gad67-Cre</t>
  </si>
  <si>
    <t>Cells express mCherry only</t>
  </si>
  <si>
    <t>Basal (5sec)</t>
  </si>
  <si>
    <t>CNO 30uM  (5sec)</t>
  </si>
  <si>
    <t>CNO 30uM (5sec)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</si>
</sst>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ill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tabSelected="1" workbookViewId="0">
      <selection activeCell="P17" sqref="P17"/>
    </sheetView>
  </sheetViews>
  <sheetFormatPr defaultColWidth="8.85546875" defaultRowHeight="15"/>
  <cols>
    <col min="2" max="2" width="17.28515625" customWidth="1"/>
    <col min="3" max="3" width="13.7109375" customWidth="1"/>
    <col min="4" max="5" width="16.42578125" customWidth="1"/>
    <col min="6" max="6" width="2.28515625" style="3" customWidth="1"/>
    <col min="7" max="7" width="15.42578125" customWidth="1"/>
    <col min="8" max="8" width="14" customWidth="1"/>
    <col min="9" max="10" width="16.42578125" customWidth="1"/>
    <col min="11" max="11" width="2.42578125" style="3" customWidth="1"/>
  </cols>
  <sheetData>
    <row r="1" spans="2:11">
      <c r="B1" s="1" t="s">
        <v>5</v>
      </c>
      <c r="C1" s="1" t="s">
        <v>4</v>
      </c>
      <c r="F1" s="2"/>
    </row>
    <row r="3" spans="2:11">
      <c r="B3" s="5" t="s">
        <v>3</v>
      </c>
      <c r="C3" s="5"/>
      <c r="D3" s="5"/>
      <c r="E3" s="5"/>
      <c r="F3" s="5"/>
      <c r="G3" s="4" t="s">
        <v>6</v>
      </c>
      <c r="H3" s="4"/>
      <c r="I3" s="4"/>
      <c r="J3" s="4"/>
      <c r="K3" s="4"/>
    </row>
    <row r="5" spans="2:11" s="1" customFormat="1">
      <c r="C5" s="1" t="s">
        <v>7</v>
      </c>
      <c r="D5" s="1" t="s">
        <v>8</v>
      </c>
      <c r="F5" s="2"/>
      <c r="H5" s="1" t="s">
        <v>7</v>
      </c>
      <c r="I5" s="1" t="s">
        <v>9</v>
      </c>
      <c r="J5"/>
      <c r="K5" s="2"/>
    </row>
    <row r="6" spans="2:11">
      <c r="C6">
        <v>20</v>
      </c>
      <c r="D6">
        <v>38</v>
      </c>
      <c r="E6">
        <f>(D6/C6)*100</f>
        <v>190</v>
      </c>
      <c r="H6">
        <v>35</v>
      </c>
      <c r="I6">
        <v>41</v>
      </c>
      <c r="J6">
        <f t="shared" ref="J6:J11" si="0">(I6/H6)*100</f>
        <v>117.14285714285715</v>
      </c>
    </row>
    <row r="7" spans="2:11">
      <c r="C7">
        <v>47</v>
      </c>
      <c r="D7">
        <v>127</v>
      </c>
      <c r="E7">
        <f t="shared" ref="E7:E13" si="1">(D7/C7)*100</f>
        <v>270.21276595744678</v>
      </c>
      <c r="H7">
        <v>51</v>
      </c>
      <c r="I7">
        <v>55</v>
      </c>
      <c r="J7">
        <f t="shared" si="0"/>
        <v>107.84313725490196</v>
      </c>
    </row>
    <row r="8" spans="2:11">
      <c r="C8">
        <v>177</v>
      </c>
      <c r="D8">
        <v>304</v>
      </c>
      <c r="E8">
        <f t="shared" si="1"/>
        <v>171.75141242937852</v>
      </c>
      <c r="H8">
        <v>8</v>
      </c>
      <c r="I8">
        <v>10</v>
      </c>
      <c r="J8">
        <f t="shared" si="0"/>
        <v>125</v>
      </c>
    </row>
    <row r="9" spans="2:11">
      <c r="C9">
        <v>5</v>
      </c>
      <c r="D9">
        <v>16</v>
      </c>
      <c r="E9">
        <f t="shared" si="1"/>
        <v>320</v>
      </c>
      <c r="H9">
        <v>32</v>
      </c>
      <c r="I9">
        <v>25</v>
      </c>
      <c r="J9">
        <f t="shared" si="0"/>
        <v>78.125</v>
      </c>
    </row>
    <row r="10" spans="2:11">
      <c r="C10">
        <v>19</v>
      </c>
      <c r="D10">
        <v>48</v>
      </c>
      <c r="E10">
        <f t="shared" si="1"/>
        <v>252.63157894736841</v>
      </c>
      <c r="H10">
        <v>38</v>
      </c>
      <c r="I10">
        <v>47</v>
      </c>
      <c r="J10">
        <f t="shared" si="0"/>
        <v>123.68421052631579</v>
      </c>
    </row>
    <row r="11" spans="2:11">
      <c r="C11">
        <v>53</v>
      </c>
      <c r="D11">
        <v>92</v>
      </c>
      <c r="E11">
        <f t="shared" si="1"/>
        <v>173.58490566037736</v>
      </c>
      <c r="H11">
        <v>70</v>
      </c>
      <c r="I11">
        <v>77</v>
      </c>
      <c r="J11">
        <f t="shared" si="0"/>
        <v>110.00000000000001</v>
      </c>
    </row>
    <row r="12" spans="2:11">
      <c r="C12">
        <v>36</v>
      </c>
      <c r="D12">
        <v>89</v>
      </c>
      <c r="E12">
        <f t="shared" si="1"/>
        <v>247.22222222222223</v>
      </c>
    </row>
    <row r="13" spans="2:11">
      <c r="C13">
        <v>46</v>
      </c>
      <c r="D13">
        <v>304</v>
      </c>
      <c r="E13">
        <f t="shared" si="1"/>
        <v>660.86956521739125</v>
      </c>
    </row>
    <row r="20" spans="2:10">
      <c r="B20" t="s">
        <v>0</v>
      </c>
      <c r="C20">
        <f>AVERAGE(C6:C19)</f>
        <v>50.375</v>
      </c>
      <c r="D20">
        <f>AVERAGE(D6:D19)</f>
        <v>127.25</v>
      </c>
      <c r="E20">
        <f>AVERAGE(E6:E19)</f>
        <v>285.78405630427307</v>
      </c>
      <c r="G20" t="s">
        <v>0</v>
      </c>
      <c r="H20">
        <f>AVERAGE(H6:H19)</f>
        <v>39</v>
      </c>
      <c r="I20">
        <f>AVERAGE(I6:I19)</f>
        <v>42.5</v>
      </c>
      <c r="J20">
        <f>AVERAGE(J6:J19)</f>
        <v>110.29920082067916</v>
      </c>
    </row>
    <row r="21" spans="2:10">
      <c r="B21" t="s">
        <v>1</v>
      </c>
      <c r="C21">
        <f>COUNT(C6:C19)</f>
        <v>8</v>
      </c>
      <c r="D21">
        <f>COUNT(D6:D19)</f>
        <v>8</v>
      </c>
      <c r="E21">
        <f>COUNT(E6:E19)</f>
        <v>8</v>
      </c>
      <c r="G21" t="s">
        <v>1</v>
      </c>
      <c r="H21">
        <f>COUNT(H6:H19)</f>
        <v>6</v>
      </c>
      <c r="I21">
        <f>COUNT(I6:I19)</f>
        <v>6</v>
      </c>
      <c r="J21">
        <f>COUNT(J6:J19)</f>
        <v>6</v>
      </c>
    </row>
    <row r="22" spans="2:10">
      <c r="B22" t="s">
        <v>2</v>
      </c>
      <c r="C22">
        <f>STDEV(C6:C19)/SQRT(C21-1)</f>
        <v>20.325853146238387</v>
      </c>
      <c r="D22">
        <f>STDEV(D6:D19)/SQRT(D21-1)</f>
        <v>43.285832154483558</v>
      </c>
      <c r="E22">
        <f>STDEV(E6:E19)/SQRT(E21-1)</f>
        <v>60.517347049529938</v>
      </c>
      <c r="G22" t="s">
        <v>2</v>
      </c>
      <c r="H22">
        <f>STDEV(H6:H19)/SQRT(H21-1)</f>
        <v>9.234717104492157</v>
      </c>
      <c r="I22">
        <f>STDEV(I6:I19)/SQRT(I21-1)</f>
        <v>10.452750834110606</v>
      </c>
      <c r="J22">
        <f>STDEV(J6:J19)/SQRT(J21-1)</f>
        <v>7.703008713499937</v>
      </c>
    </row>
  </sheetData>
  <mergeCells count="2">
    <mergeCell ref="G3:K3"/>
    <mergeCell ref="B3:F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hM3Dq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2019-01-16T23:51:31Z</dcterms:modified>
</cp:coreProperties>
</file>