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qyxiang\Documents\Manuscript\disjunct transcriptome\PNAS version\YiboTablesFigures-most recent\TablesV8\"/>
    </mc:Choice>
  </mc:AlternateContent>
  <bookViews>
    <workbookView xWindow="0" yWindow="0" windowWidth="20490" windowHeight="7755"/>
  </bookViews>
  <sheets>
    <sheet name="Cell_components_function_summar" sheetId="1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5" i="1" l="1"/>
  <c r="D226" i="1" s="1"/>
  <c r="E225" i="1"/>
  <c r="E226" i="1" s="1"/>
  <c r="F225" i="1"/>
  <c r="F226" i="1" s="1"/>
  <c r="G225" i="1"/>
  <c r="G226" i="1" s="1"/>
  <c r="H225" i="1"/>
  <c r="H226" i="1" s="1"/>
  <c r="I225" i="1"/>
  <c r="I226" i="1" s="1"/>
  <c r="J225" i="1"/>
  <c r="J226" i="1" s="1"/>
  <c r="K225" i="1"/>
  <c r="K226" i="1" s="1"/>
  <c r="L225" i="1"/>
  <c r="L226" i="1" s="1"/>
  <c r="M225" i="1"/>
  <c r="M226" i="1" s="1"/>
  <c r="N225" i="1"/>
  <c r="N226" i="1" s="1"/>
  <c r="O225" i="1"/>
  <c r="O226" i="1" s="1"/>
  <c r="P225" i="1"/>
  <c r="P226" i="1" s="1"/>
  <c r="Q225" i="1"/>
  <c r="Q226" i="1" s="1"/>
  <c r="R225" i="1"/>
  <c r="R226" i="1" s="1"/>
  <c r="S225" i="1"/>
  <c r="S226" i="1" s="1"/>
  <c r="T225" i="1"/>
  <c r="T226" i="1" s="1"/>
  <c r="U225" i="1"/>
  <c r="U226" i="1" s="1"/>
  <c r="V225" i="1"/>
  <c r="V226" i="1" s="1"/>
  <c r="C225" i="1"/>
  <c r="C226" i="1" s="1"/>
  <c r="W224" i="1"/>
  <c r="X224" i="1" s="1"/>
  <c r="W223" i="1"/>
  <c r="X223" i="1" s="1"/>
  <c r="W222" i="1"/>
  <c r="X222" i="1" s="1"/>
  <c r="W221" i="1"/>
  <c r="X221" i="1" s="1"/>
  <c r="W220" i="1"/>
  <c r="X220" i="1" s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204" i="1"/>
  <c r="X204" i="1" s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W188" i="1"/>
  <c r="X188" i="1" s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W3" i="1"/>
  <c r="X3" i="1" s="1"/>
  <c r="W2" i="1"/>
  <c r="X2" i="1" l="1"/>
  <c r="W225" i="1"/>
</calcChain>
</file>

<file path=xl/sharedStrings.xml><?xml version="1.0" encoding="utf-8"?>
<sst xmlns="http://schemas.openxmlformats.org/spreadsheetml/2006/main" count="473" uniqueCount="253">
  <si>
    <t>endomembrane system</t>
  </si>
  <si>
    <t>nuclear part</t>
  </si>
  <si>
    <t>cell periphery</t>
  </si>
  <si>
    <t>cytosolic small ribosomal subunit</t>
  </si>
  <si>
    <t>nuclear chromosome part</t>
  </si>
  <si>
    <t>plastid</t>
  </si>
  <si>
    <t>macromolecular complex</t>
  </si>
  <si>
    <t>intracellular organelle part</t>
  </si>
  <si>
    <t>nucleus</t>
  </si>
  <si>
    <t>organelle envelope</t>
  </si>
  <si>
    <t>membrane protein complex</t>
  </si>
  <si>
    <t>vacuole</t>
  </si>
  <si>
    <t>mitochondrion</t>
  </si>
  <si>
    <t>membrane-bounded vesicle</t>
  </si>
  <si>
    <t>mitochondrial matrix</t>
  </si>
  <si>
    <t>ribosome</t>
  </si>
  <si>
    <t>endoplasmic reticulum</t>
  </si>
  <si>
    <t>intracellular membrane-bounded organelle</t>
  </si>
  <si>
    <t>cytosolic large ribosomal subunit</t>
  </si>
  <si>
    <t>plasmodesma</t>
  </si>
  <si>
    <t>intracellular ribonucleoprotein complex</t>
  </si>
  <si>
    <t>chloroplast part</t>
  </si>
  <si>
    <t>integral component of membrane</t>
  </si>
  <si>
    <t>Golgi apparatus</t>
  </si>
  <si>
    <t>cytosolic ribosome</t>
  </si>
  <si>
    <t>chloroplast</t>
  </si>
  <si>
    <t>ribosomal subunit</t>
  </si>
  <si>
    <t>thylakoid</t>
  </si>
  <si>
    <t>chloroplast envelope</t>
  </si>
  <si>
    <t>cytoplasmic part</t>
  </si>
  <si>
    <t>nuclear lumen</t>
  </si>
  <si>
    <t>protein complex</t>
  </si>
  <si>
    <t>plasma membrane</t>
  </si>
  <si>
    <t>cytosol</t>
  </si>
  <si>
    <t>intracellular non-membrane-bounded organelle</t>
  </si>
  <si>
    <t>organelle membrane</t>
  </si>
  <si>
    <t>catalytic complex</t>
  </si>
  <si>
    <t>chloroplast stroma</t>
  </si>
  <si>
    <t>organelle subcompartment</t>
  </si>
  <si>
    <t>regulation of cellular macromolecule biosynthetic process</t>
  </si>
  <si>
    <t>RNA modification</t>
  </si>
  <si>
    <t>response to inorganic substance</t>
  </si>
  <si>
    <t>organonitrogen compound biosynthetic process</t>
  </si>
  <si>
    <t>defense response to other organism</t>
  </si>
  <si>
    <t>regulation of primary metabolic process</t>
  </si>
  <si>
    <t>cellular protein modification process</t>
  </si>
  <si>
    <t>carbohydrate biosynthetic process</t>
  </si>
  <si>
    <t>cellular component organization or biogenesis</t>
  </si>
  <si>
    <t>phosphate-containing compound metabolic process</t>
  </si>
  <si>
    <t>organelle organization</t>
  </si>
  <si>
    <t>metal ion transport</t>
  </si>
  <si>
    <t>carboxylic acid metabolic process</t>
  </si>
  <si>
    <t>RNA processing</t>
  </si>
  <si>
    <t>signal transduction</t>
  </si>
  <si>
    <t>dephosphorylation</t>
  </si>
  <si>
    <t>single-organism developmental process</t>
  </si>
  <si>
    <t>secondary metabolic process</t>
  </si>
  <si>
    <t>DNA metabolic process</t>
  </si>
  <si>
    <t>anatomical structure morphogenesis</t>
  </si>
  <si>
    <t>organic substance transport</t>
  </si>
  <si>
    <t>macromolecule localization</t>
  </si>
  <si>
    <t>proteolysis involved in cellular protein catabolic process</t>
  </si>
  <si>
    <t>regulation of nitrogen compound metabolic process</t>
  </si>
  <si>
    <t>plant organ development</t>
  </si>
  <si>
    <t>response to external stimulus</t>
  </si>
  <si>
    <t>calcium-mediated signaling</t>
  </si>
  <si>
    <t>response to abiotic stimulus</t>
  </si>
  <si>
    <t>heterocycle biosynthetic process</t>
  </si>
  <si>
    <t>multi-organism process</t>
  </si>
  <si>
    <t>single-organism carbohydrate metabolic process</t>
  </si>
  <si>
    <t>cellular catabolic process</t>
  </si>
  <si>
    <t>single-organism catabolic process</t>
  </si>
  <si>
    <t>proteolysis</t>
  </si>
  <si>
    <t>carboxylic acid biosynthetic process</t>
  </si>
  <si>
    <t>regulation of protein modification process</t>
  </si>
  <si>
    <t>system development</t>
  </si>
  <si>
    <t>regulation of transcription DNA-templated</t>
  </si>
  <si>
    <t>regulation of metabolic process</t>
  </si>
  <si>
    <t>methylation</t>
  </si>
  <si>
    <t>cell differentiation</t>
  </si>
  <si>
    <t>response to starvation</t>
  </si>
  <si>
    <t>regulation of cellular process</t>
  </si>
  <si>
    <t>cellular response to stimulus</t>
  </si>
  <si>
    <t>small molecule biosynthetic process</t>
  </si>
  <si>
    <t>translation</t>
  </si>
  <si>
    <t>alpha-amino acid metabolic process</t>
  </si>
  <si>
    <t>response to stimulus</t>
  </si>
  <si>
    <t>cellular response to extracellular stimulus</t>
  </si>
  <si>
    <t>developmental process involved in reproduction</t>
  </si>
  <si>
    <t>response to oxygen-containing compound</t>
  </si>
  <si>
    <t>organic substance catabolic process</t>
  </si>
  <si>
    <t>single-organism biosynthetic process</t>
  </si>
  <si>
    <t>anion transport</t>
  </si>
  <si>
    <t>regulation of gene expression</t>
  </si>
  <si>
    <t>positive regulation of cellular metabolic process</t>
  </si>
  <si>
    <t>cell communication</t>
  </si>
  <si>
    <t>response to light stimulus</t>
  </si>
  <si>
    <t>nucleic acid metabolic process</t>
  </si>
  <si>
    <t>cellular nitrogen compound biosynthetic process</t>
  </si>
  <si>
    <t>single-organism metabolic process</t>
  </si>
  <si>
    <t>protein complex subunit organization</t>
  </si>
  <si>
    <t>DNA integration</t>
  </si>
  <si>
    <t>ion transport</t>
  </si>
  <si>
    <t>peptide metabolic process</t>
  </si>
  <si>
    <t>oxidation-reduction process</t>
  </si>
  <si>
    <t>macromolecular complex subunit organization</t>
  </si>
  <si>
    <t>intracellular protein transport</t>
  </si>
  <si>
    <t>gene expression</t>
  </si>
  <si>
    <t>cation transport</t>
  </si>
  <si>
    <t>transmembrane transport</t>
  </si>
  <si>
    <t>regulation of cellular metabolic process</t>
  </si>
  <si>
    <t>carbohydrate metabolic process</t>
  </si>
  <si>
    <t>establishment of localization in cell</t>
  </si>
  <si>
    <t>post-embryonic development</t>
  </si>
  <si>
    <t>cellular response to organic substance</t>
  </si>
  <si>
    <t>cellular protein catabolic process</t>
  </si>
  <si>
    <t>monocarboxylic acid metabolic process</t>
  </si>
  <si>
    <t>multicellular organismal process</t>
  </si>
  <si>
    <t>multi-organism reproductive process</t>
  </si>
  <si>
    <t>macromolecule modification</t>
  </si>
  <si>
    <t>developmental process</t>
  </si>
  <si>
    <t>carbohydrate derivative metabolic process</t>
  </si>
  <si>
    <t>cell cycle</t>
  </si>
  <si>
    <t>single-organism cellular process</t>
  </si>
  <si>
    <t>RNA metabolic process</t>
  </si>
  <si>
    <t>single-organism transport</t>
  </si>
  <si>
    <t>peptidyl-amino acid modification</t>
  </si>
  <si>
    <t>response to stress</t>
  </si>
  <si>
    <t>regulation of biological quality</t>
  </si>
  <si>
    <t>positive regulation of macromolecule metabolic process</t>
  </si>
  <si>
    <t>response to organic substance</t>
  </si>
  <si>
    <t>lipid metabolic process</t>
  </si>
  <si>
    <t>cellular component assembly</t>
  </si>
  <si>
    <t>regulation of transcription, DNA-templated</t>
  </si>
  <si>
    <t>cellular macromolecular complex assembly</t>
  </si>
  <si>
    <t>single-organism intracellular transport</t>
  </si>
  <si>
    <t>regulation of biological process</t>
  </si>
  <si>
    <t>organonitrogen compound metabolic process</t>
  </si>
  <si>
    <t>immune system process</t>
  </si>
  <si>
    <t>response to endogenous stimulus</t>
  </si>
  <si>
    <t>protein targeting</t>
  </si>
  <si>
    <t>small molecule metabolic process</t>
  </si>
  <si>
    <t>cellular component organization</t>
  </si>
  <si>
    <t>response to other organism</t>
  </si>
  <si>
    <t>organic cyclic compound biosynthetic process</t>
  </si>
  <si>
    <t>single-organism cellular localization</t>
  </si>
  <si>
    <t>transcription, DNA-templated</t>
  </si>
  <si>
    <t>lipid biosynthetic process</t>
  </si>
  <si>
    <t>cellular component biogenesis</t>
  </si>
  <si>
    <t>cell-cell signaling</t>
  </si>
  <si>
    <t>photosynthesis, light reaction</t>
  </si>
  <si>
    <t>response to chemical</t>
  </si>
  <si>
    <t>nucleotide metabolic process</t>
  </si>
  <si>
    <t>protein phosphorylation</t>
  </si>
  <si>
    <t>phosphorylation</t>
  </si>
  <si>
    <t>cellular macromolecule biosynthetic process</t>
  </si>
  <si>
    <t>single organism reproductive process</t>
  </si>
  <si>
    <t>nucleobase-containing compound metabolic process</t>
  </si>
  <si>
    <t>organophosphate biosynthetic process</t>
  </si>
  <si>
    <t>plastid organization</t>
  </si>
  <si>
    <t>defense response</t>
  </si>
  <si>
    <t>cellular homeostasis</t>
  </si>
  <si>
    <t>single-organism organelle organization</t>
  </si>
  <si>
    <t>cytoplasmic transport</t>
  </si>
  <si>
    <t>negative regulation of metabolic process</t>
  </si>
  <si>
    <t>cellular response to stress</t>
  </si>
  <si>
    <t>organophosphate metabolic process</t>
  </si>
  <si>
    <t>generation of precursor metabolites and energy</t>
  </si>
  <si>
    <t>transcription from RNA polymerase II promoter</t>
  </si>
  <si>
    <t>cellular lipid metabolic process</t>
  </si>
  <si>
    <t>aromatic compound biosynthetic process</t>
  </si>
  <si>
    <t>cellular amino acid metabolic process</t>
  </si>
  <si>
    <t>ncRNA processing</t>
  </si>
  <si>
    <t>nucleotidyltransferase activity</t>
  </si>
  <si>
    <t>pyrophosphatase activity</t>
  </si>
  <si>
    <t>isomerase activity</t>
  </si>
  <si>
    <t>nucleoside-triphosphatase activity</t>
  </si>
  <si>
    <t>transferase activity, transferring acyl groups other than amino-acyl groups</t>
  </si>
  <si>
    <t>methyltransferase activity</t>
  </si>
  <si>
    <t>nucleotide binding</t>
  </si>
  <si>
    <t>transporter activity</t>
  </si>
  <si>
    <t>ion transmembrane transporter activity</t>
  </si>
  <si>
    <t>nucleic acid binding</t>
  </si>
  <si>
    <t>adenyl nucleotide binding</t>
  </si>
  <si>
    <t>protein kinase activity</t>
  </si>
  <si>
    <t>transferase activity</t>
  </si>
  <si>
    <t>hydrolase activity</t>
  </si>
  <si>
    <t>transferase activity, transferring glycosyl groups</t>
  </si>
  <si>
    <t>purine ribonucleotide binding</t>
  </si>
  <si>
    <t>hydrolase activity, hydrolyzing O-glycosyl compounds</t>
  </si>
  <si>
    <t>ubiquitin-protein transferase activity</t>
  </si>
  <si>
    <t>phosphotransferase activity, alcohol group as acceptor</t>
  </si>
  <si>
    <t>purine ribonucleoside triphosphate binding</t>
  </si>
  <si>
    <t>protein homodimerization activity</t>
  </si>
  <si>
    <t>electron carrier activity</t>
  </si>
  <si>
    <t>magnesium ion binding</t>
  </si>
  <si>
    <t>adenylyltransferase activity</t>
  </si>
  <si>
    <t>purine ribonucleoside binding</t>
  </si>
  <si>
    <t>kinase activity</t>
  </si>
  <si>
    <t>ligase activity</t>
  </si>
  <si>
    <t>lyase activity</t>
  </si>
  <si>
    <t>inorganic cation transmembrane transporter activity</t>
  </si>
  <si>
    <t>zinc ion binding</t>
  </si>
  <si>
    <t>monooxygenase activity</t>
  </si>
  <si>
    <t>RNA binding</t>
  </si>
  <si>
    <t>transferase activity, transferring phosphorus-containing groups</t>
  </si>
  <si>
    <t>protein binding</t>
  </si>
  <si>
    <t>DNA binding</t>
  </si>
  <si>
    <t>active transmembrane transporter activity</t>
  </si>
  <si>
    <t>endopeptidase activity</t>
  </si>
  <si>
    <t>ATP binding</t>
  </si>
  <si>
    <t>structural constituent of ribosome</t>
  </si>
  <si>
    <t>anion binding</t>
  </si>
  <si>
    <t>NADH dehydrogenase (ubiquinone) activity</t>
  </si>
  <si>
    <t>hydrolase activity, acting on glycosyl bonds</t>
  </si>
  <si>
    <t>peptidase activity</t>
  </si>
  <si>
    <t>transferase activity, transferring acyl groups</t>
  </si>
  <si>
    <t>oxidoreductase activity</t>
  </si>
  <si>
    <t>signal transducer activity</t>
  </si>
  <si>
    <t>metal ion binding</t>
  </si>
  <si>
    <t>transition metal ion binding</t>
  </si>
  <si>
    <t>adenyl ribonucleotide binding</t>
  </si>
  <si>
    <t>hydrolase activity, acting on ester bonds</t>
  </si>
  <si>
    <t>Biology process</t>
    <phoneticPr fontId="18" type="noConversion"/>
  </si>
  <si>
    <t>Molecular function</t>
    <phoneticPr fontId="18" type="noConversion"/>
  </si>
  <si>
    <t>Cell components</t>
    <phoneticPr fontId="18" type="noConversion"/>
  </si>
  <si>
    <t xml:space="preserve">GO </t>
    <phoneticPr fontId="18" type="noConversion"/>
  </si>
  <si>
    <t>Acorus</t>
  </si>
  <si>
    <t>Calycanthus</t>
  </si>
  <si>
    <t>Campsis</t>
  </si>
  <si>
    <t>Convallaria</t>
  </si>
  <si>
    <t>Cornus-1</t>
  </si>
  <si>
    <t>Cornus-2</t>
  </si>
  <si>
    <t>Cotinus</t>
  </si>
  <si>
    <t>Croomia</t>
  </si>
  <si>
    <t>Dysosma</t>
  </si>
  <si>
    <t>Gelsemium</t>
  </si>
  <si>
    <t>Hamamelis</t>
  </si>
  <si>
    <t>Liquidambar</t>
  </si>
  <si>
    <t>Liriodendron</t>
  </si>
  <si>
    <t>Meehania</t>
  </si>
  <si>
    <t>Menispermum</t>
  </si>
  <si>
    <t>Nelumbo</t>
  </si>
  <si>
    <t>Penthorum</t>
  </si>
  <si>
    <t>Phryma</t>
  </si>
  <si>
    <t>Sassafras</t>
  </si>
  <si>
    <t>Saururus</t>
  </si>
  <si>
    <t>Number of species with item</t>
  </si>
  <si>
    <t>Percent of species with item(%)</t>
  </si>
  <si>
    <t>Num of items without 0</t>
  </si>
  <si>
    <t>percent of items without 0 (%)</t>
  </si>
  <si>
    <t>100 Terms unique to a genus</t>
  </si>
  <si>
    <t>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</si>
</sst>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name val="Calibri"/>
      <family val="2"/>
      <charset val="134"/>
      <scheme val="minor"/>
    </font>
    <font>
      <sz val="11"/>
      <name val="Calibri"/>
      <family val="3"/>
      <charset val="134"/>
      <scheme val="minor"/>
    </font>
    <font>
      <b/>
      <sz val="11"/>
      <color rgb="FFFF0000"/>
      <name val="Calibri"/>
      <family val="3"/>
      <charset val="134"/>
      <scheme val="minor"/>
    </font>
    <font>
      <b/>
      <sz val="11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34" borderId="0" xfId="0" applyFill="1">
      <alignment vertical="center"/>
    </xf>
    <xf numFmtId="0" fontId="21" fillId="33" borderId="0" xfId="0" applyFont="1" applyFill="1">
      <alignment vertical="center"/>
    </xf>
    <xf numFmtId="0" fontId="0" fillId="0" borderId="0" xfId="0">
      <alignment vertical="center"/>
    </xf>
    <xf numFmtId="0" fontId="19" fillId="0" borderId="10" xfId="0" applyFont="1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3" fillId="35" borderId="0" xfId="0" applyFont="1" applyFill="1">
      <alignment vertical="center"/>
    </xf>
    <xf numFmtId="0" fontId="20" fillId="35" borderId="0" xfId="0" applyFont="1" applyFill="1">
      <alignment vertical="center"/>
    </xf>
    <xf numFmtId="0" fontId="20" fillId="0" borderId="0" xfId="0" applyFont="1">
      <alignment vertical="center"/>
    </xf>
    <xf numFmtId="0" fontId="20" fillId="35" borderId="0" xfId="0" applyFont="1" applyFill="1" applyBorder="1">
      <alignment vertical="center"/>
    </xf>
    <xf numFmtId="2" fontId="20" fillId="35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0" fontId="0" fillId="35" borderId="0" xfId="0" applyFill="1">
      <alignment vertical="center"/>
    </xf>
    <xf numFmtId="0" fontId="22" fillId="35" borderId="0" xfId="0" applyFont="1" applyFill="1">
      <alignment vertical="center"/>
    </xf>
    <xf numFmtId="0" fontId="21" fillId="35" borderId="0" xfId="0" applyFont="1" applyFill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226"/>
  <sheetViews>
    <sheetView tabSelected="1" zoomScale="90" zoomScaleNormal="90" zoomScalePageLayoutView="125" workbookViewId="0">
      <selection sqref="A1:XFD1"/>
    </sheetView>
  </sheetViews>
  <sheetFormatPr defaultColWidth="8.85546875" defaultRowHeight="15"/>
  <cols>
    <col min="1" max="1" width="18.7109375" style="4" customWidth="1"/>
    <col min="2" max="2" width="40.85546875" customWidth="1"/>
    <col min="3" max="3" width="7.140625" customWidth="1"/>
    <col min="4" max="4" width="13.7109375" customWidth="1"/>
    <col min="5" max="5" width="8.85546875" customWidth="1"/>
    <col min="6" max="6" width="14.140625" customWidth="1"/>
    <col min="7" max="7" width="10.140625" customWidth="1"/>
    <col min="8" max="8" width="10.28515625" customWidth="1"/>
    <col min="12" max="12" width="10.42578125" customWidth="1"/>
    <col min="13" max="13" width="10.5703125" customWidth="1"/>
    <col min="14" max="14" width="12.42578125" customWidth="1"/>
    <col min="15" max="15" width="13.42578125" customWidth="1"/>
    <col min="17" max="17" width="11.85546875" customWidth="1"/>
    <col min="18" max="18" width="7.5703125" customWidth="1"/>
    <col min="19" max="19" width="10.42578125" customWidth="1"/>
    <col min="20" max="20" width="7.28515625" customWidth="1"/>
    <col min="21" max="21" width="10.140625" customWidth="1"/>
    <col min="22" max="22" width="9.42578125" customWidth="1"/>
    <col min="23" max="23" width="27.28515625" style="11" customWidth="1"/>
    <col min="24" max="24" width="30.140625" style="11" customWidth="1"/>
    <col min="25" max="148" width="8.85546875" style="6"/>
  </cols>
  <sheetData>
    <row r="1" spans="1:148" s="1" customFormat="1" ht="20.100000000000001" customHeight="1">
      <c r="A1" s="5" t="s">
        <v>252</v>
      </c>
      <c r="B1" s="5" t="s">
        <v>226</v>
      </c>
      <c r="C1" s="5" t="s">
        <v>227</v>
      </c>
      <c r="D1" s="5" t="s">
        <v>228</v>
      </c>
      <c r="E1" s="5" t="s">
        <v>229</v>
      </c>
      <c r="F1" s="5" t="s">
        <v>230</v>
      </c>
      <c r="G1" s="5" t="s">
        <v>231</v>
      </c>
      <c r="H1" s="5" t="s">
        <v>232</v>
      </c>
      <c r="I1" s="5" t="s">
        <v>233</v>
      </c>
      <c r="J1" s="5" t="s">
        <v>234</v>
      </c>
      <c r="K1" s="5" t="s">
        <v>235</v>
      </c>
      <c r="L1" s="5" t="s">
        <v>236</v>
      </c>
      <c r="M1" s="5" t="s">
        <v>237</v>
      </c>
      <c r="N1" s="5" t="s">
        <v>238</v>
      </c>
      <c r="O1" s="5" t="s">
        <v>239</v>
      </c>
      <c r="P1" s="5" t="s">
        <v>240</v>
      </c>
      <c r="Q1" s="5" t="s">
        <v>241</v>
      </c>
      <c r="R1" s="5" t="s">
        <v>242</v>
      </c>
      <c r="S1" s="5" t="s">
        <v>243</v>
      </c>
      <c r="T1" s="5" t="s">
        <v>244</v>
      </c>
      <c r="U1" s="5" t="s">
        <v>245</v>
      </c>
      <c r="V1" s="5" t="s">
        <v>246</v>
      </c>
      <c r="W1" s="9" t="s">
        <v>247</v>
      </c>
      <c r="X1" s="9" t="s">
        <v>248</v>
      </c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</row>
    <row r="2" spans="1:148">
      <c r="A2" s="6" t="s">
        <v>225</v>
      </c>
      <c r="B2" s="6" t="s">
        <v>0</v>
      </c>
      <c r="C2" s="6">
        <v>0</v>
      </c>
      <c r="D2" s="6">
        <v>0</v>
      </c>
      <c r="E2" s="6">
        <v>0</v>
      </c>
      <c r="F2" s="6">
        <v>4</v>
      </c>
      <c r="G2" s="6">
        <v>0</v>
      </c>
      <c r="H2" s="6">
        <v>0</v>
      </c>
      <c r="I2" s="6">
        <v>3</v>
      </c>
      <c r="J2" s="6">
        <v>6</v>
      </c>
      <c r="K2" s="6">
        <v>0</v>
      </c>
      <c r="L2" s="6">
        <v>2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5</v>
      </c>
      <c r="T2" s="6">
        <v>0</v>
      </c>
      <c r="U2" s="6">
        <v>0</v>
      </c>
      <c r="V2" s="6">
        <v>0</v>
      </c>
      <c r="W2" s="10">
        <f>COUNTIF(C2:V2, "&gt;0")</f>
        <v>5</v>
      </c>
      <c r="X2" s="10">
        <f>W2/20*100</f>
        <v>25</v>
      </c>
    </row>
    <row r="3" spans="1:148">
      <c r="A3" s="6" t="s">
        <v>225</v>
      </c>
      <c r="B3" s="6" t="s">
        <v>1</v>
      </c>
      <c r="C3" s="6">
        <v>3</v>
      </c>
      <c r="D3" s="6">
        <v>3</v>
      </c>
      <c r="E3" s="6">
        <v>0</v>
      </c>
      <c r="F3" s="6">
        <v>0</v>
      </c>
      <c r="G3" s="6">
        <v>0</v>
      </c>
      <c r="H3" s="6">
        <v>0</v>
      </c>
      <c r="I3" s="6">
        <v>3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10">
        <f t="shared" ref="W3:W65" si="0">COUNTIF(C3:V3, "&gt;0")</f>
        <v>3</v>
      </c>
      <c r="X3" s="10">
        <f t="shared" ref="X3:X65" si="1">W3/20*100</f>
        <v>15</v>
      </c>
    </row>
    <row r="4" spans="1:148">
      <c r="A4" s="6" t="s">
        <v>225</v>
      </c>
      <c r="B4" s="6" t="s">
        <v>2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3</v>
      </c>
      <c r="J4" s="6">
        <v>0</v>
      </c>
      <c r="K4" s="6">
        <v>2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10">
        <f t="shared" si="0"/>
        <v>2</v>
      </c>
      <c r="X4" s="10">
        <f t="shared" si="1"/>
        <v>10</v>
      </c>
    </row>
    <row r="5" spans="1:148">
      <c r="A5" s="6" t="s">
        <v>225</v>
      </c>
      <c r="B5" s="6" t="s">
        <v>3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4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10">
        <f t="shared" si="0"/>
        <v>1</v>
      </c>
      <c r="X5" s="10">
        <f t="shared" si="1"/>
        <v>5</v>
      </c>
    </row>
    <row r="6" spans="1:148">
      <c r="A6" s="6" t="s">
        <v>225</v>
      </c>
      <c r="B6" s="6" t="s">
        <v>4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2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10">
        <f t="shared" si="0"/>
        <v>1</v>
      </c>
      <c r="X6" s="10">
        <f t="shared" si="1"/>
        <v>5</v>
      </c>
    </row>
    <row r="7" spans="1:148">
      <c r="A7" s="6" t="s">
        <v>225</v>
      </c>
      <c r="B7" s="6" t="s">
        <v>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6</v>
      </c>
      <c r="S7" s="6">
        <v>0</v>
      </c>
      <c r="T7" s="6">
        <v>0</v>
      </c>
      <c r="U7" s="6">
        <v>0</v>
      </c>
      <c r="V7" s="6">
        <v>0</v>
      </c>
      <c r="W7" s="10">
        <f t="shared" si="0"/>
        <v>1</v>
      </c>
      <c r="X7" s="10">
        <f t="shared" si="1"/>
        <v>5</v>
      </c>
    </row>
    <row r="8" spans="1:148">
      <c r="A8" s="6" t="s">
        <v>225</v>
      </c>
      <c r="B8" s="6" t="s">
        <v>6</v>
      </c>
      <c r="C8" s="6">
        <v>0</v>
      </c>
      <c r="D8" s="6">
        <v>3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10</v>
      </c>
      <c r="V8" s="6">
        <v>0</v>
      </c>
      <c r="W8" s="10">
        <f t="shared" si="0"/>
        <v>2</v>
      </c>
      <c r="X8" s="10">
        <f t="shared" si="1"/>
        <v>10</v>
      </c>
    </row>
    <row r="9" spans="1:148">
      <c r="A9" s="6" t="s">
        <v>225</v>
      </c>
      <c r="B9" s="6" t="s">
        <v>7</v>
      </c>
      <c r="C9" s="6">
        <v>0</v>
      </c>
      <c r="D9" s="6">
        <v>0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3</v>
      </c>
      <c r="N9" s="6">
        <v>0</v>
      </c>
      <c r="O9" s="6">
        <v>0</v>
      </c>
      <c r="P9" s="6">
        <v>3</v>
      </c>
      <c r="Q9" s="6">
        <v>0</v>
      </c>
      <c r="R9" s="6">
        <v>11</v>
      </c>
      <c r="S9" s="6">
        <v>0</v>
      </c>
      <c r="T9" s="6">
        <v>0</v>
      </c>
      <c r="U9" s="6">
        <v>7</v>
      </c>
      <c r="V9" s="6">
        <v>10</v>
      </c>
      <c r="W9" s="10">
        <f t="shared" si="0"/>
        <v>6</v>
      </c>
      <c r="X9" s="10">
        <f t="shared" si="1"/>
        <v>30</v>
      </c>
    </row>
    <row r="10" spans="1:148" s="15" customFormat="1">
      <c r="A10" s="15" t="s">
        <v>225</v>
      </c>
      <c r="B10" s="15" t="s">
        <v>8</v>
      </c>
      <c r="C10" s="15">
        <v>0</v>
      </c>
      <c r="D10" s="15">
        <v>0</v>
      </c>
      <c r="E10" s="15">
        <v>6</v>
      </c>
      <c r="F10" s="15">
        <v>0</v>
      </c>
      <c r="G10" s="15">
        <v>5</v>
      </c>
      <c r="H10" s="15">
        <v>4</v>
      </c>
      <c r="I10" s="15">
        <v>0</v>
      </c>
      <c r="J10" s="15">
        <v>9</v>
      </c>
      <c r="K10" s="15">
        <v>0</v>
      </c>
      <c r="L10" s="15">
        <v>3</v>
      </c>
      <c r="M10" s="15">
        <v>0</v>
      </c>
      <c r="N10" s="15">
        <v>4</v>
      </c>
      <c r="O10" s="15">
        <v>2</v>
      </c>
      <c r="P10" s="15">
        <v>4</v>
      </c>
      <c r="Q10" s="15">
        <v>4</v>
      </c>
      <c r="R10" s="15">
        <v>9</v>
      </c>
      <c r="S10" s="15">
        <v>5</v>
      </c>
      <c r="T10" s="15">
        <v>11</v>
      </c>
      <c r="U10" s="15">
        <v>9</v>
      </c>
      <c r="V10" s="15">
        <v>0</v>
      </c>
      <c r="W10" s="10">
        <f t="shared" si="0"/>
        <v>13</v>
      </c>
      <c r="X10" s="10">
        <f t="shared" si="1"/>
        <v>65</v>
      </c>
    </row>
    <row r="11" spans="1:148">
      <c r="A11" s="6" t="s">
        <v>225</v>
      </c>
      <c r="B11" s="6" t="s">
        <v>9</v>
      </c>
      <c r="C11" s="6">
        <v>0</v>
      </c>
      <c r="D11" s="6">
        <v>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6</v>
      </c>
      <c r="T11" s="6">
        <v>0</v>
      </c>
      <c r="U11" s="6">
        <v>0</v>
      </c>
      <c r="V11" s="6">
        <v>0</v>
      </c>
      <c r="W11" s="10">
        <f t="shared" si="0"/>
        <v>2</v>
      </c>
      <c r="X11" s="10">
        <f t="shared" si="1"/>
        <v>10</v>
      </c>
    </row>
    <row r="12" spans="1:148">
      <c r="A12" s="6" t="s">
        <v>225</v>
      </c>
      <c r="B12" s="6" t="s">
        <v>10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4</v>
      </c>
      <c r="T12" s="6">
        <v>0</v>
      </c>
      <c r="U12" s="6">
        <v>0</v>
      </c>
      <c r="V12" s="6">
        <v>0</v>
      </c>
      <c r="W12" s="10">
        <f t="shared" si="0"/>
        <v>1</v>
      </c>
      <c r="X12" s="10">
        <f t="shared" si="1"/>
        <v>5</v>
      </c>
    </row>
    <row r="13" spans="1:148">
      <c r="A13" s="6" t="s">
        <v>225</v>
      </c>
      <c r="B13" s="6" t="s">
        <v>11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10">
        <f t="shared" si="0"/>
        <v>1</v>
      </c>
      <c r="X13" s="10">
        <f t="shared" si="1"/>
        <v>5</v>
      </c>
    </row>
    <row r="14" spans="1:148">
      <c r="A14" s="6" t="s">
        <v>225</v>
      </c>
      <c r="B14" s="6" t="s">
        <v>12</v>
      </c>
      <c r="C14" s="6">
        <v>0</v>
      </c>
      <c r="D14" s="6">
        <v>4</v>
      </c>
      <c r="E14" s="6">
        <v>0</v>
      </c>
      <c r="F14" s="6">
        <v>0</v>
      </c>
      <c r="G14" s="6">
        <v>0</v>
      </c>
      <c r="H14" s="6">
        <v>5</v>
      </c>
      <c r="I14" s="6">
        <v>0</v>
      </c>
      <c r="J14" s="6">
        <v>0</v>
      </c>
      <c r="K14" s="6">
        <v>2</v>
      </c>
      <c r="L14" s="6">
        <v>2</v>
      </c>
      <c r="M14" s="6">
        <v>0</v>
      </c>
      <c r="N14" s="6">
        <v>0</v>
      </c>
      <c r="O14" s="6">
        <v>0</v>
      </c>
      <c r="P14" s="6">
        <v>3</v>
      </c>
      <c r="Q14" s="6">
        <v>0</v>
      </c>
      <c r="R14" s="6">
        <v>0</v>
      </c>
      <c r="S14" s="6">
        <v>4</v>
      </c>
      <c r="T14" s="6">
        <v>0</v>
      </c>
      <c r="U14" s="6">
        <v>0</v>
      </c>
      <c r="V14" s="6">
        <v>7</v>
      </c>
      <c r="W14" s="10">
        <f t="shared" si="0"/>
        <v>7</v>
      </c>
      <c r="X14" s="10">
        <f t="shared" si="1"/>
        <v>35</v>
      </c>
    </row>
    <row r="15" spans="1:148">
      <c r="A15" s="6" t="s">
        <v>225</v>
      </c>
      <c r="B15" s="6" t="s">
        <v>13</v>
      </c>
      <c r="C15" s="6">
        <v>0</v>
      </c>
      <c r="D15" s="6">
        <v>0</v>
      </c>
      <c r="E15" s="6">
        <v>0</v>
      </c>
      <c r="F15" s="6">
        <v>3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10">
        <f t="shared" si="0"/>
        <v>1</v>
      </c>
      <c r="X15" s="10">
        <f t="shared" si="1"/>
        <v>5</v>
      </c>
    </row>
    <row r="16" spans="1:148">
      <c r="A16" s="6" t="s">
        <v>225</v>
      </c>
      <c r="B16" s="6" t="s">
        <v>14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10">
        <f t="shared" si="0"/>
        <v>1</v>
      </c>
      <c r="X16" s="10">
        <f t="shared" si="1"/>
        <v>5</v>
      </c>
    </row>
    <row r="17" spans="1:24">
      <c r="A17" s="6" t="s">
        <v>225</v>
      </c>
      <c r="B17" s="6" t="s">
        <v>15</v>
      </c>
      <c r="C17" s="6">
        <v>4</v>
      </c>
      <c r="D17" s="6">
        <v>0</v>
      </c>
      <c r="E17" s="6">
        <v>4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4</v>
      </c>
      <c r="M17" s="6">
        <v>0</v>
      </c>
      <c r="N17" s="6">
        <v>0</v>
      </c>
      <c r="O17" s="6">
        <v>0</v>
      </c>
      <c r="P17" s="6">
        <v>4</v>
      </c>
      <c r="Q17" s="6">
        <v>0</v>
      </c>
      <c r="R17" s="6">
        <v>0</v>
      </c>
      <c r="S17" s="6">
        <v>5</v>
      </c>
      <c r="T17" s="6">
        <v>0</v>
      </c>
      <c r="U17" s="6">
        <v>0</v>
      </c>
      <c r="V17" s="6">
        <v>0</v>
      </c>
      <c r="W17" s="10">
        <f t="shared" si="0"/>
        <v>5</v>
      </c>
      <c r="X17" s="10">
        <f t="shared" si="1"/>
        <v>25</v>
      </c>
    </row>
    <row r="18" spans="1:24">
      <c r="A18" s="6" t="s">
        <v>225</v>
      </c>
      <c r="B18" s="6" t="s">
        <v>16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10">
        <f t="shared" si="0"/>
        <v>1</v>
      </c>
      <c r="X18" s="10">
        <f t="shared" si="1"/>
        <v>5</v>
      </c>
    </row>
    <row r="19" spans="1:24">
      <c r="A19" s="6" t="s">
        <v>225</v>
      </c>
      <c r="B19" s="6" t="s">
        <v>17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4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10">
        <f t="shared" si="0"/>
        <v>1</v>
      </c>
      <c r="X19" s="10">
        <f t="shared" si="1"/>
        <v>5</v>
      </c>
    </row>
    <row r="20" spans="1:24">
      <c r="A20" s="6" t="s">
        <v>225</v>
      </c>
      <c r="B20" s="6" t="s">
        <v>18</v>
      </c>
      <c r="C20" s="6">
        <v>0</v>
      </c>
      <c r="D20" s="6">
        <v>0</v>
      </c>
      <c r="E20" s="6">
        <v>0</v>
      </c>
      <c r="F20" s="6">
        <v>3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10">
        <f t="shared" si="0"/>
        <v>1</v>
      </c>
      <c r="X20" s="10">
        <f t="shared" si="1"/>
        <v>5</v>
      </c>
    </row>
    <row r="21" spans="1:24">
      <c r="A21" s="6" t="s">
        <v>225</v>
      </c>
      <c r="B21" s="6" t="s">
        <v>19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5</v>
      </c>
      <c r="N21" s="6">
        <v>0</v>
      </c>
      <c r="O21" s="6">
        <v>1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10">
        <f t="shared" si="0"/>
        <v>2</v>
      </c>
      <c r="X21" s="10">
        <f t="shared" si="1"/>
        <v>10</v>
      </c>
    </row>
    <row r="22" spans="1:24">
      <c r="A22" s="6" t="s">
        <v>225</v>
      </c>
      <c r="B22" s="6" t="s">
        <v>20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3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4</v>
      </c>
      <c r="W22" s="10">
        <f t="shared" si="0"/>
        <v>2</v>
      </c>
      <c r="X22" s="10">
        <f t="shared" si="1"/>
        <v>10</v>
      </c>
    </row>
    <row r="23" spans="1:24">
      <c r="A23" s="6" t="s">
        <v>225</v>
      </c>
      <c r="B23" s="6" t="s">
        <v>21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0</v>
      </c>
      <c r="N23" s="6">
        <v>4</v>
      </c>
      <c r="O23" s="6">
        <v>0</v>
      </c>
      <c r="P23" s="6">
        <v>0</v>
      </c>
      <c r="Q23" s="6">
        <v>0</v>
      </c>
      <c r="R23" s="6">
        <v>0</v>
      </c>
      <c r="S23" s="6">
        <v>4</v>
      </c>
      <c r="T23" s="6">
        <v>0</v>
      </c>
      <c r="U23" s="6">
        <v>0</v>
      </c>
      <c r="V23" s="6">
        <v>0</v>
      </c>
      <c r="W23" s="10">
        <f t="shared" si="0"/>
        <v>3</v>
      </c>
      <c r="X23" s="10">
        <f t="shared" si="1"/>
        <v>15</v>
      </c>
    </row>
    <row r="24" spans="1:24" s="16" customFormat="1">
      <c r="A24" s="16" t="s">
        <v>225</v>
      </c>
      <c r="B24" s="16" t="s">
        <v>22</v>
      </c>
      <c r="C24" s="16">
        <v>12</v>
      </c>
      <c r="D24" s="16">
        <v>13</v>
      </c>
      <c r="E24" s="16">
        <v>12</v>
      </c>
      <c r="F24" s="16">
        <v>8</v>
      </c>
      <c r="G24" s="16">
        <v>20</v>
      </c>
      <c r="H24" s="16">
        <v>12</v>
      </c>
      <c r="I24" s="16">
        <v>18</v>
      </c>
      <c r="J24" s="16">
        <v>26</v>
      </c>
      <c r="K24" s="16">
        <v>7</v>
      </c>
      <c r="L24" s="16">
        <v>7</v>
      </c>
      <c r="M24" s="16">
        <v>16</v>
      </c>
      <c r="N24" s="16">
        <v>15</v>
      </c>
      <c r="O24" s="16">
        <v>7</v>
      </c>
      <c r="P24" s="16">
        <v>10</v>
      </c>
      <c r="Q24" s="16">
        <v>14</v>
      </c>
      <c r="R24" s="16">
        <v>26</v>
      </c>
      <c r="S24" s="16">
        <v>15</v>
      </c>
      <c r="T24" s="16">
        <v>13</v>
      </c>
      <c r="U24" s="16">
        <v>21</v>
      </c>
      <c r="V24" s="16">
        <v>16</v>
      </c>
      <c r="W24" s="10">
        <f t="shared" si="0"/>
        <v>20</v>
      </c>
      <c r="X24" s="10">
        <f t="shared" si="1"/>
        <v>100</v>
      </c>
    </row>
    <row r="25" spans="1:24">
      <c r="A25" s="6" t="s">
        <v>225</v>
      </c>
      <c r="B25" s="6" t="s">
        <v>23</v>
      </c>
      <c r="C25" s="6">
        <v>0</v>
      </c>
      <c r="D25" s="6">
        <v>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10">
        <f t="shared" si="0"/>
        <v>1</v>
      </c>
      <c r="X25" s="10">
        <f t="shared" si="1"/>
        <v>5</v>
      </c>
    </row>
    <row r="26" spans="1:24">
      <c r="A26" s="6" t="s">
        <v>225</v>
      </c>
      <c r="B26" s="6" t="s">
        <v>24</v>
      </c>
      <c r="C26" s="6">
        <v>0</v>
      </c>
      <c r="D26" s="6">
        <v>0</v>
      </c>
      <c r="E26" s="6">
        <v>0</v>
      </c>
      <c r="F26" s="6">
        <v>0</v>
      </c>
      <c r="G26" s="6">
        <v>4</v>
      </c>
      <c r="H26" s="6">
        <v>0</v>
      </c>
      <c r="I26" s="6">
        <v>0</v>
      </c>
      <c r="J26" s="6">
        <v>6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10">
        <f t="shared" si="0"/>
        <v>2</v>
      </c>
      <c r="X26" s="10">
        <f t="shared" si="1"/>
        <v>10</v>
      </c>
    </row>
    <row r="27" spans="1:24">
      <c r="A27" s="6" t="s">
        <v>225</v>
      </c>
      <c r="B27" s="6" t="s">
        <v>25</v>
      </c>
      <c r="C27" s="6">
        <v>0</v>
      </c>
      <c r="D27" s="6">
        <v>4</v>
      </c>
      <c r="E27" s="6">
        <v>0</v>
      </c>
      <c r="F27" s="6">
        <v>4</v>
      </c>
      <c r="G27" s="6">
        <v>0</v>
      </c>
      <c r="H27" s="6">
        <v>0</v>
      </c>
      <c r="I27" s="6">
        <v>0</v>
      </c>
      <c r="J27" s="6">
        <v>9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3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10">
        <f t="shared" si="0"/>
        <v>5</v>
      </c>
      <c r="X27" s="10">
        <f t="shared" si="1"/>
        <v>25</v>
      </c>
    </row>
    <row r="28" spans="1:24">
      <c r="A28" s="6" t="s">
        <v>225</v>
      </c>
      <c r="B28" s="6" t="s">
        <v>26</v>
      </c>
      <c r="C28" s="6">
        <v>0</v>
      </c>
      <c r="D28" s="6">
        <v>0</v>
      </c>
      <c r="E28" s="6">
        <v>0</v>
      </c>
      <c r="F28" s="6">
        <v>0</v>
      </c>
      <c r="G28" s="6">
        <v>5</v>
      </c>
      <c r="H28" s="6">
        <v>0</v>
      </c>
      <c r="I28" s="6">
        <v>0</v>
      </c>
      <c r="J28" s="6">
        <v>6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3</v>
      </c>
      <c r="R28" s="6">
        <v>0</v>
      </c>
      <c r="S28" s="6">
        <v>0</v>
      </c>
      <c r="T28" s="6">
        <v>5</v>
      </c>
      <c r="U28" s="6">
        <v>0</v>
      </c>
      <c r="V28" s="6">
        <v>0</v>
      </c>
      <c r="W28" s="10">
        <f t="shared" si="0"/>
        <v>4</v>
      </c>
      <c r="X28" s="10">
        <f t="shared" si="1"/>
        <v>20</v>
      </c>
    </row>
    <row r="29" spans="1:24">
      <c r="A29" s="6" t="s">
        <v>225</v>
      </c>
      <c r="B29" s="6" t="s">
        <v>27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2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10">
        <f t="shared" si="0"/>
        <v>1</v>
      </c>
      <c r="X29" s="10">
        <f t="shared" si="1"/>
        <v>5</v>
      </c>
    </row>
    <row r="30" spans="1:24">
      <c r="A30" s="6" t="s">
        <v>225</v>
      </c>
      <c r="B30" s="6" t="s">
        <v>28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</v>
      </c>
      <c r="J30" s="6">
        <v>0</v>
      </c>
      <c r="K30" s="6">
        <v>0</v>
      </c>
      <c r="L30" s="6">
        <v>2</v>
      </c>
      <c r="M30" s="6">
        <v>0</v>
      </c>
      <c r="N30" s="6">
        <v>0</v>
      </c>
      <c r="O30" s="6">
        <v>0</v>
      </c>
      <c r="P30" s="6">
        <v>0</v>
      </c>
      <c r="Q30" s="6">
        <v>4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10">
        <f t="shared" si="0"/>
        <v>3</v>
      </c>
      <c r="X30" s="10">
        <f t="shared" si="1"/>
        <v>15</v>
      </c>
    </row>
    <row r="31" spans="1:24">
      <c r="A31" s="6" t="s">
        <v>225</v>
      </c>
      <c r="B31" s="6" t="s">
        <v>29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4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17</v>
      </c>
      <c r="V31" s="6">
        <v>0</v>
      </c>
      <c r="W31" s="10">
        <f t="shared" si="0"/>
        <v>2</v>
      </c>
      <c r="X31" s="10">
        <f t="shared" si="1"/>
        <v>10</v>
      </c>
    </row>
    <row r="32" spans="1:24">
      <c r="A32" s="6" t="s">
        <v>225</v>
      </c>
      <c r="B32" s="6" t="s">
        <v>30</v>
      </c>
      <c r="C32" s="6">
        <v>0</v>
      </c>
      <c r="D32" s="6">
        <v>0</v>
      </c>
      <c r="E32" s="6">
        <v>0</v>
      </c>
      <c r="F32" s="6">
        <v>4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10">
        <f t="shared" si="0"/>
        <v>1</v>
      </c>
      <c r="X32" s="10">
        <f t="shared" si="1"/>
        <v>5</v>
      </c>
    </row>
    <row r="33" spans="1:148" s="15" customFormat="1">
      <c r="A33" s="15" t="s">
        <v>225</v>
      </c>
      <c r="B33" s="15" t="s">
        <v>31</v>
      </c>
      <c r="C33" s="15">
        <v>5</v>
      </c>
      <c r="D33" s="15">
        <v>0</v>
      </c>
      <c r="E33" s="15">
        <v>2</v>
      </c>
      <c r="F33" s="15">
        <v>5</v>
      </c>
      <c r="G33" s="15">
        <v>0</v>
      </c>
      <c r="H33" s="15">
        <v>0</v>
      </c>
      <c r="I33" s="15">
        <v>5</v>
      </c>
      <c r="J33" s="15">
        <v>7</v>
      </c>
      <c r="K33" s="15">
        <v>3</v>
      </c>
      <c r="L33" s="15">
        <v>2</v>
      </c>
      <c r="M33" s="15">
        <v>0</v>
      </c>
      <c r="N33" s="15">
        <v>4</v>
      </c>
      <c r="O33" s="15">
        <v>0</v>
      </c>
      <c r="P33" s="15">
        <v>3</v>
      </c>
      <c r="Q33" s="15">
        <v>0</v>
      </c>
      <c r="R33" s="15">
        <v>6</v>
      </c>
      <c r="S33" s="15">
        <v>0</v>
      </c>
      <c r="T33" s="15">
        <v>0</v>
      </c>
      <c r="U33" s="15">
        <v>0</v>
      </c>
      <c r="V33" s="15">
        <v>0</v>
      </c>
      <c r="W33" s="10">
        <f t="shared" si="0"/>
        <v>10</v>
      </c>
      <c r="X33" s="10">
        <f t="shared" si="1"/>
        <v>50</v>
      </c>
    </row>
    <row r="34" spans="1:148">
      <c r="A34" s="6" t="s">
        <v>225</v>
      </c>
      <c r="B34" s="6" t="s">
        <v>32</v>
      </c>
      <c r="C34" s="6">
        <v>0</v>
      </c>
      <c r="D34" s="6">
        <v>4</v>
      </c>
      <c r="E34" s="6">
        <v>0</v>
      </c>
      <c r="F34" s="6">
        <v>0</v>
      </c>
      <c r="G34" s="6">
        <v>5</v>
      </c>
      <c r="H34" s="6">
        <v>0</v>
      </c>
      <c r="I34" s="6">
        <v>0</v>
      </c>
      <c r="J34" s="6">
        <v>0</v>
      </c>
      <c r="K34" s="6">
        <v>0</v>
      </c>
      <c r="L34" s="6">
        <v>4</v>
      </c>
      <c r="M34" s="6">
        <v>4</v>
      </c>
      <c r="N34" s="6">
        <v>5</v>
      </c>
      <c r="O34" s="6">
        <v>1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6</v>
      </c>
      <c r="V34" s="6">
        <v>0</v>
      </c>
      <c r="W34" s="10">
        <f t="shared" si="0"/>
        <v>7</v>
      </c>
      <c r="X34" s="10">
        <f t="shared" si="1"/>
        <v>35</v>
      </c>
    </row>
    <row r="35" spans="1:148">
      <c r="A35" s="6" t="s">
        <v>225</v>
      </c>
      <c r="B35" s="6" t="s">
        <v>33</v>
      </c>
      <c r="C35" s="6">
        <v>4</v>
      </c>
      <c r="D35" s="6">
        <v>0</v>
      </c>
      <c r="E35" s="6">
        <v>3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3</v>
      </c>
      <c r="Q35" s="6">
        <v>4</v>
      </c>
      <c r="R35" s="6">
        <v>0</v>
      </c>
      <c r="S35" s="6">
        <v>7</v>
      </c>
      <c r="T35" s="6">
        <v>6</v>
      </c>
      <c r="U35" s="6">
        <v>0</v>
      </c>
      <c r="V35" s="6">
        <v>4</v>
      </c>
      <c r="W35" s="10">
        <f t="shared" si="0"/>
        <v>7</v>
      </c>
      <c r="X35" s="10">
        <f t="shared" si="1"/>
        <v>35</v>
      </c>
    </row>
    <row r="36" spans="1:148">
      <c r="A36" s="6" t="s">
        <v>225</v>
      </c>
      <c r="B36" s="6" t="s">
        <v>34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6</v>
      </c>
      <c r="W36" s="10">
        <f t="shared" si="0"/>
        <v>2</v>
      </c>
      <c r="X36" s="10">
        <f t="shared" si="1"/>
        <v>10</v>
      </c>
    </row>
    <row r="37" spans="1:148">
      <c r="A37" s="6" t="s">
        <v>225</v>
      </c>
      <c r="B37" s="6" t="s">
        <v>35</v>
      </c>
      <c r="C37" s="6">
        <v>0</v>
      </c>
      <c r="D37" s="6">
        <v>3</v>
      </c>
      <c r="E37" s="6">
        <v>2</v>
      </c>
      <c r="F37" s="6">
        <v>0</v>
      </c>
      <c r="G37" s="6">
        <v>0</v>
      </c>
      <c r="H37" s="6">
        <v>0</v>
      </c>
      <c r="I37" s="6">
        <v>0</v>
      </c>
      <c r="J37" s="6">
        <v>6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6</v>
      </c>
      <c r="T37" s="6">
        <v>0</v>
      </c>
      <c r="U37" s="6">
        <v>0</v>
      </c>
      <c r="V37" s="6">
        <v>0</v>
      </c>
      <c r="W37" s="10">
        <f t="shared" si="0"/>
        <v>4</v>
      </c>
      <c r="X37" s="10">
        <f t="shared" si="1"/>
        <v>20</v>
      </c>
    </row>
    <row r="38" spans="1:148">
      <c r="A38" s="6" t="s">
        <v>225</v>
      </c>
      <c r="B38" s="6" t="s">
        <v>36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5</v>
      </c>
      <c r="U38" s="6">
        <v>0</v>
      </c>
      <c r="V38" s="6">
        <v>0</v>
      </c>
      <c r="W38" s="10">
        <f t="shared" si="0"/>
        <v>1</v>
      </c>
      <c r="X38" s="10">
        <f t="shared" si="1"/>
        <v>5</v>
      </c>
    </row>
    <row r="39" spans="1:148">
      <c r="A39" s="6" t="s">
        <v>225</v>
      </c>
      <c r="B39" s="6" t="s">
        <v>37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3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10">
        <f t="shared" si="0"/>
        <v>1</v>
      </c>
      <c r="X39" s="10">
        <f t="shared" si="1"/>
        <v>5</v>
      </c>
    </row>
    <row r="40" spans="1:148">
      <c r="A40" s="6" t="s">
        <v>225</v>
      </c>
      <c r="B40" s="6" t="s">
        <v>38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2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10">
        <f t="shared" si="0"/>
        <v>1</v>
      </c>
      <c r="X40" s="10">
        <f t="shared" si="1"/>
        <v>5</v>
      </c>
    </row>
    <row r="41" spans="1:148" s="3" customFormat="1">
      <c r="A41" s="3" t="s">
        <v>224</v>
      </c>
      <c r="B41" s="3" t="s">
        <v>173</v>
      </c>
      <c r="C41" s="3">
        <v>2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10">
        <f t="shared" si="0"/>
        <v>1</v>
      </c>
      <c r="X41" s="10">
        <f t="shared" si="1"/>
        <v>5</v>
      </c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</row>
    <row r="42" spans="1:148" s="3" customFormat="1">
      <c r="A42" s="3" t="s">
        <v>224</v>
      </c>
      <c r="B42" s="3" t="s">
        <v>174</v>
      </c>
      <c r="C42" s="3">
        <v>0</v>
      </c>
      <c r="D42" s="3">
        <v>0</v>
      </c>
      <c r="E42" s="3">
        <v>0</v>
      </c>
      <c r="F42" s="3">
        <v>3</v>
      </c>
      <c r="G42" s="3">
        <v>0</v>
      </c>
      <c r="H42" s="3">
        <v>0</v>
      </c>
      <c r="I42" s="3">
        <v>0</v>
      </c>
      <c r="J42" s="3">
        <v>0</v>
      </c>
      <c r="K42" s="3">
        <v>2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10">
        <f t="shared" si="0"/>
        <v>2</v>
      </c>
      <c r="X42" s="10">
        <f t="shared" si="1"/>
        <v>10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</row>
    <row r="43" spans="1:148" s="3" customFormat="1">
      <c r="A43" s="3" t="s">
        <v>224</v>
      </c>
      <c r="B43" s="3" t="s">
        <v>175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3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10">
        <f t="shared" si="0"/>
        <v>1</v>
      </c>
      <c r="X43" s="10">
        <f t="shared" si="1"/>
        <v>5</v>
      </c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</row>
    <row r="44" spans="1:148" s="3" customFormat="1">
      <c r="A44" s="3" t="s">
        <v>224</v>
      </c>
      <c r="B44" s="3" t="s">
        <v>176</v>
      </c>
      <c r="C44" s="3">
        <v>0</v>
      </c>
      <c r="D44" s="3">
        <v>0</v>
      </c>
      <c r="E44" s="3">
        <v>2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10">
        <f t="shared" si="0"/>
        <v>1</v>
      </c>
      <c r="X44" s="10">
        <f t="shared" si="1"/>
        <v>5</v>
      </c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</row>
    <row r="45" spans="1:148" s="3" customFormat="1">
      <c r="A45" s="3" t="s">
        <v>224</v>
      </c>
      <c r="B45" s="3" t="s">
        <v>177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10">
        <f t="shared" si="0"/>
        <v>1</v>
      </c>
      <c r="X45" s="10">
        <f t="shared" si="1"/>
        <v>5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</row>
    <row r="46" spans="1:148" s="3" customFormat="1">
      <c r="A46" s="3" t="s">
        <v>224</v>
      </c>
      <c r="B46" s="3" t="s">
        <v>178</v>
      </c>
      <c r="C46" s="3">
        <v>2</v>
      </c>
      <c r="D46" s="3">
        <v>0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10">
        <f t="shared" si="0"/>
        <v>2</v>
      </c>
      <c r="X46" s="10">
        <f t="shared" si="1"/>
        <v>10</v>
      </c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</row>
    <row r="47" spans="1:148" s="3" customFormat="1">
      <c r="A47" s="3" t="s">
        <v>224</v>
      </c>
      <c r="B47" s="3" t="s">
        <v>179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8</v>
      </c>
      <c r="S47" s="3">
        <v>0</v>
      </c>
      <c r="T47" s="3">
        <v>0</v>
      </c>
      <c r="U47" s="3">
        <v>0</v>
      </c>
      <c r="V47" s="3">
        <v>5</v>
      </c>
      <c r="W47" s="10">
        <f t="shared" si="0"/>
        <v>2</v>
      </c>
      <c r="X47" s="10">
        <f t="shared" si="1"/>
        <v>10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</row>
    <row r="48" spans="1:148" s="3" customFormat="1">
      <c r="A48" s="3" t="s">
        <v>224</v>
      </c>
      <c r="B48" s="3" t="s">
        <v>180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5</v>
      </c>
      <c r="R48" s="3">
        <v>7</v>
      </c>
      <c r="S48" s="3">
        <v>0</v>
      </c>
      <c r="T48" s="3">
        <v>0</v>
      </c>
      <c r="U48" s="3">
        <v>0</v>
      </c>
      <c r="V48" s="3">
        <v>0</v>
      </c>
      <c r="W48" s="10">
        <f t="shared" si="0"/>
        <v>2</v>
      </c>
      <c r="X48" s="10">
        <f t="shared" si="1"/>
        <v>10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</row>
    <row r="49" spans="1:148" s="3" customFormat="1">
      <c r="A49" s="3" t="s">
        <v>224</v>
      </c>
      <c r="B49" s="3" t="s">
        <v>181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3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10">
        <f t="shared" si="0"/>
        <v>1</v>
      </c>
      <c r="X49" s="10">
        <f t="shared" si="1"/>
        <v>5</v>
      </c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</row>
    <row r="50" spans="1:148" s="3" customFormat="1">
      <c r="A50" s="3" t="s">
        <v>224</v>
      </c>
      <c r="B50" s="3" t="s">
        <v>182</v>
      </c>
      <c r="C50" s="3">
        <v>0</v>
      </c>
      <c r="D50" s="3">
        <v>3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14</v>
      </c>
      <c r="S50" s="3">
        <v>0</v>
      </c>
      <c r="T50" s="3">
        <v>0</v>
      </c>
      <c r="U50" s="3">
        <v>10</v>
      </c>
      <c r="V50" s="3">
        <v>0</v>
      </c>
      <c r="W50" s="10">
        <f t="shared" si="0"/>
        <v>3</v>
      </c>
      <c r="X50" s="10">
        <f t="shared" si="1"/>
        <v>15</v>
      </c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</row>
    <row r="51" spans="1:148" s="3" customFormat="1">
      <c r="A51" s="3" t="s">
        <v>224</v>
      </c>
      <c r="B51" s="3" t="s">
        <v>183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2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10">
        <f t="shared" si="0"/>
        <v>1</v>
      </c>
      <c r="X51" s="10">
        <f t="shared" si="1"/>
        <v>5</v>
      </c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</row>
    <row r="52" spans="1:148" s="3" customFormat="1">
      <c r="A52" s="3" t="s">
        <v>224</v>
      </c>
      <c r="B52" s="3" t="s">
        <v>184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6</v>
      </c>
      <c r="I52" s="3">
        <v>0</v>
      </c>
      <c r="J52" s="3">
        <v>0</v>
      </c>
      <c r="K52" s="3">
        <v>0</v>
      </c>
      <c r="L52" s="3">
        <v>0</v>
      </c>
      <c r="M52" s="3">
        <v>6</v>
      </c>
      <c r="N52" s="3">
        <v>4</v>
      </c>
      <c r="O52" s="3">
        <v>2</v>
      </c>
      <c r="P52" s="3">
        <v>0</v>
      </c>
      <c r="Q52" s="3">
        <v>0</v>
      </c>
      <c r="R52" s="3">
        <v>0</v>
      </c>
      <c r="S52" s="3">
        <v>4</v>
      </c>
      <c r="T52" s="3">
        <v>0</v>
      </c>
      <c r="U52" s="3">
        <v>6</v>
      </c>
      <c r="V52" s="3">
        <v>4</v>
      </c>
      <c r="W52" s="10">
        <f t="shared" si="0"/>
        <v>7</v>
      </c>
      <c r="X52" s="10">
        <f t="shared" si="1"/>
        <v>35</v>
      </c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</row>
    <row r="53" spans="1:148" s="3" customFormat="1">
      <c r="A53" s="3" t="s">
        <v>224</v>
      </c>
      <c r="B53" s="3" t="s">
        <v>185</v>
      </c>
      <c r="C53" s="3">
        <v>0</v>
      </c>
      <c r="D53" s="3">
        <v>0</v>
      </c>
      <c r="E53" s="3">
        <v>0</v>
      </c>
      <c r="F53" s="3">
        <v>3</v>
      </c>
      <c r="G53" s="3">
        <v>7</v>
      </c>
      <c r="H53" s="3">
        <v>0</v>
      </c>
      <c r="I53" s="3">
        <v>0</v>
      </c>
      <c r="J53" s="3">
        <v>0</v>
      </c>
      <c r="K53" s="3">
        <v>0</v>
      </c>
      <c r="L53" s="3">
        <v>6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14</v>
      </c>
      <c r="S53" s="3">
        <v>0</v>
      </c>
      <c r="T53" s="3">
        <v>0</v>
      </c>
      <c r="U53" s="3">
        <v>0</v>
      </c>
      <c r="V53" s="3">
        <v>0</v>
      </c>
      <c r="W53" s="10">
        <f t="shared" si="0"/>
        <v>4</v>
      </c>
      <c r="X53" s="10">
        <f t="shared" si="1"/>
        <v>20</v>
      </c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</row>
    <row r="54" spans="1:148" s="17" customFormat="1">
      <c r="A54" s="17" t="s">
        <v>224</v>
      </c>
      <c r="B54" s="17" t="s">
        <v>186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10</v>
      </c>
      <c r="I54" s="17">
        <v>12</v>
      </c>
      <c r="J54" s="17">
        <v>11</v>
      </c>
      <c r="K54" s="17">
        <v>0</v>
      </c>
      <c r="L54" s="17">
        <v>0</v>
      </c>
      <c r="M54" s="17">
        <v>4</v>
      </c>
      <c r="N54" s="17">
        <v>0</v>
      </c>
      <c r="O54" s="17">
        <v>3</v>
      </c>
      <c r="P54" s="17">
        <v>3</v>
      </c>
      <c r="Q54" s="17">
        <v>7</v>
      </c>
      <c r="R54" s="17">
        <v>0</v>
      </c>
      <c r="S54" s="17">
        <v>6</v>
      </c>
      <c r="T54" s="17">
        <v>8</v>
      </c>
      <c r="U54" s="17">
        <v>10</v>
      </c>
      <c r="V54" s="17">
        <v>0</v>
      </c>
      <c r="W54" s="10">
        <f t="shared" si="0"/>
        <v>10</v>
      </c>
      <c r="X54" s="10">
        <f t="shared" si="1"/>
        <v>50</v>
      </c>
    </row>
    <row r="55" spans="1:148" s="3" customFormat="1">
      <c r="A55" s="3" t="s">
        <v>224</v>
      </c>
      <c r="B55" s="3" t="s">
        <v>187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7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2</v>
      </c>
      <c r="W55" s="10">
        <f t="shared" si="0"/>
        <v>2</v>
      </c>
      <c r="X55" s="10">
        <f t="shared" si="1"/>
        <v>10</v>
      </c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</row>
    <row r="56" spans="1:148" s="3" customFormat="1">
      <c r="A56" s="3" t="s">
        <v>224</v>
      </c>
      <c r="B56" s="3" t="s">
        <v>188</v>
      </c>
      <c r="C56" s="3">
        <v>0</v>
      </c>
      <c r="D56" s="3">
        <v>3</v>
      </c>
      <c r="E56" s="3">
        <v>2</v>
      </c>
      <c r="F56" s="3">
        <v>3</v>
      </c>
      <c r="G56" s="3">
        <v>0</v>
      </c>
      <c r="H56" s="3">
        <v>5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10">
        <f t="shared" si="0"/>
        <v>4</v>
      </c>
      <c r="X56" s="10">
        <f t="shared" si="1"/>
        <v>20</v>
      </c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</row>
    <row r="57" spans="1:148" s="3" customFormat="1">
      <c r="A57" s="3" t="s">
        <v>224</v>
      </c>
      <c r="B57" s="3" t="s">
        <v>189</v>
      </c>
      <c r="C57" s="3">
        <v>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10">
        <f t="shared" si="0"/>
        <v>1</v>
      </c>
      <c r="X57" s="10">
        <f t="shared" si="1"/>
        <v>5</v>
      </c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</row>
    <row r="58" spans="1:148" s="3" customFormat="1">
      <c r="A58" s="3" t="s">
        <v>224</v>
      </c>
      <c r="B58" s="3" t="s">
        <v>190</v>
      </c>
      <c r="C58" s="3">
        <v>0</v>
      </c>
      <c r="D58" s="3">
        <v>0</v>
      </c>
      <c r="E58" s="3">
        <v>2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10">
        <f t="shared" si="0"/>
        <v>1</v>
      </c>
      <c r="X58" s="10">
        <f t="shared" si="1"/>
        <v>5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</row>
    <row r="59" spans="1:148" s="3" customFormat="1">
      <c r="A59" s="3" t="s">
        <v>224</v>
      </c>
      <c r="B59" s="3" t="s">
        <v>191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6</v>
      </c>
      <c r="J59" s="3">
        <v>0</v>
      </c>
      <c r="K59" s="3">
        <v>2</v>
      </c>
      <c r="L59" s="3">
        <v>0</v>
      </c>
      <c r="M59" s="3">
        <v>0</v>
      </c>
      <c r="N59" s="3">
        <v>0</v>
      </c>
      <c r="O59" s="3">
        <v>0</v>
      </c>
      <c r="P59" s="3">
        <v>3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10">
        <f t="shared" si="0"/>
        <v>3</v>
      </c>
      <c r="X59" s="10">
        <f t="shared" si="1"/>
        <v>15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</row>
    <row r="60" spans="1:148" s="3" customFormat="1">
      <c r="A60" s="3" t="s">
        <v>224</v>
      </c>
      <c r="B60" s="3" t="s">
        <v>192</v>
      </c>
      <c r="C60" s="3">
        <v>0</v>
      </c>
      <c r="D60" s="3">
        <v>3</v>
      </c>
      <c r="E60" s="3">
        <v>2</v>
      </c>
      <c r="F60" s="3">
        <v>3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3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10">
        <f t="shared" si="0"/>
        <v>4</v>
      </c>
      <c r="X60" s="10">
        <f t="shared" si="1"/>
        <v>20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</row>
    <row r="61" spans="1:148" s="3" customFormat="1">
      <c r="A61" s="3" t="s">
        <v>224</v>
      </c>
      <c r="B61" s="3" t="s">
        <v>193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3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10">
        <f t="shared" si="0"/>
        <v>1</v>
      </c>
      <c r="X61" s="10">
        <f t="shared" si="1"/>
        <v>5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</row>
    <row r="62" spans="1:148" s="3" customFormat="1">
      <c r="A62" s="3" t="s">
        <v>224</v>
      </c>
      <c r="B62" s="3" t="s">
        <v>194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4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10">
        <f t="shared" si="0"/>
        <v>1</v>
      </c>
      <c r="X62" s="10">
        <f t="shared" si="1"/>
        <v>5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</row>
    <row r="63" spans="1:148" s="3" customFormat="1">
      <c r="A63" s="3" t="s">
        <v>224</v>
      </c>
      <c r="B63" s="3" t="s">
        <v>195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2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10">
        <f t="shared" si="0"/>
        <v>1</v>
      </c>
      <c r="X63" s="10">
        <f t="shared" si="1"/>
        <v>5</v>
      </c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</row>
    <row r="64" spans="1:148" s="3" customFormat="1">
      <c r="A64" s="3" t="s">
        <v>224</v>
      </c>
      <c r="B64" s="3" t="s">
        <v>196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2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10">
        <f t="shared" si="0"/>
        <v>1</v>
      </c>
      <c r="X64" s="10">
        <f t="shared" si="1"/>
        <v>5</v>
      </c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</row>
    <row r="65" spans="1:148" s="3" customFormat="1">
      <c r="A65" s="3" t="s">
        <v>224</v>
      </c>
      <c r="B65" s="3" t="s">
        <v>197</v>
      </c>
      <c r="C65" s="3">
        <v>0</v>
      </c>
      <c r="D65" s="3">
        <v>3</v>
      </c>
      <c r="E65" s="3">
        <v>2</v>
      </c>
      <c r="F65" s="3">
        <v>3</v>
      </c>
      <c r="G65" s="3">
        <v>0</v>
      </c>
      <c r="H65" s="3">
        <v>5</v>
      </c>
      <c r="I65" s="3">
        <v>0</v>
      </c>
      <c r="J65" s="3">
        <v>0</v>
      </c>
      <c r="K65" s="3">
        <v>0</v>
      </c>
      <c r="L65" s="3">
        <v>4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10">
        <f t="shared" si="0"/>
        <v>5</v>
      </c>
      <c r="X65" s="10">
        <f t="shared" si="1"/>
        <v>25</v>
      </c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</row>
    <row r="66" spans="1:148" s="3" customFormat="1">
      <c r="A66" s="3" t="s">
        <v>224</v>
      </c>
      <c r="B66" s="3" t="s">
        <v>198</v>
      </c>
      <c r="C66" s="3">
        <v>0</v>
      </c>
      <c r="D66" s="3">
        <v>3</v>
      </c>
      <c r="E66" s="3">
        <v>0</v>
      </c>
      <c r="F66" s="3">
        <v>0</v>
      </c>
      <c r="G66" s="3">
        <v>0</v>
      </c>
      <c r="H66" s="3">
        <v>0</v>
      </c>
      <c r="I66" s="3">
        <v>7</v>
      </c>
      <c r="J66" s="3">
        <v>0</v>
      </c>
      <c r="K66" s="3">
        <v>3</v>
      </c>
      <c r="L66" s="3">
        <v>0</v>
      </c>
      <c r="M66" s="3">
        <v>0</v>
      </c>
      <c r="N66" s="3">
        <v>0</v>
      </c>
      <c r="O66" s="3">
        <v>0</v>
      </c>
      <c r="P66" s="3">
        <v>5</v>
      </c>
      <c r="Q66" s="3">
        <v>0</v>
      </c>
      <c r="R66" s="3">
        <v>0</v>
      </c>
      <c r="S66" s="3">
        <v>0</v>
      </c>
      <c r="T66" s="3">
        <v>7</v>
      </c>
      <c r="U66" s="3">
        <v>0</v>
      </c>
      <c r="V66" s="3">
        <v>0</v>
      </c>
      <c r="W66" s="10">
        <f t="shared" ref="W66:W129" si="2">COUNTIF(C66:V66, "&gt;0")</f>
        <v>5</v>
      </c>
      <c r="X66" s="10">
        <f t="shared" ref="X66:X129" si="3">W66/20*100</f>
        <v>25</v>
      </c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</row>
    <row r="67" spans="1:148" s="3" customFormat="1">
      <c r="A67" s="3" t="s">
        <v>224</v>
      </c>
      <c r="B67" s="3" t="s">
        <v>199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2</v>
      </c>
      <c r="W67" s="10">
        <f t="shared" si="2"/>
        <v>1</v>
      </c>
      <c r="X67" s="10">
        <f t="shared" si="3"/>
        <v>5</v>
      </c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</row>
    <row r="68" spans="1:148" s="3" customFormat="1">
      <c r="A68" s="3" t="s">
        <v>224</v>
      </c>
      <c r="B68" s="3" t="s">
        <v>200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2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10">
        <f t="shared" si="2"/>
        <v>1</v>
      </c>
      <c r="X68" s="10">
        <f t="shared" si="3"/>
        <v>5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</row>
    <row r="69" spans="1:148" s="3" customFormat="1">
      <c r="A69" s="3" t="s">
        <v>224</v>
      </c>
      <c r="B69" s="3" t="s">
        <v>201</v>
      </c>
      <c r="C69" s="3">
        <v>2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10">
        <f t="shared" si="2"/>
        <v>1</v>
      </c>
      <c r="X69" s="10">
        <f t="shared" si="3"/>
        <v>5</v>
      </c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</row>
    <row r="70" spans="1:148" s="17" customFormat="1">
      <c r="A70" s="17" t="s">
        <v>224</v>
      </c>
      <c r="B70" s="17" t="s">
        <v>202</v>
      </c>
      <c r="C70" s="17">
        <v>7</v>
      </c>
      <c r="D70" s="17">
        <v>4</v>
      </c>
      <c r="E70" s="17">
        <v>4</v>
      </c>
      <c r="F70" s="17">
        <v>4</v>
      </c>
      <c r="G70" s="17">
        <v>5</v>
      </c>
      <c r="H70" s="17">
        <v>0</v>
      </c>
      <c r="I70" s="17">
        <v>0</v>
      </c>
      <c r="J70" s="17">
        <v>6</v>
      </c>
      <c r="K70" s="17">
        <v>2</v>
      </c>
      <c r="L70" s="17">
        <v>0</v>
      </c>
      <c r="M70" s="17">
        <v>0</v>
      </c>
      <c r="N70" s="17">
        <v>0</v>
      </c>
      <c r="O70" s="17">
        <v>5</v>
      </c>
      <c r="P70" s="17">
        <v>0</v>
      </c>
      <c r="Q70" s="17">
        <v>0</v>
      </c>
      <c r="R70" s="17">
        <v>7</v>
      </c>
      <c r="S70" s="17">
        <v>4</v>
      </c>
      <c r="T70" s="17">
        <v>7</v>
      </c>
      <c r="U70" s="17">
        <v>6</v>
      </c>
      <c r="V70" s="17">
        <v>2</v>
      </c>
      <c r="W70" s="10">
        <f t="shared" si="2"/>
        <v>13</v>
      </c>
      <c r="X70" s="10">
        <f t="shared" si="3"/>
        <v>65</v>
      </c>
    </row>
    <row r="71" spans="1:148" s="3" customFormat="1" ht="14.25" customHeight="1">
      <c r="A71" s="3" t="s">
        <v>224</v>
      </c>
      <c r="B71" s="3" t="s">
        <v>203</v>
      </c>
      <c r="C71" s="3">
        <v>2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10">
        <f t="shared" si="2"/>
        <v>1</v>
      </c>
      <c r="X71" s="10">
        <f t="shared" si="3"/>
        <v>5</v>
      </c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</row>
    <row r="72" spans="1:148" s="17" customFormat="1">
      <c r="A72" s="17" t="s">
        <v>224</v>
      </c>
      <c r="B72" s="17" t="s">
        <v>204</v>
      </c>
      <c r="C72" s="17">
        <v>3</v>
      </c>
      <c r="D72" s="17">
        <v>0</v>
      </c>
      <c r="E72" s="17">
        <v>0</v>
      </c>
      <c r="F72" s="17">
        <v>5</v>
      </c>
      <c r="G72" s="17">
        <v>5</v>
      </c>
      <c r="H72" s="17">
        <v>6</v>
      </c>
      <c r="I72" s="17">
        <v>0</v>
      </c>
      <c r="J72" s="17">
        <v>7</v>
      </c>
      <c r="K72" s="17">
        <v>2</v>
      </c>
      <c r="L72" s="17">
        <v>3</v>
      </c>
      <c r="M72" s="17">
        <v>0</v>
      </c>
      <c r="N72" s="17">
        <v>0</v>
      </c>
      <c r="O72" s="17">
        <v>0</v>
      </c>
      <c r="P72" s="17">
        <v>3</v>
      </c>
      <c r="Q72" s="17">
        <v>0</v>
      </c>
      <c r="R72" s="17">
        <v>0</v>
      </c>
      <c r="S72" s="17">
        <v>0</v>
      </c>
      <c r="T72" s="17">
        <v>6</v>
      </c>
      <c r="U72" s="17">
        <v>0</v>
      </c>
      <c r="V72" s="17">
        <v>4</v>
      </c>
      <c r="W72" s="10">
        <f t="shared" si="2"/>
        <v>10</v>
      </c>
      <c r="X72" s="10">
        <f t="shared" si="3"/>
        <v>50</v>
      </c>
    </row>
    <row r="73" spans="1:148" s="3" customFormat="1">
      <c r="A73" s="3" t="s">
        <v>224</v>
      </c>
      <c r="B73" s="3" t="s">
        <v>205</v>
      </c>
      <c r="C73" s="3">
        <v>0</v>
      </c>
      <c r="D73" s="3">
        <v>0</v>
      </c>
      <c r="E73" s="3">
        <v>2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7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10">
        <f t="shared" si="2"/>
        <v>2</v>
      </c>
      <c r="X73" s="10">
        <f t="shared" si="3"/>
        <v>10</v>
      </c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</row>
    <row r="74" spans="1:148" s="3" customFormat="1">
      <c r="A74" s="3" t="s">
        <v>224</v>
      </c>
      <c r="B74" s="3" t="s">
        <v>206</v>
      </c>
      <c r="C74" s="3">
        <v>0</v>
      </c>
      <c r="D74" s="3">
        <v>3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4</v>
      </c>
      <c r="M74" s="3">
        <v>3</v>
      </c>
      <c r="N74" s="3">
        <v>0</v>
      </c>
      <c r="O74" s="3">
        <v>0</v>
      </c>
      <c r="P74" s="3">
        <v>0</v>
      </c>
      <c r="Q74" s="3">
        <v>6</v>
      </c>
      <c r="R74" s="3">
        <v>0</v>
      </c>
      <c r="S74" s="3">
        <v>5</v>
      </c>
      <c r="T74" s="3">
        <v>7</v>
      </c>
      <c r="U74" s="3">
        <v>5</v>
      </c>
      <c r="V74" s="3">
        <v>3</v>
      </c>
      <c r="W74" s="10">
        <f t="shared" si="2"/>
        <v>8</v>
      </c>
      <c r="X74" s="10">
        <f t="shared" si="3"/>
        <v>40</v>
      </c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</row>
    <row r="75" spans="1:148" s="3" customFormat="1">
      <c r="A75" s="3" t="s">
        <v>224</v>
      </c>
      <c r="B75" s="3" t="s">
        <v>207</v>
      </c>
      <c r="C75" s="3">
        <v>7</v>
      </c>
      <c r="D75" s="3">
        <v>0</v>
      </c>
      <c r="E75" s="3">
        <v>2</v>
      </c>
      <c r="F75" s="3">
        <v>3</v>
      </c>
      <c r="G75" s="3">
        <v>0</v>
      </c>
      <c r="H75" s="3">
        <v>0</v>
      </c>
      <c r="I75" s="3">
        <v>0</v>
      </c>
      <c r="J75" s="3">
        <v>6</v>
      </c>
      <c r="K75" s="3">
        <v>0</v>
      </c>
      <c r="L75" s="3">
        <v>0</v>
      </c>
      <c r="M75" s="3">
        <v>3</v>
      </c>
      <c r="N75" s="3">
        <v>0</v>
      </c>
      <c r="O75" s="3">
        <v>2</v>
      </c>
      <c r="P75" s="3">
        <v>0</v>
      </c>
      <c r="Q75" s="3">
        <v>6</v>
      </c>
      <c r="R75" s="3">
        <v>0</v>
      </c>
      <c r="S75" s="3">
        <v>4</v>
      </c>
      <c r="T75" s="3">
        <v>0</v>
      </c>
      <c r="U75" s="3">
        <v>0</v>
      </c>
      <c r="V75" s="3">
        <v>2</v>
      </c>
      <c r="W75" s="10">
        <f t="shared" si="2"/>
        <v>9</v>
      </c>
      <c r="X75" s="10">
        <f t="shared" si="3"/>
        <v>45</v>
      </c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</row>
    <row r="76" spans="1:148" s="3" customFormat="1">
      <c r="A76" s="3" t="s">
        <v>224</v>
      </c>
      <c r="B76" s="3" t="s">
        <v>208</v>
      </c>
      <c r="C76" s="3">
        <v>0</v>
      </c>
      <c r="D76" s="3">
        <v>0</v>
      </c>
      <c r="E76" s="3">
        <v>0</v>
      </c>
      <c r="F76" s="3">
        <v>0</v>
      </c>
      <c r="G76" s="3">
        <v>5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10">
        <f t="shared" si="2"/>
        <v>1</v>
      </c>
      <c r="X76" s="10">
        <f t="shared" si="3"/>
        <v>5</v>
      </c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</row>
    <row r="77" spans="1:148" s="3" customFormat="1">
      <c r="A77" s="3" t="s">
        <v>224</v>
      </c>
      <c r="B77" s="3" t="s">
        <v>209</v>
      </c>
      <c r="C77" s="3">
        <v>0</v>
      </c>
      <c r="D77" s="3">
        <v>0</v>
      </c>
      <c r="E77" s="3">
        <v>0</v>
      </c>
      <c r="F77" s="3">
        <v>3</v>
      </c>
      <c r="G77" s="3">
        <v>0</v>
      </c>
      <c r="H77" s="3">
        <v>0</v>
      </c>
      <c r="I77" s="3">
        <v>0</v>
      </c>
      <c r="J77" s="3">
        <v>0</v>
      </c>
      <c r="K77" s="3">
        <v>2</v>
      </c>
      <c r="L77" s="3">
        <v>4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10">
        <f t="shared" si="2"/>
        <v>3</v>
      </c>
      <c r="X77" s="10">
        <f t="shared" si="3"/>
        <v>15</v>
      </c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</row>
    <row r="78" spans="1:148" s="17" customFormat="1">
      <c r="A78" s="17" t="s">
        <v>224</v>
      </c>
      <c r="B78" s="17" t="s">
        <v>210</v>
      </c>
      <c r="C78" s="17">
        <v>0</v>
      </c>
      <c r="D78" s="17">
        <v>0</v>
      </c>
      <c r="E78" s="17">
        <v>0</v>
      </c>
      <c r="F78" s="17">
        <v>0</v>
      </c>
      <c r="G78" s="17">
        <v>6</v>
      </c>
      <c r="H78" s="17">
        <v>0</v>
      </c>
      <c r="I78" s="17">
        <v>5</v>
      </c>
      <c r="J78" s="17">
        <v>6</v>
      </c>
      <c r="K78" s="17">
        <v>0</v>
      </c>
      <c r="L78" s="17">
        <v>0</v>
      </c>
      <c r="M78" s="17">
        <v>5</v>
      </c>
      <c r="N78" s="17">
        <v>4</v>
      </c>
      <c r="O78" s="17">
        <v>2</v>
      </c>
      <c r="P78" s="17">
        <v>4</v>
      </c>
      <c r="Q78" s="17">
        <v>5</v>
      </c>
      <c r="R78" s="17">
        <v>0</v>
      </c>
      <c r="S78" s="17">
        <v>7</v>
      </c>
      <c r="T78" s="17">
        <v>6</v>
      </c>
      <c r="U78" s="17">
        <v>6</v>
      </c>
      <c r="V78" s="17">
        <v>0</v>
      </c>
      <c r="W78" s="10">
        <f t="shared" si="2"/>
        <v>11</v>
      </c>
      <c r="X78" s="10">
        <f t="shared" si="3"/>
        <v>55.000000000000007</v>
      </c>
    </row>
    <row r="79" spans="1:148" s="17" customFormat="1">
      <c r="A79" s="17" t="s">
        <v>224</v>
      </c>
      <c r="B79" s="17" t="s">
        <v>211</v>
      </c>
      <c r="C79" s="17">
        <v>4</v>
      </c>
      <c r="D79" s="17">
        <v>0</v>
      </c>
      <c r="E79" s="17">
        <v>5</v>
      </c>
      <c r="F79" s="17">
        <v>6</v>
      </c>
      <c r="G79" s="17">
        <v>10</v>
      </c>
      <c r="H79" s="17">
        <v>8</v>
      </c>
      <c r="I79" s="17">
        <v>0</v>
      </c>
      <c r="J79" s="17">
        <v>10</v>
      </c>
      <c r="K79" s="17">
        <v>0</v>
      </c>
      <c r="L79" s="17">
        <v>3</v>
      </c>
      <c r="M79" s="17">
        <v>0</v>
      </c>
      <c r="N79" s="17">
        <v>0</v>
      </c>
      <c r="O79" s="17">
        <v>0</v>
      </c>
      <c r="P79" s="17">
        <v>4</v>
      </c>
      <c r="Q79" s="17">
        <v>5</v>
      </c>
      <c r="R79" s="17">
        <v>0</v>
      </c>
      <c r="S79" s="17">
        <v>5</v>
      </c>
      <c r="T79" s="17">
        <v>12</v>
      </c>
      <c r="U79" s="17">
        <v>0</v>
      </c>
      <c r="V79" s="17">
        <v>2</v>
      </c>
      <c r="W79" s="10">
        <f t="shared" si="2"/>
        <v>12</v>
      </c>
      <c r="X79" s="10">
        <f t="shared" si="3"/>
        <v>60</v>
      </c>
    </row>
    <row r="80" spans="1:148" s="3" customFormat="1">
      <c r="A80" s="3" t="s">
        <v>224</v>
      </c>
      <c r="B80" s="3" t="s">
        <v>212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7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10">
        <f t="shared" si="2"/>
        <v>1</v>
      </c>
      <c r="X80" s="10">
        <f t="shared" si="3"/>
        <v>5</v>
      </c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</row>
    <row r="81" spans="1:148" s="3" customFormat="1">
      <c r="A81" s="3" t="s">
        <v>224</v>
      </c>
      <c r="B81" s="3" t="s">
        <v>213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2</v>
      </c>
      <c r="W81" s="10">
        <f t="shared" si="2"/>
        <v>1</v>
      </c>
      <c r="X81" s="10">
        <f t="shared" si="3"/>
        <v>5</v>
      </c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</row>
    <row r="82" spans="1:148" s="3" customFormat="1">
      <c r="A82" s="3" t="s">
        <v>224</v>
      </c>
      <c r="B82" s="3" t="s">
        <v>214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2</v>
      </c>
      <c r="W82" s="10">
        <f t="shared" si="2"/>
        <v>1</v>
      </c>
      <c r="X82" s="10">
        <f t="shared" si="3"/>
        <v>5</v>
      </c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</row>
    <row r="83" spans="1:148" s="3" customFormat="1">
      <c r="A83" s="3" t="s">
        <v>224</v>
      </c>
      <c r="B83" s="3" t="s">
        <v>215</v>
      </c>
      <c r="C83" s="3">
        <v>0</v>
      </c>
      <c r="D83" s="3">
        <v>0</v>
      </c>
      <c r="E83" s="3">
        <v>0</v>
      </c>
      <c r="F83" s="3">
        <v>0</v>
      </c>
      <c r="G83" s="3">
        <v>5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2</v>
      </c>
      <c r="W83" s="10">
        <f t="shared" si="2"/>
        <v>2</v>
      </c>
      <c r="X83" s="10">
        <f t="shared" si="3"/>
        <v>10</v>
      </c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</row>
    <row r="84" spans="1:148" s="3" customFormat="1">
      <c r="A84" s="3" t="s">
        <v>224</v>
      </c>
      <c r="B84" s="3" t="s">
        <v>216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2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10">
        <f t="shared" si="2"/>
        <v>1</v>
      </c>
      <c r="X84" s="10">
        <f t="shared" si="3"/>
        <v>5</v>
      </c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</row>
    <row r="85" spans="1:148" s="17" customFormat="1">
      <c r="A85" s="17" t="s">
        <v>224</v>
      </c>
      <c r="B85" s="17" t="s">
        <v>217</v>
      </c>
      <c r="C85" s="17">
        <v>0</v>
      </c>
      <c r="D85" s="17">
        <v>5</v>
      </c>
      <c r="E85" s="17">
        <v>5</v>
      </c>
      <c r="F85" s="17">
        <v>4</v>
      </c>
      <c r="G85" s="17">
        <v>5</v>
      </c>
      <c r="H85" s="17">
        <v>0</v>
      </c>
      <c r="I85" s="17">
        <v>7</v>
      </c>
      <c r="J85" s="17">
        <v>0</v>
      </c>
      <c r="K85" s="17">
        <v>3</v>
      </c>
      <c r="L85" s="17">
        <v>3</v>
      </c>
      <c r="M85" s="17">
        <v>0</v>
      </c>
      <c r="N85" s="17">
        <v>0</v>
      </c>
      <c r="O85" s="17">
        <v>3</v>
      </c>
      <c r="P85" s="17">
        <v>8</v>
      </c>
      <c r="Q85" s="17">
        <v>6</v>
      </c>
      <c r="R85" s="17">
        <v>0</v>
      </c>
      <c r="S85" s="17">
        <v>3</v>
      </c>
      <c r="T85" s="17">
        <v>6</v>
      </c>
      <c r="U85" s="17">
        <v>6</v>
      </c>
      <c r="V85" s="17">
        <v>0</v>
      </c>
      <c r="W85" s="10">
        <f t="shared" si="2"/>
        <v>13</v>
      </c>
      <c r="X85" s="10">
        <f t="shared" si="3"/>
        <v>65</v>
      </c>
    </row>
    <row r="86" spans="1:148" s="3" customFormat="1">
      <c r="A86" s="3" t="s">
        <v>224</v>
      </c>
      <c r="B86" s="3" t="s">
        <v>218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2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10">
        <f t="shared" si="2"/>
        <v>1</v>
      </c>
      <c r="X86" s="10">
        <f t="shared" si="3"/>
        <v>5</v>
      </c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</row>
    <row r="87" spans="1:148" s="3" customFormat="1">
      <c r="A87" s="3" t="s">
        <v>224</v>
      </c>
      <c r="B87" s="3" t="s">
        <v>219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7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6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10">
        <f t="shared" si="2"/>
        <v>2</v>
      </c>
      <c r="X87" s="10">
        <f t="shared" si="3"/>
        <v>10</v>
      </c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</row>
    <row r="88" spans="1:148" s="3" customFormat="1">
      <c r="A88" s="3" t="s">
        <v>224</v>
      </c>
      <c r="B88" s="3" t="s">
        <v>220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5</v>
      </c>
      <c r="J88" s="3">
        <v>0</v>
      </c>
      <c r="K88" s="3">
        <v>0</v>
      </c>
      <c r="L88" s="3">
        <v>3</v>
      </c>
      <c r="M88" s="3">
        <v>3</v>
      </c>
      <c r="N88" s="3">
        <v>0</v>
      </c>
      <c r="O88" s="3">
        <v>0</v>
      </c>
      <c r="P88" s="3">
        <v>4</v>
      </c>
      <c r="Q88" s="3">
        <v>5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10">
        <f t="shared" si="2"/>
        <v>5</v>
      </c>
      <c r="X88" s="10">
        <f t="shared" si="3"/>
        <v>25</v>
      </c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</row>
    <row r="89" spans="1:148" s="3" customFormat="1">
      <c r="A89" s="3" t="s">
        <v>224</v>
      </c>
      <c r="B89" s="3" t="s">
        <v>221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3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10">
        <f t="shared" si="2"/>
        <v>1</v>
      </c>
      <c r="X89" s="10">
        <f t="shared" si="3"/>
        <v>5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</row>
    <row r="90" spans="1:148" s="3" customFormat="1">
      <c r="A90" s="3" t="s">
        <v>224</v>
      </c>
      <c r="B90" s="3" t="s">
        <v>222</v>
      </c>
      <c r="C90" s="3">
        <v>0</v>
      </c>
      <c r="D90" s="3">
        <v>3</v>
      </c>
      <c r="E90" s="3">
        <v>2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2</v>
      </c>
      <c r="L90" s="3">
        <v>0</v>
      </c>
      <c r="M90" s="3">
        <v>0</v>
      </c>
      <c r="N90" s="3">
        <v>5</v>
      </c>
      <c r="O90" s="3">
        <v>0</v>
      </c>
      <c r="P90" s="3">
        <v>0</v>
      </c>
      <c r="Q90" s="3">
        <v>0</v>
      </c>
      <c r="R90" s="3">
        <v>10</v>
      </c>
      <c r="S90" s="3">
        <v>0</v>
      </c>
      <c r="T90" s="3">
        <v>0</v>
      </c>
      <c r="U90" s="3">
        <v>0</v>
      </c>
      <c r="V90" s="3">
        <v>2</v>
      </c>
      <c r="W90" s="10">
        <f t="shared" si="2"/>
        <v>6</v>
      </c>
      <c r="X90" s="10">
        <f t="shared" si="3"/>
        <v>30</v>
      </c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</row>
    <row r="91" spans="1:148" s="2" customFormat="1">
      <c r="A91" s="2" t="s">
        <v>223</v>
      </c>
      <c r="B91" s="2" t="s">
        <v>39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6</v>
      </c>
      <c r="K91" s="2">
        <v>0</v>
      </c>
      <c r="L91" s="2">
        <v>0</v>
      </c>
      <c r="M91" s="2">
        <v>0</v>
      </c>
      <c r="N91" s="2">
        <v>0</v>
      </c>
      <c r="O91" s="2">
        <v>2</v>
      </c>
      <c r="P91" s="2">
        <v>0</v>
      </c>
      <c r="Q91" s="2">
        <v>0</v>
      </c>
      <c r="R91" s="2">
        <v>7</v>
      </c>
      <c r="S91" s="2">
        <v>0</v>
      </c>
      <c r="T91" s="2">
        <v>0</v>
      </c>
      <c r="U91" s="2">
        <v>0</v>
      </c>
      <c r="V91" s="2">
        <v>0</v>
      </c>
      <c r="W91" s="10">
        <f t="shared" si="2"/>
        <v>3</v>
      </c>
      <c r="X91" s="10">
        <f t="shared" si="3"/>
        <v>15</v>
      </c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</row>
    <row r="92" spans="1:148" s="2" customFormat="1">
      <c r="A92" s="2" t="s">
        <v>223</v>
      </c>
      <c r="B92" s="2" t="s">
        <v>40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4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10">
        <f t="shared" si="2"/>
        <v>1</v>
      </c>
      <c r="X92" s="10">
        <f t="shared" si="3"/>
        <v>5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</row>
    <row r="93" spans="1:148" s="2" customFormat="1">
      <c r="A93" s="2" t="s">
        <v>223</v>
      </c>
      <c r="B93" s="2" t="s">
        <v>41</v>
      </c>
      <c r="C93" s="2">
        <v>0</v>
      </c>
      <c r="D93" s="2">
        <v>0</v>
      </c>
      <c r="E93" s="2">
        <v>3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10">
        <f t="shared" si="2"/>
        <v>1</v>
      </c>
      <c r="X93" s="10">
        <f t="shared" si="3"/>
        <v>5</v>
      </c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</row>
    <row r="94" spans="1:148" s="2" customFormat="1">
      <c r="A94" s="2" t="s">
        <v>223</v>
      </c>
      <c r="B94" s="2" t="s">
        <v>42</v>
      </c>
      <c r="C94" s="2">
        <v>0</v>
      </c>
      <c r="D94" s="2">
        <v>3</v>
      </c>
      <c r="E94" s="2">
        <v>0</v>
      </c>
      <c r="F94" s="2">
        <v>0</v>
      </c>
      <c r="G94" s="2">
        <v>0</v>
      </c>
      <c r="H94" s="2">
        <v>0</v>
      </c>
      <c r="I94" s="2">
        <v>4</v>
      </c>
      <c r="J94" s="2">
        <v>0</v>
      </c>
      <c r="K94" s="2">
        <v>0</v>
      </c>
      <c r="L94" s="2">
        <v>0</v>
      </c>
      <c r="M94" s="2">
        <v>0</v>
      </c>
      <c r="N94" s="2">
        <v>5</v>
      </c>
      <c r="O94" s="2">
        <v>0</v>
      </c>
      <c r="P94" s="2">
        <v>0</v>
      </c>
      <c r="Q94" s="2">
        <v>0</v>
      </c>
      <c r="R94" s="2">
        <v>9</v>
      </c>
      <c r="S94" s="2">
        <v>0</v>
      </c>
      <c r="T94" s="2">
        <v>0</v>
      </c>
      <c r="U94" s="2">
        <v>0</v>
      </c>
      <c r="V94" s="2">
        <v>5</v>
      </c>
      <c r="W94" s="10">
        <f t="shared" si="2"/>
        <v>5</v>
      </c>
      <c r="X94" s="10">
        <f t="shared" si="3"/>
        <v>25</v>
      </c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</row>
    <row r="95" spans="1:148" s="2" customFormat="1">
      <c r="A95" s="2" t="s">
        <v>223</v>
      </c>
      <c r="B95" s="2" t="s">
        <v>43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3</v>
      </c>
      <c r="W95" s="10">
        <f t="shared" si="2"/>
        <v>1</v>
      </c>
      <c r="X95" s="10">
        <f t="shared" si="3"/>
        <v>5</v>
      </c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</row>
    <row r="96" spans="1:148" s="2" customFormat="1">
      <c r="A96" s="2" t="s">
        <v>223</v>
      </c>
      <c r="B96" s="2" t="s">
        <v>44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7</v>
      </c>
      <c r="K96" s="2">
        <v>0</v>
      </c>
      <c r="L96" s="2">
        <v>0</v>
      </c>
      <c r="M96" s="2">
        <v>0</v>
      </c>
      <c r="N96" s="2">
        <v>3</v>
      </c>
      <c r="O96" s="2">
        <v>2</v>
      </c>
      <c r="P96" s="2">
        <v>0</v>
      </c>
      <c r="Q96" s="2">
        <v>0</v>
      </c>
      <c r="R96" s="2">
        <v>7</v>
      </c>
      <c r="S96" s="2">
        <v>0</v>
      </c>
      <c r="T96" s="2">
        <v>6</v>
      </c>
      <c r="U96" s="2">
        <v>0</v>
      </c>
      <c r="V96" s="2">
        <v>0</v>
      </c>
      <c r="W96" s="10">
        <f t="shared" si="2"/>
        <v>5</v>
      </c>
      <c r="X96" s="10">
        <f t="shared" si="3"/>
        <v>25</v>
      </c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</row>
    <row r="97" spans="1:148" s="15" customFormat="1">
      <c r="A97" s="15" t="s">
        <v>223</v>
      </c>
      <c r="B97" s="15" t="s">
        <v>45</v>
      </c>
      <c r="C97" s="15">
        <v>3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9</v>
      </c>
      <c r="J97" s="15">
        <v>0</v>
      </c>
      <c r="K97" s="15">
        <v>0</v>
      </c>
      <c r="L97" s="15">
        <v>3</v>
      </c>
      <c r="M97" s="15">
        <v>0</v>
      </c>
      <c r="N97" s="15">
        <v>4</v>
      </c>
      <c r="O97" s="15">
        <v>0</v>
      </c>
      <c r="P97" s="15">
        <v>3</v>
      </c>
      <c r="Q97" s="15">
        <v>6</v>
      </c>
      <c r="R97" s="15">
        <v>7</v>
      </c>
      <c r="S97" s="15">
        <v>5</v>
      </c>
      <c r="T97" s="15">
        <v>6</v>
      </c>
      <c r="U97" s="15">
        <v>0</v>
      </c>
      <c r="V97" s="15">
        <v>4</v>
      </c>
      <c r="W97" s="10">
        <f t="shared" si="2"/>
        <v>10</v>
      </c>
      <c r="X97" s="10">
        <f t="shared" si="3"/>
        <v>50</v>
      </c>
    </row>
    <row r="98" spans="1:148" s="2" customFormat="1">
      <c r="A98" s="2" t="s">
        <v>223</v>
      </c>
      <c r="B98" s="2" t="s">
        <v>46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10">
        <f t="shared" si="2"/>
        <v>1</v>
      </c>
      <c r="X98" s="10">
        <f t="shared" si="3"/>
        <v>5</v>
      </c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</row>
    <row r="99" spans="1:148" s="2" customFormat="1">
      <c r="A99" s="2" t="s">
        <v>223</v>
      </c>
      <c r="B99" s="2" t="s">
        <v>47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5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3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10">
        <f t="shared" si="2"/>
        <v>2</v>
      </c>
      <c r="X99" s="10">
        <f t="shared" si="3"/>
        <v>10</v>
      </c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</row>
    <row r="100" spans="1:148" s="2" customFormat="1">
      <c r="A100" s="2" t="s">
        <v>223</v>
      </c>
      <c r="B100" s="2" t="s">
        <v>48</v>
      </c>
      <c r="C100" s="2">
        <v>0</v>
      </c>
      <c r="D100" s="2">
        <v>0</v>
      </c>
      <c r="E100" s="2">
        <v>3</v>
      </c>
      <c r="F100" s="2">
        <v>4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4</v>
      </c>
      <c r="M100" s="2">
        <v>0</v>
      </c>
      <c r="N100" s="2">
        <v>0</v>
      </c>
      <c r="O100" s="2">
        <v>0</v>
      </c>
      <c r="P100" s="2">
        <v>0</v>
      </c>
      <c r="Q100" s="2">
        <v>8</v>
      </c>
      <c r="R100" s="2">
        <v>11</v>
      </c>
      <c r="S100" s="2">
        <v>0</v>
      </c>
      <c r="T100" s="2">
        <v>0</v>
      </c>
      <c r="U100" s="2">
        <v>0</v>
      </c>
      <c r="V100" s="2">
        <v>0</v>
      </c>
      <c r="W100" s="10">
        <f t="shared" si="2"/>
        <v>5</v>
      </c>
      <c r="X100" s="10">
        <f t="shared" si="3"/>
        <v>25</v>
      </c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</row>
    <row r="101" spans="1:148" s="2" customFormat="1">
      <c r="A101" s="2" t="s">
        <v>223</v>
      </c>
      <c r="B101" s="2" t="s">
        <v>49</v>
      </c>
      <c r="C101" s="2">
        <v>0</v>
      </c>
      <c r="D101" s="2">
        <v>0</v>
      </c>
      <c r="E101" s="2">
        <v>3</v>
      </c>
      <c r="F101" s="2">
        <v>0</v>
      </c>
      <c r="G101" s="2">
        <v>0</v>
      </c>
      <c r="H101" s="2">
        <v>0</v>
      </c>
      <c r="I101" s="2">
        <v>5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4</v>
      </c>
      <c r="W101" s="10">
        <f t="shared" si="2"/>
        <v>3</v>
      </c>
      <c r="X101" s="10">
        <f t="shared" si="3"/>
        <v>15</v>
      </c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</row>
    <row r="102" spans="1:148" s="2" customFormat="1">
      <c r="A102" s="2" t="s">
        <v>223</v>
      </c>
      <c r="B102" s="2" t="s">
        <v>50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2</v>
      </c>
      <c r="L102" s="2">
        <v>0</v>
      </c>
      <c r="M102" s="2">
        <v>0</v>
      </c>
      <c r="N102" s="2">
        <v>3</v>
      </c>
      <c r="O102" s="2">
        <v>2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10">
        <f t="shared" si="2"/>
        <v>3</v>
      </c>
      <c r="X102" s="10">
        <f t="shared" si="3"/>
        <v>15</v>
      </c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</row>
    <row r="103" spans="1:148" s="2" customFormat="1">
      <c r="A103" s="2" t="s">
        <v>223</v>
      </c>
      <c r="B103" s="2" t="s">
        <v>51</v>
      </c>
      <c r="C103" s="2">
        <v>0</v>
      </c>
      <c r="D103" s="2">
        <v>4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6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5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10">
        <f t="shared" si="2"/>
        <v>3</v>
      </c>
      <c r="X103" s="10">
        <f t="shared" si="3"/>
        <v>15</v>
      </c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</row>
    <row r="104" spans="1:148" s="2" customFormat="1">
      <c r="A104" s="2" t="s">
        <v>223</v>
      </c>
      <c r="B104" s="2" t="s">
        <v>52</v>
      </c>
      <c r="C104" s="2">
        <v>0</v>
      </c>
      <c r="D104" s="2">
        <v>0</v>
      </c>
      <c r="E104" s="2">
        <v>0</v>
      </c>
      <c r="F104" s="2">
        <v>5</v>
      </c>
      <c r="G104" s="2">
        <v>6</v>
      </c>
      <c r="H104" s="2">
        <v>0</v>
      </c>
      <c r="I104" s="2">
        <v>0</v>
      </c>
      <c r="J104" s="2">
        <v>7</v>
      </c>
      <c r="K104" s="2">
        <v>2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10">
        <f t="shared" si="2"/>
        <v>4</v>
      </c>
      <c r="X104" s="10">
        <f t="shared" si="3"/>
        <v>20</v>
      </c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</row>
    <row r="105" spans="1:148" s="2" customFormat="1">
      <c r="A105" s="2" t="s">
        <v>223</v>
      </c>
      <c r="B105" s="2" t="s">
        <v>53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5</v>
      </c>
      <c r="I105" s="2">
        <v>0</v>
      </c>
      <c r="J105" s="2">
        <v>0</v>
      </c>
      <c r="K105" s="2">
        <v>3</v>
      </c>
      <c r="L105" s="2">
        <v>0</v>
      </c>
      <c r="M105" s="2">
        <v>0</v>
      </c>
      <c r="N105" s="2">
        <v>4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10">
        <f t="shared" si="2"/>
        <v>3</v>
      </c>
      <c r="X105" s="10">
        <f t="shared" si="3"/>
        <v>15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</row>
    <row r="106" spans="1:148" s="2" customFormat="1">
      <c r="A106" s="2" t="s">
        <v>223</v>
      </c>
      <c r="B106" s="2" t="s">
        <v>54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4</v>
      </c>
      <c r="J106" s="2">
        <v>0</v>
      </c>
      <c r="K106" s="2">
        <v>0</v>
      </c>
      <c r="L106" s="2">
        <v>0</v>
      </c>
      <c r="M106" s="2">
        <v>2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10">
        <f t="shared" si="2"/>
        <v>2</v>
      </c>
      <c r="X106" s="10">
        <f t="shared" si="3"/>
        <v>10</v>
      </c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</row>
    <row r="107" spans="1:148" s="2" customFormat="1">
      <c r="A107" s="2" t="s">
        <v>223</v>
      </c>
      <c r="B107" s="2" t="s">
        <v>55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3</v>
      </c>
      <c r="O107" s="2">
        <v>0</v>
      </c>
      <c r="P107" s="2">
        <v>0</v>
      </c>
      <c r="Q107" s="2">
        <v>0</v>
      </c>
      <c r="R107" s="2">
        <v>0</v>
      </c>
      <c r="S107" s="2">
        <v>5</v>
      </c>
      <c r="T107" s="2">
        <v>0</v>
      </c>
      <c r="U107" s="2">
        <v>0</v>
      </c>
      <c r="V107" s="2">
        <v>3</v>
      </c>
      <c r="W107" s="10">
        <f t="shared" si="2"/>
        <v>3</v>
      </c>
      <c r="X107" s="10">
        <f t="shared" si="3"/>
        <v>15</v>
      </c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</row>
    <row r="108" spans="1:148" s="2" customFormat="1">
      <c r="A108" s="2" t="s">
        <v>223</v>
      </c>
      <c r="B108" s="2" t="s">
        <v>56</v>
      </c>
      <c r="C108" s="2">
        <v>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10">
        <f t="shared" si="2"/>
        <v>1</v>
      </c>
      <c r="X108" s="10">
        <f t="shared" si="3"/>
        <v>5</v>
      </c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</row>
    <row r="109" spans="1:148" s="2" customFormat="1">
      <c r="A109" s="2" t="s">
        <v>223</v>
      </c>
      <c r="B109" s="2" t="s">
        <v>57</v>
      </c>
      <c r="C109" s="2">
        <v>0</v>
      </c>
      <c r="D109" s="2">
        <v>0</v>
      </c>
      <c r="E109" s="2">
        <v>0</v>
      </c>
      <c r="F109" s="2">
        <v>5</v>
      </c>
      <c r="G109" s="2">
        <v>0</v>
      </c>
      <c r="H109" s="2">
        <v>0</v>
      </c>
      <c r="I109" s="2">
        <v>0</v>
      </c>
      <c r="J109" s="2">
        <v>0</v>
      </c>
      <c r="K109" s="2">
        <v>2</v>
      </c>
      <c r="L109" s="2">
        <v>3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7</v>
      </c>
      <c r="S109" s="2">
        <v>0</v>
      </c>
      <c r="T109" s="2">
        <v>0</v>
      </c>
      <c r="U109" s="2">
        <v>0</v>
      </c>
      <c r="V109" s="2">
        <v>0</v>
      </c>
      <c r="W109" s="10">
        <f t="shared" si="2"/>
        <v>4</v>
      </c>
      <c r="X109" s="10">
        <f t="shared" si="3"/>
        <v>20</v>
      </c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</row>
    <row r="110" spans="1:148" s="2" customFormat="1">
      <c r="A110" s="2" t="s">
        <v>223</v>
      </c>
      <c r="B110" s="2" t="s">
        <v>58</v>
      </c>
      <c r="C110" s="2">
        <v>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10">
        <f t="shared" si="2"/>
        <v>1</v>
      </c>
      <c r="X110" s="10">
        <f t="shared" si="3"/>
        <v>5</v>
      </c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</row>
    <row r="111" spans="1:148" s="2" customFormat="1">
      <c r="A111" s="2" t="s">
        <v>223</v>
      </c>
      <c r="B111" s="2" t="s">
        <v>59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6</v>
      </c>
      <c r="T111" s="2">
        <v>0</v>
      </c>
      <c r="U111" s="2">
        <v>0</v>
      </c>
      <c r="V111" s="2">
        <v>0</v>
      </c>
      <c r="W111" s="10">
        <f t="shared" si="2"/>
        <v>1</v>
      </c>
      <c r="X111" s="10">
        <f t="shared" si="3"/>
        <v>5</v>
      </c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</row>
    <row r="112" spans="1:148" s="2" customFormat="1">
      <c r="A112" s="2" t="s">
        <v>223</v>
      </c>
      <c r="B112" s="2" t="s">
        <v>60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5</v>
      </c>
      <c r="T112" s="2">
        <v>0</v>
      </c>
      <c r="U112" s="2">
        <v>0</v>
      </c>
      <c r="V112" s="2">
        <v>0</v>
      </c>
      <c r="W112" s="10">
        <f t="shared" si="2"/>
        <v>1</v>
      </c>
      <c r="X112" s="10">
        <f t="shared" si="3"/>
        <v>5</v>
      </c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</row>
    <row r="113" spans="1:148" s="2" customFormat="1">
      <c r="A113" s="2" t="s">
        <v>223</v>
      </c>
      <c r="B113" s="2" t="s">
        <v>61</v>
      </c>
      <c r="C113" s="2">
        <v>0</v>
      </c>
      <c r="D113" s="2">
        <v>0</v>
      </c>
      <c r="E113" s="2">
        <v>0</v>
      </c>
      <c r="F113" s="2">
        <v>3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10">
        <f t="shared" si="2"/>
        <v>1</v>
      </c>
      <c r="X113" s="10">
        <f t="shared" si="3"/>
        <v>5</v>
      </c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</row>
    <row r="114" spans="1:148" s="2" customFormat="1">
      <c r="A114" s="2" t="s">
        <v>223</v>
      </c>
      <c r="B114" s="2" t="s">
        <v>62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6</v>
      </c>
      <c r="K114" s="2">
        <v>0</v>
      </c>
      <c r="L114" s="2">
        <v>0</v>
      </c>
      <c r="M114" s="2">
        <v>0</v>
      </c>
      <c r="N114" s="2">
        <v>0</v>
      </c>
      <c r="O114" s="2">
        <v>2</v>
      </c>
      <c r="P114" s="2">
        <v>0</v>
      </c>
      <c r="Q114" s="2">
        <v>0</v>
      </c>
      <c r="R114" s="2">
        <v>7</v>
      </c>
      <c r="S114" s="2">
        <v>0</v>
      </c>
      <c r="T114" s="2">
        <v>0</v>
      </c>
      <c r="U114" s="2">
        <v>0</v>
      </c>
      <c r="V114" s="2">
        <v>0</v>
      </c>
      <c r="W114" s="10">
        <f t="shared" si="2"/>
        <v>3</v>
      </c>
      <c r="X114" s="10">
        <f t="shared" si="3"/>
        <v>15</v>
      </c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</row>
    <row r="115" spans="1:148" s="2" customFormat="1">
      <c r="A115" s="2" t="s">
        <v>223</v>
      </c>
      <c r="B115" s="2" t="s">
        <v>63</v>
      </c>
      <c r="C115" s="2">
        <v>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10">
        <f t="shared" si="2"/>
        <v>1</v>
      </c>
      <c r="X115" s="10">
        <f t="shared" si="3"/>
        <v>5</v>
      </c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</row>
    <row r="116" spans="1:148" s="2" customFormat="1">
      <c r="A116" s="2" t="s">
        <v>223</v>
      </c>
      <c r="B116" s="2" t="s">
        <v>64</v>
      </c>
      <c r="C116" s="2">
        <v>0</v>
      </c>
      <c r="D116" s="2">
        <v>3</v>
      </c>
      <c r="E116" s="2">
        <v>0</v>
      </c>
      <c r="F116" s="2">
        <v>3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10">
        <f t="shared" si="2"/>
        <v>3</v>
      </c>
      <c r="X116" s="10">
        <f t="shared" si="3"/>
        <v>15</v>
      </c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</row>
    <row r="117" spans="1:148" s="2" customFormat="1">
      <c r="A117" s="2" t="s">
        <v>223</v>
      </c>
      <c r="B117" s="2" t="s">
        <v>65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2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10">
        <f t="shared" si="2"/>
        <v>1</v>
      </c>
      <c r="X117" s="10">
        <f t="shared" si="3"/>
        <v>5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</row>
    <row r="118" spans="1:148" s="2" customFormat="1">
      <c r="A118" s="2" t="s">
        <v>223</v>
      </c>
      <c r="B118" s="2" t="s">
        <v>66</v>
      </c>
      <c r="C118" s="2">
        <v>0</v>
      </c>
      <c r="D118" s="2">
        <v>0</v>
      </c>
      <c r="E118" s="2">
        <v>0</v>
      </c>
      <c r="F118" s="2">
        <v>5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3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4</v>
      </c>
      <c r="W118" s="10">
        <f t="shared" si="2"/>
        <v>3</v>
      </c>
      <c r="X118" s="10">
        <f t="shared" si="3"/>
        <v>15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</row>
    <row r="119" spans="1:148" s="2" customFormat="1">
      <c r="A119" s="2" t="s">
        <v>223</v>
      </c>
      <c r="B119" s="2" t="s">
        <v>67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3</v>
      </c>
      <c r="O119" s="2">
        <v>0</v>
      </c>
      <c r="P119" s="2">
        <v>0</v>
      </c>
      <c r="Q119" s="2">
        <v>0</v>
      </c>
      <c r="R119" s="2">
        <v>0</v>
      </c>
      <c r="S119" s="2">
        <v>5</v>
      </c>
      <c r="T119" s="2">
        <v>0</v>
      </c>
      <c r="U119" s="2">
        <v>0</v>
      </c>
      <c r="V119" s="2">
        <v>0</v>
      </c>
      <c r="W119" s="10">
        <f t="shared" si="2"/>
        <v>2</v>
      </c>
      <c r="X119" s="10">
        <f t="shared" si="3"/>
        <v>10</v>
      </c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</row>
    <row r="120" spans="1:148" s="2" customFormat="1">
      <c r="A120" s="2" t="s">
        <v>223</v>
      </c>
      <c r="B120" s="2" t="s">
        <v>68</v>
      </c>
      <c r="C120" s="2">
        <v>0</v>
      </c>
      <c r="D120" s="2">
        <v>3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3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10">
        <f t="shared" si="2"/>
        <v>2</v>
      </c>
      <c r="X120" s="10">
        <f t="shared" si="3"/>
        <v>10</v>
      </c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</row>
    <row r="121" spans="1:148" s="2" customFormat="1">
      <c r="A121" s="2" t="s">
        <v>223</v>
      </c>
      <c r="B121" s="2" t="s">
        <v>69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2</v>
      </c>
      <c r="L121" s="2">
        <v>0</v>
      </c>
      <c r="M121" s="2">
        <v>0</v>
      </c>
      <c r="N121" s="2">
        <v>3</v>
      </c>
      <c r="O121" s="2">
        <v>0</v>
      </c>
      <c r="P121" s="2">
        <v>3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10">
        <f t="shared" si="2"/>
        <v>3</v>
      </c>
      <c r="X121" s="10">
        <f t="shared" si="3"/>
        <v>15</v>
      </c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</row>
    <row r="122" spans="1:148" s="2" customFormat="1">
      <c r="A122" s="2" t="s">
        <v>223</v>
      </c>
      <c r="B122" s="2" t="s">
        <v>70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7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4</v>
      </c>
      <c r="O122" s="2">
        <v>0</v>
      </c>
      <c r="P122" s="2">
        <v>0</v>
      </c>
      <c r="Q122" s="2">
        <v>0</v>
      </c>
      <c r="R122" s="2">
        <v>0</v>
      </c>
      <c r="S122" s="2">
        <v>5</v>
      </c>
      <c r="T122" s="2">
        <v>0</v>
      </c>
      <c r="U122" s="2">
        <v>0</v>
      </c>
      <c r="V122" s="2">
        <v>0</v>
      </c>
      <c r="W122" s="10">
        <f t="shared" si="2"/>
        <v>3</v>
      </c>
      <c r="X122" s="10">
        <f t="shared" si="3"/>
        <v>15</v>
      </c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</row>
    <row r="123" spans="1:148" s="2" customFormat="1">
      <c r="A123" s="2" t="s">
        <v>223</v>
      </c>
      <c r="B123" s="2" t="s">
        <v>71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5</v>
      </c>
      <c r="O123" s="2">
        <v>0</v>
      </c>
      <c r="P123" s="2">
        <v>0</v>
      </c>
      <c r="Q123" s="2">
        <v>0</v>
      </c>
      <c r="R123" s="2">
        <v>0</v>
      </c>
      <c r="S123" s="2">
        <v>5</v>
      </c>
      <c r="T123" s="2">
        <v>0</v>
      </c>
      <c r="U123" s="2">
        <v>0</v>
      </c>
      <c r="V123" s="2">
        <v>0</v>
      </c>
      <c r="W123" s="10">
        <f t="shared" si="2"/>
        <v>2</v>
      </c>
      <c r="X123" s="10">
        <f t="shared" si="3"/>
        <v>10</v>
      </c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</row>
    <row r="124" spans="1:148" s="2" customFormat="1">
      <c r="A124" s="2" t="s">
        <v>223</v>
      </c>
      <c r="B124" s="2" t="s">
        <v>72</v>
      </c>
      <c r="C124" s="2">
        <v>0</v>
      </c>
      <c r="D124" s="2">
        <v>0</v>
      </c>
      <c r="E124" s="2">
        <v>0</v>
      </c>
      <c r="F124" s="2">
        <v>0</v>
      </c>
      <c r="G124" s="2">
        <v>5</v>
      </c>
      <c r="H124" s="2">
        <v>0</v>
      </c>
      <c r="I124" s="2">
        <v>6</v>
      </c>
      <c r="J124" s="2">
        <v>0</v>
      </c>
      <c r="K124" s="2">
        <v>3</v>
      </c>
      <c r="L124" s="2">
        <v>4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10">
        <f t="shared" si="2"/>
        <v>4</v>
      </c>
      <c r="X124" s="10">
        <f t="shared" si="3"/>
        <v>20</v>
      </c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</row>
    <row r="125" spans="1:148" s="2" customFormat="1">
      <c r="A125" s="2" t="s">
        <v>223</v>
      </c>
      <c r="B125" s="2" t="s">
        <v>73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3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10">
        <f t="shared" si="2"/>
        <v>1</v>
      </c>
      <c r="X125" s="10">
        <f t="shared" si="3"/>
        <v>5</v>
      </c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</row>
    <row r="126" spans="1:148" s="2" customFormat="1">
      <c r="A126" s="2" t="s">
        <v>223</v>
      </c>
      <c r="B126" s="2" t="s">
        <v>74</v>
      </c>
      <c r="C126" s="2">
        <v>0</v>
      </c>
      <c r="D126" s="2">
        <v>3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10">
        <f t="shared" si="2"/>
        <v>1</v>
      </c>
      <c r="X126" s="10">
        <f t="shared" si="3"/>
        <v>5</v>
      </c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</row>
    <row r="127" spans="1:148" s="2" customFormat="1">
      <c r="A127" s="2" t="s">
        <v>223</v>
      </c>
      <c r="B127" s="2" t="s">
        <v>75</v>
      </c>
      <c r="C127" s="2">
        <v>0</v>
      </c>
      <c r="D127" s="2">
        <v>0</v>
      </c>
      <c r="E127" s="2">
        <v>0</v>
      </c>
      <c r="F127" s="2">
        <v>3</v>
      </c>
      <c r="G127" s="2">
        <v>0</v>
      </c>
      <c r="H127" s="2">
        <v>0</v>
      </c>
      <c r="I127" s="2">
        <v>5</v>
      </c>
      <c r="J127" s="2">
        <v>6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10">
        <f t="shared" si="2"/>
        <v>3</v>
      </c>
      <c r="X127" s="10">
        <f t="shared" si="3"/>
        <v>15</v>
      </c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</row>
    <row r="128" spans="1:148" s="2" customFormat="1">
      <c r="A128" s="2" t="s">
        <v>223</v>
      </c>
      <c r="B128" s="2" t="s">
        <v>76</v>
      </c>
      <c r="C128" s="2">
        <v>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10">
        <f t="shared" si="2"/>
        <v>1</v>
      </c>
      <c r="X128" s="10">
        <f t="shared" si="3"/>
        <v>5</v>
      </c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</row>
    <row r="129" spans="1:148" s="2" customFormat="1">
      <c r="A129" s="2" t="s">
        <v>223</v>
      </c>
      <c r="B129" s="2" t="s">
        <v>77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5</v>
      </c>
      <c r="T129" s="2">
        <v>0</v>
      </c>
      <c r="U129" s="2">
        <v>0</v>
      </c>
      <c r="V129" s="2">
        <v>0</v>
      </c>
      <c r="W129" s="10">
        <f t="shared" si="2"/>
        <v>1</v>
      </c>
      <c r="X129" s="10">
        <f t="shared" si="3"/>
        <v>5</v>
      </c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</row>
    <row r="130" spans="1:148" s="2" customFormat="1">
      <c r="A130" s="2" t="s">
        <v>223</v>
      </c>
      <c r="B130" s="2" t="s">
        <v>78</v>
      </c>
      <c r="C130" s="2">
        <v>3</v>
      </c>
      <c r="D130" s="2">
        <v>0</v>
      </c>
      <c r="E130" s="2">
        <v>3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10">
        <f t="shared" ref="W130:W193" si="4">COUNTIF(C130:V130, "&gt;0")</f>
        <v>2</v>
      </c>
      <c r="X130" s="10">
        <f t="shared" ref="X130:X193" si="5">W130/20*100</f>
        <v>10</v>
      </c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</row>
    <row r="131" spans="1:148" s="2" customFormat="1">
      <c r="A131" s="2" t="s">
        <v>223</v>
      </c>
      <c r="B131" s="2" t="s">
        <v>79</v>
      </c>
      <c r="C131" s="2">
        <v>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10">
        <f t="shared" si="4"/>
        <v>1</v>
      </c>
      <c r="X131" s="10">
        <f t="shared" si="5"/>
        <v>5</v>
      </c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</row>
    <row r="132" spans="1:148" s="2" customFormat="1">
      <c r="A132" s="2" t="s">
        <v>223</v>
      </c>
      <c r="B132" s="2" t="s">
        <v>80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2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10">
        <f t="shared" si="4"/>
        <v>1</v>
      </c>
      <c r="X132" s="10">
        <f t="shared" si="5"/>
        <v>5</v>
      </c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</row>
    <row r="133" spans="1:148" s="2" customFormat="1">
      <c r="A133" s="2" t="s">
        <v>223</v>
      </c>
      <c r="B133" s="2" t="s">
        <v>81</v>
      </c>
      <c r="C133" s="2">
        <v>0</v>
      </c>
      <c r="D133" s="2">
        <v>0</v>
      </c>
      <c r="E133" s="2">
        <v>0</v>
      </c>
      <c r="F133" s="2">
        <v>0</v>
      </c>
      <c r="G133" s="2">
        <v>7</v>
      </c>
      <c r="H133" s="2">
        <v>0</v>
      </c>
      <c r="I133" s="2">
        <v>0</v>
      </c>
      <c r="J133" s="2">
        <v>0</v>
      </c>
      <c r="K133" s="2">
        <v>0</v>
      </c>
      <c r="L133" s="2">
        <v>3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8</v>
      </c>
      <c r="T133" s="2">
        <v>8</v>
      </c>
      <c r="U133" s="2">
        <v>0</v>
      </c>
      <c r="V133" s="2">
        <v>0</v>
      </c>
      <c r="W133" s="10">
        <f t="shared" si="4"/>
        <v>4</v>
      </c>
      <c r="X133" s="10">
        <f t="shared" si="5"/>
        <v>20</v>
      </c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</row>
    <row r="134" spans="1:148" s="2" customFormat="1">
      <c r="A134" s="2" t="s">
        <v>223</v>
      </c>
      <c r="B134" s="2" t="s">
        <v>82</v>
      </c>
      <c r="C134" s="2">
        <v>3</v>
      </c>
      <c r="D134" s="2">
        <v>3</v>
      </c>
      <c r="E134" s="2">
        <v>0</v>
      </c>
      <c r="F134" s="2">
        <v>0</v>
      </c>
      <c r="G134" s="2">
        <v>6</v>
      </c>
      <c r="H134" s="2">
        <v>0</v>
      </c>
      <c r="I134" s="2">
        <v>4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3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10">
        <f t="shared" si="4"/>
        <v>5</v>
      </c>
      <c r="X134" s="10">
        <f t="shared" si="5"/>
        <v>25</v>
      </c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</row>
    <row r="135" spans="1:148" s="2" customFormat="1">
      <c r="A135" s="2" t="s">
        <v>223</v>
      </c>
      <c r="B135" s="2" t="s">
        <v>83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4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10">
        <f t="shared" si="4"/>
        <v>1</v>
      </c>
      <c r="X135" s="10">
        <f t="shared" si="5"/>
        <v>5</v>
      </c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</row>
    <row r="136" spans="1:148" s="15" customFormat="1">
      <c r="A136" s="15" t="s">
        <v>223</v>
      </c>
      <c r="B136" s="15" t="s">
        <v>84</v>
      </c>
      <c r="C136" s="15">
        <v>5</v>
      </c>
      <c r="D136" s="15">
        <v>0</v>
      </c>
      <c r="E136" s="15">
        <v>6</v>
      </c>
      <c r="F136" s="15">
        <v>7</v>
      </c>
      <c r="G136" s="15">
        <v>13</v>
      </c>
      <c r="H136" s="15">
        <v>10</v>
      </c>
      <c r="I136" s="15">
        <v>0</v>
      </c>
      <c r="J136" s="15">
        <v>13</v>
      </c>
      <c r="K136" s="15">
        <v>0</v>
      </c>
      <c r="L136" s="15">
        <v>3</v>
      </c>
      <c r="M136" s="15">
        <v>0</v>
      </c>
      <c r="N136" s="15">
        <v>0</v>
      </c>
      <c r="O136" s="15">
        <v>3</v>
      </c>
      <c r="P136" s="15">
        <v>4</v>
      </c>
      <c r="Q136" s="15">
        <v>5</v>
      </c>
      <c r="R136" s="15">
        <v>0</v>
      </c>
      <c r="S136" s="15">
        <v>6</v>
      </c>
      <c r="T136" s="15">
        <v>12</v>
      </c>
      <c r="U136" s="15">
        <v>6</v>
      </c>
      <c r="V136" s="15">
        <v>0</v>
      </c>
      <c r="W136" s="10">
        <f t="shared" si="4"/>
        <v>13</v>
      </c>
      <c r="X136" s="10">
        <f t="shared" si="5"/>
        <v>65</v>
      </c>
    </row>
    <row r="137" spans="1:148" s="2" customFormat="1">
      <c r="A137" s="2" t="s">
        <v>223</v>
      </c>
      <c r="B137" s="2" t="s">
        <v>85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3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10">
        <f t="shared" si="4"/>
        <v>1</v>
      </c>
      <c r="X137" s="10">
        <f t="shared" si="5"/>
        <v>5</v>
      </c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</row>
    <row r="138" spans="1:148" s="2" customFormat="1">
      <c r="A138" s="2" t="s">
        <v>223</v>
      </c>
      <c r="B138" s="2" t="s">
        <v>86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12</v>
      </c>
      <c r="S138" s="2">
        <v>0</v>
      </c>
      <c r="T138" s="2">
        <v>0</v>
      </c>
      <c r="U138" s="2">
        <v>6</v>
      </c>
      <c r="V138" s="2">
        <v>0</v>
      </c>
      <c r="W138" s="10">
        <f t="shared" si="4"/>
        <v>2</v>
      </c>
      <c r="X138" s="10">
        <f t="shared" si="5"/>
        <v>10</v>
      </c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</row>
    <row r="139" spans="1:148" s="2" customFormat="1">
      <c r="A139" s="2" t="s">
        <v>223</v>
      </c>
      <c r="B139" s="2" t="s">
        <v>87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2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10">
        <f t="shared" si="4"/>
        <v>1</v>
      </c>
      <c r="X139" s="10">
        <f t="shared" si="5"/>
        <v>5</v>
      </c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</row>
    <row r="140" spans="1:148" s="2" customFormat="1">
      <c r="A140" s="2" t="s">
        <v>223</v>
      </c>
      <c r="B140" s="2" t="s">
        <v>88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6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10">
        <f t="shared" si="4"/>
        <v>1</v>
      </c>
      <c r="X140" s="10">
        <f t="shared" si="5"/>
        <v>5</v>
      </c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</row>
    <row r="141" spans="1:148" s="2" customFormat="1">
      <c r="A141" s="2" t="s">
        <v>223</v>
      </c>
      <c r="B141" s="2" t="s">
        <v>89</v>
      </c>
      <c r="C141" s="2">
        <v>0</v>
      </c>
      <c r="D141" s="2">
        <v>0</v>
      </c>
      <c r="E141" s="2">
        <v>3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2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10">
        <f t="shared" si="4"/>
        <v>2</v>
      </c>
      <c r="X141" s="10">
        <f t="shared" si="5"/>
        <v>10</v>
      </c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</row>
    <row r="142" spans="1:148" s="2" customFormat="1">
      <c r="A142" s="2" t="s">
        <v>223</v>
      </c>
      <c r="B142" s="2" t="s">
        <v>90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4</v>
      </c>
      <c r="J142" s="2">
        <v>0</v>
      </c>
      <c r="K142" s="2">
        <v>0</v>
      </c>
      <c r="L142" s="2">
        <v>0</v>
      </c>
      <c r="M142" s="2">
        <v>0</v>
      </c>
      <c r="N142" s="2">
        <v>6</v>
      </c>
      <c r="O142" s="2">
        <v>0</v>
      </c>
      <c r="P142" s="2">
        <v>0</v>
      </c>
      <c r="Q142" s="2">
        <v>0</v>
      </c>
      <c r="R142" s="2">
        <v>0</v>
      </c>
      <c r="S142" s="2">
        <v>6</v>
      </c>
      <c r="T142" s="2">
        <v>0</v>
      </c>
      <c r="U142" s="2">
        <v>0</v>
      </c>
      <c r="V142" s="2">
        <v>0</v>
      </c>
      <c r="W142" s="10">
        <f t="shared" si="4"/>
        <v>3</v>
      </c>
      <c r="X142" s="10">
        <f t="shared" si="5"/>
        <v>15</v>
      </c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</row>
    <row r="143" spans="1:148" s="15" customFormat="1">
      <c r="A143" s="15" t="s">
        <v>223</v>
      </c>
      <c r="B143" s="15" t="s">
        <v>91</v>
      </c>
      <c r="C143" s="15">
        <v>6</v>
      </c>
      <c r="D143" s="15">
        <v>4</v>
      </c>
      <c r="E143" s="15">
        <v>3</v>
      </c>
      <c r="F143" s="15">
        <v>0</v>
      </c>
      <c r="G143" s="15">
        <v>0</v>
      </c>
      <c r="H143" s="15">
        <v>0</v>
      </c>
      <c r="I143" s="15">
        <v>0</v>
      </c>
      <c r="J143" s="15">
        <v>9</v>
      </c>
      <c r="K143" s="15">
        <v>0</v>
      </c>
      <c r="L143" s="15">
        <v>0</v>
      </c>
      <c r="M143" s="15">
        <v>0</v>
      </c>
      <c r="N143" s="15">
        <v>5</v>
      </c>
      <c r="O143" s="15">
        <v>0</v>
      </c>
      <c r="P143" s="15">
        <v>0</v>
      </c>
      <c r="Q143" s="15">
        <v>6</v>
      </c>
      <c r="R143" s="15">
        <v>0</v>
      </c>
      <c r="S143" s="15">
        <v>5</v>
      </c>
      <c r="T143" s="15">
        <v>7</v>
      </c>
      <c r="U143" s="15">
        <v>5</v>
      </c>
      <c r="V143" s="15">
        <v>4</v>
      </c>
      <c r="W143" s="10">
        <f t="shared" si="4"/>
        <v>10</v>
      </c>
      <c r="X143" s="10">
        <f t="shared" si="5"/>
        <v>50</v>
      </c>
    </row>
    <row r="144" spans="1:148" s="2" customFormat="1">
      <c r="A144" s="2" t="s">
        <v>223</v>
      </c>
      <c r="B144" s="2" t="s">
        <v>92</v>
      </c>
      <c r="C144" s="2">
        <v>0</v>
      </c>
      <c r="D144" s="2">
        <v>0</v>
      </c>
      <c r="E144" s="2">
        <v>3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10">
        <f t="shared" si="4"/>
        <v>1</v>
      </c>
      <c r="X144" s="10">
        <f t="shared" si="5"/>
        <v>5</v>
      </c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</row>
    <row r="145" spans="1:148" s="2" customFormat="1">
      <c r="A145" s="2" t="s">
        <v>223</v>
      </c>
      <c r="B145" s="2" t="s">
        <v>93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6</v>
      </c>
      <c r="K145" s="2">
        <v>0</v>
      </c>
      <c r="L145" s="2">
        <v>0</v>
      </c>
      <c r="M145" s="2">
        <v>0</v>
      </c>
      <c r="N145" s="2">
        <v>0</v>
      </c>
      <c r="O145" s="2">
        <v>2</v>
      </c>
      <c r="P145" s="2">
        <v>0</v>
      </c>
      <c r="Q145" s="2">
        <v>0</v>
      </c>
      <c r="R145" s="2">
        <v>9</v>
      </c>
      <c r="S145" s="2">
        <v>0</v>
      </c>
      <c r="T145" s="2">
        <v>0</v>
      </c>
      <c r="U145" s="2">
        <v>0</v>
      </c>
      <c r="V145" s="2">
        <v>0</v>
      </c>
      <c r="W145" s="10">
        <f t="shared" si="4"/>
        <v>3</v>
      </c>
      <c r="X145" s="10">
        <f t="shared" si="5"/>
        <v>15</v>
      </c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</row>
    <row r="146" spans="1:148" s="2" customFormat="1">
      <c r="A146" s="2" t="s">
        <v>223</v>
      </c>
      <c r="B146" s="2" t="s">
        <v>94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5</v>
      </c>
      <c r="V146" s="2">
        <v>0</v>
      </c>
      <c r="W146" s="10">
        <f t="shared" si="4"/>
        <v>1</v>
      </c>
      <c r="X146" s="10">
        <f t="shared" si="5"/>
        <v>5</v>
      </c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</row>
    <row r="147" spans="1:148" s="2" customFormat="1">
      <c r="A147" s="2" t="s">
        <v>223</v>
      </c>
      <c r="B147" s="2" t="s">
        <v>95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4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10">
        <f t="shared" si="4"/>
        <v>1</v>
      </c>
      <c r="X147" s="10">
        <f t="shared" si="5"/>
        <v>5</v>
      </c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</row>
    <row r="148" spans="1:148" s="2" customFormat="1">
      <c r="A148" s="2" t="s">
        <v>223</v>
      </c>
      <c r="B148" s="2" t="s">
        <v>96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2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10">
        <f t="shared" si="4"/>
        <v>1</v>
      </c>
      <c r="X148" s="10">
        <f t="shared" si="5"/>
        <v>5</v>
      </c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</row>
    <row r="149" spans="1:148" s="2" customFormat="1">
      <c r="A149" s="2" t="s">
        <v>223</v>
      </c>
      <c r="B149" s="2" t="s">
        <v>97</v>
      </c>
      <c r="C149" s="2">
        <v>0</v>
      </c>
      <c r="D149" s="2">
        <v>5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5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10">
        <f t="shared" si="4"/>
        <v>2</v>
      </c>
      <c r="X149" s="10">
        <f t="shared" si="5"/>
        <v>10</v>
      </c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</row>
    <row r="150" spans="1:148" s="2" customFormat="1">
      <c r="A150" s="2" t="s">
        <v>223</v>
      </c>
      <c r="B150" s="2" t="s">
        <v>98</v>
      </c>
      <c r="C150" s="2">
        <v>0</v>
      </c>
      <c r="D150" s="2">
        <v>3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2</v>
      </c>
      <c r="L150" s="2">
        <v>0</v>
      </c>
      <c r="M150" s="2">
        <v>0</v>
      </c>
      <c r="N150" s="2">
        <v>5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10">
        <f t="shared" si="4"/>
        <v>3</v>
      </c>
      <c r="X150" s="10">
        <f t="shared" si="5"/>
        <v>15</v>
      </c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</row>
    <row r="151" spans="1:148" s="2" customFormat="1">
      <c r="A151" s="2" t="s">
        <v>223</v>
      </c>
      <c r="B151" s="2" t="s">
        <v>99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4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10">
        <f t="shared" si="4"/>
        <v>1</v>
      </c>
      <c r="X151" s="10">
        <f t="shared" si="5"/>
        <v>5</v>
      </c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</row>
    <row r="152" spans="1:148" s="2" customFormat="1">
      <c r="A152" s="2" t="s">
        <v>223</v>
      </c>
      <c r="B152" s="2" t="s">
        <v>100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5</v>
      </c>
      <c r="V152" s="2">
        <v>0</v>
      </c>
      <c r="W152" s="10">
        <f t="shared" si="4"/>
        <v>1</v>
      </c>
      <c r="X152" s="10">
        <f t="shared" si="5"/>
        <v>5</v>
      </c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</row>
    <row r="153" spans="1:148" s="2" customFormat="1">
      <c r="A153" s="2" t="s">
        <v>223</v>
      </c>
      <c r="B153" s="2" t="s">
        <v>101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2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10">
        <f t="shared" si="4"/>
        <v>1</v>
      </c>
      <c r="X153" s="10">
        <f t="shared" si="5"/>
        <v>5</v>
      </c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</row>
    <row r="154" spans="1:148" s="2" customFormat="1">
      <c r="A154" s="2" t="s">
        <v>223</v>
      </c>
      <c r="B154" s="2" t="s">
        <v>102</v>
      </c>
      <c r="C154" s="2">
        <v>0</v>
      </c>
      <c r="D154" s="2">
        <v>0</v>
      </c>
      <c r="E154" s="2">
        <v>0</v>
      </c>
      <c r="F154" s="2">
        <v>0</v>
      </c>
      <c r="G154" s="2">
        <v>5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5</v>
      </c>
      <c r="R154" s="2">
        <v>7</v>
      </c>
      <c r="S154" s="2">
        <v>0</v>
      </c>
      <c r="T154" s="2">
        <v>0</v>
      </c>
      <c r="U154" s="2">
        <v>0</v>
      </c>
      <c r="V154" s="2">
        <v>0</v>
      </c>
      <c r="W154" s="10">
        <f t="shared" si="4"/>
        <v>3</v>
      </c>
      <c r="X154" s="10">
        <f t="shared" si="5"/>
        <v>15</v>
      </c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</row>
    <row r="155" spans="1:148" s="2" customFormat="1">
      <c r="A155" s="2" t="s">
        <v>223</v>
      </c>
      <c r="B155" s="2" t="s">
        <v>103</v>
      </c>
      <c r="C155" s="2">
        <v>0</v>
      </c>
      <c r="D155" s="2">
        <v>3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10">
        <f t="shared" si="4"/>
        <v>1</v>
      </c>
      <c r="X155" s="10">
        <f t="shared" si="5"/>
        <v>5</v>
      </c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</row>
    <row r="156" spans="1:148" s="15" customFormat="1">
      <c r="A156" s="15" t="s">
        <v>223</v>
      </c>
      <c r="B156" s="15" t="s">
        <v>104</v>
      </c>
      <c r="C156" s="15">
        <v>0</v>
      </c>
      <c r="D156" s="15">
        <v>5</v>
      </c>
      <c r="E156" s="15">
        <v>4</v>
      </c>
      <c r="F156" s="15">
        <v>4</v>
      </c>
      <c r="G156" s="15">
        <v>6</v>
      </c>
      <c r="H156" s="15">
        <v>5</v>
      </c>
      <c r="I156" s="15">
        <v>5</v>
      </c>
      <c r="J156" s="15">
        <v>0</v>
      </c>
      <c r="K156" s="15">
        <v>3</v>
      </c>
      <c r="L156" s="15">
        <v>0</v>
      </c>
      <c r="M156" s="15">
        <v>0</v>
      </c>
      <c r="N156" s="15">
        <v>0</v>
      </c>
      <c r="O156" s="15">
        <v>2</v>
      </c>
      <c r="P156" s="15">
        <v>6</v>
      </c>
      <c r="Q156" s="15">
        <v>7</v>
      </c>
      <c r="R156" s="15">
        <v>0</v>
      </c>
      <c r="S156" s="15">
        <v>5</v>
      </c>
      <c r="T156" s="15">
        <v>6</v>
      </c>
      <c r="U156" s="15">
        <v>6</v>
      </c>
      <c r="V156" s="15">
        <v>4</v>
      </c>
      <c r="W156" s="10">
        <f t="shared" si="4"/>
        <v>14</v>
      </c>
      <c r="X156" s="10">
        <f t="shared" si="5"/>
        <v>70</v>
      </c>
    </row>
    <row r="157" spans="1:148" s="2" customFormat="1">
      <c r="A157" s="2" t="s">
        <v>223</v>
      </c>
      <c r="B157" s="2" t="s">
        <v>105</v>
      </c>
      <c r="C157" s="2">
        <v>0</v>
      </c>
      <c r="D157" s="2">
        <v>0</v>
      </c>
      <c r="E157" s="2">
        <v>3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10">
        <f t="shared" si="4"/>
        <v>1</v>
      </c>
      <c r="X157" s="10">
        <f t="shared" si="5"/>
        <v>5</v>
      </c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</row>
    <row r="158" spans="1:148" s="2" customFormat="1">
      <c r="A158" s="2" t="s">
        <v>223</v>
      </c>
      <c r="B158" s="2" t="s">
        <v>106</v>
      </c>
      <c r="C158" s="2">
        <v>0</v>
      </c>
      <c r="D158" s="2">
        <v>3</v>
      </c>
      <c r="E158" s="2">
        <v>0</v>
      </c>
      <c r="F158" s="2">
        <v>3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4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10">
        <f t="shared" si="4"/>
        <v>3</v>
      </c>
      <c r="X158" s="10">
        <f t="shared" si="5"/>
        <v>15</v>
      </c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</row>
    <row r="159" spans="1:148" s="2" customFormat="1">
      <c r="A159" s="2" t="s">
        <v>223</v>
      </c>
      <c r="B159" s="2" t="s">
        <v>107</v>
      </c>
      <c r="C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5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10">
        <f t="shared" si="4"/>
        <v>1</v>
      </c>
      <c r="X159" s="10">
        <f t="shared" si="5"/>
        <v>5</v>
      </c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</row>
    <row r="160" spans="1:148" s="2" customFormat="1">
      <c r="A160" s="2" t="s">
        <v>223</v>
      </c>
      <c r="B160" s="2" t="s">
        <v>108</v>
      </c>
      <c r="C160" s="2">
        <v>3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3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10">
        <f t="shared" si="4"/>
        <v>2</v>
      </c>
      <c r="X160" s="10">
        <f t="shared" si="5"/>
        <v>10</v>
      </c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</row>
    <row r="161" spans="1:148" s="2" customFormat="1">
      <c r="A161" s="2" t="s">
        <v>223</v>
      </c>
      <c r="B161" s="2" t="s">
        <v>109</v>
      </c>
      <c r="C161" s="2">
        <v>3</v>
      </c>
      <c r="D161" s="2">
        <v>0</v>
      </c>
      <c r="E161" s="2">
        <v>0</v>
      </c>
      <c r="F161" s="2">
        <v>0</v>
      </c>
      <c r="G161" s="2">
        <v>6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2</v>
      </c>
      <c r="N161" s="2">
        <v>0</v>
      </c>
      <c r="O161" s="2">
        <v>0</v>
      </c>
      <c r="P161" s="2">
        <v>0</v>
      </c>
      <c r="Q161" s="2">
        <v>5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10">
        <f t="shared" si="4"/>
        <v>4</v>
      </c>
      <c r="X161" s="10">
        <f t="shared" si="5"/>
        <v>20</v>
      </c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</row>
    <row r="162" spans="1:148" s="2" customFormat="1">
      <c r="A162" s="2" t="s">
        <v>223</v>
      </c>
      <c r="B162" s="2" t="s">
        <v>110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2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10">
        <f t="shared" si="4"/>
        <v>1</v>
      </c>
      <c r="X162" s="10">
        <f t="shared" si="5"/>
        <v>5</v>
      </c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</row>
    <row r="163" spans="1:148" s="2" customFormat="1">
      <c r="A163" s="2" t="s">
        <v>223</v>
      </c>
      <c r="B163" s="2" t="s">
        <v>111</v>
      </c>
      <c r="C163" s="2">
        <v>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9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10">
        <f t="shared" si="4"/>
        <v>2</v>
      </c>
      <c r="X163" s="10">
        <f t="shared" si="5"/>
        <v>10</v>
      </c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</row>
    <row r="164" spans="1:148" s="2" customFormat="1">
      <c r="A164" s="2" t="s">
        <v>223</v>
      </c>
      <c r="B164" s="2" t="s">
        <v>112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2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10">
        <f t="shared" si="4"/>
        <v>1</v>
      </c>
      <c r="X164" s="10">
        <f t="shared" si="5"/>
        <v>5</v>
      </c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</row>
    <row r="165" spans="1:148" s="2" customFormat="1">
      <c r="A165" s="2" t="s">
        <v>223</v>
      </c>
      <c r="B165" s="2" t="s">
        <v>113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6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10">
        <f t="shared" si="4"/>
        <v>1</v>
      </c>
      <c r="X165" s="10">
        <f t="shared" si="5"/>
        <v>5</v>
      </c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</row>
    <row r="166" spans="1:148" s="2" customFormat="1">
      <c r="A166" s="2" t="s">
        <v>223</v>
      </c>
      <c r="B166" s="2" t="s">
        <v>114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2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10">
        <f t="shared" si="4"/>
        <v>1</v>
      </c>
      <c r="X166" s="10">
        <f t="shared" si="5"/>
        <v>5</v>
      </c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</row>
    <row r="167" spans="1:148" s="2" customFormat="1">
      <c r="A167" s="2" t="s">
        <v>223</v>
      </c>
      <c r="B167" s="2" t="s">
        <v>115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2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10">
        <f t="shared" si="4"/>
        <v>1</v>
      </c>
      <c r="X167" s="10">
        <f t="shared" si="5"/>
        <v>5</v>
      </c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</row>
    <row r="168" spans="1:148" s="2" customFormat="1">
      <c r="A168" s="2" t="s">
        <v>223</v>
      </c>
      <c r="B168" s="2" t="s">
        <v>116</v>
      </c>
      <c r="C168" s="2">
        <v>0</v>
      </c>
      <c r="D168" s="2">
        <v>0</v>
      </c>
      <c r="E168" s="2">
        <v>0</v>
      </c>
      <c r="F168" s="2">
        <v>3</v>
      </c>
      <c r="G168" s="2">
        <v>0</v>
      </c>
      <c r="H168" s="2">
        <v>0</v>
      </c>
      <c r="I168" s="2">
        <v>4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10">
        <f t="shared" si="4"/>
        <v>2</v>
      </c>
      <c r="X168" s="10">
        <f t="shared" si="5"/>
        <v>10</v>
      </c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</row>
    <row r="169" spans="1:148" s="2" customFormat="1">
      <c r="A169" s="2" t="s">
        <v>223</v>
      </c>
      <c r="B169" s="2" t="s">
        <v>117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4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10">
        <f t="shared" si="4"/>
        <v>1</v>
      </c>
      <c r="X169" s="10">
        <f t="shared" si="5"/>
        <v>5</v>
      </c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</row>
    <row r="170" spans="1:148" s="2" customFormat="1">
      <c r="A170" s="2" t="s">
        <v>223</v>
      </c>
      <c r="B170" s="2" t="s">
        <v>118</v>
      </c>
      <c r="C170" s="2">
        <v>0</v>
      </c>
      <c r="D170" s="2">
        <v>0</v>
      </c>
      <c r="E170" s="2">
        <v>0</v>
      </c>
      <c r="F170" s="2">
        <v>3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10">
        <f t="shared" si="4"/>
        <v>1</v>
      </c>
      <c r="X170" s="10">
        <f t="shared" si="5"/>
        <v>5</v>
      </c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</row>
    <row r="171" spans="1:148" s="2" customFormat="1">
      <c r="A171" s="2" t="s">
        <v>223</v>
      </c>
      <c r="B171" s="2" t="s">
        <v>119</v>
      </c>
      <c r="C171" s="2">
        <v>0</v>
      </c>
      <c r="D171" s="2">
        <v>0</v>
      </c>
      <c r="E171" s="2">
        <v>0</v>
      </c>
      <c r="F171" s="2">
        <v>0</v>
      </c>
      <c r="G171" s="2">
        <v>5</v>
      </c>
      <c r="H171" s="2">
        <v>0</v>
      </c>
      <c r="I171" s="2">
        <v>0</v>
      </c>
      <c r="J171" s="2">
        <v>6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10">
        <f t="shared" si="4"/>
        <v>2</v>
      </c>
      <c r="X171" s="10">
        <f t="shared" si="5"/>
        <v>10</v>
      </c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</row>
    <row r="172" spans="1:148" s="2" customFormat="1">
      <c r="A172" s="2" t="s">
        <v>223</v>
      </c>
      <c r="B172" s="2" t="s">
        <v>120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7</v>
      </c>
      <c r="S172" s="2">
        <v>0</v>
      </c>
      <c r="T172" s="2">
        <v>0</v>
      </c>
      <c r="U172" s="2">
        <v>0</v>
      </c>
      <c r="V172" s="2">
        <v>0</v>
      </c>
      <c r="W172" s="10">
        <f t="shared" si="4"/>
        <v>1</v>
      </c>
      <c r="X172" s="10">
        <f t="shared" si="5"/>
        <v>5</v>
      </c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</row>
    <row r="173" spans="1:148" s="2" customFormat="1">
      <c r="A173" s="2" t="s">
        <v>223</v>
      </c>
      <c r="B173" s="2" t="s">
        <v>121</v>
      </c>
      <c r="C173" s="2">
        <v>0</v>
      </c>
      <c r="D173" s="2">
        <v>0</v>
      </c>
      <c r="E173" s="2">
        <v>0</v>
      </c>
      <c r="F173" s="2">
        <v>3</v>
      </c>
      <c r="G173" s="2">
        <v>5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10">
        <f t="shared" si="4"/>
        <v>2</v>
      </c>
      <c r="X173" s="10">
        <f t="shared" si="5"/>
        <v>10</v>
      </c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</row>
    <row r="174" spans="1:148" s="2" customFormat="1">
      <c r="A174" s="2" t="s">
        <v>223</v>
      </c>
      <c r="B174" s="2" t="s">
        <v>122</v>
      </c>
      <c r="C174" s="2">
        <v>3</v>
      </c>
      <c r="D174" s="2">
        <v>0</v>
      </c>
      <c r="E174" s="2">
        <v>0</v>
      </c>
      <c r="F174" s="2">
        <v>3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10">
        <f t="shared" si="4"/>
        <v>2</v>
      </c>
      <c r="X174" s="10">
        <f t="shared" si="5"/>
        <v>10</v>
      </c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</row>
    <row r="175" spans="1:148" s="2" customFormat="1">
      <c r="A175" s="2" t="s">
        <v>223</v>
      </c>
      <c r="B175" s="2" t="s">
        <v>123</v>
      </c>
      <c r="C175" s="2">
        <v>0</v>
      </c>
      <c r="D175" s="2">
        <v>0</v>
      </c>
      <c r="E175" s="2">
        <v>11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8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16</v>
      </c>
      <c r="T175" s="2">
        <v>16</v>
      </c>
      <c r="U175" s="2">
        <v>17</v>
      </c>
      <c r="V175" s="2">
        <v>0</v>
      </c>
      <c r="W175" s="10">
        <f t="shared" si="4"/>
        <v>5</v>
      </c>
      <c r="X175" s="10">
        <f t="shared" si="5"/>
        <v>25</v>
      </c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</row>
    <row r="176" spans="1:148" s="2" customFormat="1">
      <c r="A176" s="2" t="s">
        <v>223</v>
      </c>
      <c r="B176" s="2" t="s">
        <v>124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8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2</v>
      </c>
      <c r="P176" s="2">
        <v>0</v>
      </c>
      <c r="Q176" s="2">
        <v>0</v>
      </c>
      <c r="R176" s="2">
        <v>0</v>
      </c>
      <c r="S176" s="2">
        <v>7</v>
      </c>
      <c r="T176" s="2">
        <v>8</v>
      </c>
      <c r="U176" s="2">
        <v>0</v>
      </c>
      <c r="V176" s="2">
        <v>0</v>
      </c>
      <c r="W176" s="10">
        <f t="shared" si="4"/>
        <v>4</v>
      </c>
      <c r="X176" s="10">
        <f t="shared" si="5"/>
        <v>20</v>
      </c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</row>
    <row r="177" spans="1:148" s="2" customFormat="1">
      <c r="A177" s="2" t="s">
        <v>223</v>
      </c>
      <c r="B177" s="2" t="s">
        <v>125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5</v>
      </c>
      <c r="I177" s="2">
        <v>4</v>
      </c>
      <c r="J177" s="2">
        <v>6</v>
      </c>
      <c r="K177" s="2">
        <v>0</v>
      </c>
      <c r="L177" s="2">
        <v>3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7</v>
      </c>
      <c r="T177" s="2">
        <v>7</v>
      </c>
      <c r="U177" s="2">
        <v>7</v>
      </c>
      <c r="V177" s="2">
        <v>5</v>
      </c>
      <c r="W177" s="10">
        <f t="shared" si="4"/>
        <v>8</v>
      </c>
      <c r="X177" s="10">
        <f t="shared" si="5"/>
        <v>40</v>
      </c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</row>
    <row r="178" spans="1:148" s="2" customFormat="1">
      <c r="A178" s="2" t="s">
        <v>223</v>
      </c>
      <c r="B178" s="2" t="s">
        <v>126</v>
      </c>
      <c r="C178" s="2">
        <v>0</v>
      </c>
      <c r="D178" s="2">
        <v>0</v>
      </c>
      <c r="E178" s="2">
        <v>3</v>
      </c>
      <c r="F178" s="2">
        <v>3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10">
        <f t="shared" si="4"/>
        <v>2</v>
      </c>
      <c r="X178" s="10">
        <f t="shared" si="5"/>
        <v>10</v>
      </c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</row>
    <row r="179" spans="1:148" s="2" customFormat="1">
      <c r="A179" s="2" t="s">
        <v>223</v>
      </c>
      <c r="B179" s="2" t="s">
        <v>127</v>
      </c>
      <c r="C179" s="2">
        <v>4</v>
      </c>
      <c r="D179" s="2">
        <v>5</v>
      </c>
      <c r="E179" s="2">
        <v>0</v>
      </c>
      <c r="F179" s="2">
        <v>5</v>
      </c>
      <c r="G179" s="2">
        <v>5</v>
      </c>
      <c r="H179" s="2">
        <v>0</v>
      </c>
      <c r="I179" s="2">
        <v>5</v>
      </c>
      <c r="J179" s="2">
        <v>6</v>
      </c>
      <c r="K179" s="2">
        <v>3</v>
      </c>
      <c r="L179" s="2">
        <v>7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6</v>
      </c>
      <c r="T179" s="2">
        <v>0</v>
      </c>
      <c r="U179" s="2">
        <v>0</v>
      </c>
      <c r="V179" s="2">
        <v>0</v>
      </c>
      <c r="W179" s="10">
        <f t="shared" si="4"/>
        <v>9</v>
      </c>
      <c r="X179" s="10">
        <f t="shared" si="5"/>
        <v>45</v>
      </c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</row>
    <row r="180" spans="1:148" s="2" customFormat="1">
      <c r="A180" s="2" t="s">
        <v>223</v>
      </c>
      <c r="B180" s="2" t="s">
        <v>128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2</v>
      </c>
      <c r="L180" s="2">
        <v>0</v>
      </c>
      <c r="M180" s="2">
        <v>0</v>
      </c>
      <c r="N180" s="2">
        <v>3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10">
        <f t="shared" si="4"/>
        <v>2</v>
      </c>
      <c r="X180" s="10">
        <f t="shared" si="5"/>
        <v>10</v>
      </c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</row>
    <row r="181" spans="1:148" s="2" customFormat="1">
      <c r="A181" s="2" t="s">
        <v>223</v>
      </c>
      <c r="B181" s="2" t="s">
        <v>129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5</v>
      </c>
      <c r="V181" s="2">
        <v>0</v>
      </c>
      <c r="W181" s="10">
        <f t="shared" si="4"/>
        <v>1</v>
      </c>
      <c r="X181" s="10">
        <f t="shared" si="5"/>
        <v>5</v>
      </c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</row>
    <row r="182" spans="1:148" s="2" customFormat="1">
      <c r="A182" s="2" t="s">
        <v>223</v>
      </c>
      <c r="B182" s="2" t="s">
        <v>130</v>
      </c>
      <c r="C182" s="2">
        <v>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3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3</v>
      </c>
      <c r="W182" s="10">
        <f t="shared" si="4"/>
        <v>3</v>
      </c>
      <c r="X182" s="10">
        <f t="shared" si="5"/>
        <v>15</v>
      </c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</row>
    <row r="183" spans="1:148" s="2" customFormat="1">
      <c r="A183" s="2" t="s">
        <v>223</v>
      </c>
      <c r="B183" s="2" t="s">
        <v>131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8</v>
      </c>
      <c r="K183" s="2">
        <v>0</v>
      </c>
      <c r="L183" s="2">
        <v>0</v>
      </c>
      <c r="M183" s="2">
        <v>0</v>
      </c>
      <c r="N183" s="2">
        <v>3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10">
        <f t="shared" si="4"/>
        <v>2</v>
      </c>
      <c r="X183" s="10">
        <f t="shared" si="5"/>
        <v>10</v>
      </c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</row>
    <row r="184" spans="1:148" s="2" customFormat="1">
      <c r="A184" s="2" t="s">
        <v>223</v>
      </c>
      <c r="B184" s="2" t="s">
        <v>132</v>
      </c>
      <c r="C184" s="2">
        <v>0</v>
      </c>
      <c r="D184" s="2">
        <v>3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10">
        <f t="shared" si="4"/>
        <v>1</v>
      </c>
      <c r="X184" s="10">
        <f t="shared" si="5"/>
        <v>5</v>
      </c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</row>
    <row r="185" spans="1:148" s="2" customFormat="1">
      <c r="A185" s="2" t="s">
        <v>223</v>
      </c>
      <c r="B185" s="2" t="s">
        <v>133</v>
      </c>
      <c r="C185" s="2">
        <v>0</v>
      </c>
      <c r="D185" s="2">
        <v>0</v>
      </c>
      <c r="E185" s="2">
        <v>3</v>
      </c>
      <c r="F185" s="2">
        <v>5</v>
      </c>
      <c r="G185" s="2">
        <v>0</v>
      </c>
      <c r="H185" s="2">
        <v>0</v>
      </c>
      <c r="I185" s="2">
        <v>4</v>
      </c>
      <c r="J185" s="2">
        <v>0</v>
      </c>
      <c r="K185" s="2">
        <v>0</v>
      </c>
      <c r="L185" s="2">
        <v>0</v>
      </c>
      <c r="M185" s="2">
        <v>2</v>
      </c>
      <c r="N185" s="2">
        <v>0</v>
      </c>
      <c r="O185" s="2">
        <v>0</v>
      </c>
      <c r="P185" s="2">
        <v>3</v>
      </c>
      <c r="Q185" s="2">
        <v>0</v>
      </c>
      <c r="R185" s="2">
        <v>0</v>
      </c>
      <c r="S185" s="2">
        <v>0</v>
      </c>
      <c r="T185" s="2">
        <v>0</v>
      </c>
      <c r="U185" s="2">
        <v>5</v>
      </c>
      <c r="V185" s="2">
        <v>3</v>
      </c>
      <c r="W185" s="10">
        <f t="shared" si="4"/>
        <v>7</v>
      </c>
      <c r="X185" s="10">
        <f t="shared" si="5"/>
        <v>35</v>
      </c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</row>
    <row r="186" spans="1:148" s="2" customFormat="1">
      <c r="A186" s="2" t="s">
        <v>223</v>
      </c>
      <c r="B186" s="2" t="s">
        <v>134</v>
      </c>
      <c r="C186" s="2">
        <v>0</v>
      </c>
      <c r="D186" s="2">
        <v>0</v>
      </c>
      <c r="E186" s="2">
        <v>0</v>
      </c>
      <c r="F186" s="2">
        <v>3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10">
        <f t="shared" si="4"/>
        <v>1</v>
      </c>
      <c r="X186" s="10">
        <f t="shared" si="5"/>
        <v>5</v>
      </c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</row>
    <row r="187" spans="1:148" s="2" customFormat="1">
      <c r="A187" s="2" t="s">
        <v>223</v>
      </c>
      <c r="B187" s="2" t="s">
        <v>135</v>
      </c>
      <c r="C187" s="2">
        <v>0</v>
      </c>
      <c r="D187" s="2">
        <v>3</v>
      </c>
      <c r="E187" s="2">
        <v>0</v>
      </c>
      <c r="F187" s="2">
        <v>3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4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10">
        <f t="shared" si="4"/>
        <v>3</v>
      </c>
      <c r="X187" s="10">
        <f t="shared" si="5"/>
        <v>15</v>
      </c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</row>
    <row r="188" spans="1:148" s="2" customFormat="1">
      <c r="A188" s="2" t="s">
        <v>223</v>
      </c>
      <c r="B188" s="2" t="s">
        <v>136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6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10">
        <f t="shared" si="4"/>
        <v>1</v>
      </c>
      <c r="X188" s="10">
        <f t="shared" si="5"/>
        <v>5</v>
      </c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</row>
    <row r="189" spans="1:148" s="2" customFormat="1">
      <c r="A189" s="2" t="s">
        <v>223</v>
      </c>
      <c r="B189" s="2" t="s">
        <v>137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2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10">
        <f t="shared" si="4"/>
        <v>1</v>
      </c>
      <c r="X189" s="10">
        <f t="shared" si="5"/>
        <v>5</v>
      </c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</row>
    <row r="190" spans="1:148" s="2" customFormat="1">
      <c r="A190" s="2" t="s">
        <v>223</v>
      </c>
      <c r="B190" s="2" t="s">
        <v>138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2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10">
        <f t="shared" si="4"/>
        <v>1</v>
      </c>
      <c r="X190" s="10">
        <f t="shared" si="5"/>
        <v>5</v>
      </c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</row>
    <row r="191" spans="1:148" s="2" customFormat="1">
      <c r="A191" s="2" t="s">
        <v>223</v>
      </c>
      <c r="B191" s="2" t="s">
        <v>139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2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10">
        <f t="shared" si="4"/>
        <v>1</v>
      </c>
      <c r="X191" s="10">
        <f t="shared" si="5"/>
        <v>5</v>
      </c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</row>
    <row r="192" spans="1:148" s="2" customFormat="1">
      <c r="A192" s="2" t="s">
        <v>223</v>
      </c>
      <c r="B192" s="2" t="s">
        <v>140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2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10">
        <f t="shared" si="4"/>
        <v>1</v>
      </c>
      <c r="X192" s="10">
        <f t="shared" si="5"/>
        <v>5</v>
      </c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</row>
    <row r="193" spans="1:148" s="2" customFormat="1">
      <c r="A193" s="2" t="s">
        <v>223</v>
      </c>
      <c r="B193" s="2" t="s">
        <v>141</v>
      </c>
      <c r="C193" s="2">
        <v>4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2</v>
      </c>
      <c r="N193" s="2">
        <v>0</v>
      </c>
      <c r="O193" s="2">
        <v>0</v>
      </c>
      <c r="P193" s="2">
        <v>0</v>
      </c>
      <c r="Q193" s="2">
        <v>0</v>
      </c>
      <c r="R193" s="2">
        <v>8</v>
      </c>
      <c r="S193" s="2">
        <v>7</v>
      </c>
      <c r="T193" s="2">
        <v>6</v>
      </c>
      <c r="U193" s="2">
        <v>0</v>
      </c>
      <c r="V193" s="2">
        <v>0</v>
      </c>
      <c r="W193" s="10">
        <f t="shared" si="4"/>
        <v>5</v>
      </c>
      <c r="X193" s="10">
        <f t="shared" si="5"/>
        <v>25</v>
      </c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</row>
    <row r="194" spans="1:148" s="2" customFormat="1">
      <c r="A194" s="2" t="s">
        <v>223</v>
      </c>
      <c r="B194" s="2" t="s">
        <v>142</v>
      </c>
      <c r="C194" s="2">
        <v>0</v>
      </c>
      <c r="D194" s="2">
        <v>0</v>
      </c>
      <c r="E194" s="2">
        <v>0</v>
      </c>
      <c r="F194" s="2">
        <v>0</v>
      </c>
      <c r="G194" s="2">
        <v>5</v>
      </c>
      <c r="H194" s="2">
        <v>0</v>
      </c>
      <c r="I194" s="2">
        <v>0</v>
      </c>
      <c r="J194" s="2">
        <v>9</v>
      </c>
      <c r="K194" s="2">
        <v>0</v>
      </c>
      <c r="L194" s="2">
        <v>0</v>
      </c>
      <c r="M194" s="2">
        <v>2</v>
      </c>
      <c r="N194" s="2">
        <v>4</v>
      </c>
      <c r="O194" s="2">
        <v>0</v>
      </c>
      <c r="P194" s="2">
        <v>0</v>
      </c>
      <c r="Q194" s="2">
        <v>0</v>
      </c>
      <c r="R194" s="2">
        <v>9</v>
      </c>
      <c r="S194" s="2">
        <v>7</v>
      </c>
      <c r="T194" s="2">
        <v>6</v>
      </c>
      <c r="U194" s="2">
        <v>0</v>
      </c>
      <c r="V194" s="2">
        <v>0</v>
      </c>
      <c r="W194" s="10">
        <f t="shared" ref="W194:W224" si="6">COUNTIF(C194:V194, "&gt;0")</f>
        <v>7</v>
      </c>
      <c r="X194" s="10">
        <f t="shared" ref="X194:X224" si="7">W194/20*100</f>
        <v>35</v>
      </c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</row>
    <row r="195" spans="1:148" s="2" customFormat="1">
      <c r="A195" s="2" t="s">
        <v>223</v>
      </c>
      <c r="B195" s="2" t="s">
        <v>143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3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10">
        <f t="shared" si="6"/>
        <v>1</v>
      </c>
      <c r="X195" s="10">
        <f t="shared" si="7"/>
        <v>5</v>
      </c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</row>
    <row r="196" spans="1:148" s="2" customFormat="1">
      <c r="A196" s="2" t="s">
        <v>223</v>
      </c>
      <c r="B196" s="2" t="s">
        <v>144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3</v>
      </c>
      <c r="O196" s="2">
        <v>0</v>
      </c>
      <c r="P196" s="2">
        <v>0</v>
      </c>
      <c r="Q196" s="2">
        <v>0</v>
      </c>
      <c r="R196" s="2">
        <v>0</v>
      </c>
      <c r="S196" s="2">
        <v>6</v>
      </c>
      <c r="T196" s="2">
        <v>0</v>
      </c>
      <c r="U196" s="2">
        <v>0</v>
      </c>
      <c r="V196" s="2">
        <v>0</v>
      </c>
      <c r="W196" s="10">
        <f t="shared" si="6"/>
        <v>2</v>
      </c>
      <c r="X196" s="10">
        <f t="shared" si="7"/>
        <v>10</v>
      </c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</row>
    <row r="197" spans="1:148" s="2" customFormat="1">
      <c r="A197" s="2" t="s">
        <v>223</v>
      </c>
      <c r="B197" s="2" t="s">
        <v>145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10">
        <f t="shared" si="6"/>
        <v>1</v>
      </c>
      <c r="X197" s="10">
        <f t="shared" si="7"/>
        <v>5</v>
      </c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</row>
    <row r="198" spans="1:148" s="2" customFormat="1">
      <c r="A198" s="2" t="s">
        <v>223</v>
      </c>
      <c r="B198" s="2" t="s">
        <v>146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8</v>
      </c>
      <c r="S198" s="2">
        <v>0</v>
      </c>
      <c r="T198" s="2">
        <v>0</v>
      </c>
      <c r="U198" s="2">
        <v>0</v>
      </c>
      <c r="V198" s="2">
        <v>0</v>
      </c>
      <c r="W198" s="10">
        <f t="shared" si="6"/>
        <v>1</v>
      </c>
      <c r="X198" s="10">
        <f t="shared" si="7"/>
        <v>5</v>
      </c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</row>
    <row r="199" spans="1:148" s="2" customFormat="1">
      <c r="A199" s="2" t="s">
        <v>223</v>
      </c>
      <c r="B199" s="2" t="s">
        <v>147</v>
      </c>
      <c r="C199" s="2">
        <v>0</v>
      </c>
      <c r="D199" s="2">
        <v>0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3</v>
      </c>
      <c r="Q199" s="2">
        <v>0</v>
      </c>
      <c r="R199" s="2">
        <v>8</v>
      </c>
      <c r="S199" s="2">
        <v>0</v>
      </c>
      <c r="T199" s="2">
        <v>0</v>
      </c>
      <c r="U199" s="2">
        <v>0</v>
      </c>
      <c r="V199" s="2">
        <v>0</v>
      </c>
      <c r="W199" s="10">
        <f t="shared" si="6"/>
        <v>3</v>
      </c>
      <c r="X199" s="10">
        <f t="shared" si="7"/>
        <v>15</v>
      </c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</row>
    <row r="200" spans="1:148" s="2" customFormat="1">
      <c r="A200" s="2" t="s">
        <v>223</v>
      </c>
      <c r="B200" s="2" t="s">
        <v>148</v>
      </c>
      <c r="C200" s="2">
        <v>3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10</v>
      </c>
      <c r="K200" s="2">
        <v>2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7</v>
      </c>
      <c r="U200" s="2">
        <v>6</v>
      </c>
      <c r="V200" s="2">
        <v>0</v>
      </c>
      <c r="W200" s="10">
        <f t="shared" si="6"/>
        <v>5</v>
      </c>
      <c r="X200" s="10">
        <f t="shared" si="7"/>
        <v>25</v>
      </c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</row>
    <row r="201" spans="1:148" s="2" customFormat="1">
      <c r="A201" s="2" t="s">
        <v>223</v>
      </c>
      <c r="B201" s="2" t="s">
        <v>149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2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10">
        <f t="shared" si="6"/>
        <v>1</v>
      </c>
      <c r="X201" s="10">
        <f t="shared" si="7"/>
        <v>5</v>
      </c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</row>
    <row r="202" spans="1:148" s="2" customFormat="1">
      <c r="A202" s="2" t="s">
        <v>223</v>
      </c>
      <c r="B202" s="2" t="s">
        <v>150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2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10">
        <f t="shared" si="6"/>
        <v>1</v>
      </c>
      <c r="X202" s="10">
        <f t="shared" si="7"/>
        <v>5</v>
      </c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</row>
    <row r="203" spans="1:148" s="2" customFormat="1">
      <c r="A203" s="2" t="s">
        <v>223</v>
      </c>
      <c r="B203" s="2" t="s">
        <v>151</v>
      </c>
      <c r="C203" s="2">
        <v>0</v>
      </c>
      <c r="D203" s="2">
        <v>3</v>
      </c>
      <c r="E203" s="2">
        <v>0</v>
      </c>
      <c r="F203" s="2">
        <v>4</v>
      </c>
      <c r="G203" s="2">
        <v>6</v>
      </c>
      <c r="H203" s="2">
        <v>6</v>
      </c>
      <c r="I203" s="2">
        <v>0</v>
      </c>
      <c r="J203" s="2">
        <v>6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3</v>
      </c>
      <c r="Q203" s="2">
        <v>6</v>
      </c>
      <c r="R203" s="2">
        <v>0</v>
      </c>
      <c r="S203" s="2">
        <v>6</v>
      </c>
      <c r="T203" s="2">
        <v>7</v>
      </c>
      <c r="U203" s="2">
        <v>0</v>
      </c>
      <c r="V203" s="2">
        <v>0</v>
      </c>
      <c r="W203" s="10">
        <f t="shared" si="6"/>
        <v>9</v>
      </c>
      <c r="X203" s="10">
        <f t="shared" si="7"/>
        <v>45</v>
      </c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</row>
    <row r="204" spans="1:148" s="2" customFormat="1">
      <c r="A204" s="2" t="s">
        <v>223</v>
      </c>
      <c r="B204" s="2" t="s">
        <v>152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3</v>
      </c>
      <c r="W204" s="10">
        <f t="shared" si="6"/>
        <v>1</v>
      </c>
      <c r="X204" s="10">
        <f t="shared" si="7"/>
        <v>5</v>
      </c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</row>
    <row r="205" spans="1:148" s="2" customFormat="1">
      <c r="A205" s="2" t="s">
        <v>223</v>
      </c>
      <c r="B205" s="2" t="s">
        <v>153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2</v>
      </c>
      <c r="L205" s="2">
        <v>0</v>
      </c>
      <c r="M205" s="2">
        <v>3</v>
      </c>
      <c r="N205" s="2">
        <v>0</v>
      </c>
      <c r="O205" s="2">
        <v>2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6</v>
      </c>
      <c r="V205" s="2">
        <v>0</v>
      </c>
      <c r="W205" s="10">
        <f t="shared" si="6"/>
        <v>4</v>
      </c>
      <c r="X205" s="10">
        <f t="shared" si="7"/>
        <v>20</v>
      </c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</row>
    <row r="206" spans="1:148" s="2" customFormat="1">
      <c r="A206" s="2" t="s">
        <v>223</v>
      </c>
      <c r="B206" s="2" t="s">
        <v>154</v>
      </c>
      <c r="C206" s="2">
        <v>0</v>
      </c>
      <c r="D206" s="2">
        <v>4</v>
      </c>
      <c r="E206" s="2">
        <v>0</v>
      </c>
      <c r="F206" s="2">
        <v>0</v>
      </c>
      <c r="G206" s="2">
        <v>5</v>
      </c>
      <c r="H206" s="2">
        <v>6</v>
      </c>
      <c r="I206" s="2">
        <v>6</v>
      </c>
      <c r="J206" s="2">
        <v>0</v>
      </c>
      <c r="K206" s="2">
        <v>0</v>
      </c>
      <c r="L206" s="2">
        <v>0</v>
      </c>
      <c r="M206" s="2">
        <v>0</v>
      </c>
      <c r="N206" s="2">
        <v>5</v>
      </c>
      <c r="O206" s="2">
        <v>0</v>
      </c>
      <c r="P206" s="2">
        <v>5</v>
      </c>
      <c r="Q206" s="2">
        <v>0</v>
      </c>
      <c r="R206" s="2">
        <v>0</v>
      </c>
      <c r="S206" s="2">
        <v>8</v>
      </c>
      <c r="T206" s="2">
        <v>7</v>
      </c>
      <c r="U206" s="2">
        <v>0</v>
      </c>
      <c r="V206" s="2">
        <v>6</v>
      </c>
      <c r="W206" s="10">
        <f t="shared" si="6"/>
        <v>9</v>
      </c>
      <c r="X206" s="10">
        <f t="shared" si="7"/>
        <v>45</v>
      </c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</row>
    <row r="207" spans="1:148" s="2" customFormat="1">
      <c r="A207" s="2" t="s">
        <v>223</v>
      </c>
      <c r="B207" s="2" t="s">
        <v>155</v>
      </c>
      <c r="C207" s="2">
        <v>0</v>
      </c>
      <c r="D207" s="2">
        <v>3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3</v>
      </c>
      <c r="L207" s="2">
        <v>0</v>
      </c>
      <c r="M207" s="2">
        <v>0</v>
      </c>
      <c r="N207" s="2">
        <v>5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10">
        <f t="shared" si="6"/>
        <v>3</v>
      </c>
      <c r="X207" s="10">
        <f t="shared" si="7"/>
        <v>15</v>
      </c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</row>
    <row r="208" spans="1:148" s="2" customFormat="1">
      <c r="A208" s="2" t="s">
        <v>223</v>
      </c>
      <c r="B208" s="2" t="s">
        <v>156</v>
      </c>
      <c r="C208" s="2">
        <v>0</v>
      </c>
      <c r="D208" s="2">
        <v>0</v>
      </c>
      <c r="E208" s="2">
        <v>0</v>
      </c>
      <c r="F208" s="2">
        <v>3</v>
      </c>
      <c r="G208" s="2">
        <v>0</v>
      </c>
      <c r="H208" s="2">
        <v>0</v>
      </c>
      <c r="I208" s="2">
        <v>0</v>
      </c>
      <c r="J208" s="2">
        <v>6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10">
        <f t="shared" si="6"/>
        <v>2</v>
      </c>
      <c r="X208" s="10">
        <f t="shared" si="7"/>
        <v>10</v>
      </c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</row>
    <row r="209" spans="1:148" s="2" customFormat="1">
      <c r="A209" s="2" t="s">
        <v>223</v>
      </c>
      <c r="B209" s="2" t="s">
        <v>157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4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10">
        <f t="shared" si="6"/>
        <v>1</v>
      </c>
      <c r="X209" s="10">
        <f t="shared" si="7"/>
        <v>5</v>
      </c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</row>
    <row r="210" spans="1:148" s="2" customFormat="1">
      <c r="A210" s="2" t="s">
        <v>223</v>
      </c>
      <c r="B210" s="2" t="s">
        <v>158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3</v>
      </c>
      <c r="W210" s="10">
        <f t="shared" si="6"/>
        <v>1</v>
      </c>
      <c r="X210" s="10">
        <f t="shared" si="7"/>
        <v>5</v>
      </c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</row>
    <row r="211" spans="1:148" s="2" customFormat="1">
      <c r="A211" s="2" t="s">
        <v>223</v>
      </c>
      <c r="B211" s="2" t="s">
        <v>159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2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10">
        <f t="shared" si="6"/>
        <v>1</v>
      </c>
      <c r="X211" s="10">
        <f t="shared" si="7"/>
        <v>5</v>
      </c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</row>
    <row r="212" spans="1:148" s="2" customFormat="1">
      <c r="A212" s="2" t="s">
        <v>223</v>
      </c>
      <c r="B212" s="2" t="s">
        <v>160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6</v>
      </c>
      <c r="N212" s="2">
        <v>3</v>
      </c>
      <c r="O212" s="2">
        <v>0</v>
      </c>
      <c r="P212" s="2">
        <v>3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10">
        <f t="shared" si="6"/>
        <v>3</v>
      </c>
      <c r="X212" s="10">
        <f t="shared" si="7"/>
        <v>15</v>
      </c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</row>
    <row r="213" spans="1:148" s="2" customFormat="1">
      <c r="A213" s="2" t="s">
        <v>223</v>
      </c>
      <c r="B213" s="2" t="s">
        <v>161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4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10">
        <f t="shared" si="6"/>
        <v>1</v>
      </c>
      <c r="X213" s="10">
        <f t="shared" si="7"/>
        <v>5</v>
      </c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</row>
    <row r="214" spans="1:148" s="2" customFormat="1">
      <c r="A214" s="2" t="s">
        <v>223</v>
      </c>
      <c r="B214" s="2" t="s">
        <v>162</v>
      </c>
      <c r="C214" s="2">
        <v>3</v>
      </c>
      <c r="D214" s="2">
        <v>3</v>
      </c>
      <c r="E214" s="2">
        <v>0</v>
      </c>
      <c r="F214" s="2">
        <v>3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10">
        <f t="shared" si="6"/>
        <v>3</v>
      </c>
      <c r="X214" s="10">
        <f t="shared" si="7"/>
        <v>15</v>
      </c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</row>
    <row r="215" spans="1:148" s="2" customFormat="1">
      <c r="A215" s="2" t="s">
        <v>223</v>
      </c>
      <c r="B215" s="2" t="s">
        <v>163</v>
      </c>
      <c r="C215" s="2">
        <v>0</v>
      </c>
      <c r="D215" s="2">
        <v>3</v>
      </c>
      <c r="E215" s="2">
        <v>0</v>
      </c>
      <c r="F215" s="2">
        <v>3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10">
        <f t="shared" si="6"/>
        <v>3</v>
      </c>
      <c r="X215" s="10">
        <f t="shared" si="7"/>
        <v>15</v>
      </c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</row>
    <row r="216" spans="1:148" s="2" customFormat="1">
      <c r="A216" s="2" t="s">
        <v>223</v>
      </c>
      <c r="B216" s="2" t="s">
        <v>164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2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10">
        <f t="shared" si="6"/>
        <v>1</v>
      </c>
      <c r="X216" s="10">
        <f t="shared" si="7"/>
        <v>5</v>
      </c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</row>
    <row r="217" spans="1:148" s="2" customFormat="1">
      <c r="A217" s="2" t="s">
        <v>223</v>
      </c>
      <c r="B217" s="2" t="s">
        <v>165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2</v>
      </c>
      <c r="N217" s="2">
        <v>0</v>
      </c>
      <c r="O217" s="2">
        <v>2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10">
        <f t="shared" si="6"/>
        <v>2</v>
      </c>
      <c r="X217" s="10">
        <f t="shared" si="7"/>
        <v>10</v>
      </c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</row>
    <row r="218" spans="1:148" s="2" customFormat="1">
      <c r="A218" s="2" t="s">
        <v>223</v>
      </c>
      <c r="B218" s="2" t="s">
        <v>166</v>
      </c>
      <c r="C218" s="2">
        <v>0</v>
      </c>
      <c r="D218" s="2">
        <v>3</v>
      </c>
      <c r="E218" s="2">
        <v>0</v>
      </c>
      <c r="F218" s="2">
        <v>3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4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10">
        <f t="shared" si="6"/>
        <v>3</v>
      </c>
      <c r="X218" s="10">
        <f t="shared" si="7"/>
        <v>15</v>
      </c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</row>
    <row r="219" spans="1:148" s="2" customFormat="1">
      <c r="A219" s="2" t="s">
        <v>223</v>
      </c>
      <c r="B219" s="2" t="s">
        <v>167</v>
      </c>
      <c r="C219" s="2">
        <v>0</v>
      </c>
      <c r="D219" s="2">
        <v>4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3</v>
      </c>
      <c r="W219" s="10">
        <f t="shared" si="6"/>
        <v>2</v>
      </c>
      <c r="X219" s="10">
        <f t="shared" si="7"/>
        <v>10</v>
      </c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</row>
    <row r="220" spans="1:148" s="2" customFormat="1">
      <c r="A220" s="2" t="s">
        <v>223</v>
      </c>
      <c r="B220" s="2" t="s">
        <v>168</v>
      </c>
      <c r="C220" s="2">
        <v>0</v>
      </c>
      <c r="D220" s="2">
        <v>0</v>
      </c>
      <c r="E220" s="2">
        <v>0</v>
      </c>
      <c r="F220" s="2">
        <v>3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10">
        <f t="shared" si="6"/>
        <v>1</v>
      </c>
      <c r="X220" s="10">
        <f t="shared" si="7"/>
        <v>5</v>
      </c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</row>
    <row r="221" spans="1:148" s="2" customFormat="1">
      <c r="A221" s="2" t="s">
        <v>223</v>
      </c>
      <c r="B221" s="2" t="s">
        <v>169</v>
      </c>
      <c r="C221" s="2">
        <v>0</v>
      </c>
      <c r="D221" s="2">
        <v>3</v>
      </c>
      <c r="E221" s="2">
        <v>0</v>
      </c>
      <c r="F221" s="2">
        <v>3</v>
      </c>
      <c r="G221" s="2">
        <v>0</v>
      </c>
      <c r="H221" s="2">
        <v>0</v>
      </c>
      <c r="I221" s="2">
        <v>4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4</v>
      </c>
      <c r="Q221" s="2">
        <v>0</v>
      </c>
      <c r="R221" s="2">
        <v>8</v>
      </c>
      <c r="S221" s="2">
        <v>0</v>
      </c>
      <c r="T221" s="2">
        <v>0</v>
      </c>
      <c r="U221" s="2">
        <v>0</v>
      </c>
      <c r="V221" s="2">
        <v>0</v>
      </c>
      <c r="W221" s="10">
        <f t="shared" si="6"/>
        <v>5</v>
      </c>
      <c r="X221" s="10">
        <f t="shared" si="7"/>
        <v>25</v>
      </c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</row>
    <row r="222" spans="1:148" s="2" customFormat="1">
      <c r="A222" s="2" t="s">
        <v>223</v>
      </c>
      <c r="B222" s="2" t="s">
        <v>170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3</v>
      </c>
      <c r="O222" s="2">
        <v>0</v>
      </c>
      <c r="P222" s="2">
        <v>0</v>
      </c>
      <c r="Q222" s="2">
        <v>0</v>
      </c>
      <c r="R222" s="2">
        <v>0</v>
      </c>
      <c r="S222" s="2">
        <v>5</v>
      </c>
      <c r="T222" s="2">
        <v>0</v>
      </c>
      <c r="U222" s="2">
        <v>0</v>
      </c>
      <c r="V222" s="2">
        <v>0</v>
      </c>
      <c r="W222" s="10">
        <f t="shared" si="6"/>
        <v>2</v>
      </c>
      <c r="X222" s="10">
        <f t="shared" si="7"/>
        <v>10</v>
      </c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</row>
    <row r="223" spans="1:148" s="2" customFormat="1">
      <c r="A223" s="2" t="s">
        <v>223</v>
      </c>
      <c r="B223" s="2" t="s">
        <v>171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2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10">
        <f t="shared" si="6"/>
        <v>1</v>
      </c>
      <c r="X223" s="10">
        <f t="shared" si="7"/>
        <v>5</v>
      </c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</row>
    <row r="224" spans="1:148" s="2" customFormat="1">
      <c r="A224" s="2" t="s">
        <v>223</v>
      </c>
      <c r="B224" s="2" t="s">
        <v>172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4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10">
        <f t="shared" si="6"/>
        <v>1</v>
      </c>
      <c r="X224" s="10">
        <f t="shared" si="7"/>
        <v>5</v>
      </c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</row>
    <row r="225" spans="2:148" s="11" customFormat="1">
      <c r="B225" s="12" t="s">
        <v>249</v>
      </c>
      <c r="C225" s="10">
        <f t="shared" ref="C225:V225" si="8">COUNTIF(C2:C224,"&gt;0")</f>
        <v>33</v>
      </c>
      <c r="D225" s="10">
        <f t="shared" si="8"/>
        <v>41</v>
      </c>
      <c r="E225" s="10">
        <f t="shared" si="8"/>
        <v>32</v>
      </c>
      <c r="F225" s="10">
        <f t="shared" si="8"/>
        <v>46</v>
      </c>
      <c r="G225" s="10">
        <f t="shared" si="8"/>
        <v>27</v>
      </c>
      <c r="H225" s="10">
        <f t="shared" si="8"/>
        <v>21</v>
      </c>
      <c r="I225" s="10">
        <f t="shared" si="8"/>
        <v>32</v>
      </c>
      <c r="J225" s="10">
        <f t="shared" si="8"/>
        <v>35</v>
      </c>
      <c r="K225" s="10">
        <f t="shared" si="8"/>
        <v>44</v>
      </c>
      <c r="L225" s="10">
        <f t="shared" si="8"/>
        <v>28</v>
      </c>
      <c r="M225" s="10">
        <f t="shared" si="8"/>
        <v>32</v>
      </c>
      <c r="N225" s="10">
        <f t="shared" si="8"/>
        <v>38</v>
      </c>
      <c r="O225" s="10">
        <f t="shared" si="8"/>
        <v>30</v>
      </c>
      <c r="P225" s="10">
        <f t="shared" si="8"/>
        <v>36</v>
      </c>
      <c r="Q225" s="10">
        <f t="shared" si="8"/>
        <v>25</v>
      </c>
      <c r="R225" s="10">
        <f t="shared" si="8"/>
        <v>27</v>
      </c>
      <c r="S225" s="10">
        <f t="shared" si="8"/>
        <v>41</v>
      </c>
      <c r="T225" s="10">
        <f t="shared" si="8"/>
        <v>27</v>
      </c>
      <c r="U225" s="10">
        <f t="shared" si="8"/>
        <v>25</v>
      </c>
      <c r="V225" s="10">
        <f t="shared" si="8"/>
        <v>34</v>
      </c>
      <c r="W225" s="11">
        <f>COUNTIF(W2:W224,1)</f>
        <v>100</v>
      </c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</row>
    <row r="226" spans="2:148" s="11" customFormat="1">
      <c r="B226" s="10" t="s">
        <v>250</v>
      </c>
      <c r="C226" s="10">
        <f>C225/224*100</f>
        <v>14.732142857142858</v>
      </c>
      <c r="D226" s="13">
        <f t="shared" ref="D226:V226" si="9">D225/224*100</f>
        <v>18.303571428571427</v>
      </c>
      <c r="E226" s="13">
        <f t="shared" si="9"/>
        <v>14.285714285714285</v>
      </c>
      <c r="F226" s="13">
        <f t="shared" si="9"/>
        <v>20.535714285714285</v>
      </c>
      <c r="G226" s="13">
        <f t="shared" si="9"/>
        <v>12.053571428571429</v>
      </c>
      <c r="H226" s="13">
        <f t="shared" si="9"/>
        <v>9.375</v>
      </c>
      <c r="I226" s="13">
        <f t="shared" si="9"/>
        <v>14.285714285714285</v>
      </c>
      <c r="J226" s="13">
        <f t="shared" si="9"/>
        <v>15.625</v>
      </c>
      <c r="K226" s="13">
        <f t="shared" si="9"/>
        <v>19.642857142857142</v>
      </c>
      <c r="L226" s="13">
        <f t="shared" si="9"/>
        <v>12.5</v>
      </c>
      <c r="M226" s="13">
        <f t="shared" si="9"/>
        <v>14.285714285714285</v>
      </c>
      <c r="N226" s="13">
        <f t="shared" si="9"/>
        <v>16.964285714285715</v>
      </c>
      <c r="O226" s="13">
        <f t="shared" si="9"/>
        <v>13.392857142857142</v>
      </c>
      <c r="P226" s="13">
        <f t="shared" si="9"/>
        <v>16.071428571428573</v>
      </c>
      <c r="Q226" s="13">
        <f t="shared" si="9"/>
        <v>11.160714285714286</v>
      </c>
      <c r="R226" s="13">
        <f t="shared" si="9"/>
        <v>12.053571428571429</v>
      </c>
      <c r="S226" s="13">
        <f t="shared" si="9"/>
        <v>18.303571428571427</v>
      </c>
      <c r="T226" s="13">
        <f t="shared" si="9"/>
        <v>12.053571428571429</v>
      </c>
      <c r="U226" s="13">
        <f t="shared" si="9"/>
        <v>11.160714285714286</v>
      </c>
      <c r="V226" s="13">
        <f t="shared" si="9"/>
        <v>15.178571428571427</v>
      </c>
      <c r="W226" s="11" t="s">
        <v>251</v>
      </c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</row>
  </sheetData>
  <phoneticPr fontId="18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Cell_components_function_summar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</dc:creator>
  <cp:lastModifiedBy>Reviewer</cp:lastModifiedBy>
  <dcterms:created xsi:type="dcterms:W3CDTF">2016-04-02T05:51:20Z</dcterms:created>
  <dcterms:modified xsi:type="dcterms:W3CDTF">2018-12-07T17:05:21Z</dcterms:modified>
</cp:coreProperties>
</file>