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docs\Amanda's paper\"/>
    </mc:Choice>
  </mc:AlternateContent>
  <bookViews>
    <workbookView xWindow="0" yWindow="0" windowWidth="19200" windowHeight="10860" tabRatio="500" activeTab="2"/>
  </bookViews>
  <sheets>
    <sheet name="SeqMonk ESC_TSC Amanda's genes." sheetId="1" r:id="rId1"/>
    <sheet name="DAVID-TS" sheetId="4" r:id="rId2"/>
    <sheet name="DAVID-ES" sheetId="5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5" i="1" l="1"/>
  <c r="T25" i="1"/>
  <c r="AC25" i="1"/>
  <c r="AB23" i="1"/>
  <c r="T23" i="1"/>
  <c r="AC23" i="1"/>
  <c r="AB29" i="1"/>
  <c r="T29" i="1"/>
  <c r="AC29" i="1"/>
  <c r="AB34" i="1"/>
  <c r="T34" i="1"/>
  <c r="AC34" i="1"/>
  <c r="AB32" i="1"/>
  <c r="T32" i="1"/>
  <c r="AC32" i="1"/>
  <c r="AB27" i="1"/>
  <c r="T27" i="1"/>
  <c r="AC27" i="1"/>
  <c r="AB31" i="1"/>
  <c r="T31" i="1"/>
  <c r="AC31" i="1"/>
  <c r="AB21" i="1"/>
  <c r="T21" i="1"/>
  <c r="AC21" i="1"/>
  <c r="AB24" i="1"/>
  <c r="T24" i="1"/>
  <c r="AC24" i="1"/>
  <c r="AB33" i="1"/>
  <c r="T33" i="1"/>
  <c r="AC33" i="1"/>
  <c r="AB26" i="1"/>
  <c r="T26" i="1"/>
  <c r="AC26" i="1"/>
  <c r="AB39" i="1"/>
  <c r="T39" i="1"/>
  <c r="AC39" i="1"/>
  <c r="AB30" i="1"/>
  <c r="T30" i="1"/>
  <c r="AC30" i="1"/>
  <c r="AB42" i="1"/>
  <c r="T42" i="1"/>
  <c r="AC42" i="1"/>
  <c r="AB28" i="1"/>
  <c r="T28" i="1"/>
  <c r="AC28" i="1"/>
  <c r="AB12" i="1"/>
  <c r="T12" i="1"/>
  <c r="AC12" i="1"/>
  <c r="AB18" i="1"/>
  <c r="T18" i="1"/>
  <c r="AC18" i="1"/>
  <c r="AB9" i="1"/>
  <c r="T9" i="1"/>
  <c r="AC9" i="1"/>
  <c r="AB38" i="1"/>
  <c r="T38" i="1"/>
  <c r="AC38" i="1"/>
  <c r="AB17" i="1"/>
  <c r="T17" i="1"/>
  <c r="AC17" i="1"/>
  <c r="AB11" i="1"/>
  <c r="T11" i="1"/>
  <c r="AC11" i="1"/>
  <c r="AB8" i="1"/>
  <c r="T8" i="1"/>
  <c r="AC8" i="1"/>
  <c r="AB7" i="1"/>
  <c r="T7" i="1"/>
  <c r="AC7" i="1"/>
  <c r="AB15" i="1"/>
  <c r="T15" i="1"/>
  <c r="AC15" i="1"/>
  <c r="AB6" i="1"/>
  <c r="T6" i="1"/>
  <c r="AC6" i="1"/>
  <c r="AB13" i="1"/>
  <c r="T13" i="1"/>
  <c r="AC13" i="1"/>
  <c r="AB47" i="1"/>
  <c r="T47" i="1"/>
  <c r="AC47" i="1"/>
  <c r="AB10" i="1"/>
  <c r="T10" i="1"/>
  <c r="AC10" i="1"/>
  <c r="AB44" i="1"/>
  <c r="T44" i="1"/>
  <c r="AC44" i="1"/>
  <c r="AB4" i="1"/>
  <c r="T4" i="1"/>
  <c r="AC4" i="1"/>
  <c r="AB46" i="1"/>
  <c r="T46" i="1"/>
  <c r="AC46" i="1"/>
  <c r="AB41" i="1"/>
  <c r="T41" i="1"/>
  <c r="AC41" i="1"/>
  <c r="AB37" i="1"/>
  <c r="T37" i="1"/>
  <c r="AC37" i="1"/>
  <c r="AB5" i="1"/>
  <c r="T5" i="1"/>
  <c r="AC5" i="1"/>
  <c r="AB19" i="1"/>
  <c r="T19" i="1"/>
  <c r="AC19" i="1"/>
  <c r="AB3" i="1"/>
  <c r="T3" i="1"/>
  <c r="AC3" i="1"/>
  <c r="AB43" i="1"/>
  <c r="T43" i="1"/>
  <c r="AC43" i="1"/>
  <c r="AB2" i="1"/>
  <c r="T2" i="1"/>
  <c r="AC2" i="1"/>
  <c r="AB45" i="1"/>
  <c r="T45" i="1"/>
  <c r="AC45" i="1"/>
  <c r="AB16" i="1"/>
  <c r="T16" i="1"/>
  <c r="AC16" i="1"/>
  <c r="AB40" i="1"/>
  <c r="T40" i="1"/>
  <c r="AC40" i="1"/>
  <c r="AB35" i="1"/>
  <c r="T35" i="1"/>
  <c r="AC35" i="1"/>
  <c r="AB36" i="1"/>
  <c r="T36" i="1"/>
  <c r="AC36" i="1"/>
  <c r="AB22" i="1"/>
  <c r="T22" i="1"/>
  <c r="AC22" i="1"/>
  <c r="AB20" i="1"/>
  <c r="T20" i="1"/>
  <c r="AC20" i="1"/>
  <c r="AB14" i="1"/>
  <c r="T14" i="1"/>
  <c r="AC14" i="1"/>
</calcChain>
</file>

<file path=xl/sharedStrings.xml><?xml version="1.0" encoding="utf-8"?>
<sst xmlns="http://schemas.openxmlformats.org/spreadsheetml/2006/main" count="649" uniqueCount="276">
  <si>
    <t>Probe</t>
  </si>
  <si>
    <t>Chromosome</t>
  </si>
  <si>
    <t>Start</t>
  </si>
  <si>
    <t>End</t>
  </si>
  <si>
    <t>Probe Strand</t>
  </si>
  <si>
    <t>No value</t>
  </si>
  <si>
    <t>Feature</t>
  </si>
  <si>
    <t>ID</t>
  </si>
  <si>
    <t>Description</t>
  </si>
  <si>
    <t>Feature Strand</t>
  </si>
  <si>
    <t>Type</t>
  </si>
  <si>
    <t>Orientation</t>
  </si>
  <si>
    <t>Distance</t>
  </si>
  <si>
    <t>Mpzl1</t>
  </si>
  <si>
    <t>-</t>
  </si>
  <si>
    <t>NaN</t>
  </si>
  <si>
    <t>ENSMUSG00000026566</t>
  </si>
  <si>
    <t>myelin protein zero-like 1 [Source:MGI Symbol;Acc:MGI:1915731]</t>
  </si>
  <si>
    <t>gene</t>
  </si>
  <si>
    <t>overlapping</t>
  </si>
  <si>
    <t>Serping1</t>
  </si>
  <si>
    <t>ENSMUSG00000023224</t>
  </si>
  <si>
    <t>serine (or cysteine) peptidase inhibitor, clade G, member 1 [Source:MGI Symbol;Acc:MGI:894696]</t>
  </si>
  <si>
    <t>Creb3l1</t>
  </si>
  <si>
    <t>ENSMUSG00000027230</t>
  </si>
  <si>
    <t>cAMP responsive element binding protein 3-like 1 [Source:MGI Symbol;Acc:MGI:1347062]</t>
  </si>
  <si>
    <t>Grem1</t>
  </si>
  <si>
    <t>ENSMUSG00000074934</t>
  </si>
  <si>
    <t>gremlin 1 [Source:MGI Symbol;Acc:MGI:1344337]</t>
  </si>
  <si>
    <t>Pla2g4e</t>
  </si>
  <si>
    <t>ENSMUSG00000050211</t>
  </si>
  <si>
    <t>phospholipase A2, group IVE [Source:MGI Symbol;Acc:MGI:1919144]</t>
  </si>
  <si>
    <t>B2m</t>
  </si>
  <si>
    <t>+</t>
  </si>
  <si>
    <t>ENSMUSG00000060802</t>
  </si>
  <si>
    <t>beta-2 microglobulin [Source:MGI Symbol;Acc:MGI:88127]</t>
  </si>
  <si>
    <t>Selenbp1</t>
  </si>
  <si>
    <t>ENSMUSG00000068874</t>
  </si>
  <si>
    <t>selenium binding protein 1 [Source:MGI Symbol;Acc:MGI:96825]</t>
  </si>
  <si>
    <t>Eif3b</t>
  </si>
  <si>
    <t>ENSMUSG00000056076</t>
  </si>
  <si>
    <t>eukaryotic translation initiation factor 3, subunit B [Source:MGI Symbol;Acc:MGI:106478]</t>
  </si>
  <si>
    <t>Cdx2</t>
  </si>
  <si>
    <t>ENSMUSG00000029646</t>
  </si>
  <si>
    <t>caudal type homeobox 2 [Source:MGI Symbol;Acc:MGI:88361]</t>
  </si>
  <si>
    <t>Zfp775</t>
  </si>
  <si>
    <t>ENSMUSG00000007216</t>
  </si>
  <si>
    <t>zinc finger protein 775 [Source:MGI Symbol;Acc:MGI:2683557]</t>
  </si>
  <si>
    <t>Fam188b</t>
  </si>
  <si>
    <t>ENSMUSG00000038022</t>
  </si>
  <si>
    <t>family with sequence similarity 188, member B [Source:MGI Symbol;Acc:MGI:3583959]</t>
  </si>
  <si>
    <t>Tmsb10</t>
  </si>
  <si>
    <t>ENSMUSG00000079523</t>
  </si>
  <si>
    <t>thymosin, beta 10 [Source:MGI Symbol;Acc:MGI:109146]</t>
  </si>
  <si>
    <t>Actg2</t>
  </si>
  <si>
    <t>ENSMUSG00000059430</t>
  </si>
  <si>
    <t>actin, gamma 2, smooth muscle, enteric [Source:MGI Symbol;Acc:MGI:104589]</t>
  </si>
  <si>
    <t>Mgst1</t>
  </si>
  <si>
    <t>ENSMUSG00000008540</t>
  </si>
  <si>
    <t>microsomal glutathione S-transferase 1 [Source:MGI Symbol;Acc:MGI:1913850]</t>
  </si>
  <si>
    <t>Gpr77</t>
  </si>
  <si>
    <t>ENSMUSG00000074361</t>
  </si>
  <si>
    <t>G protein-coupled receptor 77 [Source:MGI Symbol;Acc:MGI:2442013]</t>
  </si>
  <si>
    <t>Rps16</t>
  </si>
  <si>
    <t>ENSMUSG00000037563</t>
  </si>
  <si>
    <t>ribosomal protein S16 [Source:MGI Symbol;Acc:MGI:98118]</t>
  </si>
  <si>
    <t>Aldh1a3</t>
  </si>
  <si>
    <t>ENSMUSG00000015134</t>
  </si>
  <si>
    <t>aldehyde dehydrogenase family 1, subfamily A3 [Source:MGI Symbol;Acc:MGI:1861722]</t>
  </si>
  <si>
    <t>Adm</t>
  </si>
  <si>
    <t>ENSMUSG00000030790</t>
  </si>
  <si>
    <t>adrenomedullin [Source:MGI Symbol;Acc:MGI:108058]</t>
  </si>
  <si>
    <t>Spon1</t>
  </si>
  <si>
    <t>ENSMUSG00000038156</t>
  </si>
  <si>
    <t>spondin 1, (f-spondin) extracellular matrix protein [Source:MGI Symbol;Acc:MGI:2385287]</t>
  </si>
  <si>
    <t>Pdlim3</t>
  </si>
  <si>
    <t>ENSMUSG00000031636</t>
  </si>
  <si>
    <t>PDZ and LIM domain 3 [Source:MGI Symbol;Acc:MGI:1859274]</t>
  </si>
  <si>
    <t>Cnn1</t>
  </si>
  <si>
    <t>ENSMUSG00000001349</t>
  </si>
  <si>
    <t>calponin 1 [Source:MGI Symbol;Acc:MGI:104979]</t>
  </si>
  <si>
    <t>Mpzl2</t>
  </si>
  <si>
    <t>ENSMUSG00000032092</t>
  </si>
  <si>
    <t>myelin protein zero-like 2 [Source:MGI Symbol;Acc:MGI:1289160]</t>
  </si>
  <si>
    <t>Cited2</t>
  </si>
  <si>
    <t>ENSMUSG00000039910</t>
  </si>
  <si>
    <t>Cbp/p300-interacting transactivator, with Glu/Asp-rich carboxy-terminal domain, 2 [Source:MGI Symbol;Acc:MGI:1306784]</t>
  </si>
  <si>
    <t>Srgn</t>
  </si>
  <si>
    <t>ENSMUSG00000020077</t>
  </si>
  <si>
    <t>serglycin [Source:MGI Symbol;Acc:MGI:97756]</t>
  </si>
  <si>
    <t>Cyfip2</t>
  </si>
  <si>
    <t>ENSMUSG00000020340</t>
  </si>
  <si>
    <t>cytoplasmic FMR1 interacting protein 2 [Source:MGI Symbol;Acc:MGI:1924134]</t>
  </si>
  <si>
    <t>Sox11</t>
  </si>
  <si>
    <t>ENSMUSG00000063632</t>
  </si>
  <si>
    <t>SRY-box containing gene 11 [Source:MGI Symbol;Acc:MGI:98359]</t>
  </si>
  <si>
    <t>Coch</t>
  </si>
  <si>
    <t>ENSMUSG00000020953</t>
  </si>
  <si>
    <t>coagulation factor C homolog (Limulus polyphemus) [Source:MGI Symbol;Acc:MGI:1278313]</t>
  </si>
  <si>
    <t>Inhba</t>
  </si>
  <si>
    <t>ENSMUSG00000041324</t>
  </si>
  <si>
    <t>inhibin beta-A [Source:MGI Symbol;Acc:MGI:96570]</t>
  </si>
  <si>
    <t>Ntrk2</t>
  </si>
  <si>
    <t>ENSMUSG00000055254</t>
  </si>
  <si>
    <t>neurotrophic tyrosine kinase, receptor, type 2 [Source:MGI Symbol;Acc:MGI:97384]</t>
  </si>
  <si>
    <t>4930486L24Rik</t>
  </si>
  <si>
    <t>ENSMUSG00000050345</t>
  </si>
  <si>
    <t>RIKEN cDNA 4930486L24 gene [Source:MGI Symbol;Acc:MGI:1922258]</t>
  </si>
  <si>
    <t>Ube2ql1</t>
  </si>
  <si>
    <t>ENSMUSG00000052981</t>
  </si>
  <si>
    <t>ubiquitin-conjugating enzyme E2Q family-like 1 [Source:MGI Symbol;Acc:MGI:1924230]</t>
  </si>
  <si>
    <t>Emb</t>
  </si>
  <si>
    <t>ENSMUSG00000021728</t>
  </si>
  <si>
    <t>embigin [Source:MGI Symbol;Acc:MGI:95321]</t>
  </si>
  <si>
    <t>Nudt18</t>
  </si>
  <si>
    <t>ENSMUSG00000045211</t>
  </si>
  <si>
    <t>nudix (nucleoside diphosphate linked moiety X)-type motif 18 [Source:MGI Symbol;Acc:MGI:2385853]</t>
  </si>
  <si>
    <t>Cysltr2</t>
  </si>
  <si>
    <t>ENSMUSG00000033470</t>
  </si>
  <si>
    <t>cysteinyl leukotriene receptor 2 [Source:MGI Symbol;Acc:MGI:1917336]</t>
  </si>
  <si>
    <t>Matn2</t>
  </si>
  <si>
    <t>ENSMUSG00000022324</t>
  </si>
  <si>
    <t>matrilin 2 [Source:MGI Symbol;Acc:MGI:109613]</t>
  </si>
  <si>
    <t>Nov</t>
  </si>
  <si>
    <t>ENSMUSG00000037362</t>
  </si>
  <si>
    <t>nephroblastoma overexpressed gene [Source:MGI Symbol;Acc:MGI:109185]</t>
  </si>
  <si>
    <t>Ly6c1</t>
  </si>
  <si>
    <t>ENSMUSG00000079018</t>
  </si>
  <si>
    <t>lymphocyte antigen 6 complex, locus C1 [Source:MGI Symbol;Acc:MGI:96882]</t>
  </si>
  <si>
    <t>Aqp5</t>
  </si>
  <si>
    <t>ENSMUSG00000044217</t>
  </si>
  <si>
    <t>aquaporin 5 [Source:MGI Symbol;Acc:MGI:106215]</t>
  </si>
  <si>
    <t>Mettl7a1</t>
  </si>
  <si>
    <t>ENSMUSG00000054619</t>
  </si>
  <si>
    <t>methyltransferase like 7A1 [Source:MGI Symbol;Acc:MGI:1916523]</t>
  </si>
  <si>
    <t>Pla1a</t>
  </si>
  <si>
    <t>ENSMUSG00000002847</t>
  </si>
  <si>
    <t>phospholipase A1 member A [Source:MGI Symbol;Acc:MGI:1934677]</t>
  </si>
  <si>
    <t>H2-Q6</t>
  </si>
  <si>
    <t>ENSMUSG00000073409</t>
  </si>
  <si>
    <t>histocompatibility 2, Q region locus 6 [Source:MGI Symbol;Acc:MGI:95935]</t>
  </si>
  <si>
    <t>Cdo1</t>
  </si>
  <si>
    <t>ENSMUSG00000033022</t>
  </si>
  <si>
    <t>cysteine dioxygenase 1, cytosolic [Source:MGI Symbol;Acc:MGI:105925]</t>
  </si>
  <si>
    <t>1110059E24Rik</t>
  </si>
  <si>
    <t>ENSMUSG00000035171</t>
  </si>
  <si>
    <t>RIKEN cDNA 1110059E24 gene [Source:MGI Symbol;Acc:MGI:1913456]</t>
  </si>
  <si>
    <t>Acta2</t>
  </si>
  <si>
    <t>ENSMUSG00000035783</t>
  </si>
  <si>
    <t>actin, alpha 2, smooth muscle, aorta [Source:MGI Symbol;Acc:MGI:87909]</t>
  </si>
  <si>
    <t>Ifit2</t>
  </si>
  <si>
    <t>ENSMUSG00000045932</t>
  </si>
  <si>
    <t>interferon-induced protein with tetratricopeptide repeats 2 [Source:MGI Symbol;Acc:MGI:99449]</t>
  </si>
  <si>
    <t>Capn6</t>
  </si>
  <si>
    <t>X</t>
  </si>
  <si>
    <t>ENSMUSG00000067276</t>
  </si>
  <si>
    <t>calpain 6 [Source:MGI Symbol;Acc:MGI:1100850]</t>
  </si>
  <si>
    <t>ES-J1 #1 lane5091.bam</t>
  </si>
  <si>
    <t>ES-J1 #2 lane5091.bam</t>
  </si>
  <si>
    <t>ES-J1 #3 lane5091.bam</t>
  </si>
  <si>
    <t>ES-J1 #4.bam</t>
  </si>
  <si>
    <t>ES-E14 #5.bam</t>
  </si>
  <si>
    <t>ES-E14 #6.bam</t>
  </si>
  <si>
    <t>TS-Rs26 #1.bam</t>
  </si>
  <si>
    <t>TS-Rs26 #2.bam</t>
  </si>
  <si>
    <t>TS-Rs26 #3</t>
  </si>
  <si>
    <t>TS-Rs26 #4</t>
  </si>
  <si>
    <t>TS-GFP #5</t>
  </si>
  <si>
    <t>TS-GFP #6</t>
  </si>
  <si>
    <t>TS-GFP #7</t>
  </si>
  <si>
    <t>Average (ES)</t>
  </si>
  <si>
    <t>Average (TS)</t>
  </si>
  <si>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</si>
  <si>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</si>
  <si>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</si>
  <si>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</si>
  <si>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</si>
  <si>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</si>
  <si>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</si>
  <si>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</si>
  <si>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</si>
  <si>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</si>
  <si>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</si>
  <si>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</si>
  <si>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</si>
  <si>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GOTERM_CC_DIRECT</t>
  </si>
  <si>
    <t>GOTERM_BP_DIRECT</t>
  </si>
  <si>
    <t>ENSMUSG00000063632, ENSMUSG00000041324</t>
  </si>
  <si>
    <t>ENSMUSG00000044217, ENSMUSG00000074361</t>
  </si>
  <si>
    <t>GOTERM_MF_DIRECT</t>
  </si>
  <si>
    <t>GO term</t>
  </si>
  <si>
    <t>GO:0005615</t>
  </si>
  <si>
    <t>GO:0005576</t>
  </si>
  <si>
    <t>GO:0061029</t>
  </si>
  <si>
    <t>GO:0031012</t>
  </si>
  <si>
    <t>GO:0009925</t>
  </si>
  <si>
    <t>GO:0005578</t>
  </si>
  <si>
    <t>GO:0010628</t>
  </si>
  <si>
    <t>Extracellular space</t>
  </si>
  <si>
    <t>Extracellular region</t>
  </si>
  <si>
    <t>Eyelid development in camera-type eye</t>
  </si>
  <si>
    <t>Extracellular matrix</t>
  </si>
  <si>
    <t>Basal plasma membrane</t>
  </si>
  <si>
    <t>Proteinaceous extracellular matrix</t>
  </si>
  <si>
    <t>Positive regulation of gene expression</t>
  </si>
  <si>
    <t>ENSMUSG00000073409, ENSMUSG00000060802</t>
  </si>
  <si>
    <t>ENSMUSG00000032092, ENSMUSG00000060802</t>
  </si>
  <si>
    <t>ENSMUSG00000026566, ENSMUSG00000060802, ENSMUSG00000037563</t>
  </si>
  <si>
    <t>ENSMUSG00000027230, ENSMUSG00000039910</t>
  </si>
  <si>
    <t>GO:0070062</t>
  </si>
  <si>
    <t>GO:0042612</t>
  </si>
  <si>
    <t>GO:0002474</t>
  </si>
  <si>
    <t>GO:0005925</t>
  </si>
  <si>
    <t>GO:0033077</t>
  </si>
  <si>
    <t>GO:0046332</t>
  </si>
  <si>
    <t>GO:0001570</t>
  </si>
  <si>
    <t>GO:0007155</t>
  </si>
  <si>
    <t>Extracellular exosome</t>
  </si>
  <si>
    <t>MHC class I protein complex</t>
  </si>
  <si>
    <t>Antigen processing and presentation of peptide antigen via MHC class I</t>
  </si>
  <si>
    <t>Focal adhesion</t>
  </si>
  <si>
    <t>T cell differentiation in thymus</t>
  </si>
  <si>
    <t>SMAD binding</t>
  </si>
  <si>
    <t>Vasculogenesis</t>
  </si>
  <si>
    <t>Cell adhesion</t>
  </si>
  <si>
    <t>TS-ES</t>
  </si>
  <si>
    <t>ENSMUSG00000015134, ENSMUSG00000054619, ENSMUSG00000044217, ENSMUSG00000020340, ENSMUSG00000068874, ENSMUSG00000056076, ENSMUSG00000002847, ENSMUSG00000073409, ENSMUSG00000060802, ENSMUSG00000037563</t>
  </si>
  <si>
    <t>ENSMUSG00000039910, ENSMUSG00000029646</t>
  </si>
  <si>
    <t>ENSMUSG00000030790, ENSMUSG00000060802</t>
  </si>
  <si>
    <t>ENSMUSG00000050345, ENSMUSG00000030790, ENSMUSG00000002847, ENSMUSG00000020077, ENSMUSG00000022324, ENSMUSG00000060802</t>
  </si>
  <si>
    <t>ENSMUSG00000007216, ENSMUSG00000027230, ENSMUSG00000039910, ENSMUSG00000029646</t>
  </si>
  <si>
    <t>ENSMUSG00000030790, ENSMUSG00000039910</t>
  </si>
  <si>
    <t>GO:0001829</t>
  </si>
  <si>
    <t>GO:0019731</t>
  </si>
  <si>
    <t>GO:0050829</t>
  </si>
  <si>
    <t>GO:0003700</t>
  </si>
  <si>
    <t>GO:0001568</t>
  </si>
  <si>
    <t>Trophectodermal cell differentiation</t>
  </si>
  <si>
    <t>Antibacterial humoral response</t>
  </si>
  <si>
    <t>Defense response to Gram-negative bacterium</t>
  </si>
  <si>
    <t>Transcription factor activity, sequence-specific DNA binding</t>
  </si>
  <si>
    <t>Blood vessel development</t>
  </si>
  <si>
    <t>ENSMUSG00000055254, ENSMUSG00000063632, ENSMUSG00000035783, ENSMUSG00000041324, ENSMUSG00000059430</t>
  </si>
  <si>
    <t>ENSMUSG00000035783, ENSMUSG00000059430</t>
  </si>
  <si>
    <t>ENSMUSG00000074934, ENSMUSG00000037362</t>
  </si>
  <si>
    <t>ENSMUSG00000074934, ENSMUSG00000037362, ENSMUSG00000041324</t>
  </si>
  <si>
    <t>ENSMUSG00000008540, ENSMUSG00000033022</t>
  </si>
  <si>
    <t>ENSMUSG00000055254, ENSMUSG00000041324</t>
  </si>
  <si>
    <t>ENSMUSG00000063632, ENSMUSG00000037362</t>
  </si>
  <si>
    <t>ENSMUSG00000035783, ENSMUSG00000045932</t>
  </si>
  <si>
    <t>ENSMUSG00000038156, ENSMUSG00000021728, ENSMUSG00000037362</t>
  </si>
  <si>
    <t>ENSMUSG00000038156, ENSMUSG00000074934, ENSMUSG00000020953, ENSMUSG00000035783, ENSMUSG00000041324, ENSMUSG00000059430, ENSMUSG00000023224</t>
  </si>
  <si>
    <t>ENSMUSG00000038156, ENSMUSG00000074934, ENSMUSG00000020953, ENSMUSG00000037362, ENSMUSG00000041324, ENSMUSG00000023224</t>
  </si>
  <si>
    <t>ENSMUSG00000038156, ENSMUSG00000020953, ENSMUSG00000037362</t>
  </si>
  <si>
    <t>GO:0090131</t>
  </si>
  <si>
    <t>GO:0090027</t>
  </si>
  <si>
    <t>GO:0030308</t>
  </si>
  <si>
    <t>GO:0010243</t>
  </si>
  <si>
    <t>GO:0030175</t>
  </si>
  <si>
    <t>GO:0043408</t>
  </si>
  <si>
    <t>GO:0044297</t>
  </si>
  <si>
    <t>GO:0060548</t>
  </si>
  <si>
    <t>GO:0009615</t>
  </si>
  <si>
    <t>Mesenchyme migration</t>
  </si>
  <si>
    <t>Negative regulation of monocyte chemotaxis</t>
  </si>
  <si>
    <t>Negative regulation of cell growth</t>
  </si>
  <si>
    <t>Response to organonitrogen compound</t>
  </si>
  <si>
    <t>Filopodium</t>
  </si>
  <si>
    <t>Regulation of MAPK cascade</t>
  </si>
  <si>
    <t>Cell body</t>
  </si>
  <si>
    <t>Negative regulation of cell death</t>
  </si>
  <si>
    <t>Response to virus</t>
  </si>
  <si>
    <t>Fold change Hom/Het in RNA-seq</t>
  </si>
  <si>
    <t>qRT-PCR</t>
  </si>
  <si>
    <t>down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</si>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</sst>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0" xfId="0" applyFill="1"/>
    <xf numFmtId="11" fontId="0" fillId="2" borderId="0" xfId="0" applyNumberFormat="1" applyFill="1"/>
    <xf numFmtId="0" fontId="0" fillId="0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workbookViewId="0">
      <selection activeCell="AF3" sqref="AF3"/>
    </sheetView>
  </sheetViews>
  <sheetFormatPr defaultColWidth="11" defaultRowHeight="15.75" x14ac:dyDescent="0.25"/>
  <cols>
    <col min="1" max="1" width="13.5" bestFit="1" customWidth="1"/>
    <col min="7" max="7" width="13.5" bestFit="1" customWidth="1"/>
    <col min="8" max="8" width="20.25" bestFit="1" customWidth="1"/>
    <col min="28" max="28" width="11.625" bestFit="1" customWidth="1"/>
  </cols>
  <sheetData>
    <row r="1" spans="1:2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157</v>
      </c>
      <c r="O1" s="1" t="s">
        <v>158</v>
      </c>
      <c r="P1" s="1" t="s">
        <v>159</v>
      </c>
      <c r="Q1" s="1" t="s">
        <v>160</v>
      </c>
      <c r="R1" s="1" t="s">
        <v>161</v>
      </c>
      <c r="S1" s="1" t="s">
        <v>162</v>
      </c>
      <c r="T1" s="1" t="s">
        <v>170</v>
      </c>
      <c r="U1" s="1" t="s">
        <v>163</v>
      </c>
      <c r="V1" s="1" t="s">
        <v>164</v>
      </c>
      <c r="W1" s="1" t="s">
        <v>165</v>
      </c>
      <c r="X1" s="1" t="s">
        <v>166</v>
      </c>
      <c r="Y1" s="1" t="s">
        <v>167</v>
      </c>
      <c r="Z1" s="1" t="s">
        <v>168</v>
      </c>
      <c r="AA1" s="1" t="s">
        <v>169</v>
      </c>
      <c r="AB1" s="1" t="s">
        <v>171</v>
      </c>
      <c r="AC1" s="1" t="s">
        <v>225</v>
      </c>
    </row>
    <row r="2" spans="1:29" x14ac:dyDescent="0.25">
      <c r="A2" t="s">
        <v>147</v>
      </c>
      <c r="B2">
        <v>19</v>
      </c>
      <c r="C2">
        <v>34241090</v>
      </c>
      <c r="D2">
        <v>34255336</v>
      </c>
      <c r="E2" t="s">
        <v>14</v>
      </c>
      <c r="F2" t="s">
        <v>15</v>
      </c>
      <c r="G2" t="s">
        <v>147</v>
      </c>
      <c r="H2" t="s">
        <v>148</v>
      </c>
      <c r="I2" t="s">
        <v>149</v>
      </c>
      <c r="J2" t="s">
        <v>14</v>
      </c>
      <c r="K2" t="s">
        <v>18</v>
      </c>
      <c r="L2" t="s">
        <v>19</v>
      </c>
      <c r="M2">
        <v>0</v>
      </c>
      <c r="N2">
        <v>3.7112284</v>
      </c>
      <c r="O2">
        <v>5.5903429999999998</v>
      </c>
      <c r="P2">
        <v>5.0177535999999998</v>
      </c>
      <c r="Q2">
        <v>5.3860299999999999</v>
      </c>
      <c r="R2">
        <v>4.6319603999999996</v>
      </c>
      <c r="S2">
        <v>5.1774044000000004</v>
      </c>
      <c r="T2">
        <f t="shared" ref="T2:T47" si="0">AVERAGE(N2:S2)</f>
        <v>4.9191199666666661</v>
      </c>
      <c r="U2">
        <v>-2.3816620999999998</v>
      </c>
      <c r="V2">
        <v>-4.72227</v>
      </c>
      <c r="W2">
        <v>-4.3751740000000003</v>
      </c>
      <c r="X2">
        <v>-4.9448379999999998</v>
      </c>
      <c r="Y2">
        <v>-2.6005205999999998</v>
      </c>
      <c r="Z2">
        <v>-1.8991933000000001</v>
      </c>
      <c r="AA2">
        <v>-1.5069908999999999</v>
      </c>
      <c r="AB2">
        <f t="shared" ref="AB2:AB47" si="1">AVERAGE(U2:AA2)</f>
        <v>-3.2043784142857143</v>
      </c>
      <c r="AC2">
        <f t="shared" ref="AC2:AC47" si="2">AB2-T2</f>
        <v>-8.1234983809523804</v>
      </c>
    </row>
    <row r="3" spans="1:29" x14ac:dyDescent="0.25">
      <c r="A3" t="s">
        <v>96</v>
      </c>
      <c r="B3">
        <v>12</v>
      </c>
      <c r="C3">
        <v>51593341</v>
      </c>
      <c r="D3">
        <v>51605773</v>
      </c>
      <c r="E3" t="s">
        <v>33</v>
      </c>
      <c r="F3" t="s">
        <v>15</v>
      </c>
      <c r="G3" t="s">
        <v>96</v>
      </c>
      <c r="H3" t="s">
        <v>97</v>
      </c>
      <c r="I3" t="s">
        <v>98</v>
      </c>
      <c r="J3" t="s">
        <v>33</v>
      </c>
      <c r="K3" t="s">
        <v>18</v>
      </c>
      <c r="L3" t="s">
        <v>19</v>
      </c>
      <c r="M3">
        <v>0</v>
      </c>
      <c r="N3">
        <v>3.7414429999999999</v>
      </c>
      <c r="O3">
        <v>2.8919990000000002</v>
      </c>
      <c r="P3">
        <v>3.3997765000000002</v>
      </c>
      <c r="Q3">
        <v>4.0560346000000003</v>
      </c>
      <c r="R3">
        <v>4.1112266000000002</v>
      </c>
      <c r="S3">
        <v>3.0710525999999998</v>
      </c>
      <c r="T3">
        <f t="shared" si="0"/>
        <v>3.545255383333334</v>
      </c>
      <c r="U3">
        <v>-2.7966997999999998</v>
      </c>
      <c r="V3">
        <v>-4.72227</v>
      </c>
      <c r="W3">
        <v>-2.6382083999999999</v>
      </c>
      <c r="X3">
        <v>-4.9448379999999998</v>
      </c>
      <c r="Y3">
        <v>-1.8635550000000001</v>
      </c>
      <c r="Z3">
        <v>-1.8991933000000001</v>
      </c>
      <c r="AA3">
        <v>-0.63252180000000002</v>
      </c>
      <c r="AB3">
        <f t="shared" si="1"/>
        <v>-2.7853266142857147</v>
      </c>
      <c r="AC3">
        <f t="shared" si="2"/>
        <v>-6.3305819976190492</v>
      </c>
    </row>
    <row r="4" spans="1:29" x14ac:dyDescent="0.25">
      <c r="A4" t="s">
        <v>150</v>
      </c>
      <c r="B4">
        <v>19</v>
      </c>
      <c r="C4">
        <v>34550694</v>
      </c>
      <c r="D4">
        <v>34576419</v>
      </c>
      <c r="E4" t="s">
        <v>33</v>
      </c>
      <c r="F4" t="s">
        <v>15</v>
      </c>
      <c r="G4" t="s">
        <v>150</v>
      </c>
      <c r="H4" t="s">
        <v>151</v>
      </c>
      <c r="I4" t="s">
        <v>152</v>
      </c>
      <c r="J4" t="s">
        <v>33</v>
      </c>
      <c r="K4" t="s">
        <v>18</v>
      </c>
      <c r="L4" t="s">
        <v>19</v>
      </c>
      <c r="M4">
        <v>0</v>
      </c>
      <c r="N4">
        <v>2.4343881999999999</v>
      </c>
      <c r="O4">
        <v>0.9714334</v>
      </c>
      <c r="P4">
        <v>2.3383758000000001</v>
      </c>
      <c r="Q4">
        <v>2.5240214000000001</v>
      </c>
      <c r="R4">
        <v>1.8713995999999999</v>
      </c>
      <c r="S4">
        <v>2.1252081</v>
      </c>
      <c r="T4">
        <f t="shared" si="0"/>
        <v>2.04413775</v>
      </c>
      <c r="U4">
        <v>-4.5336650000000001</v>
      </c>
      <c r="V4">
        <v>-4.8742732999999996</v>
      </c>
      <c r="W4">
        <v>-4.3751740000000003</v>
      </c>
      <c r="X4">
        <v>-4.9448379999999998</v>
      </c>
      <c r="Y4">
        <v>-4.3374863000000001</v>
      </c>
      <c r="Z4">
        <v>-1.2211213000000001</v>
      </c>
      <c r="AA4">
        <v>-4.2439565999999997</v>
      </c>
      <c r="AB4">
        <f t="shared" si="1"/>
        <v>-4.0757877857142857</v>
      </c>
      <c r="AC4">
        <f t="shared" si="2"/>
        <v>-6.1199255357142857</v>
      </c>
    </row>
    <row r="5" spans="1:29" x14ac:dyDescent="0.25">
      <c r="A5" t="s">
        <v>78</v>
      </c>
      <c r="B5">
        <v>9</v>
      </c>
      <c r="C5">
        <v>22099281</v>
      </c>
      <c r="D5">
        <v>22109630</v>
      </c>
      <c r="E5" t="s">
        <v>33</v>
      </c>
      <c r="F5" t="s">
        <v>15</v>
      </c>
      <c r="G5" t="s">
        <v>78</v>
      </c>
      <c r="H5" t="s">
        <v>79</v>
      </c>
      <c r="I5" t="s">
        <v>80</v>
      </c>
      <c r="J5" t="s">
        <v>33</v>
      </c>
      <c r="K5" t="s">
        <v>18</v>
      </c>
      <c r="L5" t="s">
        <v>19</v>
      </c>
      <c r="M5">
        <v>0</v>
      </c>
      <c r="N5">
        <v>1.9038736000000001</v>
      </c>
      <c r="O5">
        <v>2.2726028</v>
      </c>
      <c r="P5">
        <v>2.930291</v>
      </c>
      <c r="Q5">
        <v>2.4300451000000001</v>
      </c>
      <c r="R5">
        <v>2.3502337999999998</v>
      </c>
      <c r="S5">
        <v>3.831477</v>
      </c>
      <c r="T5">
        <f t="shared" si="0"/>
        <v>2.6197538833333334</v>
      </c>
      <c r="U5">
        <v>-4.3816623999999997</v>
      </c>
      <c r="V5">
        <v>-2.7222697999999999</v>
      </c>
      <c r="W5">
        <v>-3.2231709999999998</v>
      </c>
      <c r="X5">
        <v>-2.470907</v>
      </c>
      <c r="Y5">
        <v>-4.3374863000000001</v>
      </c>
      <c r="Z5">
        <v>-1.0511965000000001</v>
      </c>
      <c r="AA5">
        <v>-1.0919534</v>
      </c>
      <c r="AB5">
        <f t="shared" si="1"/>
        <v>-2.7540923428571431</v>
      </c>
      <c r="AC5">
        <f t="shared" si="2"/>
        <v>-5.3738462261904765</v>
      </c>
    </row>
    <row r="6" spans="1:29" x14ac:dyDescent="0.25">
      <c r="A6" t="s">
        <v>99</v>
      </c>
      <c r="B6">
        <v>13</v>
      </c>
      <c r="C6">
        <v>16011851</v>
      </c>
      <c r="D6">
        <v>16027211</v>
      </c>
      <c r="E6" t="s">
        <v>33</v>
      </c>
      <c r="F6" t="s">
        <v>15</v>
      </c>
      <c r="G6" t="s">
        <v>99</v>
      </c>
      <c r="H6" t="s">
        <v>100</v>
      </c>
      <c r="I6" t="s">
        <v>101</v>
      </c>
      <c r="J6" t="s">
        <v>33</v>
      </c>
      <c r="K6" t="s">
        <v>18</v>
      </c>
      <c r="L6" t="s">
        <v>19</v>
      </c>
      <c r="M6">
        <v>0</v>
      </c>
      <c r="N6">
        <v>1.5752508999999999</v>
      </c>
      <c r="O6">
        <v>2.5563958000000002</v>
      </c>
      <c r="P6">
        <v>2.3795986</v>
      </c>
      <c r="Q6">
        <v>0.25316739999999999</v>
      </c>
      <c r="R6">
        <v>-0.77629859999999995</v>
      </c>
      <c r="S6">
        <v>-1.2747223000000001</v>
      </c>
      <c r="T6">
        <f t="shared" si="0"/>
        <v>0.78556530000000002</v>
      </c>
      <c r="U6">
        <v>-4.3816623999999997</v>
      </c>
      <c r="V6">
        <v>-4.8742732999999996</v>
      </c>
      <c r="W6">
        <v>-4.3751740000000003</v>
      </c>
      <c r="X6">
        <v>-4.9448379999999998</v>
      </c>
      <c r="Y6">
        <v>-4.3374863000000001</v>
      </c>
      <c r="Z6">
        <v>-4.3731245999999997</v>
      </c>
      <c r="AA6">
        <v>-4.2439565999999997</v>
      </c>
      <c r="AB6">
        <f t="shared" si="1"/>
        <v>-4.5043593142857148</v>
      </c>
      <c r="AC6">
        <f t="shared" si="2"/>
        <v>-5.2899246142857148</v>
      </c>
    </row>
    <row r="7" spans="1:29" x14ac:dyDescent="0.25">
      <c r="A7" t="s">
        <v>72</v>
      </c>
      <c r="B7">
        <v>7</v>
      </c>
      <c r="C7">
        <v>113765998</v>
      </c>
      <c r="D7">
        <v>114043370</v>
      </c>
      <c r="E7" t="s">
        <v>33</v>
      </c>
      <c r="F7" t="s">
        <v>15</v>
      </c>
      <c r="G7" t="s">
        <v>72</v>
      </c>
      <c r="H7" t="s">
        <v>73</v>
      </c>
      <c r="I7" t="s">
        <v>74</v>
      </c>
      <c r="J7" t="s">
        <v>33</v>
      </c>
      <c r="K7" t="s">
        <v>18</v>
      </c>
      <c r="L7" t="s">
        <v>19</v>
      </c>
      <c r="M7">
        <v>0</v>
      </c>
      <c r="N7">
        <v>1.8494257999999999</v>
      </c>
      <c r="O7">
        <v>0.9714334</v>
      </c>
      <c r="P7">
        <v>1.9577718</v>
      </c>
      <c r="Q7">
        <v>0.77399960000000001</v>
      </c>
      <c r="R7">
        <v>-1.5132642999999999</v>
      </c>
      <c r="S7">
        <v>-5.2329976E-2</v>
      </c>
      <c r="T7">
        <f t="shared" si="0"/>
        <v>0.66450605399999985</v>
      </c>
      <c r="U7">
        <v>-2.7966997999999998</v>
      </c>
      <c r="V7">
        <v>-4.72227</v>
      </c>
      <c r="W7">
        <v>-4.3751740000000003</v>
      </c>
      <c r="X7">
        <v>-4.9448379999999998</v>
      </c>
      <c r="Y7">
        <v>-4.3374863000000001</v>
      </c>
      <c r="Z7">
        <v>-4.3731245999999997</v>
      </c>
      <c r="AA7">
        <v>-4.2439565999999997</v>
      </c>
      <c r="AB7">
        <f t="shared" si="1"/>
        <v>-4.2562213285714288</v>
      </c>
      <c r="AC7">
        <f t="shared" si="2"/>
        <v>-4.9207273825714282</v>
      </c>
    </row>
    <row r="8" spans="1:29" x14ac:dyDescent="0.25">
      <c r="A8" t="s">
        <v>26</v>
      </c>
      <c r="B8">
        <v>2</v>
      </c>
      <c r="C8">
        <v>113746164</v>
      </c>
      <c r="D8">
        <v>113758646</v>
      </c>
      <c r="E8" t="s">
        <v>14</v>
      </c>
      <c r="F8" t="s">
        <v>15</v>
      </c>
      <c r="G8" t="s">
        <v>26</v>
      </c>
      <c r="H8" t="s">
        <v>27</v>
      </c>
      <c r="I8" t="s">
        <v>28</v>
      </c>
      <c r="J8" t="s">
        <v>14</v>
      </c>
      <c r="K8" t="s">
        <v>18</v>
      </c>
      <c r="L8" t="s">
        <v>19</v>
      </c>
      <c r="M8">
        <v>0</v>
      </c>
      <c r="N8">
        <v>1.9038736000000001</v>
      </c>
      <c r="O8">
        <v>2.3340033999999998</v>
      </c>
      <c r="P8">
        <v>2.3795986</v>
      </c>
      <c r="Q8">
        <v>-0.68543213999999997</v>
      </c>
      <c r="R8">
        <v>-1.3612610999999999</v>
      </c>
      <c r="S8">
        <v>-2.8596849999999998</v>
      </c>
      <c r="T8">
        <f t="shared" si="0"/>
        <v>0.28518289333333352</v>
      </c>
      <c r="U8">
        <v>-4.3816623999999997</v>
      </c>
      <c r="V8">
        <v>-4.8742732999999996</v>
      </c>
      <c r="W8">
        <v>-4.3751740000000003</v>
      </c>
      <c r="X8">
        <v>-4.9448379999999998</v>
      </c>
      <c r="Y8">
        <v>-4.1854835000000001</v>
      </c>
      <c r="Z8">
        <v>-3.2211215000000002</v>
      </c>
      <c r="AA8">
        <v>-4.2439565999999997</v>
      </c>
      <c r="AB8">
        <f t="shared" si="1"/>
        <v>-4.3180727571428568</v>
      </c>
      <c r="AC8">
        <f t="shared" si="2"/>
        <v>-4.6032556504761901</v>
      </c>
    </row>
    <row r="9" spans="1:29" x14ac:dyDescent="0.25">
      <c r="A9" t="s">
        <v>117</v>
      </c>
      <c r="B9">
        <v>14</v>
      </c>
      <c r="C9">
        <v>73029128</v>
      </c>
      <c r="D9">
        <v>73049114</v>
      </c>
      <c r="E9" t="s">
        <v>14</v>
      </c>
      <c r="F9" t="s">
        <v>15</v>
      </c>
      <c r="G9" t="s">
        <v>117</v>
      </c>
      <c r="H9" t="s">
        <v>118</v>
      </c>
      <c r="I9" t="s">
        <v>119</v>
      </c>
      <c r="J9" t="s">
        <v>14</v>
      </c>
      <c r="K9" t="s">
        <v>18</v>
      </c>
      <c r="L9" t="s">
        <v>19</v>
      </c>
      <c r="M9">
        <v>0</v>
      </c>
      <c r="N9">
        <v>-4.3659028000000003E-2</v>
      </c>
      <c r="O9">
        <v>7.0968970000000006E-2</v>
      </c>
      <c r="P9">
        <v>-0.60022359999999997</v>
      </c>
      <c r="Q9">
        <v>-0.10046955</v>
      </c>
      <c r="R9">
        <v>-0.6831893</v>
      </c>
      <c r="S9">
        <v>-0.53775686</v>
      </c>
      <c r="T9">
        <f t="shared" si="0"/>
        <v>-0.31572156133333334</v>
      </c>
      <c r="U9">
        <v>-4.5336650000000001</v>
      </c>
      <c r="V9">
        <v>-4.8742732999999996</v>
      </c>
      <c r="W9">
        <v>-4.3751740000000003</v>
      </c>
      <c r="X9">
        <v>-4.9448379999999998</v>
      </c>
      <c r="Y9">
        <v>-4.3374863000000001</v>
      </c>
      <c r="Z9">
        <v>-4.3731245999999997</v>
      </c>
      <c r="AA9">
        <v>-4.2439565999999997</v>
      </c>
      <c r="AB9">
        <f t="shared" si="1"/>
        <v>-4.5260739714285716</v>
      </c>
      <c r="AC9">
        <f t="shared" si="2"/>
        <v>-4.2103524100952381</v>
      </c>
    </row>
    <row r="10" spans="1:29" x14ac:dyDescent="0.25">
      <c r="A10" t="s">
        <v>75</v>
      </c>
      <c r="B10">
        <v>8</v>
      </c>
      <c r="C10">
        <v>45885485</v>
      </c>
      <c r="D10">
        <v>45919546</v>
      </c>
      <c r="E10" t="s">
        <v>33</v>
      </c>
      <c r="F10" t="s">
        <v>15</v>
      </c>
      <c r="G10" t="s">
        <v>75</v>
      </c>
      <c r="H10" t="s">
        <v>76</v>
      </c>
      <c r="I10" t="s">
        <v>77</v>
      </c>
      <c r="J10" t="s">
        <v>33</v>
      </c>
      <c r="K10" t="s">
        <v>18</v>
      </c>
      <c r="L10" t="s">
        <v>19</v>
      </c>
      <c r="M10">
        <v>0</v>
      </c>
      <c r="N10">
        <v>0.39691359999999998</v>
      </c>
      <c r="O10">
        <v>0.55639590000000005</v>
      </c>
      <c r="P10">
        <v>1.0878323000000001</v>
      </c>
      <c r="Q10">
        <v>-0.18293174000000001</v>
      </c>
      <c r="R10">
        <v>1.2940906999999999</v>
      </c>
      <c r="S10">
        <v>2.5095489999999998</v>
      </c>
      <c r="T10">
        <f t="shared" si="0"/>
        <v>0.94364162666666662</v>
      </c>
      <c r="U10">
        <v>-4.5336650000000001</v>
      </c>
      <c r="V10">
        <v>-1.7222698999999999</v>
      </c>
      <c r="W10">
        <v>-2.6382083999999999</v>
      </c>
      <c r="X10">
        <v>-3.7928351999999999</v>
      </c>
      <c r="Y10">
        <v>-4.3374863000000001</v>
      </c>
      <c r="Z10">
        <v>-2.6361590000000001</v>
      </c>
      <c r="AA10">
        <v>-3.0919533000000001</v>
      </c>
      <c r="AB10">
        <f t="shared" si="1"/>
        <v>-3.2503681571428564</v>
      </c>
      <c r="AC10">
        <f t="shared" si="2"/>
        <v>-4.1940097838095234</v>
      </c>
    </row>
    <row r="11" spans="1:29" x14ac:dyDescent="0.25">
      <c r="A11" t="s">
        <v>57</v>
      </c>
      <c r="B11">
        <v>6</v>
      </c>
      <c r="C11">
        <v>138140316</v>
      </c>
      <c r="D11">
        <v>138156755</v>
      </c>
      <c r="E11" t="s">
        <v>33</v>
      </c>
      <c r="F11" t="s">
        <v>15</v>
      </c>
      <c r="G11" t="s">
        <v>57</v>
      </c>
      <c r="H11" t="s">
        <v>58</v>
      </c>
      <c r="I11" t="s">
        <v>59</v>
      </c>
      <c r="J11" t="s">
        <v>33</v>
      </c>
      <c r="K11" t="s">
        <v>18</v>
      </c>
      <c r="L11" t="s">
        <v>19</v>
      </c>
      <c r="M11">
        <v>0</v>
      </c>
      <c r="N11">
        <v>-0.15057419</v>
      </c>
      <c r="O11">
        <v>0.16407843999999999</v>
      </c>
      <c r="P11">
        <v>3.7206255000000001E-2</v>
      </c>
      <c r="Q11">
        <v>0.25316739999999999</v>
      </c>
      <c r="R11">
        <v>-0.87583434999999998</v>
      </c>
      <c r="S11">
        <v>-0.27472236999999999</v>
      </c>
      <c r="T11">
        <f t="shared" si="0"/>
        <v>-0.14111313583333332</v>
      </c>
      <c r="U11">
        <v>-4.5336650000000001</v>
      </c>
      <c r="V11">
        <v>-3.72227</v>
      </c>
      <c r="W11">
        <v>-4.3751740000000003</v>
      </c>
      <c r="X11">
        <v>-4.9448379999999998</v>
      </c>
      <c r="Y11">
        <v>-3.1854832000000002</v>
      </c>
      <c r="Z11">
        <v>-4.3731245999999997</v>
      </c>
      <c r="AA11">
        <v>-4.0919533000000001</v>
      </c>
      <c r="AB11">
        <f t="shared" si="1"/>
        <v>-4.1752154428571435</v>
      </c>
      <c r="AC11">
        <f t="shared" si="2"/>
        <v>-4.0341023070238098</v>
      </c>
    </row>
    <row r="12" spans="1:29" x14ac:dyDescent="0.25">
      <c r="A12" t="s">
        <v>123</v>
      </c>
      <c r="B12">
        <v>15</v>
      </c>
      <c r="C12">
        <v>54745702</v>
      </c>
      <c r="D12">
        <v>54754039</v>
      </c>
      <c r="E12" t="s">
        <v>33</v>
      </c>
      <c r="F12" t="s">
        <v>15</v>
      </c>
      <c r="G12" t="s">
        <v>123</v>
      </c>
      <c r="H12" t="s">
        <v>124</v>
      </c>
      <c r="I12" t="s">
        <v>125</v>
      </c>
      <c r="J12" t="s">
        <v>33</v>
      </c>
      <c r="K12" t="s">
        <v>18</v>
      </c>
      <c r="L12" t="s">
        <v>19</v>
      </c>
      <c r="M12">
        <v>0</v>
      </c>
      <c r="N12">
        <v>-4.3659028000000003E-2</v>
      </c>
      <c r="O12">
        <v>0.62351000000000001</v>
      </c>
      <c r="P12">
        <v>-0.44822060000000002</v>
      </c>
      <c r="Q12">
        <v>-1.2703945999999999</v>
      </c>
      <c r="R12">
        <v>0.22370139999999999</v>
      </c>
      <c r="S12">
        <v>-1.4446474</v>
      </c>
      <c r="T12">
        <f t="shared" si="0"/>
        <v>-0.39328503799999998</v>
      </c>
      <c r="U12">
        <v>-4.3816623999999997</v>
      </c>
      <c r="V12">
        <v>-4.8742732999999996</v>
      </c>
      <c r="W12">
        <v>-4.3751740000000003</v>
      </c>
      <c r="X12">
        <v>-4.9448379999999998</v>
      </c>
      <c r="Y12">
        <v>-3.1854832000000002</v>
      </c>
      <c r="Z12">
        <v>-4.3731245999999997</v>
      </c>
      <c r="AA12">
        <v>-4.2439565999999997</v>
      </c>
      <c r="AB12">
        <f t="shared" si="1"/>
        <v>-4.3397874428571432</v>
      </c>
      <c r="AC12">
        <f t="shared" si="2"/>
        <v>-3.9465024048571431</v>
      </c>
    </row>
    <row r="13" spans="1:29" x14ac:dyDescent="0.25">
      <c r="A13" t="s">
        <v>48</v>
      </c>
      <c r="B13">
        <v>6</v>
      </c>
      <c r="C13">
        <v>55203383</v>
      </c>
      <c r="D13">
        <v>55320222</v>
      </c>
      <c r="E13" t="s">
        <v>33</v>
      </c>
      <c r="F13" t="s">
        <v>15</v>
      </c>
      <c r="G13" t="s">
        <v>48</v>
      </c>
      <c r="H13" t="s">
        <v>49</v>
      </c>
      <c r="I13" t="s">
        <v>50</v>
      </c>
      <c r="J13" t="s">
        <v>33</v>
      </c>
      <c r="K13" t="s">
        <v>18</v>
      </c>
      <c r="L13" t="s">
        <v>19</v>
      </c>
      <c r="M13">
        <v>0</v>
      </c>
      <c r="N13">
        <v>0.90387355999999996</v>
      </c>
      <c r="O13">
        <v>1.3340034000000001</v>
      </c>
      <c r="P13">
        <v>1.2298514</v>
      </c>
      <c r="Q13">
        <v>0.72960539999999996</v>
      </c>
      <c r="R13">
        <v>-0.15962726999999999</v>
      </c>
      <c r="S13">
        <v>0.41333350000000002</v>
      </c>
      <c r="T13">
        <f t="shared" si="0"/>
        <v>0.74183999833333336</v>
      </c>
      <c r="U13">
        <v>-1.7966996</v>
      </c>
      <c r="V13">
        <v>-1.2628382</v>
      </c>
      <c r="W13">
        <v>-1.0532459000000001</v>
      </c>
      <c r="X13">
        <v>-4.9448379999999998</v>
      </c>
      <c r="Y13">
        <v>-4.1854835000000001</v>
      </c>
      <c r="Z13">
        <v>-4.3731245999999997</v>
      </c>
      <c r="AA13">
        <v>-4.2439565999999997</v>
      </c>
      <c r="AB13">
        <f t="shared" si="1"/>
        <v>-3.1228837714285715</v>
      </c>
      <c r="AC13">
        <f t="shared" si="2"/>
        <v>-3.864723769761905</v>
      </c>
    </row>
    <row r="14" spans="1:29" x14ac:dyDescent="0.25">
      <c r="A14" t="s">
        <v>29</v>
      </c>
      <c r="B14">
        <v>2</v>
      </c>
      <c r="C14">
        <v>120166412</v>
      </c>
      <c r="D14">
        <v>120245335</v>
      </c>
      <c r="E14" t="s">
        <v>14</v>
      </c>
      <c r="F14" t="s">
        <v>15</v>
      </c>
      <c r="G14" t="s">
        <v>29</v>
      </c>
      <c r="H14" t="s">
        <v>30</v>
      </c>
      <c r="I14" t="s">
        <v>31</v>
      </c>
      <c r="J14" t="s">
        <v>14</v>
      </c>
      <c r="K14" t="s">
        <v>18</v>
      </c>
      <c r="L14" t="s">
        <v>19</v>
      </c>
      <c r="M14">
        <v>0</v>
      </c>
      <c r="N14">
        <v>-4.3659028000000003E-2</v>
      </c>
      <c r="O14">
        <v>-0.37648997000000001</v>
      </c>
      <c r="P14">
        <v>-0.60022359999999997</v>
      </c>
      <c r="Q14">
        <v>-0.46303963999999997</v>
      </c>
      <c r="R14">
        <v>0.98923609999999995</v>
      </c>
      <c r="S14">
        <v>1.5326325000000001</v>
      </c>
      <c r="T14">
        <f t="shared" si="0"/>
        <v>0.17307606033333331</v>
      </c>
      <c r="U14">
        <v>-4.5336650000000001</v>
      </c>
      <c r="V14">
        <v>-2.4003416999999998</v>
      </c>
      <c r="W14">
        <v>-4.2231708000000001</v>
      </c>
      <c r="X14">
        <v>-4.9448379999999998</v>
      </c>
      <c r="Y14">
        <v>-2.6005205999999998</v>
      </c>
      <c r="Z14">
        <v>-2.6361590000000001</v>
      </c>
      <c r="AA14">
        <v>-4.2439565999999997</v>
      </c>
      <c r="AB14">
        <f t="shared" si="1"/>
        <v>-3.6546645285714283</v>
      </c>
      <c r="AC14">
        <f t="shared" si="2"/>
        <v>-3.8277405889047618</v>
      </c>
    </row>
    <row r="15" spans="1:29" x14ac:dyDescent="0.25">
      <c r="A15" t="s">
        <v>20</v>
      </c>
      <c r="B15">
        <v>2</v>
      </c>
      <c r="C15">
        <v>84765387</v>
      </c>
      <c r="D15">
        <v>84775444</v>
      </c>
      <c r="E15" t="s">
        <v>14</v>
      </c>
      <c r="F15" t="s">
        <v>15</v>
      </c>
      <c r="G15" t="s">
        <v>20</v>
      </c>
      <c r="H15" t="s">
        <v>21</v>
      </c>
      <c r="I15" t="s">
        <v>22</v>
      </c>
      <c r="J15" t="s">
        <v>14</v>
      </c>
      <c r="K15" t="s">
        <v>18</v>
      </c>
      <c r="L15" t="s">
        <v>19</v>
      </c>
      <c r="M15">
        <v>0</v>
      </c>
      <c r="N15">
        <v>0.67254806</v>
      </c>
      <c r="O15">
        <v>1.3340034000000001</v>
      </c>
      <c r="P15">
        <v>-0.18518619</v>
      </c>
      <c r="Q15">
        <v>-0.10046955</v>
      </c>
      <c r="R15">
        <v>-3.9333034000000003E-2</v>
      </c>
      <c r="S15">
        <v>1.6638771000000001</v>
      </c>
      <c r="T15">
        <f t="shared" si="0"/>
        <v>0.55757329766666663</v>
      </c>
      <c r="U15">
        <v>-4.5336650000000001</v>
      </c>
      <c r="V15">
        <v>-0.55234490000000003</v>
      </c>
      <c r="W15">
        <v>-1.6382083999999999</v>
      </c>
      <c r="X15">
        <v>-2.7928351999999999</v>
      </c>
      <c r="Y15">
        <v>-4.3374863000000001</v>
      </c>
      <c r="Z15">
        <v>-4.3731245999999997</v>
      </c>
      <c r="AA15">
        <v>-4.2439565999999997</v>
      </c>
      <c r="AB15">
        <f t="shared" si="1"/>
        <v>-3.2102315714285714</v>
      </c>
      <c r="AC15">
        <f t="shared" si="2"/>
        <v>-3.7678048690952379</v>
      </c>
    </row>
    <row r="16" spans="1:29" x14ac:dyDescent="0.25">
      <c r="A16" t="s">
        <v>93</v>
      </c>
      <c r="B16">
        <v>12</v>
      </c>
      <c r="C16">
        <v>27340697</v>
      </c>
      <c r="D16">
        <v>27342709</v>
      </c>
      <c r="E16" t="s">
        <v>14</v>
      </c>
      <c r="F16" t="s">
        <v>15</v>
      </c>
      <c r="G16" t="s">
        <v>93</v>
      </c>
      <c r="H16" t="s">
        <v>94</v>
      </c>
      <c r="I16" t="s">
        <v>95</v>
      </c>
      <c r="J16" t="s">
        <v>14</v>
      </c>
      <c r="K16" t="s">
        <v>18</v>
      </c>
      <c r="L16" t="s">
        <v>19</v>
      </c>
      <c r="M16">
        <v>0</v>
      </c>
      <c r="N16">
        <v>3.7710378000000002</v>
      </c>
      <c r="O16">
        <v>3.3239496000000002</v>
      </c>
      <c r="P16">
        <v>3.9022768000000001</v>
      </c>
      <c r="Q16">
        <v>3.314568</v>
      </c>
      <c r="R16">
        <v>3.3882732</v>
      </c>
      <c r="S16">
        <v>2.7352617000000001</v>
      </c>
      <c r="T16">
        <f t="shared" si="0"/>
        <v>3.4058945166666663</v>
      </c>
      <c r="U16">
        <v>-0.47477155999999998</v>
      </c>
      <c r="V16">
        <v>1.1846207</v>
      </c>
      <c r="W16">
        <v>0.16914651999999999</v>
      </c>
      <c r="X16">
        <v>-0.26927321999999998</v>
      </c>
      <c r="Y16">
        <v>-9.8020314999999997E-2</v>
      </c>
      <c r="Z16">
        <v>-1.4137664999999999</v>
      </c>
      <c r="AA16">
        <v>7.7971589999999993E-2</v>
      </c>
      <c r="AB16">
        <f t="shared" si="1"/>
        <v>-0.11772754071428571</v>
      </c>
      <c r="AC16">
        <f t="shared" si="2"/>
        <v>-3.523622057380952</v>
      </c>
    </row>
    <row r="17" spans="1:29" x14ac:dyDescent="0.25">
      <c r="A17" t="s">
        <v>102</v>
      </c>
      <c r="B17">
        <v>13</v>
      </c>
      <c r="C17">
        <v>58806596</v>
      </c>
      <c r="D17">
        <v>59133970</v>
      </c>
      <c r="E17" t="s">
        <v>33</v>
      </c>
      <c r="F17" t="s">
        <v>15</v>
      </c>
      <c r="G17" t="s">
        <v>102</v>
      </c>
      <c r="H17" t="s">
        <v>103</v>
      </c>
      <c r="I17" t="s">
        <v>104</v>
      </c>
      <c r="J17" t="s">
        <v>33</v>
      </c>
      <c r="K17" t="s">
        <v>18</v>
      </c>
      <c r="L17" t="s">
        <v>19</v>
      </c>
      <c r="M17">
        <v>0</v>
      </c>
      <c r="N17">
        <v>-4.3659028000000003E-2</v>
      </c>
      <c r="O17">
        <v>-1.0285666</v>
      </c>
      <c r="P17">
        <v>0.22985135000000001</v>
      </c>
      <c r="Q17">
        <v>1.0515336</v>
      </c>
      <c r="R17">
        <v>-0.36126116000000003</v>
      </c>
      <c r="S17">
        <v>-0.63729243999999996</v>
      </c>
      <c r="T17">
        <f t="shared" si="0"/>
        <v>-0.131565713</v>
      </c>
      <c r="U17">
        <v>-4.5336650000000001</v>
      </c>
      <c r="V17">
        <v>-4.72227</v>
      </c>
      <c r="W17">
        <v>-2.2231709999999998</v>
      </c>
      <c r="X17">
        <v>-4.7928350000000002</v>
      </c>
      <c r="Y17">
        <v>-4.1854835000000001</v>
      </c>
      <c r="Z17">
        <v>-1.8991933000000001</v>
      </c>
      <c r="AA17">
        <v>-3.0919533000000001</v>
      </c>
      <c r="AB17">
        <f t="shared" si="1"/>
        <v>-3.6355101571428574</v>
      </c>
      <c r="AC17">
        <f t="shared" si="2"/>
        <v>-3.5039444441428573</v>
      </c>
    </row>
    <row r="18" spans="1:29" x14ac:dyDescent="0.25">
      <c r="A18" t="s">
        <v>54</v>
      </c>
      <c r="B18">
        <v>6</v>
      </c>
      <c r="C18">
        <v>83512905</v>
      </c>
      <c r="D18">
        <v>83536265</v>
      </c>
      <c r="E18" t="s">
        <v>14</v>
      </c>
      <c r="F18" t="s">
        <v>15</v>
      </c>
      <c r="G18" t="s">
        <v>54</v>
      </c>
      <c r="H18" t="s">
        <v>55</v>
      </c>
      <c r="I18" t="s">
        <v>56</v>
      </c>
      <c r="J18" t="s">
        <v>14</v>
      </c>
      <c r="K18" t="s">
        <v>18</v>
      </c>
      <c r="L18" t="s">
        <v>19</v>
      </c>
      <c r="M18">
        <v>0</v>
      </c>
      <c r="N18">
        <v>-0.52908580000000005</v>
      </c>
      <c r="O18">
        <v>0.62351000000000001</v>
      </c>
      <c r="P18">
        <v>1.0878323000000001</v>
      </c>
      <c r="Q18">
        <v>0.63649606999999997</v>
      </c>
      <c r="R18">
        <v>-1.5132642999999999</v>
      </c>
      <c r="S18">
        <v>-2.1227193</v>
      </c>
      <c r="T18">
        <f t="shared" si="0"/>
        <v>-0.30287183833333331</v>
      </c>
      <c r="U18">
        <v>-4.5336650000000001</v>
      </c>
      <c r="V18">
        <v>-4.72227</v>
      </c>
      <c r="W18">
        <v>-4.3751740000000003</v>
      </c>
      <c r="X18">
        <v>-4.9448379999999998</v>
      </c>
      <c r="Y18">
        <v>-2.6005205999999998</v>
      </c>
      <c r="Z18">
        <v>-1.8991933000000001</v>
      </c>
      <c r="AA18">
        <v>-2.5069910000000002</v>
      </c>
      <c r="AB18">
        <f t="shared" si="1"/>
        <v>-3.6546645571428575</v>
      </c>
      <c r="AC18">
        <f t="shared" si="2"/>
        <v>-3.3517927188095245</v>
      </c>
    </row>
    <row r="19" spans="1:29" x14ac:dyDescent="0.25">
      <c r="A19" t="s">
        <v>141</v>
      </c>
      <c r="B19">
        <v>18</v>
      </c>
      <c r="C19">
        <v>46713205</v>
      </c>
      <c r="D19">
        <v>46728342</v>
      </c>
      <c r="E19" t="s">
        <v>14</v>
      </c>
      <c r="F19" t="s">
        <v>15</v>
      </c>
      <c r="G19" t="s">
        <v>141</v>
      </c>
      <c r="H19" t="s">
        <v>142</v>
      </c>
      <c r="I19" t="s">
        <v>143</v>
      </c>
      <c r="J19" t="s">
        <v>14</v>
      </c>
      <c r="K19" t="s">
        <v>18</v>
      </c>
      <c r="L19" t="s">
        <v>19</v>
      </c>
      <c r="M19">
        <v>0</v>
      </c>
      <c r="N19">
        <v>1.4343884</v>
      </c>
      <c r="O19">
        <v>0.80793459999999995</v>
      </c>
      <c r="P19">
        <v>1.0372062</v>
      </c>
      <c r="Q19">
        <v>1.5109650999999999</v>
      </c>
      <c r="R19">
        <v>1.7430756000000001</v>
      </c>
      <c r="S19">
        <v>1.8221391</v>
      </c>
      <c r="T19">
        <f t="shared" si="0"/>
        <v>1.3926181666666666</v>
      </c>
      <c r="U19">
        <v>-1.7966996</v>
      </c>
      <c r="V19">
        <v>-0.47434238000000001</v>
      </c>
      <c r="W19">
        <v>-1.901243</v>
      </c>
      <c r="X19">
        <v>-2.7928351999999999</v>
      </c>
      <c r="Y19">
        <v>-0.18548313999999999</v>
      </c>
      <c r="Z19">
        <v>-1.0511965000000001</v>
      </c>
      <c r="AA19">
        <v>-4.4906553999999998E-3</v>
      </c>
      <c r="AB19">
        <f t="shared" si="1"/>
        <v>-1.1723272107714284</v>
      </c>
      <c r="AC19">
        <f t="shared" si="2"/>
        <v>-2.5649453774380948</v>
      </c>
    </row>
    <row r="20" spans="1:29" ht="16.5" thickBot="1" x14ac:dyDescent="0.3">
      <c r="A20" s="2" t="s">
        <v>111</v>
      </c>
      <c r="B20" s="2">
        <v>13</v>
      </c>
      <c r="C20" s="2">
        <v>117220625</v>
      </c>
      <c r="D20" s="2">
        <v>117274098</v>
      </c>
      <c r="E20" s="2" t="s">
        <v>33</v>
      </c>
      <c r="F20" s="2" t="s">
        <v>15</v>
      </c>
      <c r="G20" s="2" t="s">
        <v>111</v>
      </c>
      <c r="H20" s="2" t="s">
        <v>112</v>
      </c>
      <c r="I20" s="2" t="s">
        <v>113</v>
      </c>
      <c r="J20" s="2" t="s">
        <v>33</v>
      </c>
      <c r="K20" s="2" t="s">
        <v>18</v>
      </c>
      <c r="L20" s="2" t="s">
        <v>19</v>
      </c>
      <c r="M20" s="2">
        <v>0</v>
      </c>
      <c r="N20" s="2">
        <v>7.3945384000000001</v>
      </c>
      <c r="O20" s="2">
        <v>7.3489537</v>
      </c>
      <c r="P20" s="2">
        <v>7.3732347000000003</v>
      </c>
      <c r="Q20" s="2">
        <v>7.4204764000000001</v>
      </c>
      <c r="R20" s="2">
        <v>7.4227189999999998</v>
      </c>
      <c r="S20" s="2">
        <v>7.5693729999999997</v>
      </c>
      <c r="T20" s="2">
        <f t="shared" si="0"/>
        <v>7.4215492000000003</v>
      </c>
      <c r="U20" s="2">
        <v>7.0245430000000004</v>
      </c>
      <c r="V20" s="2">
        <v>6.4908340000000004</v>
      </c>
      <c r="W20" s="2">
        <v>6.4711869999999996</v>
      </c>
      <c r="X20" s="2">
        <v>6.5520152999999999</v>
      </c>
      <c r="Y20" s="2">
        <v>6.0031059999999998</v>
      </c>
      <c r="Z20" s="2">
        <v>6.0303610000000001</v>
      </c>
      <c r="AA20" s="2">
        <v>5.5875269999999997</v>
      </c>
      <c r="AB20" s="2">
        <f t="shared" si="1"/>
        <v>6.3085104714285718</v>
      </c>
      <c r="AC20" s="2">
        <f t="shared" si="2"/>
        <v>-1.1130387285714285</v>
      </c>
    </row>
    <row r="21" spans="1:29" x14ac:dyDescent="0.25">
      <c r="A21" t="s">
        <v>138</v>
      </c>
      <c r="B21">
        <v>17</v>
      </c>
      <c r="C21">
        <v>35424850</v>
      </c>
      <c r="D21">
        <v>35430055</v>
      </c>
      <c r="E21" t="s">
        <v>33</v>
      </c>
      <c r="F21" t="s">
        <v>15</v>
      </c>
      <c r="G21" t="s">
        <v>138</v>
      </c>
      <c r="H21" t="s">
        <v>139</v>
      </c>
      <c r="I21" t="s">
        <v>140</v>
      </c>
      <c r="J21" t="s">
        <v>33</v>
      </c>
      <c r="K21" t="s">
        <v>18</v>
      </c>
      <c r="L21" t="s">
        <v>19</v>
      </c>
      <c r="M21">
        <v>0</v>
      </c>
      <c r="N21">
        <v>-0.85101389999999999</v>
      </c>
      <c r="O21">
        <v>-0.83592160000000004</v>
      </c>
      <c r="P21">
        <v>-0.60022359999999997</v>
      </c>
      <c r="Q21">
        <v>2.5497844000000001</v>
      </c>
      <c r="R21">
        <v>3.3336190000000001</v>
      </c>
      <c r="S21">
        <v>1.5777203</v>
      </c>
      <c r="T21">
        <f t="shared" si="0"/>
        <v>0.86232743333333328</v>
      </c>
      <c r="U21">
        <v>2.8471565000000001</v>
      </c>
      <c r="V21">
        <v>0.48718339999999999</v>
      </c>
      <c r="W21">
        <v>0.36179159999999999</v>
      </c>
      <c r="X21">
        <v>1.451976E-2</v>
      </c>
      <c r="Y21">
        <v>1.7214073999999999</v>
      </c>
      <c r="Z21">
        <v>1.1711959999999999</v>
      </c>
      <c r="AA21">
        <v>1.0779715999999999</v>
      </c>
      <c r="AB21">
        <f t="shared" si="1"/>
        <v>1.0973180371428572</v>
      </c>
      <c r="AC21">
        <f t="shared" si="2"/>
        <v>0.23499060380952397</v>
      </c>
    </row>
    <row r="22" spans="1:29" x14ac:dyDescent="0.25">
      <c r="A22" t="s">
        <v>69</v>
      </c>
      <c r="B22">
        <v>7</v>
      </c>
      <c r="C22">
        <v>110627669</v>
      </c>
      <c r="D22">
        <v>110629819</v>
      </c>
      <c r="E22" t="s">
        <v>33</v>
      </c>
      <c r="F22" t="s">
        <v>15</v>
      </c>
      <c r="G22" t="s">
        <v>69</v>
      </c>
      <c r="H22" t="s">
        <v>70</v>
      </c>
      <c r="I22" t="s">
        <v>71</v>
      </c>
      <c r="J22" t="s">
        <v>33</v>
      </c>
      <c r="K22" t="s">
        <v>18</v>
      </c>
      <c r="L22" t="s">
        <v>19</v>
      </c>
      <c r="M22">
        <v>0</v>
      </c>
      <c r="N22">
        <v>-2.8510140000000002</v>
      </c>
      <c r="O22">
        <v>-1.8359215</v>
      </c>
      <c r="P22">
        <v>-1.7701486</v>
      </c>
      <c r="Q22">
        <v>-0.36350389999999999</v>
      </c>
      <c r="R22">
        <v>-1.3612610999999999</v>
      </c>
      <c r="S22">
        <v>0.55535257000000005</v>
      </c>
      <c r="T22">
        <f t="shared" si="0"/>
        <v>-1.2710827550000001</v>
      </c>
      <c r="U22">
        <v>-0.29419931999999999</v>
      </c>
      <c r="V22">
        <v>0.23192631999999999</v>
      </c>
      <c r="W22">
        <v>-1.415816</v>
      </c>
      <c r="X22">
        <v>1.451976E-2</v>
      </c>
      <c r="Y22">
        <v>0.27394851999999997</v>
      </c>
      <c r="Z22">
        <v>-1.8991933000000001</v>
      </c>
      <c r="AA22">
        <v>-4.0919533000000001</v>
      </c>
      <c r="AB22">
        <f t="shared" si="1"/>
        <v>-1.025823902857143</v>
      </c>
      <c r="AC22">
        <f t="shared" si="2"/>
        <v>0.24525885214285714</v>
      </c>
    </row>
    <row r="23" spans="1:29" x14ac:dyDescent="0.25">
      <c r="A23" t="s">
        <v>90</v>
      </c>
      <c r="B23">
        <v>11</v>
      </c>
      <c r="C23">
        <v>46193850</v>
      </c>
      <c r="D23">
        <v>46312859</v>
      </c>
      <c r="E23" t="s">
        <v>14</v>
      </c>
      <c r="F23" t="s">
        <v>15</v>
      </c>
      <c r="G23" t="s">
        <v>90</v>
      </c>
      <c r="H23" t="s">
        <v>91</v>
      </c>
      <c r="I23" t="s">
        <v>92</v>
      </c>
      <c r="J23" t="s">
        <v>14</v>
      </c>
      <c r="K23" t="s">
        <v>18</v>
      </c>
      <c r="L23" t="s">
        <v>19</v>
      </c>
      <c r="M23">
        <v>0</v>
      </c>
      <c r="N23">
        <v>4.1205296999999996</v>
      </c>
      <c r="O23">
        <v>3.8919990000000002</v>
      </c>
      <c r="P23">
        <v>4.5917950000000003</v>
      </c>
      <c r="Q23">
        <v>4.7956944000000004</v>
      </c>
      <c r="R23">
        <v>3.8126660000000001</v>
      </c>
      <c r="S23">
        <v>5.4102209999999999</v>
      </c>
      <c r="T23">
        <f t="shared" si="0"/>
        <v>4.437150850000001</v>
      </c>
      <c r="U23">
        <v>3.4575417000000002</v>
      </c>
      <c r="V23">
        <v>5.1496352999999999</v>
      </c>
      <c r="W23">
        <v>4.8102517000000002</v>
      </c>
      <c r="X23">
        <v>4.8671610000000003</v>
      </c>
      <c r="Y23">
        <v>4.7363577000000001</v>
      </c>
      <c r="Z23">
        <v>5.1690480000000001</v>
      </c>
      <c r="AA23">
        <v>4.6461386999999998</v>
      </c>
      <c r="AB23">
        <f t="shared" si="1"/>
        <v>4.6908763000000002</v>
      </c>
      <c r="AC23">
        <f t="shared" si="2"/>
        <v>0.25372544999999924</v>
      </c>
    </row>
    <row r="24" spans="1:29" x14ac:dyDescent="0.25">
      <c r="A24" t="s">
        <v>132</v>
      </c>
      <c r="B24">
        <v>15</v>
      </c>
      <c r="C24">
        <v>100304817</v>
      </c>
      <c r="D24">
        <v>100314348</v>
      </c>
      <c r="E24" t="s">
        <v>33</v>
      </c>
      <c r="F24" t="s">
        <v>15</v>
      </c>
      <c r="G24" t="s">
        <v>132</v>
      </c>
      <c r="H24" t="s">
        <v>133</v>
      </c>
      <c r="I24" t="s">
        <v>134</v>
      </c>
      <c r="J24" t="s">
        <v>33</v>
      </c>
      <c r="K24" t="s">
        <v>18</v>
      </c>
      <c r="L24" t="s">
        <v>19</v>
      </c>
      <c r="M24">
        <v>0</v>
      </c>
      <c r="N24">
        <v>0.5413036</v>
      </c>
      <c r="O24">
        <v>1.1640784</v>
      </c>
      <c r="P24">
        <v>0.47777888000000002</v>
      </c>
      <c r="Q24">
        <v>1.4844929</v>
      </c>
      <c r="R24">
        <v>1.5835973000000001</v>
      </c>
      <c r="S24">
        <v>2.5440369999999999</v>
      </c>
      <c r="T24">
        <f t="shared" si="0"/>
        <v>1.2992146800000002</v>
      </c>
      <c r="U24">
        <v>0.70580065000000003</v>
      </c>
      <c r="V24">
        <v>2.6264582000000001</v>
      </c>
      <c r="W24">
        <v>1.7541089999999999</v>
      </c>
      <c r="X24">
        <v>1.8653762</v>
      </c>
      <c r="Y24">
        <v>0.33807885999999998</v>
      </c>
      <c r="Z24">
        <v>2.2866732999999999</v>
      </c>
      <c r="AA24">
        <v>2.0577936000000001</v>
      </c>
      <c r="AB24">
        <f t="shared" si="1"/>
        <v>1.6620414014285714</v>
      </c>
      <c r="AC24">
        <f t="shared" si="2"/>
        <v>0.3628267214285712</v>
      </c>
    </row>
    <row r="25" spans="1:29" x14ac:dyDescent="0.25">
      <c r="A25" t="s">
        <v>39</v>
      </c>
      <c r="B25">
        <v>5</v>
      </c>
      <c r="C25">
        <v>140419305</v>
      </c>
      <c r="D25">
        <v>140443358</v>
      </c>
      <c r="E25" t="s">
        <v>33</v>
      </c>
      <c r="F25" t="s">
        <v>15</v>
      </c>
      <c r="G25" t="s">
        <v>39</v>
      </c>
      <c r="H25" t="s">
        <v>40</v>
      </c>
      <c r="I25" t="s">
        <v>41</v>
      </c>
      <c r="J25" t="s">
        <v>33</v>
      </c>
      <c r="K25" t="s">
        <v>18</v>
      </c>
      <c r="L25" t="s">
        <v>19</v>
      </c>
      <c r="M25">
        <v>0</v>
      </c>
      <c r="N25">
        <v>8.0415290000000006</v>
      </c>
      <c r="O25">
        <v>8.0577590000000008</v>
      </c>
      <c r="P25">
        <v>8.0886099999999992</v>
      </c>
      <c r="Q25">
        <v>8.972035</v>
      </c>
      <c r="R25">
        <v>8.8186470000000003</v>
      </c>
      <c r="S25">
        <v>9.376728</v>
      </c>
      <c r="T25">
        <f t="shared" si="0"/>
        <v>8.5592179999999995</v>
      </c>
      <c r="U25">
        <v>9.0365859999999998</v>
      </c>
      <c r="V25">
        <v>9.1184089999999998</v>
      </c>
      <c r="W25">
        <v>9.0522259999999992</v>
      </c>
      <c r="X25">
        <v>9.161816</v>
      </c>
      <c r="Y25">
        <v>8.5313359999999996</v>
      </c>
      <c r="Z25">
        <v>9.0007680000000008</v>
      </c>
      <c r="AA25">
        <v>8.7470529999999993</v>
      </c>
      <c r="AB25">
        <f t="shared" si="1"/>
        <v>8.9497420000000005</v>
      </c>
      <c r="AC25">
        <f t="shared" si="2"/>
        <v>0.39052400000000098</v>
      </c>
    </row>
    <row r="26" spans="1:29" x14ac:dyDescent="0.25">
      <c r="A26" t="s">
        <v>45</v>
      </c>
      <c r="B26">
        <v>6</v>
      </c>
      <c r="C26">
        <v>48613180</v>
      </c>
      <c r="D26">
        <v>48623227</v>
      </c>
      <c r="E26" t="s">
        <v>33</v>
      </c>
      <c r="F26" t="s">
        <v>15</v>
      </c>
      <c r="G26" t="s">
        <v>45</v>
      </c>
      <c r="H26" t="s">
        <v>46</v>
      </c>
      <c r="I26" t="s">
        <v>47</v>
      </c>
      <c r="J26" t="s">
        <v>33</v>
      </c>
      <c r="K26" t="s">
        <v>18</v>
      </c>
      <c r="L26" t="s">
        <v>19</v>
      </c>
      <c r="M26">
        <v>0</v>
      </c>
      <c r="N26">
        <v>0.47091412999999999</v>
      </c>
      <c r="O26">
        <v>0.9714334</v>
      </c>
      <c r="P26">
        <v>0.62216870000000002</v>
      </c>
      <c r="Q26">
        <v>1.8170682</v>
      </c>
      <c r="R26">
        <v>0.27100714999999997</v>
      </c>
      <c r="S26">
        <v>1.5777203</v>
      </c>
      <c r="T26">
        <f t="shared" si="0"/>
        <v>0.95505197999999991</v>
      </c>
      <c r="U26">
        <v>0.82779119999999995</v>
      </c>
      <c r="V26">
        <v>2.1480950000000001</v>
      </c>
      <c r="W26">
        <v>0.94675410000000004</v>
      </c>
      <c r="X26">
        <v>1.3156893000000001</v>
      </c>
      <c r="Y26">
        <v>1.1364449999999999</v>
      </c>
      <c r="Z26">
        <v>1.988332</v>
      </c>
      <c r="AA26">
        <v>1.7154015</v>
      </c>
      <c r="AB26">
        <f t="shared" si="1"/>
        <v>1.4397868714285715</v>
      </c>
      <c r="AC26">
        <f t="shared" si="2"/>
        <v>0.48473489142857162</v>
      </c>
    </row>
    <row r="27" spans="1:29" x14ac:dyDescent="0.25">
      <c r="A27" t="s">
        <v>23</v>
      </c>
      <c r="B27">
        <v>2</v>
      </c>
      <c r="C27">
        <v>91982328</v>
      </c>
      <c r="D27">
        <v>92024502</v>
      </c>
      <c r="E27" t="s">
        <v>14</v>
      </c>
      <c r="F27" t="s">
        <v>15</v>
      </c>
      <c r="G27" t="s">
        <v>23</v>
      </c>
      <c r="H27" t="s">
        <v>24</v>
      </c>
      <c r="I27" t="s">
        <v>25</v>
      </c>
      <c r="J27" t="s">
        <v>14</v>
      </c>
      <c r="K27" t="s">
        <v>18</v>
      </c>
      <c r="L27" t="s">
        <v>19</v>
      </c>
      <c r="M27">
        <v>0</v>
      </c>
      <c r="N27">
        <v>0.7339485</v>
      </c>
      <c r="O27">
        <v>1.0709690000000001</v>
      </c>
      <c r="P27">
        <v>1.9577718</v>
      </c>
      <c r="Q27">
        <v>3.4777985</v>
      </c>
      <c r="R27">
        <v>2.8246055000000001</v>
      </c>
      <c r="S27">
        <v>4.2557919999999996</v>
      </c>
      <c r="T27">
        <f t="shared" si="0"/>
        <v>2.3868142166666666</v>
      </c>
      <c r="U27">
        <v>0.66273194999999996</v>
      </c>
      <c r="V27">
        <v>3.6700474999999999</v>
      </c>
      <c r="W27">
        <v>3.1518685999999998</v>
      </c>
      <c r="X27">
        <v>3.3104526999999999</v>
      </c>
      <c r="Y27">
        <v>2.0043413999999999</v>
      </c>
      <c r="Z27">
        <v>3.7618719999999999</v>
      </c>
      <c r="AA27">
        <v>3.5590985000000002</v>
      </c>
      <c r="AB27">
        <f t="shared" si="1"/>
        <v>2.8743446642857142</v>
      </c>
      <c r="AC27">
        <f t="shared" si="2"/>
        <v>0.48753044761904762</v>
      </c>
    </row>
    <row r="28" spans="1:29" x14ac:dyDescent="0.25">
      <c r="A28" t="s">
        <v>135</v>
      </c>
      <c r="B28">
        <v>16</v>
      </c>
      <c r="C28">
        <v>38396119</v>
      </c>
      <c r="D28">
        <v>38433145</v>
      </c>
      <c r="E28" t="s">
        <v>14</v>
      </c>
      <c r="F28" t="s">
        <v>15</v>
      </c>
      <c r="G28" t="s">
        <v>135</v>
      </c>
      <c r="H28" t="s">
        <v>136</v>
      </c>
      <c r="I28" t="s">
        <v>137</v>
      </c>
      <c r="J28" t="s">
        <v>14</v>
      </c>
      <c r="K28" t="s">
        <v>18</v>
      </c>
      <c r="L28" t="s">
        <v>19</v>
      </c>
      <c r="M28">
        <v>0</v>
      </c>
      <c r="N28">
        <v>-0.26605143999999997</v>
      </c>
      <c r="O28">
        <v>-1.0285666</v>
      </c>
      <c r="P28">
        <v>-0.96279369999999997</v>
      </c>
      <c r="Q28">
        <v>-0.10046955</v>
      </c>
      <c r="R28">
        <v>0.77624249999999995</v>
      </c>
      <c r="S28">
        <v>1.9647436</v>
      </c>
      <c r="T28">
        <f t="shared" si="0"/>
        <v>6.385080166666661E-2</v>
      </c>
      <c r="U28">
        <v>-0.21173718999999999</v>
      </c>
      <c r="V28">
        <v>-1.0218301999999999</v>
      </c>
      <c r="W28">
        <v>-0.22317091999999999</v>
      </c>
      <c r="X28">
        <v>0.25155899999999998</v>
      </c>
      <c r="Y28">
        <v>1.4292266</v>
      </c>
      <c r="Z28">
        <v>2.0456653</v>
      </c>
      <c r="AA28">
        <v>2.1934488000000001</v>
      </c>
      <c r="AB28">
        <f t="shared" si="1"/>
        <v>0.6375944842857143</v>
      </c>
      <c r="AC28">
        <f t="shared" si="2"/>
        <v>0.57374368261904773</v>
      </c>
    </row>
    <row r="29" spans="1:29" x14ac:dyDescent="0.25">
      <c r="A29" t="s">
        <v>63</v>
      </c>
      <c r="B29">
        <v>7</v>
      </c>
      <c r="C29">
        <v>28350652</v>
      </c>
      <c r="D29">
        <v>28352696</v>
      </c>
      <c r="E29" t="s">
        <v>33</v>
      </c>
      <c r="F29" t="s">
        <v>15</v>
      </c>
      <c r="G29" t="s">
        <v>63</v>
      </c>
      <c r="H29" t="s">
        <v>64</v>
      </c>
      <c r="I29" t="s">
        <v>65</v>
      </c>
      <c r="J29" t="s">
        <v>33</v>
      </c>
      <c r="K29" t="s">
        <v>18</v>
      </c>
      <c r="L29" t="s">
        <v>19</v>
      </c>
      <c r="M29">
        <v>0</v>
      </c>
      <c r="N29">
        <v>7.0797233999999998</v>
      </c>
      <c r="O29">
        <v>7.0321293000000002</v>
      </c>
      <c r="P29">
        <v>6.9746847000000001</v>
      </c>
      <c r="Q29">
        <v>6.3108063000000003</v>
      </c>
      <c r="R29">
        <v>6.0591200000000001</v>
      </c>
      <c r="S29">
        <v>6.115685</v>
      </c>
      <c r="T29">
        <f t="shared" si="0"/>
        <v>6.5953581166666666</v>
      </c>
      <c r="U29">
        <v>7.9620785999999999</v>
      </c>
      <c r="V29">
        <v>6.6700473000000002</v>
      </c>
      <c r="W29">
        <v>6.9893254999999996</v>
      </c>
      <c r="X29">
        <v>5.9720364000000004</v>
      </c>
      <c r="Y29">
        <v>7.1526956999999998</v>
      </c>
      <c r="Z29">
        <v>7.4758462999999997</v>
      </c>
      <c r="AA29">
        <v>8.427683</v>
      </c>
      <c r="AB29">
        <f t="shared" si="1"/>
        <v>7.2356732571428575</v>
      </c>
      <c r="AC29">
        <f t="shared" si="2"/>
        <v>0.64031514047619087</v>
      </c>
    </row>
    <row r="30" spans="1:29" x14ac:dyDescent="0.25">
      <c r="A30" t="s">
        <v>66</v>
      </c>
      <c r="B30">
        <v>7</v>
      </c>
      <c r="C30">
        <v>66390892</v>
      </c>
      <c r="D30">
        <v>66427517</v>
      </c>
      <c r="E30" t="s">
        <v>14</v>
      </c>
      <c r="F30" t="s">
        <v>15</v>
      </c>
      <c r="G30" t="s">
        <v>66</v>
      </c>
      <c r="H30" t="s">
        <v>67</v>
      </c>
      <c r="I30" t="s">
        <v>68</v>
      </c>
      <c r="J30" t="s">
        <v>14</v>
      </c>
      <c r="K30" t="s">
        <v>18</v>
      </c>
      <c r="L30" t="s">
        <v>19</v>
      </c>
      <c r="M30">
        <v>0</v>
      </c>
      <c r="N30">
        <v>-1.8510139999999999</v>
      </c>
      <c r="O30">
        <v>-1.0285666</v>
      </c>
      <c r="P30">
        <v>-0.77014863</v>
      </c>
      <c r="Q30">
        <v>1.8995305</v>
      </c>
      <c r="R30">
        <v>1.8559695</v>
      </c>
      <c r="S30">
        <v>2.6742938000000001</v>
      </c>
      <c r="T30">
        <f t="shared" si="0"/>
        <v>0.46334409500000007</v>
      </c>
      <c r="U30">
        <v>2.4127537999999999</v>
      </c>
      <c r="V30">
        <v>0.801292</v>
      </c>
      <c r="W30">
        <v>0.82122320000000004</v>
      </c>
      <c r="X30">
        <v>1.0898076999999999</v>
      </c>
      <c r="Y30">
        <v>1.3994793999999999</v>
      </c>
      <c r="Z30">
        <v>1.0268060999999999</v>
      </c>
      <c r="AA30">
        <v>1.7409365000000001</v>
      </c>
      <c r="AB30">
        <f t="shared" si="1"/>
        <v>1.3274712428571429</v>
      </c>
      <c r="AC30">
        <f t="shared" si="2"/>
        <v>0.86412714785714284</v>
      </c>
    </row>
    <row r="31" spans="1:29" x14ac:dyDescent="0.25">
      <c r="A31" t="s">
        <v>144</v>
      </c>
      <c r="B31">
        <v>19</v>
      </c>
      <c r="C31">
        <v>21581202</v>
      </c>
      <c r="D31">
        <v>21652976</v>
      </c>
      <c r="E31" t="s">
        <v>14</v>
      </c>
      <c r="F31" t="s">
        <v>15</v>
      </c>
      <c r="G31" t="s">
        <v>144</v>
      </c>
      <c r="H31" t="s">
        <v>145</v>
      </c>
      <c r="I31" t="s">
        <v>146</v>
      </c>
      <c r="J31" t="s">
        <v>14</v>
      </c>
      <c r="K31" t="s">
        <v>18</v>
      </c>
      <c r="L31" t="s">
        <v>19</v>
      </c>
      <c r="M31">
        <v>0</v>
      </c>
      <c r="N31">
        <v>3.7710378000000002</v>
      </c>
      <c r="O31">
        <v>3.7639914000000001</v>
      </c>
      <c r="P31">
        <v>3.7296971999999999</v>
      </c>
      <c r="Q31">
        <v>3.83813</v>
      </c>
      <c r="R31">
        <v>4.3529844000000004</v>
      </c>
      <c r="S31">
        <v>4.6923437000000003</v>
      </c>
      <c r="T31">
        <f t="shared" si="0"/>
        <v>4.0246974166666662</v>
      </c>
      <c r="U31">
        <v>4.6379285000000001</v>
      </c>
      <c r="V31">
        <v>5.5339390000000002</v>
      </c>
      <c r="W31">
        <v>5.1946816</v>
      </c>
      <c r="X31">
        <v>5.1858750000000002</v>
      </c>
      <c r="Y31">
        <v>4.6631400000000003</v>
      </c>
      <c r="Z31">
        <v>5.5470629999999996</v>
      </c>
      <c r="AA31">
        <v>4.3131880000000002</v>
      </c>
      <c r="AB31">
        <f t="shared" si="1"/>
        <v>5.0108307285714284</v>
      </c>
      <c r="AC31">
        <f t="shared" si="2"/>
        <v>0.98613331190476217</v>
      </c>
    </row>
    <row r="32" spans="1:29" x14ac:dyDescent="0.25">
      <c r="A32" t="s">
        <v>84</v>
      </c>
      <c r="B32">
        <v>10</v>
      </c>
      <c r="C32">
        <v>17723228</v>
      </c>
      <c r="D32">
        <v>17725673</v>
      </c>
      <c r="E32" t="s">
        <v>33</v>
      </c>
      <c r="F32" t="s">
        <v>15</v>
      </c>
      <c r="G32" t="s">
        <v>84</v>
      </c>
      <c r="H32" t="s">
        <v>85</v>
      </c>
      <c r="I32" t="s">
        <v>86</v>
      </c>
      <c r="J32" t="s">
        <v>33</v>
      </c>
      <c r="K32" t="s">
        <v>18</v>
      </c>
      <c r="L32" t="s">
        <v>19</v>
      </c>
      <c r="M32">
        <v>0</v>
      </c>
      <c r="N32">
        <v>4.8143219999999998</v>
      </c>
      <c r="O32">
        <v>4.8151299999999999</v>
      </c>
      <c r="P32">
        <v>5.241079</v>
      </c>
      <c r="Q32">
        <v>5.2194532999999996</v>
      </c>
      <c r="R32">
        <v>4.9278354999999996</v>
      </c>
      <c r="S32">
        <v>6.2251234000000002</v>
      </c>
      <c r="T32">
        <f t="shared" si="0"/>
        <v>5.2071572000000002</v>
      </c>
      <c r="U32">
        <v>5.9802819999999999</v>
      </c>
      <c r="V32">
        <v>6.0442586</v>
      </c>
      <c r="W32">
        <v>6.3804550000000004</v>
      </c>
      <c r="X32">
        <v>6.6350009999999999</v>
      </c>
      <c r="Y32">
        <v>5.6315001999999996</v>
      </c>
      <c r="Z32">
        <v>6.5487159999999998</v>
      </c>
      <c r="AA32">
        <v>6.4019019999999998</v>
      </c>
      <c r="AB32">
        <f t="shared" si="1"/>
        <v>6.2317306857142851</v>
      </c>
      <c r="AC32">
        <f t="shared" si="2"/>
        <v>1.024573485714285</v>
      </c>
    </row>
    <row r="33" spans="1:29" x14ac:dyDescent="0.25">
      <c r="A33" t="s">
        <v>81</v>
      </c>
      <c r="B33">
        <v>9</v>
      </c>
      <c r="C33">
        <v>45042425</v>
      </c>
      <c r="D33">
        <v>45054015</v>
      </c>
      <c r="E33" t="s">
        <v>33</v>
      </c>
      <c r="F33" t="s">
        <v>15</v>
      </c>
      <c r="G33" t="s">
        <v>81</v>
      </c>
      <c r="H33" t="s">
        <v>82</v>
      </c>
      <c r="I33" t="s">
        <v>83</v>
      </c>
      <c r="J33" t="s">
        <v>33</v>
      </c>
      <c r="K33" t="s">
        <v>18</v>
      </c>
      <c r="L33" t="s">
        <v>19</v>
      </c>
      <c r="M33">
        <v>0</v>
      </c>
      <c r="N33">
        <v>3.1147702000000002</v>
      </c>
      <c r="O33">
        <v>3.3735317999999999</v>
      </c>
      <c r="P33">
        <v>3.3278835</v>
      </c>
      <c r="Q33">
        <v>3.4777985</v>
      </c>
      <c r="R33">
        <v>3.4917367000000001</v>
      </c>
      <c r="S33">
        <v>4.6507497000000004</v>
      </c>
      <c r="T33">
        <f t="shared" si="0"/>
        <v>3.5727450666666662</v>
      </c>
      <c r="U33">
        <v>5.4794245000000004</v>
      </c>
      <c r="V33">
        <v>4.9341545</v>
      </c>
      <c r="W33">
        <v>4.8402240000000001</v>
      </c>
      <c r="X33">
        <v>4.8884033999999996</v>
      </c>
      <c r="Y33">
        <v>5.5218759999999998</v>
      </c>
      <c r="Z33">
        <v>4.4009304</v>
      </c>
      <c r="AA33">
        <v>3.9359527000000001</v>
      </c>
      <c r="AB33">
        <f t="shared" si="1"/>
        <v>4.8572807857142859</v>
      </c>
      <c r="AC33">
        <f t="shared" si="2"/>
        <v>1.2845357190476197</v>
      </c>
    </row>
    <row r="34" spans="1:29" x14ac:dyDescent="0.25">
      <c r="A34" t="s">
        <v>51</v>
      </c>
      <c r="B34">
        <v>6</v>
      </c>
      <c r="C34">
        <v>72957347</v>
      </c>
      <c r="D34">
        <v>72958748</v>
      </c>
      <c r="E34" t="s">
        <v>14</v>
      </c>
      <c r="F34" t="s">
        <v>15</v>
      </c>
      <c r="G34" t="s">
        <v>51</v>
      </c>
      <c r="H34" t="s">
        <v>52</v>
      </c>
      <c r="I34" t="s">
        <v>53</v>
      </c>
      <c r="J34" t="s">
        <v>14</v>
      </c>
      <c r="K34" t="s">
        <v>18</v>
      </c>
      <c r="L34" t="s">
        <v>19</v>
      </c>
      <c r="M34">
        <v>0</v>
      </c>
      <c r="N34">
        <v>7.0392504000000002</v>
      </c>
      <c r="O34">
        <v>7.0679600000000002</v>
      </c>
      <c r="P34">
        <v>7.0571938000000003</v>
      </c>
      <c r="Q34">
        <v>7.3262606000000003</v>
      </c>
      <c r="R34">
        <v>7.7235474999999996</v>
      </c>
      <c r="S34">
        <v>8.2142330000000001</v>
      </c>
      <c r="T34">
        <f t="shared" si="0"/>
        <v>7.404740883333333</v>
      </c>
      <c r="U34">
        <v>8.9125270000000008</v>
      </c>
      <c r="V34">
        <v>7.5576309999999998</v>
      </c>
      <c r="W34">
        <v>8.6720260000000007</v>
      </c>
      <c r="X34">
        <v>8.0422290000000007</v>
      </c>
      <c r="Y34">
        <v>8.3432150000000007</v>
      </c>
      <c r="Z34">
        <v>9.8832310000000003</v>
      </c>
      <c r="AA34">
        <v>9.8990360000000006</v>
      </c>
      <c r="AB34">
        <f t="shared" si="1"/>
        <v>8.7585564285714295</v>
      </c>
      <c r="AC34">
        <f t="shared" si="2"/>
        <v>1.3538155452380964</v>
      </c>
    </row>
    <row r="35" spans="1:29" x14ac:dyDescent="0.25">
      <c r="A35" t="s">
        <v>129</v>
      </c>
      <c r="B35">
        <v>15</v>
      </c>
      <c r="C35">
        <v>99590849</v>
      </c>
      <c r="D35">
        <v>99594829</v>
      </c>
      <c r="E35" t="s">
        <v>33</v>
      </c>
      <c r="F35" t="s">
        <v>15</v>
      </c>
      <c r="G35" t="s">
        <v>129</v>
      </c>
      <c r="H35" t="s">
        <v>130</v>
      </c>
      <c r="I35" t="s">
        <v>131</v>
      </c>
      <c r="J35" t="s">
        <v>33</v>
      </c>
      <c r="K35" t="s">
        <v>18</v>
      </c>
      <c r="L35" t="s">
        <v>19</v>
      </c>
      <c r="M35">
        <v>0</v>
      </c>
      <c r="N35">
        <v>-3.8510140000000002</v>
      </c>
      <c r="O35">
        <v>-2.2509589999999999</v>
      </c>
      <c r="P35">
        <v>-2.1851861000000001</v>
      </c>
      <c r="Q35">
        <v>-2.2703945999999999</v>
      </c>
      <c r="R35">
        <v>-3.6831893999999998</v>
      </c>
      <c r="S35">
        <v>0.25579232000000002</v>
      </c>
      <c r="T35">
        <f t="shared" si="0"/>
        <v>-2.33082513</v>
      </c>
      <c r="U35">
        <v>-0.92223049999999995</v>
      </c>
      <c r="V35">
        <v>0.56313219999999997</v>
      </c>
      <c r="W35">
        <v>-1.415816</v>
      </c>
      <c r="X35">
        <v>-0.14897893000000001</v>
      </c>
      <c r="Y35">
        <v>-4.3374863000000001</v>
      </c>
      <c r="Z35">
        <v>-0.63615893999999995</v>
      </c>
      <c r="AA35">
        <v>0.22997469000000001</v>
      </c>
      <c r="AB35">
        <f t="shared" si="1"/>
        <v>-0.95250911142857142</v>
      </c>
      <c r="AC35">
        <f t="shared" si="2"/>
        <v>1.3783160185714287</v>
      </c>
    </row>
    <row r="36" spans="1:29" x14ac:dyDescent="0.25">
      <c r="A36" t="s">
        <v>36</v>
      </c>
      <c r="B36">
        <v>3</v>
      </c>
      <c r="C36">
        <v>94933056</v>
      </c>
      <c r="D36">
        <v>94944758</v>
      </c>
      <c r="E36" t="s">
        <v>33</v>
      </c>
      <c r="F36" t="s">
        <v>15</v>
      </c>
      <c r="G36" t="s">
        <v>36</v>
      </c>
      <c r="H36" t="s">
        <v>37</v>
      </c>
      <c r="I36" t="s">
        <v>38</v>
      </c>
      <c r="J36" t="s">
        <v>33</v>
      </c>
      <c r="K36" t="s">
        <v>18</v>
      </c>
      <c r="L36" t="s">
        <v>19</v>
      </c>
      <c r="M36">
        <v>0</v>
      </c>
      <c r="N36">
        <v>-4.0030169999999998</v>
      </c>
      <c r="O36">
        <v>-3.9879248</v>
      </c>
      <c r="P36">
        <v>-3.7701484999999999</v>
      </c>
      <c r="Q36">
        <v>-1.9484664</v>
      </c>
      <c r="R36">
        <v>-2.0982267999999999</v>
      </c>
      <c r="S36">
        <v>-0.85968493999999995</v>
      </c>
      <c r="T36">
        <f t="shared" si="0"/>
        <v>-2.7779114066666666</v>
      </c>
      <c r="U36">
        <v>-2.3816620999999998</v>
      </c>
      <c r="V36">
        <v>0.36519295000000002</v>
      </c>
      <c r="W36">
        <v>-1.415816</v>
      </c>
      <c r="X36">
        <v>-2.470907</v>
      </c>
      <c r="Y36">
        <v>-1.1854830999999999</v>
      </c>
      <c r="Z36">
        <v>-1.8991933000000001</v>
      </c>
      <c r="AA36">
        <v>0.30036400000000002</v>
      </c>
      <c r="AB36">
        <f t="shared" si="1"/>
        <v>-1.2410720785714286</v>
      </c>
      <c r="AC36">
        <f t="shared" si="2"/>
        <v>1.5368393280952379</v>
      </c>
    </row>
    <row r="37" spans="1:29" x14ac:dyDescent="0.25">
      <c r="A37" t="s">
        <v>105</v>
      </c>
      <c r="B37">
        <v>13</v>
      </c>
      <c r="C37">
        <v>60842621</v>
      </c>
      <c r="D37">
        <v>60864416</v>
      </c>
      <c r="E37" t="s">
        <v>14</v>
      </c>
      <c r="F37" t="s">
        <v>15</v>
      </c>
      <c r="G37" t="s">
        <v>105</v>
      </c>
      <c r="H37" t="s">
        <v>106</v>
      </c>
      <c r="I37" t="s">
        <v>107</v>
      </c>
      <c r="J37" t="s">
        <v>14</v>
      </c>
      <c r="K37" t="s">
        <v>18</v>
      </c>
      <c r="L37" t="s">
        <v>19</v>
      </c>
      <c r="M37">
        <v>0</v>
      </c>
      <c r="N37">
        <v>-0.15057419</v>
      </c>
      <c r="O37">
        <v>-3.8359217999999999</v>
      </c>
      <c r="P37">
        <v>-1.4482206</v>
      </c>
      <c r="Q37">
        <v>-0.18293174000000001</v>
      </c>
      <c r="R37">
        <v>0.17479177000000001</v>
      </c>
      <c r="S37">
        <v>0.19920877000000001</v>
      </c>
      <c r="T37">
        <f t="shared" si="0"/>
        <v>-0.87394129833333334</v>
      </c>
      <c r="U37">
        <v>0.82779119999999995</v>
      </c>
      <c r="V37">
        <v>0.36519295000000002</v>
      </c>
      <c r="W37">
        <v>0.58418400000000004</v>
      </c>
      <c r="X37">
        <v>1.2515589</v>
      </c>
      <c r="Y37">
        <v>1.2068342999999999</v>
      </c>
      <c r="Z37">
        <v>2.2546119999999998</v>
      </c>
      <c r="AA37">
        <v>2.1559740999999999</v>
      </c>
      <c r="AB37">
        <f t="shared" si="1"/>
        <v>1.2351639214285715</v>
      </c>
      <c r="AC37">
        <f t="shared" si="2"/>
        <v>2.1091052197619047</v>
      </c>
    </row>
    <row r="38" spans="1:29" x14ac:dyDescent="0.25">
      <c r="A38" t="s">
        <v>114</v>
      </c>
      <c r="B38">
        <v>14</v>
      </c>
      <c r="C38">
        <v>70577847</v>
      </c>
      <c r="D38">
        <v>70582571</v>
      </c>
      <c r="E38" t="s">
        <v>33</v>
      </c>
      <c r="F38" t="s">
        <v>15</v>
      </c>
      <c r="G38" t="s">
        <v>114</v>
      </c>
      <c r="H38" t="s">
        <v>115</v>
      </c>
      <c r="I38" t="s">
        <v>116</v>
      </c>
      <c r="J38" t="s">
        <v>33</v>
      </c>
      <c r="K38" t="s">
        <v>18</v>
      </c>
      <c r="L38" t="s">
        <v>19</v>
      </c>
      <c r="M38">
        <v>0</v>
      </c>
      <c r="N38">
        <v>-0.39158228</v>
      </c>
      <c r="O38">
        <v>0.25154135</v>
      </c>
      <c r="P38">
        <v>-0.18518619</v>
      </c>
      <c r="Q38">
        <v>0.31456790000000001</v>
      </c>
      <c r="R38">
        <v>7.1698360000000003E-2</v>
      </c>
      <c r="S38">
        <v>0.72527766000000005</v>
      </c>
      <c r="T38">
        <f t="shared" si="0"/>
        <v>0.1310528</v>
      </c>
      <c r="U38">
        <v>1.4763188</v>
      </c>
      <c r="V38">
        <v>1.9642305</v>
      </c>
      <c r="W38">
        <v>1.5317164999999999</v>
      </c>
      <c r="X38">
        <v>1.6334295999999999</v>
      </c>
      <c r="Y38">
        <v>2.6474068000000002</v>
      </c>
      <c r="Z38">
        <v>3.0362662999999999</v>
      </c>
      <c r="AA38">
        <v>3.6495134999999999</v>
      </c>
      <c r="AB38">
        <f t="shared" si="1"/>
        <v>2.276983142857143</v>
      </c>
      <c r="AC38">
        <f t="shared" si="2"/>
        <v>2.145930342857143</v>
      </c>
    </row>
    <row r="39" spans="1:29" x14ac:dyDescent="0.25">
      <c r="A39" t="s">
        <v>13</v>
      </c>
      <c r="B39">
        <v>1</v>
      </c>
      <c r="C39">
        <v>165592181</v>
      </c>
      <c r="D39">
        <v>165634541</v>
      </c>
      <c r="E39" t="s">
        <v>14</v>
      </c>
      <c r="F39" t="s">
        <v>15</v>
      </c>
      <c r="G39" t="s">
        <v>13</v>
      </c>
      <c r="H39" t="s">
        <v>16</v>
      </c>
      <c r="I39" t="s">
        <v>17</v>
      </c>
      <c r="J39" t="s">
        <v>14</v>
      </c>
      <c r="K39" t="s">
        <v>18</v>
      </c>
      <c r="L39" t="s">
        <v>19</v>
      </c>
      <c r="M39">
        <v>0</v>
      </c>
      <c r="N39">
        <v>3.6958807</v>
      </c>
      <c r="O39">
        <v>3.8919990000000002</v>
      </c>
      <c r="P39">
        <v>3.5961732999999998</v>
      </c>
      <c r="Q39">
        <v>4.1766886999999997</v>
      </c>
      <c r="R39">
        <v>4.3855890000000004</v>
      </c>
      <c r="S39">
        <v>4.6897789999999997</v>
      </c>
      <c r="T39">
        <f t="shared" si="0"/>
        <v>4.0726849500000002</v>
      </c>
      <c r="U39">
        <v>7.4385165999999998</v>
      </c>
      <c r="V39">
        <v>6.5398244999999999</v>
      </c>
      <c r="W39">
        <v>6.5499682000000004</v>
      </c>
      <c r="X39">
        <v>6.6557975000000003</v>
      </c>
      <c r="Y39">
        <v>7.581874</v>
      </c>
      <c r="Z39">
        <v>7.9453554000000004</v>
      </c>
      <c r="AA39">
        <v>7.7760973</v>
      </c>
      <c r="AB39">
        <f t="shared" si="1"/>
        <v>7.2124905000000012</v>
      </c>
      <c r="AC39">
        <f t="shared" si="2"/>
        <v>3.1398055500000011</v>
      </c>
    </row>
    <row r="40" spans="1:29" x14ac:dyDescent="0.25">
      <c r="A40" t="s">
        <v>60</v>
      </c>
      <c r="B40">
        <v>7</v>
      </c>
      <c r="C40">
        <v>16234585</v>
      </c>
      <c r="D40">
        <v>16244154</v>
      </c>
      <c r="E40" t="s">
        <v>14</v>
      </c>
      <c r="F40" t="s">
        <v>15</v>
      </c>
      <c r="G40" t="s">
        <v>60</v>
      </c>
      <c r="H40" t="s">
        <v>61</v>
      </c>
      <c r="I40" t="s">
        <v>62</v>
      </c>
      <c r="J40" t="s">
        <v>14</v>
      </c>
      <c r="K40" t="s">
        <v>18</v>
      </c>
      <c r="L40" t="s">
        <v>19</v>
      </c>
      <c r="M40">
        <v>0</v>
      </c>
      <c r="N40">
        <v>-4.0030169999999998</v>
      </c>
      <c r="O40">
        <v>-3.9879248</v>
      </c>
      <c r="P40">
        <v>-3.9221518</v>
      </c>
      <c r="Q40">
        <v>-4.4223976</v>
      </c>
      <c r="R40">
        <v>-3.0982265</v>
      </c>
      <c r="S40">
        <v>-4.5966506000000003</v>
      </c>
      <c r="T40">
        <f t="shared" si="0"/>
        <v>-4.0050613833333335</v>
      </c>
      <c r="U40">
        <v>0.66273194999999996</v>
      </c>
      <c r="V40">
        <v>-0.40034180000000003</v>
      </c>
      <c r="W40">
        <v>-0.41581600000000002</v>
      </c>
      <c r="X40">
        <v>-1.6229100999999999</v>
      </c>
      <c r="Y40">
        <v>0.20683433000000001</v>
      </c>
      <c r="Z40">
        <v>0.36384109999999997</v>
      </c>
      <c r="AA40">
        <v>-1.5069908999999999</v>
      </c>
      <c r="AB40">
        <f t="shared" si="1"/>
        <v>-0.38752163142857149</v>
      </c>
      <c r="AC40">
        <f t="shared" si="2"/>
        <v>3.6175397519047618</v>
      </c>
    </row>
    <row r="41" spans="1:29" x14ac:dyDescent="0.25">
      <c r="A41" t="s">
        <v>120</v>
      </c>
      <c r="B41">
        <v>15</v>
      </c>
      <c r="C41">
        <v>34306680</v>
      </c>
      <c r="D41">
        <v>34436242</v>
      </c>
      <c r="E41" t="s">
        <v>33</v>
      </c>
      <c r="F41" t="s">
        <v>15</v>
      </c>
      <c r="G41" t="s">
        <v>120</v>
      </c>
      <c r="H41" t="s">
        <v>121</v>
      </c>
      <c r="I41" t="s">
        <v>122</v>
      </c>
      <c r="J41" t="s">
        <v>33</v>
      </c>
      <c r="K41" t="s">
        <v>18</v>
      </c>
      <c r="L41" t="s">
        <v>19</v>
      </c>
      <c r="M41">
        <v>0</v>
      </c>
      <c r="N41">
        <v>-1.5290859000000001</v>
      </c>
      <c r="O41">
        <v>-2.2509589999999999</v>
      </c>
      <c r="P41">
        <v>-1.1851860999999999</v>
      </c>
      <c r="Q41">
        <v>-1.6854321000000001</v>
      </c>
      <c r="R41">
        <v>-1.5132642999999999</v>
      </c>
      <c r="S41">
        <v>-1.2747223000000001</v>
      </c>
      <c r="T41">
        <f t="shared" si="0"/>
        <v>-1.5731082833333334</v>
      </c>
      <c r="U41">
        <v>1.9221185000000001</v>
      </c>
      <c r="V41">
        <v>2.6700474999999999</v>
      </c>
      <c r="W41">
        <v>2.8642919999999998</v>
      </c>
      <c r="X41">
        <v>2.4645526000000002</v>
      </c>
      <c r="Y41">
        <v>2.2407815000000002</v>
      </c>
      <c r="Z41">
        <v>3.6054270000000002</v>
      </c>
      <c r="AA41">
        <v>3.4078922</v>
      </c>
      <c r="AB41">
        <f t="shared" si="1"/>
        <v>2.7393016142857145</v>
      </c>
      <c r="AC41">
        <f t="shared" si="2"/>
        <v>4.3124098976190481</v>
      </c>
    </row>
    <row r="42" spans="1:29" x14ac:dyDescent="0.25">
      <c r="A42" t="s">
        <v>32</v>
      </c>
      <c r="B42">
        <v>2</v>
      </c>
      <c r="C42">
        <v>122147686</v>
      </c>
      <c r="D42">
        <v>122153083</v>
      </c>
      <c r="E42" t="s">
        <v>33</v>
      </c>
      <c r="F42" t="s">
        <v>15</v>
      </c>
      <c r="G42" t="s">
        <v>32</v>
      </c>
      <c r="H42" t="s">
        <v>34</v>
      </c>
      <c r="I42" t="s">
        <v>35</v>
      </c>
      <c r="J42" t="s">
        <v>33</v>
      </c>
      <c r="K42" t="s">
        <v>18</v>
      </c>
      <c r="L42" t="s">
        <v>19</v>
      </c>
      <c r="M42">
        <v>0</v>
      </c>
      <c r="N42">
        <v>2.0316290000000001</v>
      </c>
      <c r="O42">
        <v>1.6876404</v>
      </c>
      <c r="P42">
        <v>2.4966377999999998</v>
      </c>
      <c r="Q42">
        <v>2.443851</v>
      </c>
      <c r="R42">
        <v>1.3391786000000001</v>
      </c>
      <c r="S42">
        <v>3.80328</v>
      </c>
      <c r="T42">
        <f t="shared" si="0"/>
        <v>2.3003694666666665</v>
      </c>
      <c r="U42">
        <v>6.4994519999999998</v>
      </c>
      <c r="V42">
        <v>6.6971629999999998</v>
      </c>
      <c r="W42">
        <v>6.7505259999999998</v>
      </c>
      <c r="X42">
        <v>6.3228590000000002</v>
      </c>
      <c r="Y42">
        <v>6.4338202000000004</v>
      </c>
      <c r="Z42">
        <v>7.5946619999999996</v>
      </c>
      <c r="AA42">
        <v>7.6612629999999999</v>
      </c>
      <c r="AB42">
        <f t="shared" si="1"/>
        <v>6.8513921714285715</v>
      </c>
      <c r="AC42">
        <f t="shared" si="2"/>
        <v>4.5510227047619054</v>
      </c>
    </row>
    <row r="43" spans="1:29" x14ac:dyDescent="0.25">
      <c r="A43" t="s">
        <v>108</v>
      </c>
      <c r="B43">
        <v>13</v>
      </c>
      <c r="C43">
        <v>69702835</v>
      </c>
      <c r="D43">
        <v>69739897</v>
      </c>
      <c r="E43" t="s">
        <v>14</v>
      </c>
      <c r="F43" t="s">
        <v>15</v>
      </c>
      <c r="G43" t="s">
        <v>108</v>
      </c>
      <c r="H43" t="s">
        <v>109</v>
      </c>
      <c r="I43" t="s">
        <v>110</v>
      </c>
      <c r="J43" t="s">
        <v>14</v>
      </c>
      <c r="K43" t="s">
        <v>18</v>
      </c>
      <c r="L43" t="s">
        <v>19</v>
      </c>
      <c r="M43">
        <v>0</v>
      </c>
      <c r="N43">
        <v>-4.0030169999999998</v>
      </c>
      <c r="O43">
        <v>-3.9879248</v>
      </c>
      <c r="P43">
        <v>-1.4482206</v>
      </c>
      <c r="Q43">
        <v>-2.685432</v>
      </c>
      <c r="R43">
        <v>-2.6831892000000002</v>
      </c>
      <c r="S43">
        <v>-1.1227193</v>
      </c>
      <c r="T43">
        <f t="shared" si="0"/>
        <v>-2.6550838166666666</v>
      </c>
      <c r="U43">
        <v>1.7680849999999999</v>
      </c>
      <c r="V43">
        <v>1.0326176</v>
      </c>
      <c r="W43">
        <v>3.1777084000000002</v>
      </c>
      <c r="X43">
        <v>3.0337133000000001</v>
      </c>
      <c r="Y43">
        <v>0.13644500000000001</v>
      </c>
      <c r="Z43">
        <v>2.3638409999999999</v>
      </c>
      <c r="AA43">
        <v>2.0373294</v>
      </c>
      <c r="AB43">
        <f t="shared" si="1"/>
        <v>1.9356770999999999</v>
      </c>
      <c r="AC43">
        <f t="shared" si="2"/>
        <v>4.5907609166666665</v>
      </c>
    </row>
    <row r="44" spans="1:29" x14ac:dyDescent="0.25">
      <c r="A44" t="s">
        <v>87</v>
      </c>
      <c r="B44">
        <v>10</v>
      </c>
      <c r="C44">
        <v>62493833</v>
      </c>
      <c r="D44">
        <v>62527451</v>
      </c>
      <c r="E44" t="s">
        <v>14</v>
      </c>
      <c r="F44" t="s">
        <v>15</v>
      </c>
      <c r="G44" t="s">
        <v>87</v>
      </c>
      <c r="H44" t="s">
        <v>88</v>
      </c>
      <c r="I44" t="s">
        <v>89</v>
      </c>
      <c r="J44" t="s">
        <v>14</v>
      </c>
      <c r="K44" t="s">
        <v>18</v>
      </c>
      <c r="L44" t="s">
        <v>19</v>
      </c>
      <c r="M44">
        <v>0</v>
      </c>
      <c r="N44">
        <v>-4.0030169999999998</v>
      </c>
      <c r="O44">
        <v>-1.8359215</v>
      </c>
      <c r="P44">
        <v>-3.9221518</v>
      </c>
      <c r="Q44">
        <v>2.83813</v>
      </c>
      <c r="R44">
        <v>-0.59572639999999999</v>
      </c>
      <c r="S44">
        <v>-2.4446473000000002</v>
      </c>
      <c r="T44">
        <f t="shared" si="0"/>
        <v>-1.6605556666666665</v>
      </c>
      <c r="U44">
        <v>5.5161834000000001</v>
      </c>
      <c r="V44">
        <v>1.9919757</v>
      </c>
      <c r="W44">
        <v>5.4170740000000004</v>
      </c>
      <c r="X44">
        <v>5.737571</v>
      </c>
      <c r="Y44">
        <v>2.0433354000000001</v>
      </c>
      <c r="Z44">
        <v>1.5602381999999999</v>
      </c>
      <c r="AA44">
        <v>1.4930091000000001</v>
      </c>
      <c r="AB44">
        <f t="shared" si="1"/>
        <v>3.3941981142857145</v>
      </c>
      <c r="AC44">
        <f t="shared" si="2"/>
        <v>5.0547537809523808</v>
      </c>
    </row>
    <row r="45" spans="1:29" x14ac:dyDescent="0.25">
      <c r="A45" t="s">
        <v>126</v>
      </c>
      <c r="B45">
        <v>15</v>
      </c>
      <c r="C45">
        <v>75045017</v>
      </c>
      <c r="D45">
        <v>75048837</v>
      </c>
      <c r="E45" t="s">
        <v>14</v>
      </c>
      <c r="F45" t="s">
        <v>15</v>
      </c>
      <c r="G45" t="s">
        <v>126</v>
      </c>
      <c r="H45" t="s">
        <v>127</v>
      </c>
      <c r="I45" t="s">
        <v>128</v>
      </c>
      <c r="J45" t="s">
        <v>14</v>
      </c>
      <c r="K45" t="s">
        <v>18</v>
      </c>
      <c r="L45" t="s">
        <v>19</v>
      </c>
      <c r="M45">
        <v>0</v>
      </c>
      <c r="N45">
        <v>-4.0030169999999998</v>
      </c>
      <c r="O45">
        <v>-3.9879248</v>
      </c>
      <c r="P45">
        <v>-3.9221518</v>
      </c>
      <c r="Q45">
        <v>-4.4223976</v>
      </c>
      <c r="R45">
        <v>-4.8351927000000003</v>
      </c>
      <c r="S45">
        <v>-4.5966506000000003</v>
      </c>
      <c r="T45">
        <f t="shared" si="0"/>
        <v>-4.2945557499999998</v>
      </c>
      <c r="U45">
        <v>1.7882628</v>
      </c>
      <c r="V45">
        <v>-0.32995247999999999</v>
      </c>
      <c r="W45">
        <v>1.6097189999999999</v>
      </c>
      <c r="X45">
        <v>1.8070776</v>
      </c>
      <c r="Y45">
        <v>1.4583732</v>
      </c>
      <c r="Z45">
        <v>0.53376615000000005</v>
      </c>
      <c r="AA45">
        <v>2.1368651000000001</v>
      </c>
      <c r="AB45">
        <f t="shared" si="1"/>
        <v>1.2863016242857144</v>
      </c>
      <c r="AC45">
        <f t="shared" si="2"/>
        <v>5.5808573742857144</v>
      </c>
    </row>
    <row r="46" spans="1:29" x14ac:dyDescent="0.25">
      <c r="A46" t="s">
        <v>153</v>
      </c>
      <c r="B46" t="s">
        <v>154</v>
      </c>
      <c r="C46">
        <v>143802231</v>
      </c>
      <c r="D46">
        <v>143827414</v>
      </c>
      <c r="E46" t="s">
        <v>14</v>
      </c>
      <c r="F46" t="s">
        <v>15</v>
      </c>
      <c r="G46" t="s">
        <v>153</v>
      </c>
      <c r="H46" t="s">
        <v>155</v>
      </c>
      <c r="I46" t="s">
        <v>156</v>
      </c>
      <c r="J46" t="s">
        <v>14</v>
      </c>
      <c r="K46" t="s">
        <v>18</v>
      </c>
      <c r="L46" t="s">
        <v>19</v>
      </c>
      <c r="M46">
        <v>0</v>
      </c>
      <c r="N46">
        <v>-3.8510140000000002</v>
      </c>
      <c r="O46">
        <v>-3.9879248</v>
      </c>
      <c r="P46">
        <v>-3.9221518</v>
      </c>
      <c r="Q46">
        <v>-0.10046955</v>
      </c>
      <c r="R46">
        <v>-1.3612610999999999</v>
      </c>
      <c r="S46">
        <v>1.1099414000000001</v>
      </c>
      <c r="T46">
        <f t="shared" si="0"/>
        <v>-2.0188133083333333</v>
      </c>
      <c r="U46">
        <v>2.1729270000000001</v>
      </c>
      <c r="V46">
        <v>5.4626054999999996</v>
      </c>
      <c r="W46">
        <v>0.86429184999999997</v>
      </c>
      <c r="X46">
        <v>1.9350852999999999</v>
      </c>
      <c r="Y46">
        <v>4.9993920000000003</v>
      </c>
      <c r="Z46">
        <v>5.9858929999999999</v>
      </c>
      <c r="AA46">
        <v>5.1841707000000001</v>
      </c>
      <c r="AB46">
        <f t="shared" si="1"/>
        <v>3.8006236214285716</v>
      </c>
      <c r="AC46">
        <f t="shared" si="2"/>
        <v>5.8194369297619044</v>
      </c>
    </row>
    <row r="47" spans="1:29" x14ac:dyDescent="0.25">
      <c r="A47" t="s">
        <v>42</v>
      </c>
      <c r="B47">
        <v>5</v>
      </c>
      <c r="C47">
        <v>147300805</v>
      </c>
      <c r="D47">
        <v>147307270</v>
      </c>
      <c r="E47" t="s">
        <v>14</v>
      </c>
      <c r="F47" t="s">
        <v>15</v>
      </c>
      <c r="G47" t="s">
        <v>42</v>
      </c>
      <c r="H47" t="s">
        <v>43</v>
      </c>
      <c r="I47" t="s">
        <v>44</v>
      </c>
      <c r="J47" t="s">
        <v>14</v>
      </c>
      <c r="K47" t="s">
        <v>18</v>
      </c>
      <c r="L47" t="s">
        <v>19</v>
      </c>
      <c r="M47">
        <v>0</v>
      </c>
      <c r="N47">
        <v>-3.8510140000000002</v>
      </c>
      <c r="O47">
        <v>-1.5139935</v>
      </c>
      <c r="P47">
        <v>-0.18518619</v>
      </c>
      <c r="Q47">
        <v>-3.2703945999999999</v>
      </c>
      <c r="R47">
        <v>-1.5132642999999999</v>
      </c>
      <c r="S47">
        <v>1.5095487999999999</v>
      </c>
      <c r="T47">
        <f t="shared" si="0"/>
        <v>-1.4707172983333334</v>
      </c>
      <c r="U47">
        <v>6.7392234999999996</v>
      </c>
      <c r="V47">
        <v>5.6473274</v>
      </c>
      <c r="W47">
        <v>6.401624</v>
      </c>
      <c r="X47">
        <v>6.4123469999999996</v>
      </c>
      <c r="Y47">
        <v>5.4069739999999999</v>
      </c>
      <c r="Z47">
        <v>5.7518580000000004</v>
      </c>
      <c r="AA47">
        <v>6.2344755999999997</v>
      </c>
      <c r="AB47">
        <f t="shared" si="1"/>
        <v>6.0848327857142852</v>
      </c>
      <c r="AC47">
        <f t="shared" si="2"/>
        <v>7.5555500840476189</v>
      </c>
    </row>
  </sheetData>
  <sortState ref="A2:AD47">
    <sortCondition ref="AC2:AC47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C17" sqref="C17:D17"/>
    </sheetView>
  </sheetViews>
  <sheetFormatPr defaultRowHeight="15.75" x14ac:dyDescent="0.25"/>
  <cols>
    <col min="1" max="1" width="20.25" bestFit="1" customWidth="1"/>
    <col min="2" max="2" width="11" bestFit="1" customWidth="1"/>
    <col min="3" max="3" width="61.625" bestFit="1" customWidth="1"/>
  </cols>
  <sheetData>
    <row r="1" spans="1:14" x14ac:dyDescent="0.25">
      <c r="A1" t="s">
        <v>172</v>
      </c>
      <c r="B1" t="s">
        <v>190</v>
      </c>
      <c r="C1" t="s">
        <v>173</v>
      </c>
      <c r="D1" t="s">
        <v>174</v>
      </c>
      <c r="E1" t="s">
        <v>175</v>
      </c>
      <c r="F1" t="s">
        <v>176</v>
      </c>
      <c r="G1" t="s">
        <v>177</v>
      </c>
      <c r="H1" t="s">
        <v>178</v>
      </c>
      <c r="I1" t="s">
        <v>179</v>
      </c>
      <c r="J1" t="s">
        <v>180</v>
      </c>
      <c r="K1" t="s">
        <v>181</v>
      </c>
      <c r="L1" t="s">
        <v>182</v>
      </c>
      <c r="M1" t="s">
        <v>183</v>
      </c>
      <c r="N1" t="s">
        <v>184</v>
      </c>
    </row>
    <row r="2" spans="1:14" x14ac:dyDescent="0.25">
      <c r="A2" s="3" t="s">
        <v>185</v>
      </c>
      <c r="B2" s="3" t="s">
        <v>209</v>
      </c>
      <c r="C2" s="3" t="s">
        <v>217</v>
      </c>
      <c r="D2" s="3">
        <v>10</v>
      </c>
      <c r="E2" s="3">
        <v>37.037037037037003</v>
      </c>
      <c r="F2" s="3">
        <v>2.9835939706367898E-3</v>
      </c>
      <c r="G2" s="3" t="s">
        <v>226</v>
      </c>
      <c r="H2" s="3">
        <v>25</v>
      </c>
      <c r="I2" s="3">
        <v>2674</v>
      </c>
      <c r="J2" s="3">
        <v>19662</v>
      </c>
      <c r="K2" s="3">
        <v>2.9412116679132301</v>
      </c>
      <c r="L2" s="3">
        <v>0.159120674066736</v>
      </c>
      <c r="M2" s="3">
        <v>0.159120674066736</v>
      </c>
      <c r="N2" s="3">
        <v>2.9291614287840702</v>
      </c>
    </row>
    <row r="3" spans="1:14" x14ac:dyDescent="0.25">
      <c r="A3" t="s">
        <v>185</v>
      </c>
      <c r="B3" t="s">
        <v>210</v>
      </c>
      <c r="C3" t="s">
        <v>218</v>
      </c>
      <c r="D3">
        <v>2</v>
      </c>
      <c r="E3">
        <v>7.4074074074074003</v>
      </c>
      <c r="F3">
        <v>1.9359598543176999E-2</v>
      </c>
      <c r="G3" t="s">
        <v>205</v>
      </c>
      <c r="H3">
        <v>25</v>
      </c>
      <c r="I3">
        <v>16</v>
      </c>
      <c r="J3">
        <v>19662</v>
      </c>
      <c r="K3">
        <v>98.31</v>
      </c>
      <c r="L3">
        <v>0.67821385241674803</v>
      </c>
      <c r="M3">
        <v>0.43273802561492603</v>
      </c>
      <c r="N3">
        <v>17.6757306191694</v>
      </c>
    </row>
    <row r="4" spans="1:14" x14ac:dyDescent="0.25">
      <c r="A4" t="s">
        <v>186</v>
      </c>
      <c r="B4" t="s">
        <v>232</v>
      </c>
      <c r="C4" t="s">
        <v>237</v>
      </c>
      <c r="D4">
        <v>2</v>
      </c>
      <c r="E4">
        <v>7.4074074074074003</v>
      </c>
      <c r="F4">
        <v>2.7521181303531799E-2</v>
      </c>
      <c r="G4" t="s">
        <v>227</v>
      </c>
      <c r="H4">
        <v>25</v>
      </c>
      <c r="I4">
        <v>21</v>
      </c>
      <c r="J4">
        <v>18082</v>
      </c>
      <c r="K4">
        <v>68.883809523809504</v>
      </c>
      <c r="L4">
        <v>0.99906666465662697</v>
      </c>
      <c r="M4">
        <v>0.99906666465662697</v>
      </c>
      <c r="N4">
        <v>30.4092449346312</v>
      </c>
    </row>
    <row r="5" spans="1:14" x14ac:dyDescent="0.25">
      <c r="A5" t="s">
        <v>185</v>
      </c>
      <c r="B5" t="s">
        <v>195</v>
      </c>
      <c r="C5" t="s">
        <v>202</v>
      </c>
      <c r="D5">
        <v>2</v>
      </c>
      <c r="E5">
        <v>7.4074074074074003</v>
      </c>
      <c r="F5">
        <v>5.0055111795704502E-2</v>
      </c>
      <c r="G5" t="s">
        <v>188</v>
      </c>
      <c r="H5">
        <v>25</v>
      </c>
      <c r="I5">
        <v>42</v>
      </c>
      <c r="J5">
        <v>19662</v>
      </c>
      <c r="K5">
        <v>37.451428571428501</v>
      </c>
      <c r="L5">
        <v>0.94912460607431104</v>
      </c>
      <c r="M5">
        <v>0.62945929086696795</v>
      </c>
      <c r="N5">
        <v>40.005177198104498</v>
      </c>
    </row>
    <row r="6" spans="1:14" x14ac:dyDescent="0.25">
      <c r="A6" t="s">
        <v>186</v>
      </c>
      <c r="B6" t="s">
        <v>233</v>
      </c>
      <c r="C6" t="s">
        <v>238</v>
      </c>
      <c r="D6">
        <v>2</v>
      </c>
      <c r="E6">
        <v>7.4074074074074003</v>
      </c>
      <c r="F6">
        <v>4.2920111997163599E-2</v>
      </c>
      <c r="G6" t="s">
        <v>228</v>
      </c>
      <c r="H6">
        <v>25</v>
      </c>
      <c r="I6">
        <v>33</v>
      </c>
      <c r="J6">
        <v>18082</v>
      </c>
      <c r="K6">
        <v>43.835151515151502</v>
      </c>
      <c r="L6">
        <v>0.99998273973241203</v>
      </c>
      <c r="M6">
        <v>0.99584545218010001</v>
      </c>
      <c r="N6">
        <v>43.4413886870799</v>
      </c>
    </row>
    <row r="7" spans="1:14" x14ac:dyDescent="0.25">
      <c r="A7" t="s">
        <v>185</v>
      </c>
      <c r="B7" t="s">
        <v>192</v>
      </c>
      <c r="C7" t="s">
        <v>199</v>
      </c>
      <c r="D7">
        <v>6</v>
      </c>
      <c r="E7">
        <v>22.2222222222222</v>
      </c>
      <c r="F7">
        <v>5.7045573026989801E-2</v>
      </c>
      <c r="G7" t="s">
        <v>229</v>
      </c>
      <c r="H7">
        <v>25</v>
      </c>
      <c r="I7">
        <v>1753</v>
      </c>
      <c r="J7">
        <v>19662</v>
      </c>
      <c r="K7">
        <v>2.6918881916714201</v>
      </c>
      <c r="L7">
        <v>0.96685173371852595</v>
      </c>
      <c r="M7">
        <v>0.573307308003417</v>
      </c>
      <c r="N7">
        <v>44.255862999546103</v>
      </c>
    </row>
    <row r="8" spans="1:14" x14ac:dyDescent="0.25">
      <c r="A8" t="s">
        <v>186</v>
      </c>
      <c r="B8" t="s">
        <v>211</v>
      </c>
      <c r="C8" t="s">
        <v>219</v>
      </c>
      <c r="D8">
        <v>2</v>
      </c>
      <c r="E8">
        <v>7.4074074074074003</v>
      </c>
      <c r="F8">
        <v>4.6733174796324599E-2</v>
      </c>
      <c r="G8" t="s">
        <v>205</v>
      </c>
      <c r="H8">
        <v>25</v>
      </c>
      <c r="I8">
        <v>36</v>
      </c>
      <c r="J8">
        <v>18082</v>
      </c>
      <c r="K8">
        <v>40.182222222222201</v>
      </c>
      <c r="L8">
        <v>0.99999363761665205</v>
      </c>
      <c r="M8">
        <v>0.98147009138062902</v>
      </c>
      <c r="N8">
        <v>46.2997665251035</v>
      </c>
    </row>
    <row r="9" spans="1:14" x14ac:dyDescent="0.25">
      <c r="A9" t="s">
        <v>186</v>
      </c>
      <c r="B9" t="s">
        <v>213</v>
      </c>
      <c r="C9" t="s">
        <v>221</v>
      </c>
      <c r="D9">
        <v>2</v>
      </c>
      <c r="E9">
        <v>7.4074074074074003</v>
      </c>
      <c r="F9">
        <v>5.0531676688073499E-2</v>
      </c>
      <c r="G9" t="s">
        <v>206</v>
      </c>
      <c r="H9">
        <v>25</v>
      </c>
      <c r="I9">
        <v>39</v>
      </c>
      <c r="J9">
        <v>18082</v>
      </c>
      <c r="K9">
        <v>37.091282051282001</v>
      </c>
      <c r="L9">
        <v>0.99999765512316896</v>
      </c>
      <c r="M9">
        <v>0.96086818345269998</v>
      </c>
      <c r="N9">
        <v>49.014126601422902</v>
      </c>
    </row>
    <row r="10" spans="1:14" x14ac:dyDescent="0.25">
      <c r="A10" t="s">
        <v>189</v>
      </c>
      <c r="B10" t="s">
        <v>214</v>
      </c>
      <c r="C10" t="s">
        <v>222</v>
      </c>
      <c r="D10">
        <v>2</v>
      </c>
      <c r="E10">
        <v>7.4074074074074003</v>
      </c>
      <c r="F10">
        <v>6.4783206327124698E-2</v>
      </c>
      <c r="G10" t="s">
        <v>208</v>
      </c>
      <c r="H10">
        <v>23</v>
      </c>
      <c r="I10">
        <v>53</v>
      </c>
      <c r="J10">
        <v>17446</v>
      </c>
      <c r="K10">
        <v>28.623461853978601</v>
      </c>
      <c r="L10">
        <v>0.99341702412956301</v>
      </c>
      <c r="M10">
        <v>0.99341702412956301</v>
      </c>
      <c r="N10">
        <v>50.486534502875898</v>
      </c>
    </row>
    <row r="11" spans="1:14" x14ac:dyDescent="0.25">
      <c r="A11" t="s">
        <v>185</v>
      </c>
      <c r="B11" t="s">
        <v>212</v>
      </c>
      <c r="C11" t="s">
        <v>220</v>
      </c>
      <c r="D11">
        <v>3</v>
      </c>
      <c r="E11">
        <v>11.1111111111111</v>
      </c>
      <c r="F11">
        <v>8.1710293602373904E-2</v>
      </c>
      <c r="G11" t="s">
        <v>207</v>
      </c>
      <c r="H11">
        <v>25</v>
      </c>
      <c r="I11">
        <v>391</v>
      </c>
      <c r="J11">
        <v>19662</v>
      </c>
      <c r="K11">
        <v>6.0343734015345198</v>
      </c>
      <c r="L11">
        <v>0.99287436563090703</v>
      </c>
      <c r="M11">
        <v>0.62798135481740203</v>
      </c>
      <c r="N11">
        <v>57.1774621355314</v>
      </c>
    </row>
    <row r="12" spans="1:14" x14ac:dyDescent="0.25">
      <c r="A12" t="s">
        <v>186</v>
      </c>
      <c r="B12" t="s">
        <v>234</v>
      </c>
      <c r="C12" t="s">
        <v>239</v>
      </c>
      <c r="D12">
        <v>2</v>
      </c>
      <c r="E12">
        <v>7.4074074074074003</v>
      </c>
      <c r="F12">
        <v>7.1784038750490706E-2</v>
      </c>
      <c r="G12" t="s">
        <v>228</v>
      </c>
      <c r="H12">
        <v>25</v>
      </c>
      <c r="I12">
        <v>56</v>
      </c>
      <c r="J12">
        <v>18082</v>
      </c>
      <c r="K12">
        <v>25.8314285714285</v>
      </c>
      <c r="L12">
        <v>0.99999999182932298</v>
      </c>
      <c r="M12">
        <v>0.97587587303353596</v>
      </c>
      <c r="N12">
        <v>62.0046950270564</v>
      </c>
    </row>
    <row r="13" spans="1:14" x14ac:dyDescent="0.25">
      <c r="A13" t="s">
        <v>189</v>
      </c>
      <c r="B13" t="s">
        <v>235</v>
      </c>
      <c r="C13" t="s">
        <v>240</v>
      </c>
      <c r="D13">
        <v>4</v>
      </c>
      <c r="E13">
        <v>14.814814814814801</v>
      </c>
      <c r="F13">
        <v>9.7393874091730906E-2</v>
      </c>
      <c r="G13" t="s">
        <v>230</v>
      </c>
      <c r="H13">
        <v>23</v>
      </c>
      <c r="I13">
        <v>883</v>
      </c>
      <c r="J13">
        <v>17446</v>
      </c>
      <c r="K13">
        <v>3.43611206854104</v>
      </c>
      <c r="L13">
        <v>0.99954040980641801</v>
      </c>
      <c r="M13">
        <v>0.97856194520061002</v>
      </c>
      <c r="N13">
        <v>65.884437970267399</v>
      </c>
    </row>
    <row r="14" spans="1:14" x14ac:dyDescent="0.25">
      <c r="A14" t="s">
        <v>186</v>
      </c>
      <c r="B14" t="s">
        <v>215</v>
      </c>
      <c r="C14" t="s">
        <v>223</v>
      </c>
      <c r="D14">
        <v>2</v>
      </c>
      <c r="E14">
        <v>7.4074074074074003</v>
      </c>
      <c r="F14">
        <v>8.6510417685103105E-2</v>
      </c>
      <c r="G14" t="s">
        <v>231</v>
      </c>
      <c r="H14">
        <v>25</v>
      </c>
      <c r="I14">
        <v>68</v>
      </c>
      <c r="J14">
        <v>18082</v>
      </c>
      <c r="K14">
        <v>21.2729411764705</v>
      </c>
      <c r="L14">
        <v>0.99999999985006605</v>
      </c>
      <c r="M14">
        <v>0.97695111323401895</v>
      </c>
      <c r="N14">
        <v>69.132454025483398</v>
      </c>
    </row>
    <row r="15" spans="1:14" x14ac:dyDescent="0.25">
      <c r="A15" t="s">
        <v>186</v>
      </c>
      <c r="B15" t="s">
        <v>236</v>
      </c>
      <c r="C15" t="s">
        <v>241</v>
      </c>
      <c r="D15">
        <v>2</v>
      </c>
      <c r="E15">
        <v>7.4074074074074003</v>
      </c>
      <c r="F15">
        <v>9.0156876203414907E-2</v>
      </c>
      <c r="G15" t="s">
        <v>227</v>
      </c>
      <c r="H15">
        <v>25</v>
      </c>
      <c r="I15">
        <v>71</v>
      </c>
      <c r="J15">
        <v>18082</v>
      </c>
      <c r="K15">
        <v>20.374084507042198</v>
      </c>
      <c r="L15">
        <v>0.99999999994483901</v>
      </c>
      <c r="M15">
        <v>0.96576120496857298</v>
      </c>
      <c r="N15">
        <v>70.695403326924506</v>
      </c>
    </row>
    <row r="17" spans="1:4" x14ac:dyDescent="0.25">
      <c r="B17" s="3" t="s">
        <v>209</v>
      </c>
      <c r="C17" t="s">
        <v>272</v>
      </c>
      <c r="D17" t="s">
        <v>273</v>
      </c>
    </row>
    <row r="18" spans="1:4" x14ac:dyDescent="0.25">
      <c r="A18" t="s">
        <v>37</v>
      </c>
      <c r="B18" t="s">
        <v>36</v>
      </c>
      <c r="C18" s="6">
        <v>-2.7822119909597203</v>
      </c>
      <c r="D18" t="s">
        <v>275</v>
      </c>
    </row>
    <row r="19" spans="1:4" x14ac:dyDescent="0.25">
      <c r="A19" t="s">
        <v>139</v>
      </c>
      <c r="B19" t="s">
        <v>138</v>
      </c>
      <c r="C19" s="6">
        <v>-2.1630672417282004</v>
      </c>
    </row>
    <row r="20" spans="1:4" x14ac:dyDescent="0.25">
      <c r="A20" t="s">
        <v>136</v>
      </c>
      <c r="B20" t="s">
        <v>135</v>
      </c>
      <c r="C20" s="6">
        <v>-2.1203635528276656</v>
      </c>
    </row>
    <row r="21" spans="1:4" x14ac:dyDescent="0.25">
      <c r="A21" t="s">
        <v>133</v>
      </c>
      <c r="B21" t="s">
        <v>132</v>
      </c>
      <c r="C21" s="6">
        <v>-1.7144240929904897</v>
      </c>
    </row>
    <row r="22" spans="1:4" x14ac:dyDescent="0.25">
      <c r="A22" t="s">
        <v>34</v>
      </c>
      <c r="B22" t="s">
        <v>32</v>
      </c>
      <c r="C22" s="6">
        <v>-1.5111112592908711</v>
      </c>
      <c r="D22" t="s">
        <v>274</v>
      </c>
    </row>
    <row r="23" spans="1:4" x14ac:dyDescent="0.25">
      <c r="A23" t="s">
        <v>40</v>
      </c>
      <c r="B23" t="s">
        <v>39</v>
      </c>
      <c r="C23" s="6">
        <v>1.476753633655322</v>
      </c>
    </row>
    <row r="24" spans="1:4" x14ac:dyDescent="0.25">
      <c r="A24" t="s">
        <v>91</v>
      </c>
      <c r="B24" t="s">
        <v>90</v>
      </c>
      <c r="C24" s="6">
        <v>1.5877726583906075</v>
      </c>
    </row>
    <row r="25" spans="1:4" x14ac:dyDescent="0.25">
      <c r="A25" t="s">
        <v>64</v>
      </c>
      <c r="B25" t="s">
        <v>63</v>
      </c>
      <c r="C25" s="6">
        <v>1.7865873707987248</v>
      </c>
    </row>
    <row r="26" spans="1:4" x14ac:dyDescent="0.25">
      <c r="A26" t="s">
        <v>67</v>
      </c>
      <c r="B26" t="s">
        <v>66</v>
      </c>
      <c r="C26" s="6">
        <v>1.977543843386268</v>
      </c>
      <c r="D26" t="s">
        <v>275</v>
      </c>
    </row>
    <row r="27" spans="1:4" x14ac:dyDescent="0.25">
      <c r="A27" t="s">
        <v>130</v>
      </c>
      <c r="B27" t="s">
        <v>129</v>
      </c>
      <c r="C27" s="6">
        <v>5.2611847453869078</v>
      </c>
      <c r="D27" t="s">
        <v>275</v>
      </c>
    </row>
  </sheetData>
  <sortState ref="A18:D27">
    <sortCondition ref="C18:C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4" workbookViewId="0">
      <selection activeCell="I31" sqref="I31"/>
    </sheetView>
  </sheetViews>
  <sheetFormatPr defaultRowHeight="15.75" x14ac:dyDescent="0.25"/>
  <cols>
    <col min="1" max="1" width="20.25" bestFit="1" customWidth="1"/>
    <col min="2" max="2" width="11" bestFit="1" customWidth="1"/>
    <col min="3" max="3" width="38" bestFit="1" customWidth="1"/>
  </cols>
  <sheetData>
    <row r="1" spans="1:14" x14ac:dyDescent="0.25">
      <c r="A1" t="s">
        <v>172</v>
      </c>
      <c r="B1" t="s">
        <v>190</v>
      </c>
      <c r="C1" t="s">
        <v>173</v>
      </c>
      <c r="D1" t="s">
        <v>174</v>
      </c>
      <c r="E1" t="s">
        <v>175</v>
      </c>
      <c r="F1" t="s">
        <v>176</v>
      </c>
      <c r="G1" t="s">
        <v>177</v>
      </c>
      <c r="H1" t="s">
        <v>178</v>
      </c>
      <c r="I1" t="s">
        <v>179</v>
      </c>
      <c r="J1" t="s">
        <v>180</v>
      </c>
      <c r="K1" t="s">
        <v>181</v>
      </c>
      <c r="L1" t="s">
        <v>182</v>
      </c>
      <c r="M1" t="s">
        <v>183</v>
      </c>
      <c r="N1" t="s">
        <v>184</v>
      </c>
    </row>
    <row r="2" spans="1:14" x14ac:dyDescent="0.25">
      <c r="A2" s="3" t="s">
        <v>186</v>
      </c>
      <c r="B2" s="3" t="s">
        <v>197</v>
      </c>
      <c r="C2" s="3" t="s">
        <v>204</v>
      </c>
      <c r="D2" s="3">
        <v>5</v>
      </c>
      <c r="E2" s="3">
        <v>26.315789473684202</v>
      </c>
      <c r="F2" s="4">
        <v>5.5911282943646901E-4</v>
      </c>
      <c r="G2" s="3" t="s">
        <v>242</v>
      </c>
      <c r="H2" s="3">
        <v>19</v>
      </c>
      <c r="I2" s="3">
        <v>399</v>
      </c>
      <c r="J2" s="3">
        <v>18082</v>
      </c>
      <c r="K2" s="3">
        <v>11.9258672998285</v>
      </c>
      <c r="L2" s="3">
        <v>0.13242591878172999</v>
      </c>
      <c r="M2" s="3">
        <v>0.13242591878172999</v>
      </c>
      <c r="N2" s="3">
        <v>0.72571227572574204</v>
      </c>
    </row>
    <row r="3" spans="1:14" x14ac:dyDescent="0.25">
      <c r="A3" s="3" t="s">
        <v>185</v>
      </c>
      <c r="B3" s="3" t="s">
        <v>191</v>
      </c>
      <c r="C3" s="3" t="s">
        <v>198</v>
      </c>
      <c r="D3" s="3">
        <v>7</v>
      </c>
      <c r="E3" s="3">
        <v>36.842105263157798</v>
      </c>
      <c r="F3" s="3">
        <v>1.17496072966755E-3</v>
      </c>
      <c r="G3" s="3" t="s">
        <v>251</v>
      </c>
      <c r="H3" s="3">
        <v>18</v>
      </c>
      <c r="I3" s="3">
        <v>1504</v>
      </c>
      <c r="J3" s="3">
        <v>19662</v>
      </c>
      <c r="K3" s="3">
        <v>5.0839982269503503</v>
      </c>
      <c r="L3" s="3">
        <v>6.5914953937523404E-2</v>
      </c>
      <c r="M3" s="3">
        <v>6.5914953937523404E-2</v>
      </c>
      <c r="N3" s="3">
        <v>1.16288198981358</v>
      </c>
    </row>
    <row r="4" spans="1:14" x14ac:dyDescent="0.25">
      <c r="A4" t="s">
        <v>186</v>
      </c>
      <c r="B4" s="5" t="s">
        <v>254</v>
      </c>
      <c r="C4" t="s">
        <v>263</v>
      </c>
      <c r="D4">
        <v>2</v>
      </c>
      <c r="E4">
        <v>10.5263157894736</v>
      </c>
      <c r="F4">
        <v>4.9679742991238897E-3</v>
      </c>
      <c r="G4" t="s">
        <v>243</v>
      </c>
      <c r="H4">
        <v>19</v>
      </c>
      <c r="I4">
        <v>5</v>
      </c>
      <c r="J4">
        <v>18082</v>
      </c>
      <c r="K4">
        <v>380.67368421052601</v>
      </c>
      <c r="L4">
        <v>0.717763624936131</v>
      </c>
      <c r="M4">
        <v>0.46874076472604398</v>
      </c>
      <c r="N4">
        <v>6.2802407555560702</v>
      </c>
    </row>
    <row r="5" spans="1:14" x14ac:dyDescent="0.25">
      <c r="A5" t="s">
        <v>186</v>
      </c>
      <c r="B5" s="5" t="s">
        <v>255</v>
      </c>
      <c r="C5" t="s">
        <v>264</v>
      </c>
      <c r="D5">
        <v>2</v>
      </c>
      <c r="E5">
        <v>10.5263157894736</v>
      </c>
      <c r="F5">
        <v>4.9679742991238897E-3</v>
      </c>
      <c r="G5" t="s">
        <v>244</v>
      </c>
      <c r="H5">
        <v>19</v>
      </c>
      <c r="I5">
        <v>5</v>
      </c>
      <c r="J5">
        <v>18082</v>
      </c>
      <c r="K5">
        <v>380.67368421052601</v>
      </c>
      <c r="L5">
        <v>0.717763624936131</v>
      </c>
      <c r="M5">
        <v>0.46874076472604398</v>
      </c>
      <c r="N5">
        <v>6.2802407555560702</v>
      </c>
    </row>
    <row r="6" spans="1:14" x14ac:dyDescent="0.25">
      <c r="A6" t="s">
        <v>186</v>
      </c>
      <c r="B6" s="5" t="s">
        <v>256</v>
      </c>
      <c r="C6" t="s">
        <v>265</v>
      </c>
      <c r="D6">
        <v>3</v>
      </c>
      <c r="E6">
        <v>15.789473684210501</v>
      </c>
      <c r="F6">
        <v>6.7467317846978403E-3</v>
      </c>
      <c r="G6" t="s">
        <v>245</v>
      </c>
      <c r="H6">
        <v>19</v>
      </c>
      <c r="I6">
        <v>125</v>
      </c>
      <c r="J6">
        <v>18082</v>
      </c>
      <c r="K6">
        <v>22.840421052631498</v>
      </c>
      <c r="L6">
        <v>0.82084014773837599</v>
      </c>
      <c r="M6">
        <v>0.43625820772018198</v>
      </c>
      <c r="N6">
        <v>8.4388469055086794</v>
      </c>
    </row>
    <row r="7" spans="1:14" x14ac:dyDescent="0.25">
      <c r="A7" t="s">
        <v>185</v>
      </c>
      <c r="B7" s="5" t="s">
        <v>192</v>
      </c>
      <c r="C7" t="s">
        <v>199</v>
      </c>
      <c r="D7">
        <v>6</v>
      </c>
      <c r="E7">
        <v>31.578947368421002</v>
      </c>
      <c r="F7">
        <v>1.39391657699812E-2</v>
      </c>
      <c r="G7" t="s">
        <v>252</v>
      </c>
      <c r="H7">
        <v>18</v>
      </c>
      <c r="I7">
        <v>1753</v>
      </c>
      <c r="J7">
        <v>19662</v>
      </c>
      <c r="K7">
        <v>3.7387335995436302</v>
      </c>
      <c r="L7">
        <v>0.55698836283230702</v>
      </c>
      <c r="M7">
        <v>0.33440880627242903</v>
      </c>
      <c r="N7">
        <v>13.0347206699577</v>
      </c>
    </row>
    <row r="8" spans="1:14" x14ac:dyDescent="0.25">
      <c r="A8" t="s">
        <v>186</v>
      </c>
      <c r="B8" s="5" t="s">
        <v>193</v>
      </c>
      <c r="C8" t="s">
        <v>200</v>
      </c>
      <c r="D8">
        <v>2</v>
      </c>
      <c r="E8">
        <v>10.5263157894736</v>
      </c>
      <c r="F8">
        <v>1.48340777595034E-2</v>
      </c>
      <c r="G8" t="s">
        <v>187</v>
      </c>
      <c r="H8">
        <v>19</v>
      </c>
      <c r="I8">
        <v>15</v>
      </c>
      <c r="J8">
        <v>18082</v>
      </c>
      <c r="K8">
        <v>126.891228070175</v>
      </c>
      <c r="L8">
        <v>0.97754139781359595</v>
      </c>
      <c r="M8">
        <v>0.61287993625199699</v>
      </c>
      <c r="N8">
        <v>17.686683509865201</v>
      </c>
    </row>
    <row r="9" spans="1:14" x14ac:dyDescent="0.25">
      <c r="A9" t="s">
        <v>185</v>
      </c>
      <c r="B9" s="5" t="s">
        <v>194</v>
      </c>
      <c r="C9" t="s">
        <v>201</v>
      </c>
      <c r="D9">
        <v>3</v>
      </c>
      <c r="E9">
        <v>15.789473684210501</v>
      </c>
      <c r="F9">
        <v>2.61368687092246E-2</v>
      </c>
      <c r="G9" t="s">
        <v>253</v>
      </c>
      <c r="H9">
        <v>18</v>
      </c>
      <c r="I9">
        <v>294</v>
      </c>
      <c r="J9">
        <v>19662</v>
      </c>
      <c r="K9">
        <v>11.146258503401301</v>
      </c>
      <c r="L9">
        <v>0.78478148865781805</v>
      </c>
      <c r="M9">
        <v>0.400724475030456</v>
      </c>
      <c r="N9">
        <v>23.1645080377005</v>
      </c>
    </row>
    <row r="10" spans="1:14" x14ac:dyDescent="0.25">
      <c r="A10" t="s">
        <v>186</v>
      </c>
      <c r="B10" s="5" t="s">
        <v>257</v>
      </c>
      <c r="C10" t="s">
        <v>266</v>
      </c>
      <c r="D10">
        <v>2</v>
      </c>
      <c r="E10">
        <v>10.5263157894736</v>
      </c>
      <c r="F10">
        <v>2.2660362906656802E-2</v>
      </c>
      <c r="G10" t="s">
        <v>246</v>
      </c>
      <c r="H10">
        <v>19</v>
      </c>
      <c r="I10">
        <v>23</v>
      </c>
      <c r="J10">
        <v>18082</v>
      </c>
      <c r="K10">
        <v>82.755148741418694</v>
      </c>
      <c r="L10">
        <v>0.99703816981263704</v>
      </c>
      <c r="M10">
        <v>0.68788687570998097</v>
      </c>
      <c r="N10">
        <v>25.807710527109599</v>
      </c>
    </row>
    <row r="11" spans="1:14" x14ac:dyDescent="0.25">
      <c r="A11" t="s">
        <v>185</v>
      </c>
      <c r="B11" s="5" t="s">
        <v>196</v>
      </c>
      <c r="C11" t="s">
        <v>203</v>
      </c>
      <c r="D11">
        <v>3</v>
      </c>
      <c r="E11">
        <v>15.789473684210501</v>
      </c>
      <c r="F11">
        <v>2.9868677420871601E-2</v>
      </c>
      <c r="G11" t="s">
        <v>253</v>
      </c>
      <c r="H11">
        <v>18</v>
      </c>
      <c r="I11">
        <v>316</v>
      </c>
      <c r="J11">
        <v>19662</v>
      </c>
      <c r="K11">
        <v>10.3702531645569</v>
      </c>
      <c r="L11">
        <v>0.82774550741790198</v>
      </c>
      <c r="M11">
        <v>0.35576748629834298</v>
      </c>
      <c r="N11">
        <v>26.044179349968001</v>
      </c>
    </row>
    <row r="12" spans="1:14" x14ac:dyDescent="0.25">
      <c r="A12" t="s">
        <v>185</v>
      </c>
      <c r="B12" s="5" t="s">
        <v>258</v>
      </c>
      <c r="C12" t="s">
        <v>267</v>
      </c>
      <c r="D12">
        <v>2</v>
      </c>
      <c r="E12">
        <v>10.5263157894736</v>
      </c>
      <c r="F12">
        <v>6.4555096874041498E-2</v>
      </c>
      <c r="G12" t="s">
        <v>243</v>
      </c>
      <c r="H12">
        <v>18</v>
      </c>
      <c r="I12">
        <v>77</v>
      </c>
      <c r="J12">
        <v>19662</v>
      </c>
      <c r="K12">
        <v>28.372294372294299</v>
      </c>
      <c r="L12">
        <v>0.97915238607709698</v>
      </c>
      <c r="M12">
        <v>0.53888285400853997</v>
      </c>
      <c r="N12">
        <v>48.518619300020397</v>
      </c>
    </row>
    <row r="13" spans="1:14" x14ac:dyDescent="0.25">
      <c r="A13" t="s">
        <v>186</v>
      </c>
      <c r="B13" s="5" t="s">
        <v>259</v>
      </c>
      <c r="C13" t="s">
        <v>268</v>
      </c>
      <c r="D13">
        <v>2</v>
      </c>
      <c r="E13">
        <v>10.5263157894736</v>
      </c>
      <c r="F13">
        <v>5.7157647386161498E-2</v>
      </c>
      <c r="G13" t="s">
        <v>247</v>
      </c>
      <c r="H13">
        <v>19</v>
      </c>
      <c r="I13">
        <v>59</v>
      </c>
      <c r="J13">
        <v>18082</v>
      </c>
      <c r="K13">
        <v>32.260481712756402</v>
      </c>
      <c r="L13">
        <v>0.99999967824370894</v>
      </c>
      <c r="M13">
        <v>0.91722080962604302</v>
      </c>
      <c r="N13">
        <v>53.536697919279902</v>
      </c>
    </row>
    <row r="14" spans="1:14" x14ac:dyDescent="0.25">
      <c r="A14" t="s">
        <v>185</v>
      </c>
      <c r="B14" s="5" t="s">
        <v>260</v>
      </c>
      <c r="C14" t="s">
        <v>269</v>
      </c>
      <c r="D14">
        <v>2</v>
      </c>
      <c r="E14">
        <v>10.5263157894736</v>
      </c>
      <c r="F14">
        <v>8.4656664188077296E-2</v>
      </c>
      <c r="G14" t="s">
        <v>243</v>
      </c>
      <c r="H14">
        <v>18</v>
      </c>
      <c r="I14">
        <v>102</v>
      </c>
      <c r="J14">
        <v>19662</v>
      </c>
      <c r="K14">
        <v>21.418300653594699</v>
      </c>
      <c r="L14">
        <v>0.99408610796858698</v>
      </c>
      <c r="M14">
        <v>0.57474878292720799</v>
      </c>
      <c r="N14">
        <v>58.525020609839999</v>
      </c>
    </row>
    <row r="15" spans="1:14" x14ac:dyDescent="0.25">
      <c r="A15" t="s">
        <v>186</v>
      </c>
      <c r="B15" s="5" t="s">
        <v>261</v>
      </c>
      <c r="C15" t="s">
        <v>270</v>
      </c>
      <c r="D15">
        <v>2</v>
      </c>
      <c r="E15">
        <v>10.5263157894736</v>
      </c>
      <c r="F15">
        <v>7.6746583977428201E-2</v>
      </c>
      <c r="G15" t="s">
        <v>248</v>
      </c>
      <c r="H15">
        <v>19</v>
      </c>
      <c r="I15">
        <v>80</v>
      </c>
      <c r="J15">
        <v>18082</v>
      </c>
      <c r="K15">
        <v>23.792105263157801</v>
      </c>
      <c r="L15">
        <v>0.99999999844577203</v>
      </c>
      <c r="M15">
        <v>0.94483737458448802</v>
      </c>
      <c r="N15">
        <v>64.652339634223907</v>
      </c>
    </row>
    <row r="16" spans="1:14" x14ac:dyDescent="0.25">
      <c r="A16" t="s">
        <v>186</v>
      </c>
      <c r="B16" s="5" t="s">
        <v>262</v>
      </c>
      <c r="C16" t="s">
        <v>271</v>
      </c>
      <c r="D16">
        <v>2</v>
      </c>
      <c r="E16">
        <v>10.5263157894736</v>
      </c>
      <c r="F16">
        <v>8.0433959552275294E-2</v>
      </c>
      <c r="G16" t="s">
        <v>249</v>
      </c>
      <c r="H16">
        <v>19</v>
      </c>
      <c r="I16">
        <v>84</v>
      </c>
      <c r="J16">
        <v>18082</v>
      </c>
      <c r="K16">
        <v>22.659147869674101</v>
      </c>
      <c r="L16">
        <v>0.999999999437577</v>
      </c>
      <c r="M16">
        <v>0.930215680158898</v>
      </c>
      <c r="N16">
        <v>66.447411695476703</v>
      </c>
    </row>
    <row r="17" spans="1:14" x14ac:dyDescent="0.25">
      <c r="A17" t="s">
        <v>186</v>
      </c>
      <c r="B17" s="5" t="s">
        <v>216</v>
      </c>
      <c r="C17" t="s">
        <v>224</v>
      </c>
      <c r="D17">
        <v>3</v>
      </c>
      <c r="E17">
        <v>15.789473684210501</v>
      </c>
      <c r="F17">
        <v>8.2809234841386997E-2</v>
      </c>
      <c r="G17" t="s">
        <v>250</v>
      </c>
      <c r="H17">
        <v>19</v>
      </c>
      <c r="I17">
        <v>485</v>
      </c>
      <c r="J17">
        <v>18082</v>
      </c>
      <c r="K17">
        <v>5.8867064568638003</v>
      </c>
      <c r="L17">
        <v>0.99999999970842002</v>
      </c>
      <c r="M17">
        <v>0.91279757575313203</v>
      </c>
      <c r="N17">
        <v>67.558757058341399</v>
      </c>
    </row>
    <row r="19" spans="1:14" x14ac:dyDescent="0.25">
      <c r="B19" s="3" t="s">
        <v>197</v>
      </c>
      <c r="C19" t="s">
        <v>272</v>
      </c>
      <c r="D19" t="s">
        <v>273</v>
      </c>
    </row>
    <row r="20" spans="1:14" x14ac:dyDescent="0.25">
      <c r="A20" t="s">
        <v>55</v>
      </c>
      <c r="B20" t="s">
        <v>54</v>
      </c>
      <c r="C20" s="6">
        <v>-2.0027238653790436</v>
      </c>
    </row>
    <row r="21" spans="1:14" x14ac:dyDescent="0.25">
      <c r="A21" t="s">
        <v>103</v>
      </c>
      <c r="B21" t="s">
        <v>102</v>
      </c>
      <c r="C21" s="6">
        <v>-1.9864344025977969</v>
      </c>
    </row>
    <row r="22" spans="1:14" x14ac:dyDescent="0.25">
      <c r="A22" t="s">
        <v>148</v>
      </c>
      <c r="B22" t="s">
        <v>147</v>
      </c>
      <c r="C22" s="6">
        <v>-1.489247568984402</v>
      </c>
    </row>
    <row r="23" spans="1:14" x14ac:dyDescent="0.25">
      <c r="A23" t="s">
        <v>100</v>
      </c>
      <c r="B23" t="s">
        <v>99</v>
      </c>
      <c r="C23" s="6">
        <v>1.4610063509186466</v>
      </c>
    </row>
    <row r="24" spans="1:14" x14ac:dyDescent="0.25">
      <c r="A24" t="s">
        <v>94</v>
      </c>
      <c r="B24" t="s">
        <v>93</v>
      </c>
      <c r="C24" s="6">
        <v>1.6302916645278966</v>
      </c>
    </row>
    <row r="26" spans="1:14" x14ac:dyDescent="0.25">
      <c r="B26" s="3" t="s">
        <v>191</v>
      </c>
      <c r="C26" t="s">
        <v>272</v>
      </c>
      <c r="D26" t="s">
        <v>273</v>
      </c>
    </row>
    <row r="27" spans="1:14" x14ac:dyDescent="0.25">
      <c r="A27" t="s">
        <v>27</v>
      </c>
      <c r="B27" t="s">
        <v>26</v>
      </c>
      <c r="C27" s="6">
        <v>-2.7132334860847216</v>
      </c>
    </row>
    <row r="28" spans="1:14" x14ac:dyDescent="0.25">
      <c r="A28" t="s">
        <v>55</v>
      </c>
      <c r="B28" t="s">
        <v>54</v>
      </c>
      <c r="C28" s="6">
        <v>-2.0027238653790436</v>
      </c>
    </row>
    <row r="29" spans="1:14" x14ac:dyDescent="0.25">
      <c r="A29" t="s">
        <v>21</v>
      </c>
      <c r="B29" t="s">
        <v>20</v>
      </c>
      <c r="C29" s="6">
        <v>-1.9457028295591048</v>
      </c>
    </row>
    <row r="30" spans="1:14" x14ac:dyDescent="0.25">
      <c r="A30" t="s">
        <v>73</v>
      </c>
      <c r="B30" t="s">
        <v>72</v>
      </c>
      <c r="C30" s="6">
        <v>-1.5439655300842048</v>
      </c>
    </row>
    <row r="31" spans="1:14" x14ac:dyDescent="0.25">
      <c r="A31" t="s">
        <v>148</v>
      </c>
      <c r="B31" t="s">
        <v>147</v>
      </c>
      <c r="C31" s="6">
        <v>-1.489247568984402</v>
      </c>
    </row>
    <row r="32" spans="1:14" x14ac:dyDescent="0.25">
      <c r="A32" t="s">
        <v>100</v>
      </c>
      <c r="B32" t="s">
        <v>99</v>
      </c>
      <c r="C32" s="6">
        <v>1.4610063509186466</v>
      </c>
    </row>
    <row r="33" spans="1:3" x14ac:dyDescent="0.25">
      <c r="A33" t="s">
        <v>97</v>
      </c>
      <c r="B33" t="s">
        <v>96</v>
      </c>
      <c r="C33" s="6">
        <v>1.6774170179590318</v>
      </c>
    </row>
  </sheetData>
  <sortState ref="A27:D33">
    <sortCondition ref="C27:C3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SeqMonk ESC_TSC Amanda's genes.</vt:lpstr>
      <vt:lpstr>DAVID-TS</vt:lpstr>
      <vt:lpstr>DAVID-ES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Hemberger</dc:creator>
  <cp:lastModifiedBy>Ionel Sandovici</cp:lastModifiedBy>
  <dcterms:created xsi:type="dcterms:W3CDTF">2018-11-22T21:03:01Z</dcterms:created>
  <dcterms:modified xsi:type="dcterms:W3CDTF">2018-11-26T14:36:26Z</dcterms:modified>
</cp:coreProperties>
</file>