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caitlinblank/Dropbox (MIT)/Paggard McmN-term/07-19 eLife Revisions/SourceData/"/>
    </mc:Choice>
  </mc:AlternateContent>
  <xr:revisionPtr revIDLastSave="0" documentId="13_ncr:1_{6582E70C-7AA7-6F4B-BD8B-CA325311C821}" xr6:coauthVersionLast="36" xr6:coauthVersionMax="43" xr10:uidLastSave="{00000000-0000-0000-0000-000000000000}"/>
  <bookViews>
    <workbookView xWindow="2460" yWindow="460" windowWidth="35900" windowHeight="19740" xr2:uid="{00000000-000D-0000-FFFF-FFFF00000000}"/>
  </bookViews>
  <sheets>
    <sheet name="Figure 3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" i="1" l="1"/>
  <c r="I5" i="1"/>
  <c r="H4" i="1"/>
  <c r="H5" i="1"/>
  <c r="G4" i="1"/>
  <c r="G5" i="1"/>
  <c r="I3" i="1"/>
  <c r="H3" i="1"/>
  <c r="G3" i="1"/>
  <c r="J3" i="1"/>
  <c r="K3" i="1" l="1"/>
  <c r="K5" i="1" l="1"/>
  <c r="J4" i="1"/>
  <c r="J5" i="1"/>
  <c r="K4" i="1"/>
</calcChain>
</file>

<file path=xl/sharedStrings.xml><?xml version="1.0" encoding="utf-8"?>
<sst xmlns="http://schemas.openxmlformats.org/spreadsheetml/2006/main" count="24" uniqueCount="16">
  <si>
    <t>#1</t>
  </si>
  <si>
    <t>WT</t>
  </si>
  <si>
    <t>#2</t>
  </si>
  <si>
    <t>#3</t>
  </si>
  <si>
    <t>SD</t>
  </si>
  <si>
    <t>Average</t>
  </si>
  <si>
    <t>Band #</t>
  </si>
  <si>
    <t>Mcm4 Alelle</t>
  </si>
  <si>
    <t>delta175-181</t>
  </si>
  <si>
    <t>7A</t>
  </si>
  <si>
    <t>replicate #1</t>
  </si>
  <si>
    <t>replicate #2</t>
  </si>
  <si>
    <t>replicate #3</t>
  </si>
  <si>
    <t>Band intensity in % of WT</t>
  </si>
  <si>
    <t>Intensity</t>
  </si>
  <si>
    <t>Loading assay: Band intensity from Mcm6 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</si>
</sst>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961705724322107"/>
          <c:y val="7.1018617999852818E-2"/>
          <c:w val="0.74383693721803179"/>
          <c:h val="0.83681301052321733"/>
        </c:manualLayout>
      </c:layout>
      <c:barChart>
        <c:barDir val="col"/>
        <c:grouping val="clustered"/>
        <c:varyColors val="0"/>
        <c:ser>
          <c:idx val="0"/>
          <c:order val="0"/>
          <c:tx>
            <c:v>WT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'Figure 3'!$K$3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'Figure 3'!$K$3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3'!$J$3</c:f>
              <c:numCache>
                <c:formatCode>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2-E645-8800-ABDC53BAC15E}"/>
            </c:ext>
          </c:extLst>
        </c:ser>
        <c:ser>
          <c:idx val="2"/>
          <c:order val="1"/>
          <c:tx>
            <c:v>delta 175-181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3'!$K$5</c:f>
                <c:numCache>
                  <c:formatCode>General</c:formatCode>
                  <c:ptCount val="1"/>
                  <c:pt idx="0">
                    <c:v>2.1750010729174912E-2</c:v>
                  </c:pt>
                </c:numCache>
              </c:numRef>
            </c:plus>
            <c:minus>
              <c:numRef>
                <c:f>'Figure 3'!$K$5</c:f>
                <c:numCache>
                  <c:formatCode>General</c:formatCode>
                  <c:ptCount val="1"/>
                  <c:pt idx="0">
                    <c:v>2.1750010729174912E-2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3'!$J$5</c:f>
              <c:numCache>
                <c:formatCode>0.00</c:formatCode>
                <c:ptCount val="1"/>
                <c:pt idx="0">
                  <c:v>0.48927687863353136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4E2-E645-8800-ABDC53BAC15E}"/>
            </c:ext>
          </c:extLst>
        </c:ser>
        <c:ser>
          <c:idx val="1"/>
          <c:order val="2"/>
          <c:tx>
            <c:v>7A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1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'Figure 3'!$K$4</c:f>
                <c:numCache>
                  <c:formatCode>General</c:formatCode>
                  <c:ptCount val="1"/>
                  <c:pt idx="0">
                    <c:v>1.2341643123963174E-2</c:v>
                  </c:pt>
                </c:numCache>
              </c:numRef>
            </c:plus>
            <c:minus>
              <c:numRef>
                <c:f>'Figure 3'!$K$4</c:f>
                <c:numCache>
                  <c:formatCode>General</c:formatCode>
                  <c:ptCount val="1"/>
                  <c:pt idx="0">
                    <c:v>1.2341643123963174E-2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'Figure 3'!$J$4</c:f>
              <c:numCache>
                <c:formatCode>0.00</c:formatCode>
                <c:ptCount val="1"/>
                <c:pt idx="0">
                  <c:v>0.54174016116390966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4E2-E645-8800-ABDC53BAC15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6"/>
        <c:overlap val="-92"/>
        <c:axId val="479080015"/>
        <c:axId val="518542063"/>
      </c:barChart>
      <c:catAx>
        <c:axId val="479080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noFill/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518542063"/>
        <c:crosses val="autoZero"/>
        <c:auto val="1"/>
        <c:lblAlgn val="ctr"/>
        <c:lblOffset val="100"/>
        <c:noMultiLvlLbl val="0"/>
      </c:catAx>
      <c:valAx>
        <c:axId val="518542063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800"/>
                  <a:t>Relative loading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479080015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590081028974104E-2"/>
          <c:y val="7.1018617999852818E-2"/>
          <c:w val="0.94172534214323744"/>
          <c:h val="0.8368130105232173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317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3'!$K$3:$K$5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1.2341643123963174E-2</c:v>
                  </c:pt>
                  <c:pt idx="2">
                    <c:v>2.1750010729174912E-2</c:v>
                  </c:pt>
                </c:numCache>
              </c:numRef>
            </c:plus>
            <c:minus>
              <c:numRef>
                <c:f>'Figure 3'!$K$3:$K$5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1.2341643123963174E-2</c:v>
                  </c:pt>
                  <c:pt idx="2">
                    <c:v>2.1750010729174912E-2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3'!$B$3:$B$5</c:f>
              <c:strCache>
                <c:ptCount val="3"/>
                <c:pt idx="0">
                  <c:v>WT</c:v>
                </c:pt>
                <c:pt idx="1">
                  <c:v>7A</c:v>
                </c:pt>
                <c:pt idx="2">
                  <c:v>delta175-181</c:v>
                </c:pt>
              </c:strCache>
            </c:strRef>
          </c:cat>
          <c:val>
            <c:numRef>
              <c:f>'Figure 3'!$J$3:$J$5</c:f>
              <c:numCache>
                <c:formatCode>0.00</c:formatCode>
                <c:ptCount val="3"/>
                <c:pt idx="0" formatCode="0">
                  <c:v>1</c:v>
                </c:pt>
                <c:pt idx="1">
                  <c:v>0.54174016116390966</c:v>
                </c:pt>
                <c:pt idx="2">
                  <c:v>0.48927687863353136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B-6C4F-8691-823C509F9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overlap val="1"/>
        <c:axId val="479080015"/>
        <c:axId val="518542063"/>
      </c:barChart>
      <c:catAx>
        <c:axId val="479080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noFill/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518542063"/>
        <c:crosses val="autoZero"/>
        <c:auto val="0"/>
        <c:lblAlgn val="ctr"/>
        <c:lblOffset val="100"/>
        <c:noMultiLvlLbl val="0"/>
      </c:catAx>
      <c:valAx>
        <c:axId val="518542063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noFill/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479080015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chart" Target="../charts/chart2.xml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25129</xdr:colOff>
      <xdr:row>8</xdr:row>
      <xdr:rowOff>17459</xdr:rowOff>
    </xdr:from>
    <xdr:to>
      <xdr:col>7</xdr:col>
      <xdr:colOff>584906</xdr:colOff>
      <xdr:row>20</xdr:row>
      <xdr:rowOff>22344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285917E-F8AF-D940-96FA-365F52B9EC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2879" y="1541459"/>
          <a:ext cx="3576027" cy="2290885"/>
        </a:xfrm>
        <a:prstGeom prst="rect">
          <a:avLst/>
        </a:prstGeom>
      </xdr:spPr>
    </xdr:pic>
    <xdr:clientData/>
  </xdr:twoCellAnchor>
  <xdr:twoCellAnchor editAs="oneCell">
    <xdr:from>
      <xdr:col>3</xdr:col>
      <xdr:colOff>25129</xdr:colOff>
      <xdr:row>22</xdr:row>
      <xdr:rowOff>17459</xdr:rowOff>
    </xdr:from>
    <xdr:to>
      <xdr:col>7</xdr:col>
      <xdr:colOff>572206</xdr:colOff>
      <xdr:row>32</xdr:row>
      <xdr:rowOff>159113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A59E07F-A308-7548-BE76-5FEE124E8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50206" y="5488228"/>
          <a:ext cx="3556000" cy="2095500"/>
        </a:xfrm>
        <a:prstGeom prst="rect">
          <a:avLst/>
        </a:prstGeom>
      </xdr:spPr>
    </xdr:pic>
    <xdr:clientData/>
  </xdr:twoCellAnchor>
  <xdr:twoCellAnchor editAs="oneCell">
    <xdr:from>
      <xdr:col>3</xdr:col>
      <xdr:colOff>44668</xdr:colOff>
      <xdr:row>36</xdr:row>
      <xdr:rowOff>17459</xdr:rowOff>
    </xdr:from>
    <xdr:to>
      <xdr:col>7</xdr:col>
      <xdr:colOff>591745</xdr:colOff>
      <xdr:row>47</xdr:row>
      <xdr:rowOff>179628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7225888-239C-FF42-A903-A029BDB50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69745" y="8223613"/>
          <a:ext cx="3556000" cy="2311400"/>
        </a:xfrm>
        <a:prstGeom prst="rect">
          <a:avLst/>
        </a:prstGeom>
      </xdr:spPr>
    </xdr:pic>
    <xdr:clientData/>
  </xdr:twoCellAnchor>
  <xdr:twoCellAnchor>
    <xdr:from>
      <xdr:col>8</xdr:col>
      <xdr:colOff>412750</xdr:colOff>
      <xdr:row>6</xdr:row>
      <xdr:rowOff>182564</xdr:rowOff>
    </xdr:from>
    <xdr:to>
      <xdr:col>14</xdr:col>
      <xdr:colOff>589643</xdr:colOff>
      <xdr:row>20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6864FD-1435-FA4B-8321-C65E73C839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620712</xdr:colOff>
      <xdr:row>58</xdr:row>
      <xdr:rowOff>41275</xdr:rowOff>
    </xdr:from>
    <xdr:to>
      <xdr:col>24</xdr:col>
      <xdr:colOff>485774</xdr:colOff>
      <xdr:row>76</xdr:row>
      <xdr:rowOff>9525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4010D2D-8279-CA4A-B66F-E728F3A969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zoomScale="140" zoomScaleNormal="140" zoomScalePageLayoutView="150" workbookViewId="0">
      <selection activeCell="M28" sqref="M28"/>
    </sheetView>
  </sheetViews>
  <sheetFormatPr baseColWidth="10" defaultColWidth="8.83203125" defaultRowHeight="15" x14ac:dyDescent="0.2"/>
  <cols>
    <col min="1" max="1" width="9" bestFit="1" customWidth="1"/>
    <col min="2" max="2" width="10.33203125" bestFit="1" customWidth="1"/>
    <col min="3" max="3" width="11.1640625" customWidth="1"/>
    <col min="4" max="4" width="10.33203125" customWidth="1"/>
    <col min="5" max="5" width="11.33203125" customWidth="1"/>
    <col min="6" max="7" width="9" bestFit="1" customWidth="1"/>
  </cols>
  <sheetData>
    <row r="1" spans="1:11" x14ac:dyDescent="0.2">
      <c r="A1" t="s">
        <v>15</v>
      </c>
      <c r="G1" t="s">
        <v>13</v>
      </c>
    </row>
    <row r="2" spans="1:11" x14ac:dyDescent="0.2">
      <c r="A2" t="s">
        <v>6</v>
      </c>
      <c r="B2" t="s">
        <v>7</v>
      </c>
      <c r="C2" t="s">
        <v>10</v>
      </c>
      <c r="D2" t="s">
        <v>11</v>
      </c>
      <c r="E2" t="s">
        <v>12</v>
      </c>
      <c r="G2" t="s">
        <v>0</v>
      </c>
      <c r="H2" t="s">
        <v>2</v>
      </c>
      <c r="I2" t="s">
        <v>3</v>
      </c>
      <c r="J2" t="s">
        <v>5</v>
      </c>
      <c r="K2" t="s">
        <v>4</v>
      </c>
    </row>
    <row r="3" spans="1:11" x14ac:dyDescent="0.2">
      <c r="A3">
        <v>1</v>
      </c>
      <c r="B3" t="s">
        <v>1</v>
      </c>
      <c r="C3" s="1">
        <v>15974.27</v>
      </c>
      <c r="D3" s="1">
        <v>18520.46</v>
      </c>
      <c r="E3" s="1">
        <v>13633.27</v>
      </c>
      <c r="G3">
        <f>(C3/15974.27)</f>
        <v>1</v>
      </c>
      <c r="H3">
        <f>(D3/18520.46)</f>
        <v>1</v>
      </c>
      <c r="I3">
        <f>(E3/13633.27)</f>
        <v>1</v>
      </c>
      <c r="J3" s="2">
        <f>AVERAGE(G3:I3)</f>
        <v>1</v>
      </c>
      <c r="K3" s="3">
        <f>STDEV(G3:I3)</f>
        <v>0</v>
      </c>
    </row>
    <row r="4" spans="1:11" x14ac:dyDescent="0.2">
      <c r="A4">
        <v>8</v>
      </c>
      <c r="B4" t="s">
        <v>9</v>
      </c>
      <c r="C4" s="1">
        <v>8548.82</v>
      </c>
      <c r="D4" s="1">
        <v>9891.43</v>
      </c>
      <c r="E4" s="1">
        <v>7579.79</v>
      </c>
      <c r="G4">
        <f t="shared" ref="G4:G5" si="0">(C4/15974.27)</f>
        <v>0.53516185716154785</v>
      </c>
      <c r="H4">
        <f t="shared" ref="H4:H5" si="1">(D4/18520.46)</f>
        <v>0.53408122692416926</v>
      </c>
      <c r="I4">
        <f t="shared" ref="I4:I5" si="2">(E4/13633.27)</f>
        <v>0.55597739940601187</v>
      </c>
      <c r="J4" s="4">
        <f t="shared" ref="J4:J5" si="3">AVERAGE(G4:I4)</f>
        <v>0.54174016116390966</v>
      </c>
      <c r="K4" s="3">
        <f t="shared" ref="K4:K5" si="4">STDEV(G4:I4)</f>
        <v>1.2341643123963174E-2</v>
      </c>
    </row>
    <row r="5" spans="1:11" x14ac:dyDescent="0.2">
      <c r="A5">
        <v>9</v>
      </c>
      <c r="B5" t="s">
        <v>8</v>
      </c>
      <c r="C5" s="1">
        <v>8126.63</v>
      </c>
      <c r="D5" s="1">
        <v>9136.2000000000007</v>
      </c>
      <c r="E5" s="1">
        <v>6350.31</v>
      </c>
      <c r="G5">
        <f t="shared" si="0"/>
        <v>0.50873248042007557</v>
      </c>
      <c r="H5">
        <f t="shared" si="1"/>
        <v>0.49330308210487217</v>
      </c>
      <c r="I5">
        <f t="shared" si="2"/>
        <v>0.46579507337564652</v>
      </c>
      <c r="J5" s="4">
        <f t="shared" si="3"/>
        <v>0.48927687863353136</v>
      </c>
      <c r="K5" s="3">
        <f t="shared" si="4"/>
        <v>2.1750010729174912E-2</v>
      </c>
    </row>
    <row r="8" spans="1:11" x14ac:dyDescent="0.2">
      <c r="A8" t="s">
        <v>10</v>
      </c>
    </row>
    <row r="9" spans="1:11" x14ac:dyDescent="0.2">
      <c r="A9" t="s">
        <v>6</v>
      </c>
      <c r="B9" s="1" t="s">
        <v>14</v>
      </c>
    </row>
    <row r="10" spans="1:11" x14ac:dyDescent="0.2">
      <c r="B10" s="1"/>
    </row>
    <row r="11" spans="1:11" x14ac:dyDescent="0.2">
      <c r="A11">
        <v>1</v>
      </c>
      <c r="B11" s="1">
        <v>15974.27</v>
      </c>
      <c r="E11" s="1"/>
      <c r="F11" s="1"/>
    </row>
    <row r="12" spans="1:11" x14ac:dyDescent="0.2">
      <c r="A12">
        <v>2</v>
      </c>
      <c r="B12" s="1">
        <v>15288.14</v>
      </c>
      <c r="E12" s="1"/>
      <c r="F12" s="1"/>
    </row>
    <row r="13" spans="1:11" x14ac:dyDescent="0.2">
      <c r="A13">
        <v>3</v>
      </c>
      <c r="B13" s="1">
        <v>8484.51</v>
      </c>
      <c r="E13" s="1"/>
      <c r="F13" s="1"/>
    </row>
    <row r="14" spans="1:11" x14ac:dyDescent="0.2">
      <c r="A14">
        <v>4</v>
      </c>
      <c r="B14" s="1">
        <v>9319.7900000000009</v>
      </c>
      <c r="E14" s="1"/>
      <c r="F14" s="1"/>
    </row>
    <row r="15" spans="1:11" x14ac:dyDescent="0.2">
      <c r="A15">
        <v>5</v>
      </c>
      <c r="B15" s="1">
        <v>9553.19</v>
      </c>
      <c r="E15" s="1"/>
      <c r="F15" s="1"/>
    </row>
    <row r="16" spans="1:11" x14ac:dyDescent="0.2">
      <c r="A16">
        <v>6</v>
      </c>
      <c r="B16" s="1">
        <v>9271.31</v>
      </c>
      <c r="E16" s="1"/>
      <c r="F16" s="1"/>
    </row>
    <row r="17" spans="1:6" x14ac:dyDescent="0.2">
      <c r="A17">
        <v>7</v>
      </c>
      <c r="B17" s="1">
        <v>15704.27</v>
      </c>
      <c r="E17" s="1"/>
      <c r="F17" s="1"/>
    </row>
    <row r="18" spans="1:6" x14ac:dyDescent="0.2">
      <c r="A18">
        <v>8</v>
      </c>
      <c r="B18" s="1">
        <v>8548.82</v>
      </c>
      <c r="E18" s="1"/>
      <c r="F18" s="1"/>
    </row>
    <row r="19" spans="1:6" x14ac:dyDescent="0.2">
      <c r="A19">
        <v>9</v>
      </c>
      <c r="B19" s="1">
        <v>8126.63</v>
      </c>
      <c r="E19" s="1"/>
      <c r="F19" s="1"/>
    </row>
    <row r="20" spans="1:6" x14ac:dyDescent="0.2">
      <c r="E20" s="1"/>
      <c r="F20" s="1"/>
    </row>
    <row r="21" spans="1:6" x14ac:dyDescent="0.2">
      <c r="E21" s="1"/>
      <c r="F21" s="1"/>
    </row>
    <row r="22" spans="1:6" x14ac:dyDescent="0.2">
      <c r="A22" t="s">
        <v>11</v>
      </c>
    </row>
    <row r="23" spans="1:6" x14ac:dyDescent="0.2">
      <c r="A23" t="s">
        <v>6</v>
      </c>
      <c r="B23" t="s">
        <v>14</v>
      </c>
    </row>
    <row r="25" spans="1:6" x14ac:dyDescent="0.2">
      <c r="A25">
        <v>1</v>
      </c>
      <c r="B25" s="1">
        <v>18520.46</v>
      </c>
    </row>
    <row r="26" spans="1:6" x14ac:dyDescent="0.2">
      <c r="A26">
        <v>2</v>
      </c>
      <c r="B26" s="1">
        <v>17819.080000000002</v>
      </c>
    </row>
    <row r="27" spans="1:6" x14ac:dyDescent="0.2">
      <c r="A27">
        <v>3</v>
      </c>
      <c r="B27" s="1">
        <v>9957.81</v>
      </c>
      <c r="E27" s="1"/>
      <c r="F27" s="1"/>
    </row>
    <row r="28" spans="1:6" x14ac:dyDescent="0.2">
      <c r="A28">
        <v>4</v>
      </c>
      <c r="B28" s="1">
        <v>9348.34</v>
      </c>
      <c r="E28" s="1"/>
      <c r="F28" s="1"/>
    </row>
    <row r="29" spans="1:6" x14ac:dyDescent="0.2">
      <c r="A29">
        <v>5</v>
      </c>
      <c r="B29" s="1">
        <v>9747.5</v>
      </c>
      <c r="E29" s="1"/>
      <c r="F29" s="1"/>
    </row>
    <row r="30" spans="1:6" x14ac:dyDescent="0.2">
      <c r="A30">
        <v>6</v>
      </c>
      <c r="B30" s="1">
        <v>8641.76</v>
      </c>
      <c r="E30" s="1"/>
      <c r="F30" s="1"/>
    </row>
    <row r="31" spans="1:6" x14ac:dyDescent="0.2">
      <c r="A31">
        <v>7</v>
      </c>
      <c r="B31" s="1">
        <v>18202</v>
      </c>
      <c r="E31" s="1"/>
      <c r="F31" s="1"/>
    </row>
    <row r="32" spans="1:6" x14ac:dyDescent="0.2">
      <c r="A32">
        <v>8</v>
      </c>
      <c r="B32" s="1">
        <v>9891.43</v>
      </c>
      <c r="E32" s="1"/>
      <c r="F32" s="1"/>
    </row>
    <row r="33" spans="1:6" x14ac:dyDescent="0.2">
      <c r="A33">
        <v>9</v>
      </c>
      <c r="B33" s="1">
        <v>9136.2000000000007</v>
      </c>
      <c r="E33" s="1"/>
      <c r="F33" s="1"/>
    </row>
    <row r="34" spans="1:6" x14ac:dyDescent="0.2">
      <c r="E34" s="1"/>
      <c r="F34" s="1"/>
    </row>
    <row r="35" spans="1:6" x14ac:dyDescent="0.2">
      <c r="E35" s="1"/>
      <c r="F35" s="1"/>
    </row>
    <row r="36" spans="1:6" x14ac:dyDescent="0.2">
      <c r="A36" t="s">
        <v>12</v>
      </c>
    </row>
    <row r="37" spans="1:6" x14ac:dyDescent="0.2">
      <c r="A37" t="s">
        <v>6</v>
      </c>
      <c r="B37" t="s">
        <v>14</v>
      </c>
    </row>
    <row r="39" spans="1:6" x14ac:dyDescent="0.2">
      <c r="A39">
        <v>1</v>
      </c>
      <c r="B39" s="1">
        <v>13633.27</v>
      </c>
    </row>
    <row r="40" spans="1:6" x14ac:dyDescent="0.2">
      <c r="A40">
        <v>2</v>
      </c>
      <c r="B40" s="1">
        <v>12134.92</v>
      </c>
    </row>
    <row r="41" spans="1:6" x14ac:dyDescent="0.2">
      <c r="A41">
        <v>3</v>
      </c>
      <c r="B41" s="1">
        <v>6954.14</v>
      </c>
      <c r="E41" s="1"/>
      <c r="F41" s="1"/>
    </row>
    <row r="42" spans="1:6" x14ac:dyDescent="0.2">
      <c r="A42">
        <v>4</v>
      </c>
      <c r="B42" s="1">
        <v>7029.2</v>
      </c>
      <c r="E42" s="1"/>
      <c r="F42" s="1"/>
    </row>
    <row r="43" spans="1:6" x14ac:dyDescent="0.2">
      <c r="A43">
        <v>5</v>
      </c>
      <c r="B43" s="1">
        <v>7049.25</v>
      </c>
      <c r="E43" s="1"/>
      <c r="F43" s="1"/>
    </row>
    <row r="44" spans="1:6" x14ac:dyDescent="0.2">
      <c r="A44">
        <v>6</v>
      </c>
      <c r="B44" s="1">
        <v>6881.22</v>
      </c>
      <c r="E44" s="1"/>
      <c r="F44" s="1"/>
    </row>
    <row r="45" spans="1:6" x14ac:dyDescent="0.2">
      <c r="A45">
        <v>7</v>
      </c>
      <c r="B45" s="1">
        <v>12580.49</v>
      </c>
      <c r="E45" s="1"/>
      <c r="F45" s="1"/>
    </row>
    <row r="46" spans="1:6" x14ac:dyDescent="0.2">
      <c r="A46">
        <v>8</v>
      </c>
      <c r="B46" s="1">
        <v>7579.79</v>
      </c>
      <c r="E46" s="1"/>
      <c r="F46" s="1"/>
    </row>
    <row r="47" spans="1:6" x14ac:dyDescent="0.2">
      <c r="A47">
        <v>9</v>
      </c>
      <c r="B47" s="1">
        <v>6350.31</v>
      </c>
      <c r="E47" s="1"/>
      <c r="F47" s="1"/>
    </row>
    <row r="48" spans="1:6" x14ac:dyDescent="0.2">
      <c r="E48" s="1"/>
      <c r="F48" s="1"/>
    </row>
    <row r="49" spans="5:6" x14ac:dyDescent="0.2">
      <c r="E49" s="1"/>
      <c r="F49" s="1"/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 Lab</dc:creator>
  <cp:lastModifiedBy>cmblank</cp:lastModifiedBy>
  <dcterms:created xsi:type="dcterms:W3CDTF">2018-05-16T15:25:58Z</dcterms:created>
  <dcterms:modified xsi:type="dcterms:W3CDTF">2019-07-30T20:33:55Z</dcterms:modified>
</cp:coreProperties>
</file>