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tu.fi\verkkolevyt\Plant Phys\Anita\Anita\MIMS\Flv2-Flv4\MS\GRAPHS\Figures\FINAL\Figure 4\"/>
    </mc:Choice>
  </mc:AlternateContent>
  <bookViews>
    <workbookView xWindow="0" yWindow="0" windowWidth="28800" windowHeight="14235" tabRatio="788"/>
  </bookViews>
  <sheets>
    <sheet name="Figure 4- Source data 1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4" l="1"/>
  <c r="K47" i="4"/>
  <c r="L46" i="4"/>
  <c r="K46" i="4"/>
  <c r="L45" i="4"/>
  <c r="K45" i="4"/>
  <c r="L41" i="4"/>
  <c r="K41" i="4"/>
  <c r="L40" i="4"/>
  <c r="K40" i="4"/>
  <c r="L39" i="4"/>
  <c r="K39" i="4"/>
  <c r="L35" i="4"/>
  <c r="K35" i="4"/>
  <c r="L34" i="4"/>
  <c r="K34" i="4"/>
  <c r="L33" i="4"/>
  <c r="K33" i="4"/>
  <c r="L29" i="4"/>
  <c r="K29" i="4"/>
  <c r="L28" i="4"/>
  <c r="K28" i="4"/>
  <c r="L27" i="4"/>
  <c r="K27" i="4"/>
  <c r="L23" i="4"/>
  <c r="K23" i="4"/>
  <c r="L22" i="4"/>
  <c r="K22" i="4"/>
  <c r="L21" i="4"/>
  <c r="K21" i="4"/>
  <c r="L17" i="4"/>
  <c r="K17" i="4"/>
  <c r="L16" i="4"/>
  <c r="K16" i="4"/>
  <c r="L15" i="4"/>
  <c r="K15" i="4"/>
  <c r="K10" i="4"/>
  <c r="L10" i="4"/>
  <c r="K11" i="4"/>
  <c r="L11" i="4"/>
  <c r="L9" i="4"/>
  <c r="K9" i="4"/>
  <c r="X47" i="4"/>
  <c r="W47" i="4"/>
  <c r="X46" i="4"/>
  <c r="W46" i="4"/>
  <c r="X45" i="4"/>
  <c r="W45" i="4"/>
  <c r="X41" i="4"/>
  <c r="W41" i="4"/>
  <c r="X40" i="4"/>
  <c r="W40" i="4"/>
  <c r="X39" i="4"/>
  <c r="W39" i="4"/>
  <c r="X35" i="4"/>
  <c r="W35" i="4"/>
  <c r="X34" i="4"/>
  <c r="W34" i="4"/>
  <c r="X33" i="4"/>
  <c r="W33" i="4"/>
  <c r="X29" i="4"/>
  <c r="W29" i="4"/>
  <c r="X28" i="4"/>
  <c r="W28" i="4"/>
  <c r="X27" i="4"/>
  <c r="W27" i="4"/>
  <c r="X23" i="4"/>
  <c r="W23" i="4"/>
  <c r="X22" i="4"/>
  <c r="W22" i="4"/>
  <c r="X21" i="4"/>
  <c r="W21" i="4"/>
  <c r="X17" i="4"/>
  <c r="W17" i="4"/>
  <c r="X16" i="4"/>
  <c r="W16" i="4"/>
  <c r="X15" i="4"/>
  <c r="W15" i="4"/>
  <c r="W10" i="4"/>
  <c r="X10" i="4"/>
  <c r="W11" i="4"/>
  <c r="X11" i="4"/>
  <c r="X9" i="4"/>
  <c r="W9" i="4"/>
  <c r="Q15" i="4" l="1"/>
  <c r="R47" i="4"/>
  <c r="Q47" i="4"/>
  <c r="R46" i="4"/>
  <c r="Q46" i="4"/>
  <c r="R45" i="4"/>
  <c r="Q45" i="4"/>
  <c r="R41" i="4"/>
  <c r="Q41" i="4"/>
  <c r="R40" i="4"/>
  <c r="Q40" i="4"/>
  <c r="R39" i="4"/>
  <c r="Q39" i="4"/>
  <c r="R35" i="4"/>
  <c r="Q35" i="4"/>
  <c r="R34" i="4"/>
  <c r="Q34" i="4"/>
  <c r="R33" i="4"/>
  <c r="Q33" i="4"/>
  <c r="R29" i="4"/>
  <c r="Q29" i="4"/>
  <c r="R28" i="4"/>
  <c r="Q28" i="4"/>
  <c r="R27" i="4"/>
  <c r="Q27" i="4"/>
  <c r="R23" i="4"/>
  <c r="Q23" i="4"/>
  <c r="R22" i="4"/>
  <c r="Q22" i="4"/>
  <c r="R21" i="4"/>
  <c r="Q21" i="4"/>
  <c r="R17" i="4"/>
  <c r="Q17" i="4"/>
  <c r="R16" i="4"/>
  <c r="Q16" i="4"/>
  <c r="R15" i="4"/>
  <c r="R11" i="4"/>
  <c r="Q11" i="4"/>
  <c r="R10" i="4"/>
  <c r="Q10" i="4"/>
  <c r="R9" i="4"/>
  <c r="Q9" i="4"/>
  <c r="F47" i="4"/>
  <c r="E47" i="4"/>
  <c r="F46" i="4"/>
  <c r="E46" i="4"/>
  <c r="F45" i="4"/>
  <c r="E45" i="4"/>
  <c r="F39" i="4"/>
  <c r="E39" i="4"/>
  <c r="F41" i="4"/>
  <c r="E41" i="4"/>
  <c r="F40" i="4"/>
  <c r="E40" i="4"/>
  <c r="E34" i="4"/>
  <c r="F34" i="4"/>
  <c r="E35" i="4"/>
  <c r="F35" i="4"/>
  <c r="F33" i="4"/>
  <c r="E33" i="4"/>
  <c r="E28" i="4"/>
  <c r="F28" i="4"/>
  <c r="E29" i="4"/>
  <c r="F29" i="4"/>
  <c r="F27" i="4"/>
  <c r="E27" i="4"/>
  <c r="F22" i="4"/>
  <c r="F23" i="4"/>
  <c r="F21" i="4"/>
  <c r="F16" i="4"/>
  <c r="F17" i="4"/>
  <c r="F15" i="4"/>
  <c r="F10" i="4"/>
  <c r="F11" i="4"/>
  <c r="F9" i="4"/>
  <c r="E22" i="4"/>
  <c r="E23" i="4"/>
  <c r="E21" i="4"/>
  <c r="E16" i="4"/>
  <c r="E17" i="4"/>
  <c r="E15" i="4"/>
  <c r="E10" i="4"/>
  <c r="E11" i="4"/>
  <c r="E9" i="4"/>
</calcChain>
</file>

<file path=xl/sharedStrings.xml><?xml version="1.0" encoding="utf-8"?>
<sst xmlns="http://schemas.openxmlformats.org/spreadsheetml/2006/main" count="287" uniqueCount="21">
  <si>
    <t>Strain</t>
  </si>
  <si>
    <t>WT</t>
  </si>
  <si>
    <t>Replicate 1</t>
  </si>
  <si>
    <t>Replicate 2</t>
  </si>
  <si>
    <t>Average</t>
  </si>
  <si>
    <t>∆flv1/∆flv3</t>
  </si>
  <si>
    <t>∆flv4</t>
  </si>
  <si>
    <t>Day 0</t>
  </si>
  <si>
    <t>Day 1</t>
  </si>
  <si>
    <t>Day 2</t>
  </si>
  <si>
    <t>Day 3</t>
  </si>
  <si>
    <t>Day 4</t>
  </si>
  <si>
    <t>Day 5</t>
  </si>
  <si>
    <t>Day 8</t>
  </si>
  <si>
    <t>±SD</t>
  </si>
  <si>
    <t>OD 750 nm</t>
  </si>
  <si>
    <t>FL 20/500</t>
  </si>
  <si>
    <t>pH6</t>
  </si>
  <si>
    <t>pH9</t>
  </si>
  <si>
    <t>FL 50/500</t>
  </si>
  <si>
    <r>
      <rPr>
        <b/>
        <sz val="11"/>
        <color theme="1"/>
        <rFont val="Calibri"/>
        <family val="2"/>
        <scheme val="minor"/>
      </rPr>
      <t xml:space="preserve">Figure 4- Source data 1. </t>
    </r>
    <r>
      <rPr>
        <sz val="11"/>
        <color theme="1"/>
        <rFont val="Calibri"/>
        <family val="2"/>
        <scheme val="minor"/>
      </rPr>
      <t>Growth of the different FDPs mutants under fluctuating light intensities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</si>
</sst>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i/>
      <sz val="11"/>
      <color rgb="FF00B050"/>
      <name val="Calibri"/>
      <family val="2"/>
    </font>
    <font>
      <b/>
      <i/>
      <sz val="11"/>
      <color rgb="FFFF3300"/>
      <name val="Calibri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12" applyNumberFormat="0" applyAlignment="0" applyProtection="0"/>
    <xf numFmtId="0" fontId="18" fillId="9" borderId="13" applyNumberFormat="0" applyAlignment="0" applyProtection="0"/>
    <xf numFmtId="0" fontId="19" fillId="9" borderId="12" applyNumberFormat="0" applyAlignment="0" applyProtection="0"/>
    <xf numFmtId="0" fontId="20" fillId="0" borderId="14" applyNumberFormat="0" applyFill="0" applyAlignment="0" applyProtection="0"/>
    <xf numFmtId="0" fontId="21" fillId="10" borderId="15" applyNumberFormat="0" applyAlignment="0" applyProtection="0"/>
    <xf numFmtId="0" fontId="8" fillId="0" borderId="0" applyNumberFormat="0" applyFill="0" applyBorder="0" applyAlignment="0" applyProtection="0"/>
    <xf numFmtId="0" fontId="9" fillId="11" borderId="16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17" applyNumberFormat="0" applyFill="0" applyAlignment="0" applyProtection="0"/>
    <xf numFmtId="0" fontId="23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23" fillId="35" borderId="0" applyNumberFormat="0" applyBorder="0" applyAlignment="0" applyProtection="0"/>
  </cellStyleXfs>
  <cellXfs count="23">
    <xf numFmtId="0" fontId="0" fillId="0" borderId="0" xfId="0"/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6" fontId="0" fillId="0" borderId="2" xfId="0" applyNumberFormat="1" applyBorder="1"/>
    <xf numFmtId="166" fontId="0" fillId="0" borderId="1" xfId="0" applyNumberFormat="1" applyBorder="1"/>
    <xf numFmtId="166" fontId="0" fillId="0" borderId="0" xfId="0" applyNumberFormat="1"/>
    <xf numFmtId="0" fontId="0" fillId="0" borderId="0" xfId="0"/>
    <xf numFmtId="166" fontId="1" fillId="3" borderId="4" xfId="0" applyNumberFormat="1" applyFont="1" applyFill="1" applyBorder="1"/>
    <xf numFmtId="0" fontId="1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1" fillId="2" borderId="8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CCFF99"/>
      <color rgb="FF99FFCC"/>
      <color rgb="FFFFCCFF"/>
      <color rgb="FFFF3300"/>
      <color rgb="FFCC0000"/>
      <color rgb="FF6600FF"/>
      <color rgb="FFFF0066"/>
      <color rgb="FFCCCCFF"/>
      <color rgb="FF9999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47"/>
  <sheetViews>
    <sheetView tabSelected="1" zoomScale="85" zoomScaleNormal="85" workbookViewId="0">
      <selection activeCell="AA19" sqref="AA19"/>
    </sheetView>
  </sheetViews>
  <sheetFormatPr defaultRowHeight="15" x14ac:dyDescent="0.25"/>
  <cols>
    <col min="2" max="2" width="12.85546875" customWidth="1"/>
    <col min="3" max="3" width="13.140625" customWidth="1"/>
    <col min="4" max="6" width="12.7109375" customWidth="1"/>
    <col min="7" max="7" width="4.42578125" customWidth="1"/>
    <col min="8" max="8" width="13.140625" customWidth="1"/>
    <col min="9" max="10" width="11.7109375" customWidth="1"/>
    <col min="11" max="11" width="10.85546875" customWidth="1"/>
    <col min="13" max="13" width="6.140625" customWidth="1"/>
    <col min="14" max="14" width="13.42578125" customWidth="1"/>
    <col min="15" max="16" width="12.28515625" customWidth="1"/>
    <col min="17" max="17" width="10.42578125" customWidth="1"/>
    <col min="19" max="19" width="3.85546875" customWidth="1"/>
    <col min="20" max="20" width="14.28515625" customWidth="1"/>
    <col min="21" max="21" width="11.7109375" customWidth="1"/>
    <col min="22" max="22" width="12.5703125" customWidth="1"/>
    <col min="23" max="23" width="10.7109375" customWidth="1"/>
  </cols>
  <sheetData>
    <row r="3" spans="2:24" x14ac:dyDescent="0.25">
      <c r="B3" s="7" t="s">
        <v>20</v>
      </c>
    </row>
    <row r="5" spans="2:24" ht="18.75" x14ac:dyDescent="0.3">
      <c r="B5" s="19" t="s">
        <v>16</v>
      </c>
      <c r="C5" s="19"/>
      <c r="D5" s="19"/>
      <c r="E5" s="19"/>
      <c r="F5" s="19"/>
      <c r="G5" s="19"/>
      <c r="H5" s="19"/>
      <c r="I5" s="19"/>
      <c r="J5" s="19"/>
      <c r="K5" s="19"/>
      <c r="L5" s="19"/>
      <c r="N5" s="19" t="s">
        <v>19</v>
      </c>
      <c r="O5" s="19"/>
      <c r="P5" s="19"/>
      <c r="Q5" s="19"/>
      <c r="R5" s="19"/>
      <c r="S5" s="19"/>
      <c r="T5" s="19"/>
      <c r="U5" s="19"/>
      <c r="V5" s="19"/>
      <c r="W5" s="19"/>
      <c r="X5" s="19"/>
    </row>
    <row r="6" spans="2:24" x14ac:dyDescent="0.25">
      <c r="B6" s="15" t="s">
        <v>17</v>
      </c>
      <c r="C6" s="15"/>
      <c r="D6" s="15"/>
      <c r="E6" s="15"/>
      <c r="F6" s="15"/>
      <c r="H6" s="16" t="s">
        <v>18</v>
      </c>
      <c r="I6" s="16"/>
      <c r="J6" s="16"/>
      <c r="K6" s="16"/>
      <c r="L6" s="16"/>
      <c r="N6" s="17" t="s">
        <v>17</v>
      </c>
      <c r="O6" s="17"/>
      <c r="P6" s="17"/>
      <c r="Q6" s="17"/>
      <c r="R6" s="17"/>
      <c r="T6" s="18" t="s">
        <v>18</v>
      </c>
      <c r="U6" s="18"/>
      <c r="V6" s="18"/>
      <c r="W6" s="18"/>
      <c r="X6" s="18"/>
    </row>
    <row r="7" spans="2:24" ht="18.75" x14ac:dyDescent="0.3">
      <c r="B7" s="14" t="s">
        <v>7</v>
      </c>
      <c r="C7" s="20" t="s">
        <v>15</v>
      </c>
      <c r="D7" s="21"/>
      <c r="E7" s="21"/>
      <c r="F7" s="22"/>
      <c r="H7" s="14" t="s">
        <v>7</v>
      </c>
      <c r="I7" s="20" t="s">
        <v>15</v>
      </c>
      <c r="J7" s="21"/>
      <c r="K7" s="21"/>
      <c r="L7" s="22"/>
      <c r="N7" s="14" t="s">
        <v>7</v>
      </c>
      <c r="O7" s="20" t="s">
        <v>15</v>
      </c>
      <c r="P7" s="21"/>
      <c r="Q7" s="21"/>
      <c r="R7" s="22"/>
      <c r="T7" s="14" t="s">
        <v>7</v>
      </c>
      <c r="U7" s="20" t="s">
        <v>15</v>
      </c>
      <c r="V7" s="21"/>
      <c r="W7" s="21"/>
      <c r="X7" s="22"/>
    </row>
    <row r="8" spans="2:24" x14ac:dyDescent="0.25">
      <c r="B8" s="11" t="s">
        <v>0</v>
      </c>
      <c r="C8" s="12" t="s">
        <v>2</v>
      </c>
      <c r="D8" s="13" t="s">
        <v>3</v>
      </c>
      <c r="E8" s="9" t="s">
        <v>4</v>
      </c>
      <c r="F8" s="10" t="s">
        <v>14</v>
      </c>
      <c r="H8" s="11" t="s">
        <v>0</v>
      </c>
      <c r="I8" s="12" t="s">
        <v>2</v>
      </c>
      <c r="J8" s="13" t="s">
        <v>3</v>
      </c>
      <c r="K8" s="9" t="s">
        <v>4</v>
      </c>
      <c r="L8" s="10" t="s">
        <v>14</v>
      </c>
      <c r="N8" s="11" t="s">
        <v>0</v>
      </c>
      <c r="O8" s="12" t="s">
        <v>2</v>
      </c>
      <c r="P8" s="13" t="s">
        <v>3</v>
      </c>
      <c r="Q8" s="9" t="s">
        <v>4</v>
      </c>
      <c r="R8" s="10" t="s">
        <v>14</v>
      </c>
      <c r="T8" s="11" t="s">
        <v>0</v>
      </c>
      <c r="U8" s="12" t="s">
        <v>2</v>
      </c>
      <c r="V8" s="13" t="s">
        <v>3</v>
      </c>
      <c r="W8" s="9" t="s">
        <v>4</v>
      </c>
      <c r="X8" s="10" t="s">
        <v>14</v>
      </c>
    </row>
    <row r="9" spans="2:24" x14ac:dyDescent="0.25">
      <c r="B9" s="1" t="s">
        <v>1</v>
      </c>
      <c r="C9" s="4">
        <v>0.128</v>
      </c>
      <c r="D9" s="5">
        <v>0.112</v>
      </c>
      <c r="E9" s="8">
        <f>AVERAGE(C9:D9)</f>
        <v>0.12</v>
      </c>
      <c r="F9" s="8">
        <f>STDEV(C9:D9)</f>
        <v>1.1313708498984762E-2</v>
      </c>
      <c r="G9" s="6"/>
      <c r="H9" s="1" t="s">
        <v>1</v>
      </c>
      <c r="I9" s="4">
        <v>0.10100000000000001</v>
      </c>
      <c r="J9" s="5">
        <v>9.8000000000000004E-2</v>
      </c>
      <c r="K9" s="8">
        <f>AVERAGE(I9:J9)</f>
        <v>9.9500000000000005E-2</v>
      </c>
      <c r="L9" s="8">
        <f>STDEV(I9:J9)</f>
        <v>2.1213203435596446E-3</v>
      </c>
      <c r="M9" s="6"/>
      <c r="N9" s="1" t="s">
        <v>1</v>
      </c>
      <c r="O9" s="4">
        <v>0.126</v>
      </c>
      <c r="P9" s="5">
        <v>0.109</v>
      </c>
      <c r="Q9" s="8">
        <f>AVERAGE(O9:P9)</f>
        <v>0.11749999999999999</v>
      </c>
      <c r="R9" s="8">
        <f>STDEV(O9:P9)</f>
        <v>1.2020815280171309E-2</v>
      </c>
      <c r="S9" s="6"/>
      <c r="T9" s="1" t="s">
        <v>1</v>
      </c>
      <c r="U9" s="4">
        <v>0.10100000000000001</v>
      </c>
      <c r="V9" s="5">
        <v>9.8000000000000004E-2</v>
      </c>
      <c r="W9" s="8">
        <f>AVERAGE(U9:V9)</f>
        <v>9.9500000000000005E-2</v>
      </c>
      <c r="X9" s="8">
        <f>STDEV(U9:V9)</f>
        <v>2.1213203435596446E-3</v>
      </c>
    </row>
    <row r="10" spans="2:24" x14ac:dyDescent="0.25">
      <c r="B10" s="3" t="s">
        <v>5</v>
      </c>
      <c r="C10" s="4">
        <v>0.11600000000000001</v>
      </c>
      <c r="D10" s="5">
        <v>0.113</v>
      </c>
      <c r="E10" s="8">
        <f t="shared" ref="E10:E11" si="0">AVERAGE(C10:D10)</f>
        <v>0.1145</v>
      </c>
      <c r="F10" s="8">
        <f t="shared" ref="F10:F11" si="1">STDEV(C10:D10)</f>
        <v>2.1213203435596446E-3</v>
      </c>
      <c r="G10" s="6"/>
      <c r="H10" s="3" t="s">
        <v>5</v>
      </c>
      <c r="I10" s="4">
        <v>9.9000000000000005E-2</v>
      </c>
      <c r="J10" s="5">
        <v>0.10100000000000001</v>
      </c>
      <c r="K10" s="8">
        <f t="shared" ref="K10:K11" si="2">AVERAGE(I10:J10)</f>
        <v>0.1</v>
      </c>
      <c r="L10" s="8">
        <f t="shared" ref="L10:L11" si="3">STDEV(I10:J10)</f>
        <v>1.4142135623730963E-3</v>
      </c>
      <c r="M10" s="6"/>
      <c r="N10" s="3" t="s">
        <v>5</v>
      </c>
      <c r="O10" s="4">
        <v>0.126</v>
      </c>
      <c r="P10" s="5">
        <v>0.109</v>
      </c>
      <c r="Q10" s="8">
        <f t="shared" ref="Q10:Q11" si="4">AVERAGE(O10:P10)</f>
        <v>0.11749999999999999</v>
      </c>
      <c r="R10" s="8">
        <f t="shared" ref="R10:R11" si="5">STDEV(O10:P10)</f>
        <v>1.2020815280171309E-2</v>
      </c>
      <c r="S10" s="6"/>
      <c r="T10" s="3" t="s">
        <v>5</v>
      </c>
      <c r="U10" s="4">
        <v>9.9000000000000005E-2</v>
      </c>
      <c r="V10" s="5">
        <v>0.104</v>
      </c>
      <c r="W10" s="8">
        <f t="shared" ref="W10:W11" si="6">AVERAGE(U10:V10)</f>
        <v>0.10150000000000001</v>
      </c>
      <c r="X10" s="8">
        <f t="shared" ref="X10:X11" si="7">STDEV(U10:V10)</f>
        <v>3.5355339059327312E-3</v>
      </c>
    </row>
    <row r="11" spans="2:24" x14ac:dyDescent="0.25">
      <c r="B11" s="2" t="s">
        <v>6</v>
      </c>
      <c r="C11" s="4">
        <v>0.105</v>
      </c>
      <c r="D11" s="5">
        <v>0.109</v>
      </c>
      <c r="E11" s="8">
        <f t="shared" si="0"/>
        <v>0.107</v>
      </c>
      <c r="F11" s="8">
        <f t="shared" si="1"/>
        <v>2.8284271247461927E-3</v>
      </c>
      <c r="G11" s="6"/>
      <c r="H11" s="2" t="s">
        <v>6</v>
      </c>
      <c r="I11" s="4">
        <v>0.1</v>
      </c>
      <c r="J11" s="5">
        <v>0.10100000000000001</v>
      </c>
      <c r="K11" s="8">
        <f t="shared" si="2"/>
        <v>0.10050000000000001</v>
      </c>
      <c r="L11" s="8">
        <f t="shared" si="3"/>
        <v>7.0710678118654816E-4</v>
      </c>
      <c r="M11" s="6"/>
      <c r="N11" s="2" t="s">
        <v>6</v>
      </c>
      <c r="O11" s="4">
        <v>0.126</v>
      </c>
      <c r="P11" s="5">
        <v>0.109</v>
      </c>
      <c r="Q11" s="8">
        <f t="shared" si="4"/>
        <v>0.11749999999999999</v>
      </c>
      <c r="R11" s="8">
        <f t="shared" si="5"/>
        <v>1.2020815280171309E-2</v>
      </c>
      <c r="S11" s="6"/>
      <c r="T11" s="2" t="s">
        <v>6</v>
      </c>
      <c r="U11" s="4">
        <v>0.10199999999999999</v>
      </c>
      <c r="V11" s="5">
        <v>0.10299999999999999</v>
      </c>
      <c r="W11" s="8">
        <f t="shared" si="6"/>
        <v>0.10249999999999999</v>
      </c>
      <c r="X11" s="8">
        <f t="shared" si="7"/>
        <v>7.0710678118654816E-4</v>
      </c>
    </row>
    <row r="12" spans="2:24" x14ac:dyDescent="0.25">
      <c r="C12" s="6"/>
      <c r="D12" s="6"/>
      <c r="E12" s="6"/>
      <c r="F12" s="6"/>
      <c r="G12" s="6"/>
      <c r="H12" s="7"/>
      <c r="I12" s="6"/>
      <c r="J12" s="6"/>
      <c r="K12" s="6"/>
      <c r="L12" s="6"/>
      <c r="M12" s="6"/>
      <c r="N12" s="7"/>
      <c r="O12" s="6"/>
      <c r="P12" s="6"/>
      <c r="Q12" s="6"/>
      <c r="R12" s="6"/>
      <c r="S12" s="6"/>
      <c r="T12" s="7"/>
      <c r="U12" s="6"/>
      <c r="V12" s="6"/>
      <c r="W12" s="6"/>
      <c r="X12" s="6"/>
    </row>
    <row r="13" spans="2:24" ht="18.75" x14ac:dyDescent="0.3">
      <c r="B13" s="14" t="s">
        <v>8</v>
      </c>
      <c r="C13" s="20" t="s">
        <v>15</v>
      </c>
      <c r="D13" s="21"/>
      <c r="E13" s="21"/>
      <c r="F13" s="22"/>
      <c r="G13" s="6"/>
      <c r="H13" s="14" t="s">
        <v>8</v>
      </c>
      <c r="I13" s="20" t="s">
        <v>15</v>
      </c>
      <c r="J13" s="21"/>
      <c r="K13" s="21"/>
      <c r="L13" s="22"/>
      <c r="M13" s="6"/>
      <c r="N13" s="14" t="s">
        <v>8</v>
      </c>
      <c r="O13" s="20" t="s">
        <v>15</v>
      </c>
      <c r="P13" s="21"/>
      <c r="Q13" s="21"/>
      <c r="R13" s="22"/>
      <c r="S13" s="6"/>
      <c r="T13" s="14" t="s">
        <v>8</v>
      </c>
      <c r="U13" s="20" t="s">
        <v>15</v>
      </c>
      <c r="V13" s="21"/>
      <c r="W13" s="21"/>
      <c r="X13" s="22"/>
    </row>
    <row r="14" spans="2:24" x14ac:dyDescent="0.25">
      <c r="B14" s="11" t="s">
        <v>0</v>
      </c>
      <c r="C14" s="12" t="s">
        <v>2</v>
      </c>
      <c r="D14" s="13" t="s">
        <v>3</v>
      </c>
      <c r="E14" s="9" t="s">
        <v>4</v>
      </c>
      <c r="F14" s="10" t="s">
        <v>14</v>
      </c>
      <c r="G14" s="6"/>
      <c r="H14" s="11" t="s">
        <v>0</v>
      </c>
      <c r="I14" s="12" t="s">
        <v>2</v>
      </c>
      <c r="J14" s="13" t="s">
        <v>3</v>
      </c>
      <c r="K14" s="9" t="s">
        <v>4</v>
      </c>
      <c r="L14" s="10" t="s">
        <v>14</v>
      </c>
      <c r="M14" s="6"/>
      <c r="N14" s="11" t="s">
        <v>0</v>
      </c>
      <c r="O14" s="12" t="s">
        <v>2</v>
      </c>
      <c r="P14" s="13" t="s">
        <v>3</v>
      </c>
      <c r="Q14" s="9" t="s">
        <v>4</v>
      </c>
      <c r="R14" s="10" t="s">
        <v>14</v>
      </c>
      <c r="S14" s="6"/>
      <c r="T14" s="11" t="s">
        <v>0</v>
      </c>
      <c r="U14" s="12" t="s">
        <v>2</v>
      </c>
      <c r="V14" s="13" t="s">
        <v>3</v>
      </c>
      <c r="W14" s="9" t="s">
        <v>4</v>
      </c>
      <c r="X14" s="10" t="s">
        <v>14</v>
      </c>
    </row>
    <row r="15" spans="2:24" x14ac:dyDescent="0.25">
      <c r="B15" s="1" t="s">
        <v>1</v>
      </c>
      <c r="C15" s="4">
        <v>0.23699999999999999</v>
      </c>
      <c r="D15" s="5">
        <v>0.217</v>
      </c>
      <c r="E15" s="8">
        <f>AVERAGE(C15:D15)</f>
        <v>0.22699999999999998</v>
      </c>
      <c r="F15" s="8">
        <f>STDEV(C15:D15)</f>
        <v>1.4142135623730944E-2</v>
      </c>
      <c r="G15" s="6"/>
      <c r="H15" s="1" t="s">
        <v>1</v>
      </c>
      <c r="I15" s="4">
        <v>0.27500000000000002</v>
      </c>
      <c r="J15" s="5">
        <v>0.26300000000000001</v>
      </c>
      <c r="K15" s="8">
        <f>AVERAGE(I15:J15)</f>
        <v>0.26900000000000002</v>
      </c>
      <c r="L15" s="8">
        <f>STDEV(I15:J15)</f>
        <v>8.4852813742385784E-3</v>
      </c>
      <c r="M15" s="6"/>
      <c r="N15" s="1" t="s">
        <v>1</v>
      </c>
      <c r="O15" s="4">
        <v>0.24</v>
      </c>
      <c r="P15" s="5">
        <v>0.23599999999999999</v>
      </c>
      <c r="Q15" s="8">
        <f>AVERAGE(O15:P15)</f>
        <v>0.23799999999999999</v>
      </c>
      <c r="R15" s="8">
        <f>STDEV(O15:P15)</f>
        <v>2.8284271247461927E-3</v>
      </c>
      <c r="S15" s="6"/>
      <c r="T15" s="1" t="s">
        <v>1</v>
      </c>
      <c r="U15" s="4">
        <v>0.432</v>
      </c>
      <c r="V15" s="5">
        <v>0.42399999999999999</v>
      </c>
      <c r="W15" s="8">
        <f>AVERAGE(U15:V15)</f>
        <v>0.42799999999999999</v>
      </c>
      <c r="X15" s="8">
        <f>STDEV(U15:V15)</f>
        <v>5.6568542494923853E-3</v>
      </c>
    </row>
    <row r="16" spans="2:24" x14ac:dyDescent="0.25">
      <c r="B16" s="3" t="s">
        <v>5</v>
      </c>
      <c r="C16" s="4">
        <v>0.218</v>
      </c>
      <c r="D16" s="5">
        <v>0.182</v>
      </c>
      <c r="E16" s="8">
        <f t="shared" ref="E16:E17" si="8">AVERAGE(C16:D16)</f>
        <v>0.2</v>
      </c>
      <c r="F16" s="8">
        <f t="shared" ref="F16:F17" si="9">STDEV(C16:D16)</f>
        <v>2.5455844122715714E-2</v>
      </c>
      <c r="G16" s="6"/>
      <c r="H16" s="3" t="s">
        <v>5</v>
      </c>
      <c r="I16" s="4">
        <v>0.191</v>
      </c>
      <c r="J16" s="5">
        <v>0.19700000000000001</v>
      </c>
      <c r="K16" s="8">
        <f t="shared" ref="K16:K17" si="10">AVERAGE(I16:J16)</f>
        <v>0.19400000000000001</v>
      </c>
      <c r="L16" s="8">
        <f t="shared" ref="L16:L17" si="11">STDEV(I16:J16)</f>
        <v>4.2426406871192892E-3</v>
      </c>
      <c r="M16" s="6"/>
      <c r="N16" s="3" t="s">
        <v>5</v>
      </c>
      <c r="O16" s="4">
        <v>0.24</v>
      </c>
      <c r="P16" s="5">
        <v>0.23599999999999999</v>
      </c>
      <c r="Q16" s="8">
        <f t="shared" ref="Q16:Q17" si="12">AVERAGE(O16:P16)</f>
        <v>0.23799999999999999</v>
      </c>
      <c r="R16" s="8">
        <f t="shared" ref="R16:R17" si="13">STDEV(O16:P16)</f>
        <v>2.8284271247461927E-3</v>
      </c>
      <c r="S16" s="6"/>
      <c r="T16" s="3" t="s">
        <v>5</v>
      </c>
      <c r="U16" s="4">
        <v>0.32600000000000001</v>
      </c>
      <c r="V16" s="5">
        <v>0.34</v>
      </c>
      <c r="W16" s="8">
        <f t="shared" ref="W16:W17" si="14">AVERAGE(U16:V16)</f>
        <v>0.33300000000000002</v>
      </c>
      <c r="X16" s="8">
        <f t="shared" ref="X16:X17" si="15">STDEV(U16:V16)</f>
        <v>9.8994949366116736E-3</v>
      </c>
    </row>
    <row r="17" spans="2:24" x14ac:dyDescent="0.25">
      <c r="B17" s="2" t="s">
        <v>6</v>
      </c>
      <c r="C17" s="4">
        <v>0.21299999999999999</v>
      </c>
      <c r="D17" s="5">
        <v>0.215</v>
      </c>
      <c r="E17" s="8">
        <f t="shared" si="8"/>
        <v>0.214</v>
      </c>
      <c r="F17" s="8">
        <f t="shared" si="9"/>
        <v>1.4142135623730963E-3</v>
      </c>
      <c r="G17" s="6"/>
      <c r="H17" s="2" t="s">
        <v>6</v>
      </c>
      <c r="I17" s="4">
        <v>0.25800000000000001</v>
      </c>
      <c r="J17" s="5">
        <v>0.29799999999999999</v>
      </c>
      <c r="K17" s="8">
        <f t="shared" si="10"/>
        <v>0.27800000000000002</v>
      </c>
      <c r="L17" s="8">
        <f t="shared" si="11"/>
        <v>2.8284271247461888E-2</v>
      </c>
      <c r="M17" s="6"/>
      <c r="N17" s="2" t="s">
        <v>6</v>
      </c>
      <c r="O17" s="4">
        <v>0.24</v>
      </c>
      <c r="P17" s="5">
        <v>0.23599999999999999</v>
      </c>
      <c r="Q17" s="8">
        <f t="shared" si="12"/>
        <v>0.23799999999999999</v>
      </c>
      <c r="R17" s="8">
        <f t="shared" si="13"/>
        <v>2.8284271247461927E-3</v>
      </c>
      <c r="S17" s="6"/>
      <c r="T17" s="2" t="s">
        <v>6</v>
      </c>
      <c r="U17" s="4">
        <v>0.57999999999999996</v>
      </c>
      <c r="V17" s="5">
        <v>0.51500000000000001</v>
      </c>
      <c r="W17" s="8">
        <f t="shared" si="14"/>
        <v>0.54749999999999999</v>
      </c>
      <c r="X17" s="8">
        <f t="shared" si="15"/>
        <v>4.5961940777125551E-2</v>
      </c>
    </row>
    <row r="18" spans="2:24" x14ac:dyDescent="0.25">
      <c r="C18" s="6"/>
      <c r="D18" s="6"/>
      <c r="E18" s="6"/>
      <c r="F18" s="6"/>
      <c r="G18" s="6"/>
      <c r="H18" s="7"/>
      <c r="I18" s="6"/>
      <c r="J18" s="6"/>
      <c r="K18" s="6"/>
      <c r="L18" s="6"/>
      <c r="M18" s="6"/>
      <c r="N18" s="7"/>
      <c r="O18" s="6"/>
      <c r="P18" s="6"/>
      <c r="Q18" s="6"/>
      <c r="R18" s="6"/>
      <c r="S18" s="6"/>
      <c r="T18" s="7"/>
      <c r="U18" s="6"/>
      <c r="V18" s="6"/>
      <c r="W18" s="6"/>
      <c r="X18" s="6"/>
    </row>
    <row r="19" spans="2:24" ht="18.75" x14ac:dyDescent="0.3">
      <c r="B19" s="14" t="s">
        <v>9</v>
      </c>
      <c r="C19" s="20" t="s">
        <v>15</v>
      </c>
      <c r="D19" s="21"/>
      <c r="E19" s="21"/>
      <c r="F19" s="22"/>
      <c r="G19" s="6"/>
      <c r="H19" s="14" t="s">
        <v>9</v>
      </c>
      <c r="I19" s="20" t="s">
        <v>15</v>
      </c>
      <c r="J19" s="21"/>
      <c r="K19" s="21"/>
      <c r="L19" s="22"/>
      <c r="M19" s="6"/>
      <c r="N19" s="14" t="s">
        <v>9</v>
      </c>
      <c r="O19" s="20" t="s">
        <v>15</v>
      </c>
      <c r="P19" s="21"/>
      <c r="Q19" s="21"/>
      <c r="R19" s="22"/>
      <c r="S19" s="6"/>
      <c r="T19" s="14" t="s">
        <v>9</v>
      </c>
      <c r="U19" s="20" t="s">
        <v>15</v>
      </c>
      <c r="V19" s="21"/>
      <c r="W19" s="21"/>
      <c r="X19" s="22"/>
    </row>
    <row r="20" spans="2:24" x14ac:dyDescent="0.25">
      <c r="B20" s="11" t="s">
        <v>0</v>
      </c>
      <c r="C20" s="12" t="s">
        <v>2</v>
      </c>
      <c r="D20" s="13" t="s">
        <v>3</v>
      </c>
      <c r="E20" s="9" t="s">
        <v>4</v>
      </c>
      <c r="F20" s="10" t="s">
        <v>14</v>
      </c>
      <c r="G20" s="6"/>
      <c r="H20" s="11" t="s">
        <v>0</v>
      </c>
      <c r="I20" s="12" t="s">
        <v>2</v>
      </c>
      <c r="J20" s="13" t="s">
        <v>3</v>
      </c>
      <c r="K20" s="9" t="s">
        <v>4</v>
      </c>
      <c r="L20" s="10" t="s">
        <v>14</v>
      </c>
      <c r="M20" s="6"/>
      <c r="N20" s="11" t="s">
        <v>0</v>
      </c>
      <c r="O20" s="12" t="s">
        <v>2</v>
      </c>
      <c r="P20" s="13" t="s">
        <v>3</v>
      </c>
      <c r="Q20" s="9" t="s">
        <v>4</v>
      </c>
      <c r="R20" s="10" t="s">
        <v>14</v>
      </c>
      <c r="S20" s="6"/>
      <c r="T20" s="11" t="s">
        <v>0</v>
      </c>
      <c r="U20" s="12" t="s">
        <v>2</v>
      </c>
      <c r="V20" s="13" t="s">
        <v>3</v>
      </c>
      <c r="W20" s="9" t="s">
        <v>4</v>
      </c>
      <c r="X20" s="10" t="s">
        <v>14</v>
      </c>
    </row>
    <row r="21" spans="2:24" x14ac:dyDescent="0.25">
      <c r="B21" s="1" t="s">
        <v>1</v>
      </c>
      <c r="C21" s="4">
        <v>0.245</v>
      </c>
      <c r="D21" s="5">
        <v>0.214</v>
      </c>
      <c r="E21" s="8">
        <f>AVERAGE(C21:D21)</f>
        <v>0.22949999999999998</v>
      </c>
      <c r="F21" s="8">
        <f>STDEV(C21:D21)</f>
        <v>2.1920310216782975E-2</v>
      </c>
      <c r="G21" s="6"/>
      <c r="H21" s="1" t="s">
        <v>1</v>
      </c>
      <c r="I21" s="4">
        <v>0.32</v>
      </c>
      <c r="J21" s="5">
        <v>0.30399999999999999</v>
      </c>
      <c r="K21" s="8">
        <f>AVERAGE(I21:J21)</f>
        <v>0.312</v>
      </c>
      <c r="L21" s="8">
        <f>STDEV(I21:J21)</f>
        <v>1.1313708498984771E-2</v>
      </c>
      <c r="M21" s="6"/>
      <c r="N21" s="1" t="s">
        <v>1</v>
      </c>
      <c r="O21" s="4">
        <v>0.33</v>
      </c>
      <c r="P21" s="5">
        <v>0.3</v>
      </c>
      <c r="Q21" s="8">
        <f>AVERAGE(O21:P21)</f>
        <v>0.315</v>
      </c>
      <c r="R21" s="8">
        <f>STDEV(O21:P21)</f>
        <v>2.1213203435596444E-2</v>
      </c>
      <c r="S21" s="6"/>
      <c r="T21" s="1" t="s">
        <v>1</v>
      </c>
      <c r="U21" s="4">
        <v>0.74199999999999999</v>
      </c>
      <c r="V21" s="5">
        <v>0.73599999999999999</v>
      </c>
      <c r="W21" s="8">
        <f>AVERAGE(U21:V21)</f>
        <v>0.73899999999999999</v>
      </c>
      <c r="X21" s="8">
        <f>STDEV(U21:V21)</f>
        <v>4.2426406871192892E-3</v>
      </c>
    </row>
    <row r="22" spans="2:24" x14ac:dyDescent="0.25">
      <c r="B22" s="3" t="s">
        <v>5</v>
      </c>
      <c r="C22" s="4">
        <v>0.18</v>
      </c>
      <c r="D22" s="5">
        <v>0.16</v>
      </c>
      <c r="E22" s="8">
        <f t="shared" ref="E22:E23" si="16">AVERAGE(C22:D22)</f>
        <v>0.16999999999999998</v>
      </c>
      <c r="F22" s="8">
        <f t="shared" ref="F22:F23" si="17">STDEV(C22:D22)</f>
        <v>1.4142135623730944E-2</v>
      </c>
      <c r="G22" s="6"/>
      <c r="H22" s="3" t="s">
        <v>5</v>
      </c>
      <c r="I22" s="4">
        <v>0.153</v>
      </c>
      <c r="J22" s="5">
        <v>0.16</v>
      </c>
      <c r="K22" s="8">
        <f t="shared" ref="K22:K23" si="18">AVERAGE(I22:J22)</f>
        <v>0.1565</v>
      </c>
      <c r="L22" s="8">
        <f t="shared" ref="L22:L23" si="19">STDEV(I22:J22)</f>
        <v>4.9497474683058368E-3</v>
      </c>
      <c r="M22" s="6"/>
      <c r="N22" s="3" t="s">
        <v>5</v>
      </c>
      <c r="O22" s="4">
        <v>0.33</v>
      </c>
      <c r="P22" s="5">
        <v>0.3</v>
      </c>
      <c r="Q22" s="8">
        <f t="shared" ref="Q22:Q23" si="20">AVERAGE(O22:P22)</f>
        <v>0.315</v>
      </c>
      <c r="R22" s="8">
        <f t="shared" ref="R22:R23" si="21">STDEV(O22:P22)</f>
        <v>2.1213203435596444E-2</v>
      </c>
      <c r="S22" s="6"/>
      <c r="T22" s="3" t="s">
        <v>5</v>
      </c>
      <c r="U22" s="4">
        <v>0.38300000000000001</v>
      </c>
      <c r="V22" s="5">
        <v>0.41</v>
      </c>
      <c r="W22" s="8">
        <f t="shared" ref="W22:W23" si="22">AVERAGE(U22:V22)</f>
        <v>0.39649999999999996</v>
      </c>
      <c r="X22" s="8">
        <f t="shared" ref="X22:X23" si="23">STDEV(U22:V22)</f>
        <v>1.9091883092036761E-2</v>
      </c>
    </row>
    <row r="23" spans="2:24" x14ac:dyDescent="0.25">
      <c r="B23" s="2" t="s">
        <v>6</v>
      </c>
      <c r="C23" s="4">
        <v>0.184</v>
      </c>
      <c r="D23" s="5">
        <v>0.187</v>
      </c>
      <c r="E23" s="8">
        <f t="shared" si="16"/>
        <v>0.1855</v>
      </c>
      <c r="F23" s="8">
        <f t="shared" si="17"/>
        <v>2.1213203435596446E-3</v>
      </c>
      <c r="G23" s="6"/>
      <c r="H23" s="2" t="s">
        <v>6</v>
      </c>
      <c r="I23" s="4">
        <v>0.31</v>
      </c>
      <c r="J23" s="5">
        <v>0.40200000000000002</v>
      </c>
      <c r="K23" s="8">
        <f t="shared" si="18"/>
        <v>0.35599999999999998</v>
      </c>
      <c r="L23" s="8">
        <f t="shared" si="19"/>
        <v>6.5053823869162905E-2</v>
      </c>
      <c r="M23" s="6"/>
      <c r="N23" s="2" t="s">
        <v>6</v>
      </c>
      <c r="O23" s="4">
        <v>0.33</v>
      </c>
      <c r="P23" s="5">
        <v>0.3</v>
      </c>
      <c r="Q23" s="8">
        <f t="shared" si="20"/>
        <v>0.315</v>
      </c>
      <c r="R23" s="8">
        <f t="shared" si="21"/>
        <v>2.1213203435596444E-2</v>
      </c>
      <c r="S23" s="6"/>
      <c r="T23" s="2" t="s">
        <v>6</v>
      </c>
      <c r="U23" s="4">
        <v>0.82699999999999996</v>
      </c>
      <c r="V23" s="5">
        <v>0.76100000000000001</v>
      </c>
      <c r="W23" s="8">
        <f t="shared" si="22"/>
        <v>0.79400000000000004</v>
      </c>
      <c r="X23" s="8">
        <f t="shared" si="23"/>
        <v>4.6669047558312103E-2</v>
      </c>
    </row>
    <row r="24" spans="2:24" x14ac:dyDescent="0.25">
      <c r="C24" s="6"/>
      <c r="D24" s="6"/>
      <c r="E24" s="6"/>
      <c r="F24" s="6"/>
      <c r="G24" s="6"/>
      <c r="H24" s="7"/>
      <c r="I24" s="6"/>
      <c r="J24" s="6"/>
      <c r="K24" s="6"/>
      <c r="L24" s="6"/>
      <c r="M24" s="6"/>
      <c r="N24" s="7"/>
      <c r="O24" s="6"/>
      <c r="P24" s="6"/>
      <c r="Q24" s="6"/>
      <c r="R24" s="6"/>
      <c r="S24" s="6"/>
      <c r="T24" s="7"/>
      <c r="U24" s="6"/>
      <c r="V24" s="6"/>
      <c r="W24" s="6"/>
      <c r="X24" s="6"/>
    </row>
    <row r="25" spans="2:24" ht="18.75" x14ac:dyDescent="0.3">
      <c r="B25" s="14" t="s">
        <v>10</v>
      </c>
      <c r="C25" s="20" t="s">
        <v>15</v>
      </c>
      <c r="D25" s="21"/>
      <c r="E25" s="21"/>
      <c r="F25" s="22"/>
      <c r="G25" s="6"/>
      <c r="H25" s="14" t="s">
        <v>10</v>
      </c>
      <c r="I25" s="20" t="s">
        <v>15</v>
      </c>
      <c r="J25" s="21"/>
      <c r="K25" s="21"/>
      <c r="L25" s="22"/>
      <c r="M25" s="6"/>
      <c r="N25" s="14" t="s">
        <v>10</v>
      </c>
      <c r="O25" s="20" t="s">
        <v>15</v>
      </c>
      <c r="P25" s="21"/>
      <c r="Q25" s="21"/>
      <c r="R25" s="22"/>
      <c r="S25" s="6"/>
      <c r="T25" s="14" t="s">
        <v>10</v>
      </c>
      <c r="U25" s="20" t="s">
        <v>15</v>
      </c>
      <c r="V25" s="21"/>
      <c r="W25" s="21"/>
      <c r="X25" s="22"/>
    </row>
    <row r="26" spans="2:24" x14ac:dyDescent="0.25">
      <c r="B26" s="11" t="s">
        <v>0</v>
      </c>
      <c r="C26" s="12" t="s">
        <v>2</v>
      </c>
      <c r="D26" s="13" t="s">
        <v>3</v>
      </c>
      <c r="E26" s="9" t="s">
        <v>4</v>
      </c>
      <c r="F26" s="10" t="s">
        <v>14</v>
      </c>
      <c r="G26" s="6"/>
      <c r="H26" s="11" t="s">
        <v>0</v>
      </c>
      <c r="I26" s="12" t="s">
        <v>2</v>
      </c>
      <c r="J26" s="13" t="s">
        <v>3</v>
      </c>
      <c r="K26" s="9" t="s">
        <v>4</v>
      </c>
      <c r="L26" s="10" t="s">
        <v>14</v>
      </c>
      <c r="M26" s="6"/>
      <c r="N26" s="11" t="s">
        <v>0</v>
      </c>
      <c r="O26" s="12" t="s">
        <v>2</v>
      </c>
      <c r="P26" s="13" t="s">
        <v>3</v>
      </c>
      <c r="Q26" s="9" t="s">
        <v>4</v>
      </c>
      <c r="R26" s="10" t="s">
        <v>14</v>
      </c>
      <c r="S26" s="6"/>
      <c r="T26" s="11" t="s">
        <v>0</v>
      </c>
      <c r="U26" s="12" t="s">
        <v>2</v>
      </c>
      <c r="V26" s="13" t="s">
        <v>3</v>
      </c>
      <c r="W26" s="9" t="s">
        <v>4</v>
      </c>
      <c r="X26" s="10" t="s">
        <v>14</v>
      </c>
    </row>
    <row r="27" spans="2:24" x14ac:dyDescent="0.25">
      <c r="B27" s="1" t="s">
        <v>1</v>
      </c>
      <c r="C27" s="4">
        <v>0.29799999999999999</v>
      </c>
      <c r="D27" s="5">
        <v>0.27</v>
      </c>
      <c r="E27" s="8">
        <f>AVERAGE(C27:D27)</f>
        <v>0.28400000000000003</v>
      </c>
      <c r="F27" s="8">
        <f>STDEV(C27:D27)</f>
        <v>1.9798989873223309E-2</v>
      </c>
      <c r="G27" s="6"/>
      <c r="H27" s="1" t="s">
        <v>1</v>
      </c>
      <c r="I27" s="4">
        <v>0.56499999999999995</v>
      </c>
      <c r="J27" s="5">
        <v>0.53</v>
      </c>
      <c r="K27" s="8">
        <f>AVERAGE(I27:J27)</f>
        <v>0.54749999999999999</v>
      </c>
      <c r="L27" s="8">
        <f>STDEV(I27:J27)</f>
        <v>2.4748737341529107E-2</v>
      </c>
      <c r="M27" s="6"/>
      <c r="N27" s="1" t="s">
        <v>1</v>
      </c>
      <c r="O27" s="4">
        <v>0.42</v>
      </c>
      <c r="P27" s="5">
        <v>0.40200000000000002</v>
      </c>
      <c r="Q27" s="8">
        <f>AVERAGE(O27:P27)</f>
        <v>0.41100000000000003</v>
      </c>
      <c r="R27" s="8">
        <f>STDEV(O27:P27)</f>
        <v>1.2727922061357828E-2</v>
      </c>
      <c r="S27" s="6"/>
      <c r="T27" s="1" t="s">
        <v>1</v>
      </c>
      <c r="U27" s="4">
        <v>1.29</v>
      </c>
      <c r="V27" s="5">
        <v>1.22</v>
      </c>
      <c r="W27" s="8">
        <f>AVERAGE(U27:V27)</f>
        <v>1.2549999999999999</v>
      </c>
      <c r="X27" s="8">
        <f>STDEV(U27:V27)</f>
        <v>4.9497474683058366E-2</v>
      </c>
    </row>
    <row r="28" spans="2:24" x14ac:dyDescent="0.25">
      <c r="B28" s="3" t="s">
        <v>5</v>
      </c>
      <c r="C28" s="4">
        <v>0.182</v>
      </c>
      <c r="D28" s="5">
        <v>0.17499999999999999</v>
      </c>
      <c r="E28" s="8">
        <f t="shared" ref="E28:E29" si="24">AVERAGE(C28:D28)</f>
        <v>0.17849999999999999</v>
      </c>
      <c r="F28" s="8">
        <f t="shared" ref="F28:F29" si="25">STDEV(C28:D28)</f>
        <v>4.9497474683058368E-3</v>
      </c>
      <c r="G28" s="6"/>
      <c r="H28" s="3" t="s">
        <v>5</v>
      </c>
      <c r="I28" s="4">
        <v>0.159</v>
      </c>
      <c r="J28" s="5">
        <v>0.17100000000000001</v>
      </c>
      <c r="K28" s="8">
        <f t="shared" ref="K28:K29" si="26">AVERAGE(I28:J28)</f>
        <v>0.16500000000000001</v>
      </c>
      <c r="L28" s="8">
        <f t="shared" ref="L28:L29" si="27">STDEV(I28:J28)</f>
        <v>8.4852813742385784E-3</v>
      </c>
      <c r="M28" s="6"/>
      <c r="N28" s="3" t="s">
        <v>5</v>
      </c>
      <c r="O28" s="4">
        <v>0.42</v>
      </c>
      <c r="P28" s="5">
        <v>0.40200000000000002</v>
      </c>
      <c r="Q28" s="8">
        <f t="shared" ref="Q28:Q29" si="28">AVERAGE(O28:P28)</f>
        <v>0.41100000000000003</v>
      </c>
      <c r="R28" s="8">
        <f t="shared" ref="R28:R29" si="29">STDEV(O28:P28)</f>
        <v>1.2727922061357828E-2</v>
      </c>
      <c r="S28" s="6"/>
      <c r="T28" s="3" t="s">
        <v>5</v>
      </c>
      <c r="U28" s="4">
        <v>0.60099999999999998</v>
      </c>
      <c r="V28" s="5">
        <v>0.65300000000000002</v>
      </c>
      <c r="W28" s="8">
        <f t="shared" ref="W28:W29" si="30">AVERAGE(U28:V28)</f>
        <v>0.627</v>
      </c>
      <c r="X28" s="8">
        <f t="shared" ref="X28:X29" si="31">STDEV(U28:V28)</f>
        <v>3.6769552621700508E-2</v>
      </c>
    </row>
    <row r="29" spans="2:24" x14ac:dyDescent="0.25">
      <c r="B29" s="2" t="s">
        <v>6</v>
      </c>
      <c r="C29" s="4">
        <v>0.249</v>
      </c>
      <c r="D29" s="5">
        <v>0.252</v>
      </c>
      <c r="E29" s="8">
        <f t="shared" si="24"/>
        <v>0.2505</v>
      </c>
      <c r="F29" s="8">
        <f t="shared" si="25"/>
        <v>2.1213203435596446E-3</v>
      </c>
      <c r="G29" s="6"/>
      <c r="H29" s="2" t="s">
        <v>6</v>
      </c>
      <c r="I29" s="4">
        <v>0.621</v>
      </c>
      <c r="J29" s="5">
        <v>0.71</v>
      </c>
      <c r="K29" s="8">
        <f t="shared" si="26"/>
        <v>0.66549999999999998</v>
      </c>
      <c r="L29" s="8">
        <f t="shared" si="27"/>
        <v>6.2932503525602701E-2</v>
      </c>
      <c r="M29" s="6"/>
      <c r="N29" s="2" t="s">
        <v>6</v>
      </c>
      <c r="O29" s="4">
        <v>0.42</v>
      </c>
      <c r="P29" s="5">
        <v>0.40200000000000002</v>
      </c>
      <c r="Q29" s="8">
        <f t="shared" si="28"/>
        <v>0.41100000000000003</v>
      </c>
      <c r="R29" s="8">
        <f t="shared" si="29"/>
        <v>1.2727922061357828E-2</v>
      </c>
      <c r="S29" s="6"/>
      <c r="T29" s="2" t="s">
        <v>6</v>
      </c>
      <c r="U29" s="4">
        <v>1.21</v>
      </c>
      <c r="V29" s="5">
        <v>1.1599999999999999</v>
      </c>
      <c r="W29" s="8">
        <f t="shared" si="30"/>
        <v>1.1850000000000001</v>
      </c>
      <c r="X29" s="8">
        <f t="shared" si="31"/>
        <v>3.5355339059327411E-2</v>
      </c>
    </row>
    <row r="30" spans="2:24" x14ac:dyDescent="0.25">
      <c r="C30" s="6"/>
      <c r="D30" s="6"/>
      <c r="E30" s="6"/>
      <c r="F30" s="6"/>
      <c r="G30" s="6"/>
      <c r="H30" s="7"/>
      <c r="I30" s="6"/>
      <c r="J30" s="6"/>
      <c r="K30" s="6"/>
      <c r="L30" s="6"/>
      <c r="M30" s="6"/>
      <c r="N30" s="7"/>
      <c r="O30" s="6"/>
      <c r="P30" s="6"/>
      <c r="Q30" s="6"/>
      <c r="R30" s="6"/>
      <c r="S30" s="6"/>
      <c r="T30" s="7"/>
      <c r="U30" s="6"/>
      <c r="V30" s="6"/>
      <c r="W30" s="6"/>
      <c r="X30" s="6"/>
    </row>
    <row r="31" spans="2:24" ht="18.75" x14ac:dyDescent="0.3">
      <c r="B31" s="14" t="s">
        <v>11</v>
      </c>
      <c r="C31" s="20" t="s">
        <v>15</v>
      </c>
      <c r="D31" s="21"/>
      <c r="E31" s="21"/>
      <c r="F31" s="22"/>
      <c r="G31" s="6"/>
      <c r="H31" s="14" t="s">
        <v>11</v>
      </c>
      <c r="I31" s="20" t="s">
        <v>15</v>
      </c>
      <c r="J31" s="21"/>
      <c r="K31" s="21"/>
      <c r="L31" s="22"/>
      <c r="M31" s="6"/>
      <c r="N31" s="14" t="s">
        <v>11</v>
      </c>
      <c r="O31" s="20" t="s">
        <v>15</v>
      </c>
      <c r="P31" s="21"/>
      <c r="Q31" s="21"/>
      <c r="R31" s="22"/>
      <c r="S31" s="6"/>
      <c r="T31" s="14" t="s">
        <v>11</v>
      </c>
      <c r="U31" s="20" t="s">
        <v>15</v>
      </c>
      <c r="V31" s="21"/>
      <c r="W31" s="21"/>
      <c r="X31" s="22"/>
    </row>
    <row r="32" spans="2:24" x14ac:dyDescent="0.25">
      <c r="B32" s="11" t="s">
        <v>0</v>
      </c>
      <c r="C32" s="12" t="s">
        <v>2</v>
      </c>
      <c r="D32" s="13" t="s">
        <v>3</v>
      </c>
      <c r="E32" s="9" t="s">
        <v>4</v>
      </c>
      <c r="F32" s="10" t="s">
        <v>14</v>
      </c>
      <c r="G32" s="6"/>
      <c r="H32" s="11" t="s">
        <v>0</v>
      </c>
      <c r="I32" s="12" t="s">
        <v>2</v>
      </c>
      <c r="J32" s="13" t="s">
        <v>3</v>
      </c>
      <c r="K32" s="9" t="s">
        <v>4</v>
      </c>
      <c r="L32" s="10" t="s">
        <v>14</v>
      </c>
      <c r="M32" s="6"/>
      <c r="N32" s="11" t="s">
        <v>0</v>
      </c>
      <c r="O32" s="12" t="s">
        <v>2</v>
      </c>
      <c r="P32" s="13" t="s">
        <v>3</v>
      </c>
      <c r="Q32" s="9" t="s">
        <v>4</v>
      </c>
      <c r="R32" s="10" t="s">
        <v>14</v>
      </c>
      <c r="S32" s="6"/>
      <c r="T32" s="11" t="s">
        <v>0</v>
      </c>
      <c r="U32" s="12" t="s">
        <v>2</v>
      </c>
      <c r="V32" s="13" t="s">
        <v>3</v>
      </c>
      <c r="W32" s="9" t="s">
        <v>4</v>
      </c>
      <c r="X32" s="10" t="s">
        <v>14</v>
      </c>
    </row>
    <row r="33" spans="2:24" x14ac:dyDescent="0.25">
      <c r="B33" s="1" t="s">
        <v>1</v>
      </c>
      <c r="C33" s="4">
        <v>0.37</v>
      </c>
      <c r="D33" s="5">
        <v>0.35199999999999998</v>
      </c>
      <c r="E33" s="8">
        <f>AVERAGE(C33:D33)</f>
        <v>0.36099999999999999</v>
      </c>
      <c r="F33" s="8">
        <f>STDEV(C33:D33)</f>
        <v>1.2727922061357866E-2</v>
      </c>
      <c r="G33" s="6"/>
      <c r="H33" s="1" t="s">
        <v>1</v>
      </c>
      <c r="I33" s="4">
        <v>0.99</v>
      </c>
      <c r="J33" s="5">
        <v>0.98199999999999998</v>
      </c>
      <c r="K33" s="8">
        <f>AVERAGE(I33:J33)</f>
        <v>0.98599999999999999</v>
      </c>
      <c r="L33" s="8">
        <f>STDEV(I33:J33)</f>
        <v>5.6568542494923853E-3</v>
      </c>
      <c r="M33" s="6"/>
      <c r="N33" s="1" t="s">
        <v>1</v>
      </c>
      <c r="O33" s="4">
        <v>0.56999999999999995</v>
      </c>
      <c r="P33" s="5">
        <v>0.55000000000000004</v>
      </c>
      <c r="Q33" s="8">
        <f>AVERAGE(O33:P33)</f>
        <v>0.56000000000000005</v>
      </c>
      <c r="R33" s="8">
        <f>STDEV(O33:P33)</f>
        <v>1.4142135623730885E-2</v>
      </c>
      <c r="S33" s="6"/>
      <c r="T33" s="1" t="s">
        <v>1</v>
      </c>
      <c r="U33" s="4">
        <v>2.0099999999999998</v>
      </c>
      <c r="V33" s="5">
        <v>1.93</v>
      </c>
      <c r="W33" s="8">
        <f>AVERAGE(U33:V33)</f>
        <v>1.9699999999999998</v>
      </c>
      <c r="X33" s="8">
        <f>STDEV(U33:V33)</f>
        <v>5.6568542494923699E-2</v>
      </c>
    </row>
    <row r="34" spans="2:24" x14ac:dyDescent="0.25">
      <c r="B34" s="3" t="s">
        <v>5</v>
      </c>
      <c r="C34" s="4">
        <v>0.19</v>
      </c>
      <c r="D34" s="5">
        <v>0.187</v>
      </c>
      <c r="E34" s="8">
        <f t="shared" ref="E34:E35" si="32">AVERAGE(C34:D34)</f>
        <v>0.1885</v>
      </c>
      <c r="F34" s="8">
        <f t="shared" ref="F34:F35" si="33">STDEV(C34:D34)</f>
        <v>2.1213203435596446E-3</v>
      </c>
      <c r="G34" s="6"/>
      <c r="H34" s="3" t="s">
        <v>5</v>
      </c>
      <c r="I34" s="4">
        <v>0.157</v>
      </c>
      <c r="J34" s="5">
        <v>0.16500000000000001</v>
      </c>
      <c r="K34" s="8">
        <f t="shared" ref="K34:K35" si="34">AVERAGE(I34:J34)</f>
        <v>0.161</v>
      </c>
      <c r="L34" s="8">
        <f t="shared" ref="L34:L35" si="35">STDEV(I34:J34)</f>
        <v>5.6568542494923853E-3</v>
      </c>
      <c r="M34" s="6"/>
      <c r="N34" s="3" t="s">
        <v>5</v>
      </c>
      <c r="O34" s="4">
        <v>0.56999999999999995</v>
      </c>
      <c r="P34" s="5">
        <v>0.55000000000000004</v>
      </c>
      <c r="Q34" s="8">
        <f t="shared" ref="Q34:Q35" si="36">AVERAGE(O34:P34)</f>
        <v>0.56000000000000005</v>
      </c>
      <c r="R34" s="8">
        <f t="shared" ref="R34:R35" si="37">STDEV(O34:P34)</f>
        <v>1.4142135623730885E-2</v>
      </c>
      <c r="S34" s="6"/>
      <c r="T34" s="3" t="s">
        <v>5</v>
      </c>
      <c r="U34" s="4">
        <v>0.99</v>
      </c>
      <c r="V34" s="5">
        <v>1.1000000000000001</v>
      </c>
      <c r="W34" s="8">
        <f t="shared" ref="W34:W35" si="38">AVERAGE(U34:V34)</f>
        <v>1.0449999999999999</v>
      </c>
      <c r="X34" s="8">
        <f t="shared" ref="X34:X35" si="39">STDEV(U34:V34)</f>
        <v>7.7781745930520299E-2</v>
      </c>
    </row>
    <row r="35" spans="2:24" x14ac:dyDescent="0.25">
      <c r="B35" s="2" t="s">
        <v>6</v>
      </c>
      <c r="C35" s="4">
        <v>0.34799999999999998</v>
      </c>
      <c r="D35" s="5">
        <v>0.34699999999999998</v>
      </c>
      <c r="E35" s="8">
        <f t="shared" si="32"/>
        <v>0.34749999999999998</v>
      </c>
      <c r="F35" s="8">
        <f t="shared" si="33"/>
        <v>7.0710678118654816E-4</v>
      </c>
      <c r="G35" s="6"/>
      <c r="H35" s="2" t="s">
        <v>6</v>
      </c>
      <c r="I35" s="4">
        <v>1</v>
      </c>
      <c r="J35" s="5">
        <v>1.1000000000000001</v>
      </c>
      <c r="K35" s="8">
        <f t="shared" si="34"/>
        <v>1.05</v>
      </c>
      <c r="L35" s="8">
        <f t="shared" si="35"/>
        <v>7.0710678118654821E-2</v>
      </c>
      <c r="M35" s="6"/>
      <c r="N35" s="2" t="s">
        <v>6</v>
      </c>
      <c r="O35" s="4">
        <v>0.56999999999999995</v>
      </c>
      <c r="P35" s="5">
        <v>0.55000000000000004</v>
      </c>
      <c r="Q35" s="8">
        <f t="shared" si="36"/>
        <v>0.56000000000000005</v>
      </c>
      <c r="R35" s="8">
        <f t="shared" si="37"/>
        <v>1.4142135623730885E-2</v>
      </c>
      <c r="S35" s="6"/>
      <c r="T35" s="2" t="s">
        <v>6</v>
      </c>
      <c r="U35" s="4">
        <v>1.97</v>
      </c>
      <c r="V35" s="5">
        <v>1.88</v>
      </c>
      <c r="W35" s="8">
        <f t="shared" si="38"/>
        <v>1.9249999999999998</v>
      </c>
      <c r="X35" s="8">
        <f t="shared" si="39"/>
        <v>6.3639610306789343E-2</v>
      </c>
    </row>
    <row r="36" spans="2:24" x14ac:dyDescent="0.25">
      <c r="C36" s="6"/>
      <c r="D36" s="6"/>
      <c r="E36" s="6"/>
      <c r="F36" s="6"/>
      <c r="G36" s="6"/>
      <c r="H36" s="7"/>
      <c r="I36" s="6"/>
      <c r="J36" s="6"/>
      <c r="K36" s="6"/>
      <c r="L36" s="6"/>
      <c r="M36" s="6"/>
      <c r="N36" s="7"/>
      <c r="O36" s="6"/>
      <c r="P36" s="6"/>
      <c r="Q36" s="6"/>
      <c r="R36" s="6"/>
      <c r="S36" s="6"/>
      <c r="T36" s="7"/>
      <c r="U36" s="6"/>
      <c r="V36" s="6"/>
      <c r="W36" s="6"/>
      <c r="X36" s="6"/>
    </row>
    <row r="37" spans="2:24" ht="18.75" x14ac:dyDescent="0.3">
      <c r="B37" s="14" t="s">
        <v>12</v>
      </c>
      <c r="C37" s="20" t="s">
        <v>15</v>
      </c>
      <c r="D37" s="21"/>
      <c r="E37" s="21"/>
      <c r="F37" s="22"/>
      <c r="G37" s="6"/>
      <c r="H37" s="14" t="s">
        <v>12</v>
      </c>
      <c r="I37" s="20" t="s">
        <v>15</v>
      </c>
      <c r="J37" s="21"/>
      <c r="K37" s="21"/>
      <c r="L37" s="22"/>
      <c r="M37" s="6"/>
      <c r="N37" s="14" t="s">
        <v>12</v>
      </c>
      <c r="O37" s="20" t="s">
        <v>15</v>
      </c>
      <c r="P37" s="21"/>
      <c r="Q37" s="21"/>
      <c r="R37" s="22"/>
      <c r="S37" s="6"/>
      <c r="T37" s="14" t="s">
        <v>12</v>
      </c>
      <c r="U37" s="20" t="s">
        <v>15</v>
      </c>
      <c r="V37" s="21"/>
      <c r="W37" s="21"/>
      <c r="X37" s="22"/>
    </row>
    <row r="38" spans="2:24" x14ac:dyDescent="0.25">
      <c r="B38" s="11" t="s">
        <v>0</v>
      </c>
      <c r="C38" s="12" t="s">
        <v>2</v>
      </c>
      <c r="D38" s="13" t="s">
        <v>3</v>
      </c>
      <c r="E38" s="9" t="s">
        <v>4</v>
      </c>
      <c r="F38" s="10" t="s">
        <v>14</v>
      </c>
      <c r="G38" s="6"/>
      <c r="H38" s="11" t="s">
        <v>0</v>
      </c>
      <c r="I38" s="12" t="s">
        <v>2</v>
      </c>
      <c r="J38" s="13" t="s">
        <v>3</v>
      </c>
      <c r="K38" s="9" t="s">
        <v>4</v>
      </c>
      <c r="L38" s="10" t="s">
        <v>14</v>
      </c>
      <c r="M38" s="6"/>
      <c r="N38" s="11" t="s">
        <v>0</v>
      </c>
      <c r="O38" s="12" t="s">
        <v>2</v>
      </c>
      <c r="P38" s="13" t="s">
        <v>3</v>
      </c>
      <c r="Q38" s="9" t="s">
        <v>4</v>
      </c>
      <c r="R38" s="10" t="s">
        <v>14</v>
      </c>
      <c r="S38" s="6"/>
      <c r="T38" s="11" t="s">
        <v>0</v>
      </c>
      <c r="U38" s="12" t="s">
        <v>2</v>
      </c>
      <c r="V38" s="13" t="s">
        <v>3</v>
      </c>
      <c r="W38" s="9" t="s">
        <v>4</v>
      </c>
      <c r="X38" s="10" t="s">
        <v>14</v>
      </c>
    </row>
    <row r="39" spans="2:24" x14ac:dyDescent="0.25">
      <c r="B39" s="1" t="s">
        <v>1</v>
      </c>
      <c r="C39" s="4">
        <v>0.47099999999999997</v>
      </c>
      <c r="D39" s="5">
        <v>0.45800000000000002</v>
      </c>
      <c r="E39" s="8">
        <f>AVERAGE(C39:D39)</f>
        <v>0.46450000000000002</v>
      </c>
      <c r="F39" s="8">
        <f>STDEV(C39:D39)</f>
        <v>9.192388155425087E-3</v>
      </c>
      <c r="G39" s="6"/>
      <c r="H39" s="1" t="s">
        <v>1</v>
      </c>
      <c r="I39" s="4">
        <v>1.4159999999999999</v>
      </c>
      <c r="J39" s="5">
        <v>1.3560000000000001</v>
      </c>
      <c r="K39" s="8">
        <f>AVERAGE(I39:J39)</f>
        <v>1.3860000000000001</v>
      </c>
      <c r="L39" s="8">
        <f>STDEV(I39:J39)</f>
        <v>4.2426406871192736E-2</v>
      </c>
      <c r="M39" s="6"/>
      <c r="N39" s="1" t="s">
        <v>1</v>
      </c>
      <c r="O39" s="4">
        <v>0.69099999999999995</v>
      </c>
      <c r="P39" s="5">
        <v>0.68799999999999994</v>
      </c>
      <c r="Q39" s="8">
        <f>AVERAGE(O39:P39)</f>
        <v>0.6895</v>
      </c>
      <c r="R39" s="8">
        <f>STDEV(O39:P39)</f>
        <v>2.1213203435596446E-3</v>
      </c>
      <c r="S39" s="6"/>
      <c r="T39" s="1" t="s">
        <v>1</v>
      </c>
      <c r="U39" s="4">
        <v>2.5099999999999998</v>
      </c>
      <c r="V39" s="5">
        <v>2.4929999999999999</v>
      </c>
      <c r="W39" s="8">
        <f>AVERAGE(U39:V39)</f>
        <v>2.5015000000000001</v>
      </c>
      <c r="X39" s="8">
        <f>STDEV(U39:V39)</f>
        <v>1.2020815280171239E-2</v>
      </c>
    </row>
    <row r="40" spans="2:24" x14ac:dyDescent="0.25">
      <c r="B40" s="3" t="s">
        <v>5</v>
      </c>
      <c r="C40" s="4">
        <v>0.20300000000000001</v>
      </c>
      <c r="D40" s="5">
        <v>0.19400000000000001</v>
      </c>
      <c r="E40" s="8">
        <f t="shared" ref="E40:E41" si="40">AVERAGE(C40:D40)</f>
        <v>0.19850000000000001</v>
      </c>
      <c r="F40" s="8">
        <f t="shared" ref="F40:F41" si="41">STDEV(C40:D40)</f>
        <v>6.3639610306789329E-3</v>
      </c>
      <c r="G40" s="6"/>
      <c r="H40" s="3" t="s">
        <v>5</v>
      </c>
      <c r="I40" s="4">
        <v>0.155</v>
      </c>
      <c r="J40" s="5">
        <v>0.16300000000000001</v>
      </c>
      <c r="K40" s="8">
        <f t="shared" ref="K40:K41" si="42">AVERAGE(I40:J40)</f>
        <v>0.159</v>
      </c>
      <c r="L40" s="8">
        <f t="shared" ref="L40:L41" si="43">STDEV(I40:J40)</f>
        <v>5.6568542494923853E-3</v>
      </c>
      <c r="M40" s="6"/>
      <c r="N40" s="3" t="s">
        <v>5</v>
      </c>
      <c r="O40" s="4">
        <v>0.69099999999999995</v>
      </c>
      <c r="P40" s="5">
        <v>0.68799999999999994</v>
      </c>
      <c r="Q40" s="8">
        <f t="shared" ref="Q40:Q41" si="44">AVERAGE(O40:P40)</f>
        <v>0.6895</v>
      </c>
      <c r="R40" s="8">
        <f t="shared" ref="R40:R41" si="45">STDEV(O40:P40)</f>
        <v>2.1213203435596446E-3</v>
      </c>
      <c r="S40" s="6"/>
      <c r="T40" s="3" t="s">
        <v>5</v>
      </c>
      <c r="U40" s="4">
        <v>1.407</v>
      </c>
      <c r="V40" s="5">
        <v>1.4730000000000001</v>
      </c>
      <c r="W40" s="8">
        <f t="shared" ref="W40:W41" si="46">AVERAGE(U40:V40)</f>
        <v>1.44</v>
      </c>
      <c r="X40" s="8">
        <f t="shared" ref="X40:X41" si="47">STDEV(U40:V40)</f>
        <v>4.6669047558312179E-2</v>
      </c>
    </row>
    <row r="41" spans="2:24" x14ac:dyDescent="0.25">
      <c r="B41" s="2" t="s">
        <v>6</v>
      </c>
      <c r="C41" s="4">
        <v>0.44500000000000001</v>
      </c>
      <c r="D41" s="5">
        <v>0.44800000000000001</v>
      </c>
      <c r="E41" s="8">
        <f t="shared" si="40"/>
        <v>0.44650000000000001</v>
      </c>
      <c r="F41" s="8">
        <f t="shared" si="41"/>
        <v>2.1213203435596446E-3</v>
      </c>
      <c r="G41" s="6"/>
      <c r="H41" s="2" t="s">
        <v>6</v>
      </c>
      <c r="I41" s="4">
        <v>1.413</v>
      </c>
      <c r="J41" s="5">
        <v>1.518</v>
      </c>
      <c r="K41" s="8">
        <f t="shared" si="42"/>
        <v>1.4655</v>
      </c>
      <c r="L41" s="8">
        <f t="shared" si="43"/>
        <v>7.4246212024587477E-2</v>
      </c>
      <c r="M41" s="6"/>
      <c r="N41" s="2" t="s">
        <v>6</v>
      </c>
      <c r="O41" s="4">
        <v>0.69099999999999995</v>
      </c>
      <c r="P41" s="5">
        <v>0.68799999999999994</v>
      </c>
      <c r="Q41" s="8">
        <f t="shared" si="44"/>
        <v>0.6895</v>
      </c>
      <c r="R41" s="8">
        <f t="shared" si="45"/>
        <v>2.1213203435596446E-3</v>
      </c>
      <c r="S41" s="6"/>
      <c r="T41" s="2" t="s">
        <v>6</v>
      </c>
      <c r="U41" s="4">
        <v>2.5049999999999999</v>
      </c>
      <c r="V41" s="5">
        <v>2.403</v>
      </c>
      <c r="W41" s="8">
        <f t="shared" si="46"/>
        <v>2.4539999999999997</v>
      </c>
      <c r="X41" s="8">
        <f t="shared" si="47"/>
        <v>7.2124891681027745E-2</v>
      </c>
    </row>
    <row r="42" spans="2:24" x14ac:dyDescent="0.25">
      <c r="C42" s="6"/>
      <c r="D42" s="6"/>
      <c r="E42" s="6"/>
      <c r="F42" s="6"/>
      <c r="G42" s="6"/>
      <c r="H42" s="7"/>
      <c r="I42" s="6"/>
      <c r="J42" s="6"/>
      <c r="K42" s="6"/>
      <c r="L42" s="6"/>
      <c r="M42" s="6"/>
      <c r="N42" s="7"/>
      <c r="O42" s="6"/>
      <c r="P42" s="6"/>
      <c r="Q42" s="6"/>
      <c r="R42" s="6"/>
      <c r="S42" s="6"/>
      <c r="T42" s="7"/>
      <c r="U42" s="6"/>
      <c r="V42" s="6"/>
      <c r="W42" s="6"/>
      <c r="X42" s="6"/>
    </row>
    <row r="43" spans="2:24" ht="18.75" x14ac:dyDescent="0.3">
      <c r="B43" s="14" t="s">
        <v>13</v>
      </c>
      <c r="C43" s="20" t="s">
        <v>15</v>
      </c>
      <c r="D43" s="21"/>
      <c r="E43" s="21"/>
      <c r="F43" s="22"/>
      <c r="G43" s="6"/>
      <c r="H43" s="14" t="s">
        <v>13</v>
      </c>
      <c r="I43" s="20" t="s">
        <v>15</v>
      </c>
      <c r="J43" s="21"/>
      <c r="K43" s="21"/>
      <c r="L43" s="22"/>
      <c r="M43" s="6"/>
      <c r="N43" s="14" t="s">
        <v>13</v>
      </c>
      <c r="O43" s="20" t="s">
        <v>15</v>
      </c>
      <c r="P43" s="21"/>
      <c r="Q43" s="21"/>
      <c r="R43" s="22"/>
      <c r="S43" s="6"/>
      <c r="T43" s="14" t="s">
        <v>13</v>
      </c>
      <c r="U43" s="20" t="s">
        <v>15</v>
      </c>
      <c r="V43" s="21"/>
      <c r="W43" s="21"/>
      <c r="X43" s="22"/>
    </row>
    <row r="44" spans="2:24" x14ac:dyDescent="0.25">
      <c r="B44" s="11" t="s">
        <v>0</v>
      </c>
      <c r="C44" s="12" t="s">
        <v>2</v>
      </c>
      <c r="D44" s="13" t="s">
        <v>3</v>
      </c>
      <c r="E44" s="9" t="s">
        <v>4</v>
      </c>
      <c r="F44" s="10" t="s">
        <v>14</v>
      </c>
      <c r="G44" s="6"/>
      <c r="H44" s="11" t="s">
        <v>0</v>
      </c>
      <c r="I44" s="12" t="s">
        <v>2</v>
      </c>
      <c r="J44" s="13" t="s">
        <v>3</v>
      </c>
      <c r="K44" s="9" t="s">
        <v>4</v>
      </c>
      <c r="L44" s="10" t="s">
        <v>14</v>
      </c>
      <c r="M44" s="6"/>
      <c r="N44" s="11" t="s">
        <v>0</v>
      </c>
      <c r="O44" s="12" t="s">
        <v>2</v>
      </c>
      <c r="P44" s="13" t="s">
        <v>3</v>
      </c>
      <c r="Q44" s="9" t="s">
        <v>4</v>
      </c>
      <c r="R44" s="10" t="s">
        <v>14</v>
      </c>
      <c r="S44" s="6"/>
      <c r="T44" s="11" t="s">
        <v>0</v>
      </c>
      <c r="U44" s="12" t="s">
        <v>2</v>
      </c>
      <c r="V44" s="13" t="s">
        <v>3</v>
      </c>
      <c r="W44" s="9" t="s">
        <v>4</v>
      </c>
      <c r="X44" s="10" t="s">
        <v>14</v>
      </c>
    </row>
    <row r="45" spans="2:24" x14ac:dyDescent="0.25">
      <c r="B45" s="1" t="s">
        <v>1</v>
      </c>
      <c r="C45" s="4">
        <v>0.97799999999999998</v>
      </c>
      <c r="D45" s="5">
        <v>0.89400000000000002</v>
      </c>
      <c r="E45" s="8">
        <f>AVERAGE(C45:D45)</f>
        <v>0.93599999999999994</v>
      </c>
      <c r="F45" s="8">
        <f>STDEV(C45:D45)</f>
        <v>5.9396969619669969E-2</v>
      </c>
      <c r="G45" s="6"/>
      <c r="H45" s="1" t="s">
        <v>1</v>
      </c>
      <c r="I45" s="4">
        <v>2.61</v>
      </c>
      <c r="J45" s="5">
        <v>2.5139999999999998</v>
      </c>
      <c r="K45" s="8">
        <f>AVERAGE(I45:J45)</f>
        <v>2.5619999999999998</v>
      </c>
      <c r="L45" s="8">
        <f>STDEV(I45:J45)</f>
        <v>6.7882250993908627E-2</v>
      </c>
      <c r="M45" s="6"/>
      <c r="N45" s="1" t="s">
        <v>1</v>
      </c>
      <c r="O45" s="4">
        <v>1.5</v>
      </c>
      <c r="P45" s="5">
        <v>1.518</v>
      </c>
      <c r="Q45" s="8">
        <f>AVERAGE(O45:P45)</f>
        <v>1.5089999999999999</v>
      </c>
      <c r="R45" s="8">
        <f>STDEV(O45:P45)</f>
        <v>1.2727922061357868E-2</v>
      </c>
      <c r="S45" s="6"/>
      <c r="T45" s="1" t="s">
        <v>1</v>
      </c>
      <c r="U45" s="4">
        <v>3.44</v>
      </c>
      <c r="V45" s="5">
        <v>3.3149999999999999</v>
      </c>
      <c r="W45" s="8">
        <f>AVERAGE(U45:V45)</f>
        <v>3.3774999999999999</v>
      </c>
      <c r="X45" s="8">
        <f>STDEV(U45:V45)</f>
        <v>8.8388347648318447E-2</v>
      </c>
    </row>
    <row r="46" spans="2:24" x14ac:dyDescent="0.25">
      <c r="B46" s="3" t="s">
        <v>5</v>
      </c>
      <c r="C46" s="4">
        <v>0.218</v>
      </c>
      <c r="D46" s="5">
        <v>0.221</v>
      </c>
      <c r="E46" s="8">
        <f t="shared" ref="E46:E47" si="48">AVERAGE(C46:D46)</f>
        <v>0.2195</v>
      </c>
      <c r="F46" s="8">
        <f t="shared" ref="F46:F47" si="49">STDEV(C46:D46)</f>
        <v>2.1213203435596446E-3</v>
      </c>
      <c r="G46" s="6"/>
      <c r="H46" s="3" t="s">
        <v>5</v>
      </c>
      <c r="I46" s="4">
        <v>0.1</v>
      </c>
      <c r="J46" s="5">
        <v>0.112</v>
      </c>
      <c r="K46" s="8">
        <f t="shared" ref="K46:K47" si="50">AVERAGE(I46:J46)</f>
        <v>0.10600000000000001</v>
      </c>
      <c r="L46" s="8">
        <f t="shared" ref="L46:L47" si="51">STDEV(I46:J46)</f>
        <v>8.485281374238568E-3</v>
      </c>
      <c r="M46" s="6"/>
      <c r="N46" s="3" t="s">
        <v>5</v>
      </c>
      <c r="O46" s="4">
        <v>1.5</v>
      </c>
      <c r="P46" s="5">
        <v>1.518</v>
      </c>
      <c r="Q46" s="8">
        <f t="shared" ref="Q46:Q47" si="52">AVERAGE(O46:P46)</f>
        <v>1.5089999999999999</v>
      </c>
      <c r="R46" s="8">
        <f t="shared" ref="R46:R47" si="53">STDEV(O46:P46)</f>
        <v>1.2727922061357868E-2</v>
      </c>
      <c r="S46" s="6"/>
      <c r="T46" s="3" t="s">
        <v>5</v>
      </c>
      <c r="U46" s="4">
        <v>2.5350000000000001</v>
      </c>
      <c r="V46" s="5">
        <v>2.6819999999999999</v>
      </c>
      <c r="W46" s="8">
        <f t="shared" ref="W46:W47" si="54">AVERAGE(U46:V46)</f>
        <v>2.6085000000000003</v>
      </c>
      <c r="X46" s="8">
        <f t="shared" ref="X46:X47" si="55">STDEV(U46:V46)</f>
        <v>0.10394469683442234</v>
      </c>
    </row>
    <row r="47" spans="2:24" x14ac:dyDescent="0.25">
      <c r="B47" s="2" t="s">
        <v>6</v>
      </c>
      <c r="C47" s="4">
        <v>0.94499999999999995</v>
      </c>
      <c r="D47" s="5">
        <v>0.95799999999999996</v>
      </c>
      <c r="E47" s="8">
        <f t="shared" si="48"/>
        <v>0.95150000000000001</v>
      </c>
      <c r="F47" s="8">
        <f t="shared" si="49"/>
        <v>9.1923881554251269E-3</v>
      </c>
      <c r="G47" s="6"/>
      <c r="H47" s="2" t="s">
        <v>6</v>
      </c>
      <c r="I47" s="4">
        <v>2.5409999999999999</v>
      </c>
      <c r="J47" s="5">
        <v>2.7719999999999998</v>
      </c>
      <c r="K47" s="8">
        <f t="shared" si="50"/>
        <v>2.6564999999999999</v>
      </c>
      <c r="L47" s="8">
        <f t="shared" si="51"/>
        <v>0.1633416664540924</v>
      </c>
      <c r="M47" s="6"/>
      <c r="N47" s="2" t="s">
        <v>6</v>
      </c>
      <c r="O47" s="4">
        <v>1.5</v>
      </c>
      <c r="P47" s="5">
        <v>1.518</v>
      </c>
      <c r="Q47" s="8">
        <f t="shared" si="52"/>
        <v>1.5089999999999999</v>
      </c>
      <c r="R47" s="8">
        <f t="shared" si="53"/>
        <v>1.2727922061357868E-2</v>
      </c>
      <c r="S47" s="6"/>
      <c r="T47" s="2" t="s">
        <v>6</v>
      </c>
      <c r="U47" s="4">
        <v>3.399</v>
      </c>
      <c r="V47" s="5">
        <v>3.24</v>
      </c>
      <c r="W47" s="8">
        <f t="shared" si="54"/>
        <v>3.3195000000000001</v>
      </c>
      <c r="X47" s="8">
        <f t="shared" si="55"/>
        <v>0.11242997820866092</v>
      </c>
    </row>
  </sheetData>
  <mergeCells count="34">
    <mergeCell ref="C43:F43"/>
    <mergeCell ref="I7:L7"/>
    <mergeCell ref="I13:L13"/>
    <mergeCell ref="I19:L19"/>
    <mergeCell ref="I25:L25"/>
    <mergeCell ref="I31:L31"/>
    <mergeCell ref="I37:L37"/>
    <mergeCell ref="I43:L43"/>
    <mergeCell ref="C37:F37"/>
    <mergeCell ref="C13:F13"/>
    <mergeCell ref="C19:F19"/>
    <mergeCell ref="C25:F25"/>
    <mergeCell ref="C31:F31"/>
    <mergeCell ref="C7:F7"/>
    <mergeCell ref="O37:R37"/>
    <mergeCell ref="O43:R43"/>
    <mergeCell ref="U7:X7"/>
    <mergeCell ref="U13:X13"/>
    <mergeCell ref="U19:X19"/>
    <mergeCell ref="U25:X25"/>
    <mergeCell ref="U31:X31"/>
    <mergeCell ref="U37:X37"/>
    <mergeCell ref="U43:X43"/>
    <mergeCell ref="O13:R13"/>
    <mergeCell ref="O19:R19"/>
    <mergeCell ref="O25:R25"/>
    <mergeCell ref="O31:R31"/>
    <mergeCell ref="O7:R7"/>
    <mergeCell ref="B6:F6"/>
    <mergeCell ref="H6:L6"/>
    <mergeCell ref="N6:R6"/>
    <mergeCell ref="T6:X6"/>
    <mergeCell ref="B5:L5"/>
    <mergeCell ref="N5:X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4- Source data 1</vt:lpstr>
    </vt:vector>
  </TitlesOfParts>
  <Company>Turun yliopisto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Santana Sanchez</dc:creator>
  <cp:lastModifiedBy>Anita Santana Sanchez</cp:lastModifiedBy>
  <dcterms:created xsi:type="dcterms:W3CDTF">2019-02-19T14:28:17Z</dcterms:created>
  <dcterms:modified xsi:type="dcterms:W3CDTF">2019-02-24T04:28:42Z</dcterms:modified>
</cp:coreProperties>
</file>