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utu.fi\verkkolevyt\Plant Phys\PhotoMicrobes\Anita\FINAL FIGURES\Figure 5\Final version\"/>
    </mc:Choice>
  </mc:AlternateContent>
  <bookViews>
    <workbookView xWindow="0" yWindow="0" windowWidth="28800" windowHeight="14100" tabRatio="788"/>
  </bookViews>
  <sheets>
    <sheet name="Figure 5- Source data 1" sheetId="7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15" i="7" l="1"/>
  <c r="M15" i="7"/>
  <c r="N14" i="7"/>
  <c r="M14" i="7"/>
  <c r="N13" i="7"/>
  <c r="M13" i="7"/>
  <c r="N12" i="7"/>
  <c r="M12" i="7"/>
  <c r="N11" i="7"/>
  <c r="M11" i="7"/>
  <c r="N10" i="7"/>
  <c r="M10" i="7"/>
  <c r="N9" i="7"/>
  <c r="M9" i="7"/>
  <c r="N8" i="7"/>
  <c r="M8" i="7"/>
  <c r="N7" i="7"/>
  <c r="M7" i="7"/>
  <c r="I8" i="7" l="1"/>
  <c r="I9" i="7"/>
  <c r="I10" i="7"/>
  <c r="I11" i="7"/>
  <c r="I12" i="7"/>
  <c r="I13" i="7"/>
  <c r="I14" i="7"/>
  <c r="I15" i="7"/>
  <c r="H8" i="7"/>
  <c r="H9" i="7"/>
  <c r="H10" i="7"/>
  <c r="H11" i="7"/>
  <c r="H12" i="7"/>
  <c r="H13" i="7"/>
  <c r="H14" i="7"/>
  <c r="H15" i="7"/>
  <c r="I7" i="7"/>
  <c r="H7" i="7"/>
</calcChain>
</file>

<file path=xl/sharedStrings.xml><?xml version="1.0" encoding="utf-8"?>
<sst xmlns="http://schemas.openxmlformats.org/spreadsheetml/2006/main" count="21" uniqueCount="16">
  <si>
    <t>Strain</t>
  </si>
  <si>
    <t>WT</t>
  </si>
  <si>
    <t>Replicate 1</t>
  </si>
  <si>
    <t>Replicate 2</t>
  </si>
  <si>
    <t>Replicate 3</t>
  </si>
  <si>
    <t>Average</t>
  </si>
  <si>
    <t>∆flv1/∆flv3</t>
  </si>
  <si>
    <t>∆flv4</t>
  </si>
  <si>
    <r>
      <rPr>
        <b/>
        <sz val="11"/>
        <color theme="1"/>
        <rFont val="Calibri"/>
        <family val="2"/>
      </rPr>
      <t xml:space="preserve">± </t>
    </r>
    <r>
      <rPr>
        <b/>
        <sz val="11"/>
        <color theme="1"/>
        <rFont val="Calibri"/>
        <family val="2"/>
        <scheme val="minor"/>
      </rPr>
      <t>SD</t>
    </r>
  </si>
  <si>
    <r>
      <t>Light intensity (µmol photons m</t>
    </r>
    <r>
      <rPr>
        <b/>
        <vertAlign val="superscript"/>
        <sz val="11"/>
        <color theme="1"/>
        <rFont val="Calibri"/>
        <family val="2"/>
        <scheme val="minor"/>
      </rPr>
      <t>-2</t>
    </r>
    <r>
      <rPr>
        <b/>
        <sz val="11"/>
        <color theme="1"/>
        <rFont val="Calibri"/>
        <family val="2"/>
        <scheme val="minor"/>
      </rPr>
      <t xml:space="preserve"> s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</si>
  <si>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r>
      <rPr>
        <b/>
        <sz val="11"/>
        <color theme="1"/>
        <rFont val="Calibri"/>
        <family val="2"/>
        <scheme val="minor"/>
      </rPr>
      <t xml:space="preserve">Figure 5- Source data 1. </t>
    </r>
    <r>
      <rPr>
        <sz val="11"/>
        <color theme="1"/>
        <rFont val="Calibri"/>
        <family val="2"/>
        <scheme val="minor"/>
      </rPr>
      <t>Rates of O2 reduction in response to increasing light intensity in WT, ∆flv1/∆flv3 and ∆flv4 mutant cells.</t>
    </r>
  </si>
  <si>
    <t>5A</t>
  </si>
  <si>
    <t>5B</t>
  </si>
  <si>
    <t>5C</t>
  </si>
  <si>
    <r>
      <t>Gross 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evolution rate (µmol 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.mg Chla 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.hr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</si>
  <si>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Maximun rate of light-induced 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uptake  (µmol 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.mg Chla</t>
    </r>
    <r>
      <rPr>
        <b/>
        <vertAlign val="superscript"/>
        <sz val="11"/>
        <color theme="1"/>
        <rFont val="Calibri"/>
        <family val="2"/>
        <scheme val="minor"/>
      </rPr>
      <t xml:space="preserve"> -1</t>
    </r>
    <r>
      <rPr>
        <b/>
        <sz val="11"/>
        <color theme="1"/>
        <rFont val="Calibri"/>
        <family val="2"/>
        <scheme val="minor"/>
      </rPr>
      <t>.hr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</si>
</sst>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</font>
    <font>
      <b/>
      <i/>
      <sz val="11"/>
      <color rgb="FF00B050"/>
      <name val="Calibri"/>
      <family val="2"/>
    </font>
    <font>
      <b/>
      <i/>
      <sz val="11"/>
      <color rgb="FFFF3300"/>
      <name val="Calibri"/>
      <family val="2"/>
    </font>
    <font>
      <sz val="11"/>
      <color rgb="FFFF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</borders>
  <cellStyleXfs count="43">
    <xf numFmtId="0" fontId="0" fillId="0" borderId="0"/>
    <xf numFmtId="0" fontId="2" fillId="0" borderId="0"/>
    <xf numFmtId="0" fontId="10" fillId="0" borderId="0" applyNumberFormat="0" applyFill="0" applyBorder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13" applyNumberFormat="0" applyAlignment="0" applyProtection="0"/>
    <xf numFmtId="0" fontId="18" fillId="9" borderId="14" applyNumberFormat="0" applyAlignment="0" applyProtection="0"/>
    <xf numFmtId="0" fontId="19" fillId="9" borderId="13" applyNumberFormat="0" applyAlignment="0" applyProtection="0"/>
    <xf numFmtId="0" fontId="20" fillId="0" borderId="15" applyNumberFormat="0" applyFill="0" applyAlignment="0" applyProtection="0"/>
    <xf numFmtId="0" fontId="21" fillId="10" borderId="16" applyNumberFormat="0" applyAlignment="0" applyProtection="0"/>
    <xf numFmtId="0" fontId="7" fillId="0" borderId="0" applyNumberFormat="0" applyFill="0" applyBorder="0" applyAlignment="0" applyProtection="0"/>
    <xf numFmtId="0" fontId="9" fillId="11" borderId="17" applyNumberFormat="0" applyFont="0" applyAlignment="0" applyProtection="0"/>
    <xf numFmtId="0" fontId="22" fillId="0" borderId="0" applyNumberFormat="0" applyFill="0" applyBorder="0" applyAlignment="0" applyProtection="0"/>
    <xf numFmtId="0" fontId="1" fillId="0" borderId="18" applyNumberFormat="0" applyFill="0" applyAlignment="0" applyProtection="0"/>
    <xf numFmtId="0" fontId="23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23" fillId="31" borderId="0" applyNumberFormat="0" applyBorder="0" applyAlignment="0" applyProtection="0"/>
    <xf numFmtId="0" fontId="23" fillId="32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23" fillId="35" borderId="0" applyNumberFormat="0" applyBorder="0" applyAlignment="0" applyProtection="0"/>
  </cellStyleXfs>
  <cellXfs count="25">
    <xf numFmtId="0" fontId="0" fillId="0" borderId="0" xfId="0"/>
    <xf numFmtId="2" fontId="0" fillId="0" borderId="0" xfId="0" applyNumberFormat="1"/>
    <xf numFmtId="0" fontId="0" fillId="4" borderId="1" xfId="0" applyFill="1" applyBorder="1"/>
    <xf numFmtId="0" fontId="0" fillId="2" borderId="1" xfId="0" applyFill="1" applyBorder="1"/>
    <xf numFmtId="0" fontId="0" fillId="3" borderId="1" xfId="0" applyFill="1" applyBorder="1"/>
    <xf numFmtId="2" fontId="1" fillId="37" borderId="1" xfId="0" applyNumberFormat="1" applyFont="1" applyFill="1" applyBorder="1"/>
    <xf numFmtId="164" fontId="0" fillId="37" borderId="1" xfId="0" applyNumberFormat="1" applyFill="1" applyBorder="1"/>
    <xf numFmtId="0" fontId="0" fillId="0" borderId="19" xfId="0" applyBorder="1"/>
    <xf numFmtId="0" fontId="0" fillId="0" borderId="20" xfId="0" applyBorder="1"/>
    <xf numFmtId="0" fontId="0" fillId="0" borderId="0" xfId="0"/>
    <xf numFmtId="164" fontId="0" fillId="0" borderId="1" xfId="0" applyNumberFormat="1" applyBorder="1"/>
    <xf numFmtId="0" fontId="3" fillId="0" borderId="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36" borderId="7" xfId="0" applyFont="1" applyFill="1" applyBorder="1" applyAlignment="1">
      <alignment horizontal="center" vertical="center" wrapText="1"/>
    </xf>
    <xf numFmtId="0" fontId="1" fillId="36" borderId="9" xfId="0" applyFont="1" applyFill="1" applyBorder="1" applyAlignment="1">
      <alignment horizontal="center" vertical="center" wrapText="1"/>
    </xf>
    <xf numFmtId="0" fontId="1" fillId="36" borderId="7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2" fontId="1" fillId="36" borderId="6" xfId="0" applyNumberFormat="1" applyFont="1" applyFill="1" applyBorder="1" applyAlignment="1">
      <alignment horizontal="center" vertical="center" wrapText="1"/>
    </xf>
    <xf numFmtId="2" fontId="1" fillId="36" borderId="8" xfId="0" applyNumberFormat="1" applyFont="1" applyFill="1" applyBorder="1" applyAlignment="1">
      <alignment horizontal="center" vertical="center" wrapText="1"/>
    </xf>
    <xf numFmtId="2" fontId="1" fillId="36" borderId="5" xfId="0" applyNumberFormat="1" applyFont="1" applyFill="1" applyBorder="1" applyAlignment="1">
      <alignment horizontal="center" vertic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colors>
    <mruColors>
      <color rgb="FFCCFF99"/>
      <color rgb="FF99FFCC"/>
      <color rgb="FFFFCCFF"/>
      <color rgb="FFFF3300"/>
      <color rgb="FFCC0000"/>
      <color rgb="FF6600FF"/>
      <color rgb="FFFF0066"/>
      <color rgb="FFCCCCFF"/>
      <color rgb="FF9999FF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topLeftCell="D1" zoomScale="85" zoomScaleNormal="85" workbookViewId="0">
      <selection activeCell="E24" sqref="E24"/>
    </sheetView>
  </sheetViews>
  <sheetFormatPr defaultRowHeight="15" x14ac:dyDescent="0.25"/>
  <cols>
    <col min="1" max="1" width="9.140625" style="9"/>
    <col min="3" max="3" width="14.140625" customWidth="1"/>
    <col min="4" max="4" width="14" customWidth="1"/>
    <col min="5" max="5" width="11.42578125" customWidth="1"/>
    <col min="6" max="6" width="11.28515625" customWidth="1"/>
    <col min="7" max="7" width="11.140625" customWidth="1"/>
    <col min="10" max="10" width="12.7109375" customWidth="1"/>
    <col min="11" max="11" width="13" customWidth="1"/>
    <col min="12" max="12" width="14.7109375" customWidth="1"/>
    <col min="13" max="13" width="12.5703125" customWidth="1"/>
    <col min="14" max="14" width="11.28515625" customWidth="1"/>
    <col min="15" max="15" width="11" customWidth="1"/>
  </cols>
  <sheetData>
    <row r="1" spans="2:18" s="9" customFormat="1" x14ac:dyDescent="0.25"/>
    <row r="2" spans="2:18" s="9" customFormat="1" x14ac:dyDescent="0.25"/>
    <row r="3" spans="2:18" x14ac:dyDescent="0.25">
      <c r="B3" s="9" t="s">
        <v>10</v>
      </c>
    </row>
    <row r="5" spans="2:18" ht="47.25" customHeight="1" x14ac:dyDescent="0.25">
      <c r="C5" s="18" t="s">
        <v>0</v>
      </c>
      <c r="D5" s="16" t="s">
        <v>9</v>
      </c>
      <c r="E5" s="22" t="s">
        <v>15</v>
      </c>
      <c r="F5" s="23"/>
      <c r="G5" s="23"/>
      <c r="H5" s="23"/>
      <c r="I5" s="24"/>
      <c r="J5" s="12" t="s">
        <v>14</v>
      </c>
      <c r="K5" s="12"/>
      <c r="L5" s="12"/>
      <c r="M5" s="12"/>
      <c r="N5" s="12"/>
      <c r="R5" s="8"/>
    </row>
    <row r="6" spans="2:18" ht="15.75" thickBot="1" x14ac:dyDescent="0.3">
      <c r="C6" s="19"/>
      <c r="D6" s="17"/>
      <c r="E6" s="5" t="s">
        <v>2</v>
      </c>
      <c r="F6" s="5" t="s">
        <v>3</v>
      </c>
      <c r="G6" s="5" t="s">
        <v>4</v>
      </c>
      <c r="H6" s="5" t="s">
        <v>5</v>
      </c>
      <c r="I6" s="5" t="s">
        <v>8</v>
      </c>
      <c r="J6" s="5" t="s">
        <v>2</v>
      </c>
      <c r="K6" s="5" t="s">
        <v>3</v>
      </c>
      <c r="L6" s="5" t="s">
        <v>4</v>
      </c>
      <c r="M6" s="5" t="s">
        <v>5</v>
      </c>
      <c r="N6" s="5" t="s">
        <v>8</v>
      </c>
      <c r="R6" s="8"/>
    </row>
    <row r="7" spans="2:18" x14ac:dyDescent="0.25">
      <c r="B7" s="13" t="s">
        <v>11</v>
      </c>
      <c r="C7" s="11" t="s">
        <v>1</v>
      </c>
      <c r="D7" s="2">
        <v>500</v>
      </c>
      <c r="E7" s="10">
        <v>35.043262595169992</v>
      </c>
      <c r="F7" s="10">
        <v>41.485809484716675</v>
      </c>
      <c r="G7" s="10">
        <v>47.012034912625211</v>
      </c>
      <c r="H7" s="6">
        <f>AVERAGE(E7:G7)</f>
        <v>41.180368997503962</v>
      </c>
      <c r="I7" s="6">
        <f>STDEV(E7:G7)</f>
        <v>5.9902293875269743</v>
      </c>
      <c r="J7" s="10">
        <v>134.0135035874269</v>
      </c>
      <c r="K7" s="10">
        <v>151.39255452188246</v>
      </c>
      <c r="L7" s="10">
        <v>157.03730512038544</v>
      </c>
      <c r="M7" s="6">
        <f>AVERAGE(J7:L7)</f>
        <v>147.48112107656493</v>
      </c>
      <c r="N7" s="6">
        <f>STDEV(J7:L7)</f>
        <v>11.999930956265018</v>
      </c>
      <c r="R7" s="8"/>
    </row>
    <row r="8" spans="2:18" x14ac:dyDescent="0.25">
      <c r="B8" s="14"/>
      <c r="C8" s="11"/>
      <c r="D8" s="3">
        <v>1000</v>
      </c>
      <c r="E8" s="10">
        <v>91.60616846531417</v>
      </c>
      <c r="F8" s="10">
        <v>92.09701670433698</v>
      </c>
      <c r="G8" s="10">
        <v>79.430612466032358</v>
      </c>
      <c r="H8" s="6">
        <f t="shared" ref="H8:H15" si="0">AVERAGE(E8:G8)</f>
        <v>87.711265878561164</v>
      </c>
      <c r="I8" s="6">
        <f t="shared" ref="I8:I15" si="1">STDEV(E8:G8)</f>
        <v>7.1754545989962715</v>
      </c>
      <c r="J8" s="10">
        <v>257.4544673127142</v>
      </c>
      <c r="K8" s="10">
        <v>249.64179267544515</v>
      </c>
      <c r="L8" s="10">
        <v>215.12777500580196</v>
      </c>
      <c r="M8" s="6">
        <f t="shared" ref="M8:M15" si="2">AVERAGE(J8:L8)</f>
        <v>240.74134499798708</v>
      </c>
      <c r="N8" s="6">
        <f t="shared" ref="N8:N15" si="3">STDEV(J8:L8)</f>
        <v>22.52333672117393</v>
      </c>
      <c r="R8" s="8"/>
    </row>
    <row r="9" spans="2:18" ht="15.75" thickBot="1" x14ac:dyDescent="0.3">
      <c r="B9" s="15"/>
      <c r="C9" s="11"/>
      <c r="D9" s="4">
        <v>1500</v>
      </c>
      <c r="E9" s="10">
        <v>102.16921578600824</v>
      </c>
      <c r="F9" s="10">
        <v>101.14689054689931</v>
      </c>
      <c r="G9" s="10">
        <v>85.9502273659064</v>
      </c>
      <c r="H9" s="6">
        <f t="shared" si="0"/>
        <v>96.422111232937993</v>
      </c>
      <c r="I9" s="6">
        <f t="shared" si="1"/>
        <v>9.0833116767551818</v>
      </c>
      <c r="J9" s="10">
        <v>228.96465944058309</v>
      </c>
      <c r="K9" s="10">
        <v>273.22892891610343</v>
      </c>
      <c r="L9" s="10">
        <v>301.5056863353401</v>
      </c>
      <c r="M9" s="6">
        <f t="shared" si="2"/>
        <v>267.89975823067556</v>
      </c>
      <c r="N9" s="6">
        <f t="shared" si="3"/>
        <v>36.562962009146361</v>
      </c>
      <c r="R9" s="8"/>
    </row>
    <row r="10" spans="2:18" x14ac:dyDescent="0.25">
      <c r="B10" s="13" t="s">
        <v>12</v>
      </c>
      <c r="C10" s="20" t="s">
        <v>6</v>
      </c>
      <c r="D10" s="2">
        <v>500</v>
      </c>
      <c r="E10" s="10">
        <v>11.135736774412063</v>
      </c>
      <c r="F10" s="10">
        <v>12.872196292647921</v>
      </c>
      <c r="G10" s="10">
        <v>13.505646895945345</v>
      </c>
      <c r="H10" s="6">
        <f t="shared" si="0"/>
        <v>12.504526654335109</v>
      </c>
      <c r="I10" s="6">
        <f t="shared" si="1"/>
        <v>1.2269899014414416</v>
      </c>
      <c r="J10" s="10">
        <v>123.58261408617439</v>
      </c>
      <c r="K10" s="10">
        <v>152.77932900244429</v>
      </c>
      <c r="L10" s="10">
        <v>165.43503957133149</v>
      </c>
      <c r="M10" s="6">
        <f t="shared" si="2"/>
        <v>147.26566088665004</v>
      </c>
      <c r="N10" s="6">
        <f t="shared" si="3"/>
        <v>21.464081201300154</v>
      </c>
      <c r="R10" s="8"/>
    </row>
    <row r="11" spans="2:18" x14ac:dyDescent="0.25">
      <c r="B11" s="14"/>
      <c r="C11" s="20"/>
      <c r="D11" s="3">
        <v>1000</v>
      </c>
      <c r="E11" s="10">
        <v>22.378259031202813</v>
      </c>
      <c r="F11" s="10">
        <v>23.787399973711828</v>
      </c>
      <c r="G11" s="10">
        <v>16.742790020779115</v>
      </c>
      <c r="H11" s="6">
        <f t="shared" si="0"/>
        <v>20.969483008564584</v>
      </c>
      <c r="I11" s="6">
        <f t="shared" si="1"/>
        <v>3.7276158276718832</v>
      </c>
      <c r="J11" s="10">
        <v>156.92173558349822</v>
      </c>
      <c r="K11" s="10">
        <v>135.66866077793236</v>
      </c>
      <c r="L11" s="10">
        <v>126.78694114864379</v>
      </c>
      <c r="M11" s="6">
        <f t="shared" si="2"/>
        <v>139.79244583669146</v>
      </c>
      <c r="N11" s="6">
        <f t="shared" si="3"/>
        <v>15.484852641076921</v>
      </c>
      <c r="R11" s="8"/>
    </row>
    <row r="12" spans="2:18" ht="15.75" thickBot="1" x14ac:dyDescent="0.3">
      <c r="B12" s="15"/>
      <c r="C12" s="20"/>
      <c r="D12" s="4">
        <v>1500</v>
      </c>
      <c r="E12" s="10">
        <v>25.411777709623834</v>
      </c>
      <c r="F12" s="10">
        <v>26.848130245269886</v>
      </c>
      <c r="G12" s="10">
        <v>21.126464660625278</v>
      </c>
      <c r="H12" s="6">
        <f t="shared" si="0"/>
        <v>24.462124205172998</v>
      </c>
      <c r="I12" s="6">
        <f t="shared" si="1"/>
        <v>2.9767004551203073</v>
      </c>
      <c r="J12" s="10">
        <v>167.21994359610107</v>
      </c>
      <c r="K12" s="10">
        <v>142.03477363316475</v>
      </c>
      <c r="L12" s="10">
        <v>113.6156232317317</v>
      </c>
      <c r="M12" s="6">
        <f t="shared" si="2"/>
        <v>140.95678015366585</v>
      </c>
      <c r="N12" s="6">
        <f t="shared" si="3"/>
        <v>26.818414250060954</v>
      </c>
      <c r="R12" s="8"/>
    </row>
    <row r="13" spans="2:18" x14ac:dyDescent="0.25">
      <c r="B13" s="13" t="s">
        <v>13</v>
      </c>
      <c r="C13" s="21" t="s">
        <v>7</v>
      </c>
      <c r="D13" s="2">
        <v>500</v>
      </c>
      <c r="E13" s="10">
        <v>15.022643068986081</v>
      </c>
      <c r="F13" s="10">
        <v>9.0733627986980974</v>
      </c>
      <c r="G13" s="10">
        <v>19.002731356250973</v>
      </c>
      <c r="H13" s="6">
        <f t="shared" si="0"/>
        <v>14.366245741311715</v>
      </c>
      <c r="I13" s="6">
        <f t="shared" si="1"/>
        <v>4.9971224796640215</v>
      </c>
      <c r="J13" s="10">
        <v>123.6184420390798</v>
      </c>
      <c r="K13" s="10">
        <v>131.65160166249279</v>
      </c>
      <c r="L13" s="10">
        <v>140.98712215209591</v>
      </c>
      <c r="M13" s="6">
        <f t="shared" si="2"/>
        <v>132.08572195122284</v>
      </c>
      <c r="N13" s="6">
        <f t="shared" si="3"/>
        <v>8.6924741895438284</v>
      </c>
      <c r="R13" s="8"/>
    </row>
    <row r="14" spans="2:18" x14ac:dyDescent="0.25">
      <c r="B14" s="14"/>
      <c r="C14" s="21"/>
      <c r="D14" s="3">
        <v>1000</v>
      </c>
      <c r="E14" s="10">
        <v>36.137787754305442</v>
      </c>
      <c r="F14" s="10">
        <v>34.488748274468122</v>
      </c>
      <c r="G14" s="10">
        <v>26.036905085888662</v>
      </c>
      <c r="H14" s="6">
        <f t="shared" si="0"/>
        <v>32.221147038220742</v>
      </c>
      <c r="I14" s="6">
        <f t="shared" si="1"/>
        <v>5.4188069900351339</v>
      </c>
      <c r="J14" s="10">
        <v>190.8888988552568</v>
      </c>
      <c r="K14" s="10">
        <v>187.5662120576489</v>
      </c>
      <c r="L14" s="10">
        <v>148.79874791388667</v>
      </c>
      <c r="M14" s="6">
        <f t="shared" si="2"/>
        <v>175.75128627559744</v>
      </c>
      <c r="N14" s="6">
        <f t="shared" si="3"/>
        <v>23.400631508431083</v>
      </c>
    </row>
    <row r="15" spans="2:18" ht="15.75" thickBot="1" x14ac:dyDescent="0.3">
      <c r="B15" s="15"/>
      <c r="C15" s="21"/>
      <c r="D15" s="4">
        <v>1500</v>
      </c>
      <c r="E15" s="10">
        <v>45.477978168017096</v>
      </c>
      <c r="F15" s="10">
        <v>41.845713237447697</v>
      </c>
      <c r="G15" s="10">
        <v>34.651436128831925</v>
      </c>
      <c r="H15" s="6">
        <f t="shared" si="0"/>
        <v>40.658375844765573</v>
      </c>
      <c r="I15" s="6">
        <f t="shared" si="1"/>
        <v>5.5100663058266957</v>
      </c>
      <c r="J15" s="10">
        <v>198.81089217532852</v>
      </c>
      <c r="K15" s="10">
        <v>198.45516425646429</v>
      </c>
      <c r="L15" s="10">
        <v>193.30307621587676</v>
      </c>
      <c r="M15" s="6">
        <f t="shared" si="2"/>
        <v>196.8563775492232</v>
      </c>
      <c r="N15" s="6">
        <f t="shared" si="3"/>
        <v>3.0823851742175257</v>
      </c>
      <c r="R15" s="8"/>
    </row>
    <row r="16" spans="2:18" x14ac:dyDescent="0.25">
      <c r="E16" s="1"/>
      <c r="F16" s="1"/>
      <c r="G16" s="1"/>
      <c r="H16" s="1"/>
      <c r="I16" s="1"/>
      <c r="L16" s="7"/>
      <c r="M16" s="7"/>
      <c r="N16" s="7"/>
      <c r="O16" s="7"/>
      <c r="P16" s="7"/>
      <c r="Q16" s="7"/>
    </row>
    <row r="17" spans="5:9" x14ac:dyDescent="0.25">
      <c r="E17" s="1"/>
      <c r="F17" s="1"/>
      <c r="G17" s="1"/>
      <c r="H17" s="1"/>
      <c r="I17" s="1"/>
    </row>
    <row r="18" spans="5:9" x14ac:dyDescent="0.25">
      <c r="E18" s="1"/>
      <c r="F18" s="1"/>
      <c r="G18" s="1"/>
      <c r="H18" s="1"/>
      <c r="I18" s="1"/>
    </row>
    <row r="19" spans="5:9" ht="47.25" customHeight="1" x14ac:dyDescent="0.25"/>
  </sheetData>
  <mergeCells count="10">
    <mergeCell ref="B13:B15"/>
    <mergeCell ref="D5:D6"/>
    <mergeCell ref="C5:C6"/>
    <mergeCell ref="C10:C12"/>
    <mergeCell ref="C13:C15"/>
    <mergeCell ref="E5:I5"/>
    <mergeCell ref="C7:C9"/>
    <mergeCell ref="J5:N5"/>
    <mergeCell ref="B7:B9"/>
    <mergeCell ref="B10:B1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5- Source data 1</vt:lpstr>
    </vt:vector>
  </TitlesOfParts>
  <Company>Turun yliopisto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Santana Sanchez</dc:creator>
  <cp:lastModifiedBy>Anita Santana Sanchez</cp:lastModifiedBy>
  <dcterms:created xsi:type="dcterms:W3CDTF">2019-02-19T14:28:17Z</dcterms:created>
  <dcterms:modified xsi:type="dcterms:W3CDTF">2019-05-11T16:43:56Z</dcterms:modified>
</cp:coreProperties>
</file>