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tu.fi\verkkolevyt\Plant Phys\PhotoMicrobes\Anita\FINAL FIGURES\Figure 6\Final version\"/>
    </mc:Choice>
  </mc:AlternateContent>
  <bookViews>
    <workbookView xWindow="0" yWindow="0" windowWidth="28800" windowHeight="14100" tabRatio="788"/>
  </bookViews>
  <sheets>
    <sheet name="Figure 6- Source data 1" sheetId="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11" i="6" l="1"/>
  <c r="U11" i="6"/>
  <c r="V10" i="6"/>
  <c r="U10" i="6"/>
  <c r="V19" i="6"/>
  <c r="U19" i="6"/>
  <c r="V18" i="6"/>
  <c r="U18" i="6"/>
  <c r="F19" i="6" l="1"/>
  <c r="Q19" i="6" l="1"/>
  <c r="P19" i="6"/>
  <c r="L19" i="6"/>
  <c r="K19" i="6"/>
  <c r="G19" i="6"/>
  <c r="Q18" i="6"/>
  <c r="P18" i="6"/>
  <c r="L18" i="6"/>
  <c r="K18" i="6"/>
  <c r="G18" i="6"/>
  <c r="F18" i="6"/>
  <c r="Q11" i="6"/>
  <c r="P11" i="6"/>
  <c r="L11" i="6"/>
  <c r="K11" i="6"/>
  <c r="G11" i="6"/>
  <c r="F11" i="6"/>
  <c r="Q10" i="6"/>
  <c r="P10" i="6"/>
  <c r="L10" i="6"/>
  <c r="K10" i="6"/>
  <c r="G10" i="6"/>
  <c r="F10" i="6"/>
</calcChain>
</file>

<file path=xl/sharedStrings.xml><?xml version="1.0" encoding="utf-8"?>
<sst xmlns="http://schemas.openxmlformats.org/spreadsheetml/2006/main" count="63" uniqueCount="19">
  <si>
    <t>Strain</t>
  </si>
  <si>
    <t>WT</t>
  </si>
  <si>
    <t>Replicate 1</t>
  </si>
  <si>
    <t>Replicate 2</t>
  </si>
  <si>
    <t>Replicate 3</t>
  </si>
  <si>
    <t>Average</t>
  </si>
  <si>
    <r>
      <rPr>
        <b/>
        <sz val="11"/>
        <color theme="1"/>
        <rFont val="Calibri"/>
        <family val="2"/>
      </rPr>
      <t>±</t>
    </r>
    <r>
      <rPr>
        <b/>
        <sz val="11"/>
        <color theme="1"/>
        <rFont val="Calibri"/>
        <family val="2"/>
        <scheme val="minor"/>
      </rPr>
      <t>SD</t>
    </r>
  </si>
  <si>
    <t>Dark respiration (average of rates between 0-3 min)</t>
  </si>
  <si>
    <r>
      <t>Light induced 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uptake during phase III (average of rates between 6-8 min)</t>
    </r>
  </si>
  <si>
    <t>∆flv1/∆flv3</t>
  </si>
  <si>
    <t>Inoculum size OD 0.2</t>
  </si>
  <si>
    <t>Inoculum size OD 0.5</t>
  </si>
  <si>
    <t>±SD</t>
  </si>
  <si>
    <r>
      <rPr>
        <b/>
        <sz val="11"/>
        <color theme="1"/>
        <rFont val="Calibri"/>
        <family val="2"/>
        <scheme val="minor"/>
      </rPr>
      <t xml:space="preserve">Figure 6- Source data 1. </t>
    </r>
    <r>
      <rPr>
        <sz val="11"/>
        <color theme="1"/>
        <rFont val="Calibri"/>
        <family val="2"/>
        <scheme val="minor"/>
      </rPr>
      <t>Rates of O2 reduction of WT, ∆flv1/∆flv3 and ∆flv4 mutant cells grown at different inoculum size.</t>
    </r>
  </si>
  <si>
    <t>6A</t>
  </si>
  <si>
    <t>Average rates betwee 6 to 8 min of illumination</t>
  </si>
  <si>
    <r>
      <t>Gross O</t>
    </r>
    <r>
      <rPr>
        <b/>
        <vertAlign val="subscript"/>
        <sz val="11"/>
        <color theme="1"/>
        <rFont val="Calibri"/>
        <family val="2"/>
        <scheme val="minor"/>
      </rPr>
      <t xml:space="preserve">2 </t>
    </r>
    <r>
      <rPr>
        <b/>
        <sz val="11"/>
        <color theme="1"/>
        <rFont val="Calibri"/>
        <family val="2"/>
        <scheme val="minor"/>
      </rPr>
      <t>evolution rate (µmol 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.mg Chla -1.hr-1)</t>
    </r>
  </si>
  <si>
    <r>
      <t>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uptake rate (</t>
    </r>
    <r>
      <rPr>
        <b/>
        <sz val="11"/>
        <rFont val="Calibri"/>
        <family val="2"/>
      </rPr>
      <t>µmol</t>
    </r>
    <r>
      <rPr>
        <b/>
        <sz val="11"/>
        <rFont val="Calibri"/>
        <family val="2"/>
        <scheme val="minor"/>
      </rPr>
      <t xml:space="preserve"> 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.mg Chl</t>
    </r>
    <r>
      <rPr>
        <b/>
        <i/>
        <sz val="11"/>
        <rFont val="Calibri"/>
        <family val="2"/>
        <scheme val="minor"/>
      </rPr>
      <t>a</t>
    </r>
    <r>
      <rPr>
        <b/>
        <sz val="11"/>
        <rFont val="Calibri"/>
        <family val="2"/>
        <scheme val="minor"/>
      </rPr>
      <t xml:space="preserve"> 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.hr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)</t>
    </r>
  </si>
  <si>
    <r>
      <t>Maximun rate of light-induced 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uptake during phase 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</si>
</sst>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sz val="11"/>
      <name val="Calibri"/>
      <family val="2"/>
    </font>
    <font>
      <b/>
      <vertAlign val="superscript"/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1"/>
      <color rgb="FFFF3300"/>
      <name val="Calibri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</borders>
  <cellStyleXfs count="43">
    <xf numFmtId="0" fontId="0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9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19" applyNumberFormat="0" applyAlignment="0" applyProtection="0"/>
    <xf numFmtId="0" fontId="23" fillId="9" borderId="20" applyNumberFormat="0" applyAlignment="0" applyProtection="0"/>
    <xf numFmtId="0" fontId="24" fillId="9" borderId="19" applyNumberFormat="0" applyAlignment="0" applyProtection="0"/>
    <xf numFmtId="0" fontId="25" fillId="0" borderId="21" applyNumberFormat="0" applyFill="0" applyAlignment="0" applyProtection="0"/>
    <xf numFmtId="0" fontId="26" fillId="10" borderId="22" applyNumberFormat="0" applyAlignment="0" applyProtection="0"/>
    <xf numFmtId="0" fontId="13" fillId="0" borderId="0" applyNumberFormat="0" applyFill="0" applyBorder="0" applyAlignment="0" applyProtection="0"/>
    <xf numFmtId="0" fontId="14" fillId="11" borderId="23" applyNumberFormat="0" applyFont="0" applyAlignment="0" applyProtection="0"/>
    <xf numFmtId="0" fontId="27" fillId="0" borderId="0" applyNumberFormat="0" applyFill="0" applyBorder="0" applyAlignment="0" applyProtection="0"/>
    <xf numFmtId="0" fontId="1" fillId="0" borderId="24" applyNumberFormat="0" applyFill="0" applyAlignment="0" applyProtection="0"/>
    <xf numFmtId="0" fontId="28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28" fillId="35" borderId="0" applyNumberFormat="0" applyBorder="0" applyAlignment="0" applyProtection="0"/>
  </cellStyleXfs>
  <cellXfs count="39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64" fontId="3" fillId="0" borderId="1" xfId="0" applyNumberFormat="1" applyFont="1" applyBorder="1"/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6" xfId="0" applyNumberFormat="1" applyFont="1" applyFill="1" applyBorder="1"/>
    <xf numFmtId="164" fontId="1" fillId="2" borderId="1" xfId="0" applyNumberFormat="1" applyFont="1" applyFill="1" applyBorder="1"/>
    <xf numFmtId="0" fontId="0" fillId="0" borderId="12" xfId="0" applyFill="1" applyBorder="1" applyAlignment="1">
      <alignment horizontal="center" vertical="center"/>
    </xf>
    <xf numFmtId="164" fontId="0" fillId="0" borderId="1" xfId="0" applyNumberFormat="1" applyBorder="1"/>
    <xf numFmtId="0" fontId="0" fillId="0" borderId="1" xfId="0" applyBorder="1"/>
    <xf numFmtId="0" fontId="4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164" fontId="0" fillId="0" borderId="1" xfId="0" applyNumberFormat="1" applyBorder="1"/>
    <xf numFmtId="164" fontId="0" fillId="0" borderId="1" xfId="0" applyNumberFormat="1" applyBorder="1"/>
    <xf numFmtId="164" fontId="0" fillId="0" borderId="1" xfId="0" applyNumberFormat="1" applyBorder="1"/>
    <xf numFmtId="164" fontId="0" fillId="0" borderId="1" xfId="0" applyNumberFormat="1" applyBorder="1"/>
    <xf numFmtId="164" fontId="0" fillId="0" borderId="1" xfId="0" applyNumberFormat="1" applyBorder="1"/>
    <xf numFmtId="164" fontId="0" fillId="0" borderId="1" xfId="0" applyNumberFormat="1" applyBorder="1"/>
    <xf numFmtId="0" fontId="0" fillId="0" borderId="0" xfId="0"/>
    <xf numFmtId="164" fontId="1" fillId="2" borderId="1" xfId="0" applyNumberFormat="1" applyFont="1" applyFill="1" applyBorder="1"/>
    <xf numFmtId="164" fontId="0" fillId="0" borderId="1" xfId="0" applyNumberFormat="1" applyBorder="1"/>
    <xf numFmtId="0" fontId="1" fillId="2" borderId="1" xfId="0" applyFont="1" applyFill="1" applyBorder="1"/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1" fillId="4" borderId="2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CCFF99"/>
      <color rgb="FF99FFCC"/>
      <color rgb="FFFFCCFF"/>
      <color rgb="FFFF3300"/>
      <color rgb="FFCC0000"/>
      <color rgb="FF6600FF"/>
      <color rgb="FFFF0066"/>
      <color rgb="FFCCCCFF"/>
      <color rgb="FF9999FF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19"/>
  <sheetViews>
    <sheetView tabSelected="1" zoomScale="70" zoomScaleNormal="70" workbookViewId="0">
      <selection activeCell="J46" sqref="J46"/>
    </sheetView>
  </sheetViews>
  <sheetFormatPr defaultRowHeight="15" x14ac:dyDescent="0.25"/>
  <cols>
    <col min="2" max="2" width="14" customWidth="1"/>
    <col min="3" max="3" width="12.140625" customWidth="1"/>
    <col min="4" max="4" width="11.85546875" customWidth="1"/>
    <col min="5" max="5" width="11.5703125" customWidth="1"/>
    <col min="6" max="6" width="10.5703125" customWidth="1"/>
    <col min="7" max="7" width="10" customWidth="1"/>
    <col min="8" max="8" width="12.140625" customWidth="1"/>
    <col min="9" max="9" width="11.28515625" customWidth="1"/>
    <col min="10" max="10" width="12" customWidth="1"/>
    <col min="11" max="11" width="10.42578125" customWidth="1"/>
    <col min="13" max="13" width="12.28515625" customWidth="1"/>
    <col min="14" max="14" width="11.85546875" customWidth="1"/>
    <col min="15" max="15" width="12" customWidth="1"/>
    <col min="16" max="16" width="11.140625" customWidth="1"/>
    <col min="18" max="18" width="12.85546875" customWidth="1"/>
    <col min="19" max="19" width="13.140625" customWidth="1"/>
    <col min="20" max="20" width="13.7109375" customWidth="1"/>
    <col min="21" max="21" width="12.140625" customWidth="1"/>
    <col min="23" max="23" width="12.42578125" customWidth="1"/>
    <col min="24" max="24" width="11.42578125" customWidth="1"/>
    <col min="25" max="26" width="11.7109375" customWidth="1"/>
  </cols>
  <sheetData>
    <row r="3" spans="2:22" x14ac:dyDescent="0.25">
      <c r="B3" s="19" t="s">
        <v>13</v>
      </c>
    </row>
    <row r="5" spans="2:22" ht="15.75" thickBot="1" x14ac:dyDescent="0.3"/>
    <row r="6" spans="2:22" ht="21" x14ac:dyDescent="0.25">
      <c r="B6" s="23" t="s">
        <v>14</v>
      </c>
      <c r="C6" s="32" t="s">
        <v>10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</row>
    <row r="7" spans="2:22" ht="19.5" thickBot="1" x14ac:dyDescent="0.4">
      <c r="B7" s="24"/>
      <c r="C7" s="26" t="s">
        <v>17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8"/>
      <c r="R7" s="34" t="s">
        <v>16</v>
      </c>
      <c r="S7" s="34"/>
      <c r="T7" s="34"/>
      <c r="U7" s="34"/>
      <c r="V7" s="34"/>
    </row>
    <row r="8" spans="2:22" ht="36.75" customHeight="1" thickBot="1" x14ac:dyDescent="0.3">
      <c r="B8" s="25"/>
      <c r="C8" s="29" t="s">
        <v>7</v>
      </c>
      <c r="D8" s="30"/>
      <c r="E8" s="30"/>
      <c r="F8" s="30"/>
      <c r="G8" s="31"/>
      <c r="H8" s="38" t="s">
        <v>18</v>
      </c>
      <c r="I8" s="38"/>
      <c r="J8" s="38"/>
      <c r="K8" s="38"/>
      <c r="L8" s="38"/>
      <c r="M8" s="29" t="s">
        <v>8</v>
      </c>
      <c r="N8" s="30"/>
      <c r="O8" s="30"/>
      <c r="P8" s="30"/>
      <c r="Q8" s="31"/>
      <c r="R8" s="35" t="s">
        <v>15</v>
      </c>
      <c r="S8" s="35"/>
      <c r="T8" s="35"/>
      <c r="U8" s="35"/>
      <c r="V8" s="35"/>
    </row>
    <row r="9" spans="2:22" x14ac:dyDescent="0.25">
      <c r="B9" s="8" t="s">
        <v>0</v>
      </c>
      <c r="C9" s="2" t="s">
        <v>2</v>
      </c>
      <c r="D9" s="1" t="s">
        <v>3</v>
      </c>
      <c r="E9" s="1" t="s">
        <v>4</v>
      </c>
      <c r="F9" s="4" t="s">
        <v>5</v>
      </c>
      <c r="G9" s="5" t="s">
        <v>6</v>
      </c>
      <c r="H9" s="2" t="s">
        <v>2</v>
      </c>
      <c r="I9" s="1" t="s">
        <v>3</v>
      </c>
      <c r="J9" s="1" t="s">
        <v>4</v>
      </c>
      <c r="K9" s="4" t="s">
        <v>5</v>
      </c>
      <c r="L9" s="5" t="s">
        <v>6</v>
      </c>
      <c r="M9" s="2" t="s">
        <v>2</v>
      </c>
      <c r="N9" s="1" t="s">
        <v>3</v>
      </c>
      <c r="O9" s="1" t="s">
        <v>4</v>
      </c>
      <c r="P9" s="4" t="s">
        <v>5</v>
      </c>
      <c r="Q9" s="5" t="s">
        <v>6</v>
      </c>
      <c r="R9" s="10" t="s">
        <v>2</v>
      </c>
      <c r="S9" s="10" t="s">
        <v>3</v>
      </c>
      <c r="T9" s="10" t="s">
        <v>4</v>
      </c>
      <c r="U9" s="22" t="s">
        <v>5</v>
      </c>
      <c r="V9" s="22" t="s">
        <v>12</v>
      </c>
    </row>
    <row r="10" spans="2:22" x14ac:dyDescent="0.25">
      <c r="B10" s="11" t="s">
        <v>1</v>
      </c>
      <c r="C10" s="21">
        <v>7.7945793877551042</v>
      </c>
      <c r="D10" s="21">
        <v>3.7199650467526735</v>
      </c>
      <c r="E10" s="21">
        <v>5.4424313204791783</v>
      </c>
      <c r="F10" s="20">
        <f>AVERAGE(C10:E10)</f>
        <v>5.6523252516623188</v>
      </c>
      <c r="G10" s="6">
        <f>STDEV(C10:E10)</f>
        <v>2.0454002306972368</v>
      </c>
      <c r="H10" s="21">
        <v>56.919330612244899</v>
      </c>
      <c r="I10" s="21">
        <v>49.065210324797697</v>
      </c>
      <c r="J10" s="21">
        <v>51.656089915958205</v>
      </c>
      <c r="K10" s="20">
        <f>AVERAGE(H10:J10)</f>
        <v>52.546876951000264</v>
      </c>
      <c r="L10" s="6">
        <f>STDEV(H10:J10)</f>
        <v>4.0021153817414739</v>
      </c>
      <c r="M10" s="21">
        <v>22.891868770139638</v>
      </c>
      <c r="N10" s="21">
        <v>24.982196192743835</v>
      </c>
      <c r="O10" s="21">
        <v>26.01959876802114</v>
      </c>
      <c r="P10" s="20">
        <f>AVERAGE(M10:O10)</f>
        <v>24.631221243634872</v>
      </c>
      <c r="Q10" s="6">
        <f>STDEV(M10:O10)</f>
        <v>1.5931294034347887</v>
      </c>
      <c r="R10" s="21">
        <v>195.28229477915946</v>
      </c>
      <c r="S10" s="21">
        <v>167.82457655807096</v>
      </c>
      <c r="T10" s="21">
        <v>185.74132418396454</v>
      </c>
      <c r="U10" s="20">
        <f>AVERAGE(R10:T10)</f>
        <v>182.94939850706498</v>
      </c>
      <c r="V10" s="20">
        <f>STDEV(R10:T10)</f>
        <v>13.940147388610068</v>
      </c>
    </row>
    <row r="11" spans="2:22" x14ac:dyDescent="0.25">
      <c r="B11" s="12" t="s">
        <v>9</v>
      </c>
      <c r="C11" s="21">
        <v>3.0079742857142855</v>
      </c>
      <c r="D11" s="21">
        <v>3.9801421351539985</v>
      </c>
      <c r="E11" s="21">
        <v>3.4421789795918358</v>
      </c>
      <c r="F11" s="20">
        <f>AVERAGE(C11:E11)</f>
        <v>3.4767651334867065</v>
      </c>
      <c r="G11" s="6">
        <f>STDEV(C11:E11)</f>
        <v>0.48700588641410991</v>
      </c>
      <c r="H11" s="21">
        <v>13.187225714285715</v>
      </c>
      <c r="I11" s="21">
        <v>7.0440880731006423</v>
      </c>
      <c r="J11" s="21">
        <v>10.331381020408164</v>
      </c>
      <c r="K11" s="20">
        <f>AVERAGE(H11:J11)</f>
        <v>10.187564935931507</v>
      </c>
      <c r="L11" s="6">
        <f>STDEV(H11:J11)</f>
        <v>3.0740929262551409</v>
      </c>
      <c r="M11" s="21">
        <v>6.1225491353383461</v>
      </c>
      <c r="N11" s="21">
        <v>1.0919477722819484</v>
      </c>
      <c r="O11" s="21">
        <v>2.166360757250271</v>
      </c>
      <c r="P11" s="20">
        <f>AVERAGE(M11:O11)</f>
        <v>3.1269525549568549</v>
      </c>
      <c r="Q11" s="6">
        <f>STDEV(M11:O11)</f>
        <v>2.6492999018348415</v>
      </c>
      <c r="R11" s="21">
        <v>120.16678488176295</v>
      </c>
      <c r="S11" s="21">
        <v>140.58258055164342</v>
      </c>
      <c r="T11" s="21">
        <v>174.42464484208733</v>
      </c>
      <c r="U11" s="20">
        <f>AVERAGE(R11:T11)</f>
        <v>145.05800342516457</v>
      </c>
      <c r="V11" s="20">
        <f>STDEV(R11:T11)</f>
        <v>27.404395619885058</v>
      </c>
    </row>
    <row r="13" spans="2:22" ht="15.75" thickBot="1" x14ac:dyDescent="0.3"/>
    <row r="14" spans="2:22" ht="21" x14ac:dyDescent="0.25">
      <c r="B14" s="23" t="s">
        <v>14</v>
      </c>
      <c r="C14" s="36" t="s">
        <v>11</v>
      </c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</row>
    <row r="15" spans="2:22" ht="21" customHeight="1" thickBot="1" x14ac:dyDescent="0.4">
      <c r="B15" s="24"/>
      <c r="C15" s="26" t="s">
        <v>17</v>
      </c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8"/>
      <c r="R15" s="34" t="s">
        <v>16</v>
      </c>
      <c r="S15" s="34"/>
      <c r="T15" s="34"/>
      <c r="U15" s="34"/>
      <c r="V15" s="34"/>
    </row>
    <row r="16" spans="2:22" ht="35.25" customHeight="1" thickBot="1" x14ac:dyDescent="0.3">
      <c r="B16" s="25"/>
      <c r="C16" s="29" t="s">
        <v>7</v>
      </c>
      <c r="D16" s="30"/>
      <c r="E16" s="30"/>
      <c r="F16" s="30"/>
      <c r="G16" s="31"/>
      <c r="H16" s="38" t="s">
        <v>18</v>
      </c>
      <c r="I16" s="38"/>
      <c r="J16" s="38"/>
      <c r="K16" s="38"/>
      <c r="L16" s="38"/>
      <c r="M16" s="29" t="s">
        <v>8</v>
      </c>
      <c r="N16" s="30"/>
      <c r="O16" s="30"/>
      <c r="P16" s="30"/>
      <c r="Q16" s="31"/>
      <c r="R16" s="35" t="s">
        <v>15</v>
      </c>
      <c r="S16" s="35"/>
      <c r="T16" s="35"/>
      <c r="U16" s="35"/>
      <c r="V16" s="35"/>
    </row>
    <row r="17" spans="2:22" x14ac:dyDescent="0.25">
      <c r="B17" s="8" t="s">
        <v>0</v>
      </c>
      <c r="C17" s="2" t="s">
        <v>2</v>
      </c>
      <c r="D17" s="1" t="s">
        <v>3</v>
      </c>
      <c r="E17" s="1" t="s">
        <v>4</v>
      </c>
      <c r="F17" s="4" t="s">
        <v>5</v>
      </c>
      <c r="G17" s="5" t="s">
        <v>6</v>
      </c>
      <c r="H17" s="2" t="s">
        <v>2</v>
      </c>
      <c r="I17" s="1" t="s">
        <v>3</v>
      </c>
      <c r="J17" s="1" t="s">
        <v>4</v>
      </c>
      <c r="K17" s="4" t="s">
        <v>5</v>
      </c>
      <c r="L17" s="5" t="s">
        <v>6</v>
      </c>
      <c r="M17" s="2" t="s">
        <v>2</v>
      </c>
      <c r="N17" s="1" t="s">
        <v>3</v>
      </c>
      <c r="O17" s="1" t="s">
        <v>4</v>
      </c>
      <c r="P17" s="4" t="s">
        <v>5</v>
      </c>
      <c r="Q17" s="5" t="s">
        <v>6</v>
      </c>
      <c r="R17" s="10" t="s">
        <v>2</v>
      </c>
      <c r="S17" s="10" t="s">
        <v>3</v>
      </c>
      <c r="T17" s="10" t="s">
        <v>4</v>
      </c>
      <c r="U17" s="22" t="s">
        <v>5</v>
      </c>
      <c r="V17" s="22" t="s">
        <v>12</v>
      </c>
    </row>
    <row r="18" spans="2:22" x14ac:dyDescent="0.25">
      <c r="B18" s="11" t="s">
        <v>1</v>
      </c>
      <c r="C18" s="13">
        <v>6.5448097959183702</v>
      </c>
      <c r="D18" s="13">
        <v>5.2500815872150586</v>
      </c>
      <c r="E18" s="13">
        <v>-1.1825065277664719</v>
      </c>
      <c r="F18" s="7">
        <f>AVERAGE(C18:E18)</f>
        <v>3.537461618455652</v>
      </c>
      <c r="G18" s="6">
        <f>STDEV(C18:E18)</f>
        <v>4.1385570866688139</v>
      </c>
      <c r="H18" s="15">
        <v>45.362040204081602</v>
      </c>
      <c r="I18" s="15">
        <v>33.862201411981374</v>
      </c>
      <c r="J18" s="15">
        <v>42.82606201057915</v>
      </c>
      <c r="K18" s="7">
        <f>AVERAGE(H18:J18)</f>
        <v>40.683434542214044</v>
      </c>
      <c r="L18" s="6">
        <f>STDEV(H18:J18)</f>
        <v>6.0419129762201544</v>
      </c>
      <c r="M18" s="17">
        <v>14.4378536251343</v>
      </c>
      <c r="N18" s="17">
        <v>15.470585209474722</v>
      </c>
      <c r="O18" s="17">
        <v>23.542788036437702</v>
      </c>
      <c r="P18" s="7">
        <f>AVERAGE(M18:O18)</f>
        <v>17.817075623682243</v>
      </c>
      <c r="Q18" s="6">
        <f>STDEV(M18:O18)</f>
        <v>4.9854258199786594</v>
      </c>
      <c r="R18" s="21">
        <v>151.12506813866264</v>
      </c>
      <c r="S18" s="21">
        <v>124.42513653442512</v>
      </c>
      <c r="T18" s="21">
        <v>147.7205595790893</v>
      </c>
      <c r="U18" s="20">
        <f>AVERAGE(R18:T18)</f>
        <v>141.09025475072568</v>
      </c>
      <c r="V18" s="20">
        <f>STDEV(R18:T18)</f>
        <v>14.532456554399422</v>
      </c>
    </row>
    <row r="19" spans="2:22" x14ac:dyDescent="0.25">
      <c r="B19" s="12" t="s">
        <v>9</v>
      </c>
      <c r="C19" s="14">
        <v>10.141411388888889</v>
      </c>
      <c r="D19" s="14">
        <v>9.43346755102041</v>
      </c>
      <c r="E19" s="9"/>
      <c r="F19" s="7">
        <f>AVERAGE(C19:E19)</f>
        <v>9.7874394699546485</v>
      </c>
      <c r="G19" s="6">
        <f>STDEV(C19:E19)</f>
        <v>0.5005918884560312</v>
      </c>
      <c r="H19" s="16">
        <v>2.98808861111111</v>
      </c>
      <c r="I19" s="16">
        <v>-1.8373775510204098</v>
      </c>
      <c r="J19" s="3"/>
      <c r="K19" s="7">
        <f>AVERAGE(H19:J19)</f>
        <v>0.57535553004535012</v>
      </c>
      <c r="L19" s="6">
        <f>STDEV(H19:J19)</f>
        <v>3.4121198456294217</v>
      </c>
      <c r="M19" s="18">
        <v>-6.0194219152046777</v>
      </c>
      <c r="N19" s="18">
        <v>-1.8156530773361998</v>
      </c>
      <c r="O19" s="3"/>
      <c r="P19" s="7">
        <f>AVERAGE(M19:O19)</f>
        <v>-3.9175374962704388</v>
      </c>
      <c r="Q19" s="6">
        <f>STDEV(M19:O19)</f>
        <v>2.9725134517974929</v>
      </c>
      <c r="R19" s="21">
        <v>138.68476756022167</v>
      </c>
      <c r="S19" s="21">
        <v>160.83438548861864</v>
      </c>
      <c r="T19" s="21"/>
      <c r="U19" s="20">
        <f>AVERAGE(R19:T19)</f>
        <v>149.75957652442014</v>
      </c>
      <c r="V19" s="20">
        <f>STDEV(R19:T19)</f>
        <v>15.662145037860622</v>
      </c>
    </row>
  </sheetData>
  <mergeCells count="16">
    <mergeCell ref="R15:V15"/>
    <mergeCell ref="R16:V16"/>
    <mergeCell ref="R7:V7"/>
    <mergeCell ref="R8:V8"/>
    <mergeCell ref="C14:V14"/>
    <mergeCell ref="B6:B8"/>
    <mergeCell ref="C7:Q7"/>
    <mergeCell ref="C8:G8"/>
    <mergeCell ref="H8:L8"/>
    <mergeCell ref="M8:Q8"/>
    <mergeCell ref="C6:V6"/>
    <mergeCell ref="B14:B16"/>
    <mergeCell ref="C15:Q15"/>
    <mergeCell ref="C16:G16"/>
    <mergeCell ref="H16:L16"/>
    <mergeCell ref="M16:Q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6- Source data 1</vt:lpstr>
    </vt:vector>
  </TitlesOfParts>
  <Company>Turun yliopisto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Santana Sanchez</dc:creator>
  <cp:lastModifiedBy>Anita Santana Sanchez</cp:lastModifiedBy>
  <dcterms:created xsi:type="dcterms:W3CDTF">2019-02-19T14:28:17Z</dcterms:created>
  <dcterms:modified xsi:type="dcterms:W3CDTF">2019-05-12T18:23:33Z</dcterms:modified>
</cp:coreProperties>
</file>