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ams40447/Dropbox/SelmeckiLab_SHARED/Inverted Repeat Paper/Submission for ELife/2019_04_05_eLife_Resubmission/Source Data for Upload/"/>
    </mc:Choice>
  </mc:AlternateContent>
  <xr:revisionPtr revIDLastSave="0" documentId="13_ncr:1_{0438FD62-3A0C-A348-9911-4C737C20731B}" xr6:coauthVersionLast="43" xr6:coauthVersionMax="43" xr10:uidLastSave="{00000000-0000-0000-0000-000000000000}"/>
  <bookViews>
    <workbookView xWindow="13920" yWindow="800" windowWidth="34120" windowHeight="21720" tabRatio="500" xr2:uid="{00000000-000D-0000-FFFF-FFFF00000000}"/>
  </bookViews>
  <sheets>
    <sheet name="Figure 2A" sheetId="4" r:id="rId1"/>
    <sheet name="Figure 2B" sheetId="2" r:id="rId2"/>
    <sheet name="Figure 2C" sheetId="3" r:id="rId3"/>
    <sheet name="Genome coverage of long repeats" sheetId="5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0" i="4" l="1"/>
  <c r="M6" i="4"/>
</calcChain>
</file>

<file path=xl/sharedStrings.xml><?xml version="1.0" encoding="utf-8"?>
<sst xmlns="http://schemas.openxmlformats.org/spreadsheetml/2006/main" count="158" uniqueCount="108">
  <si>
    <t>These data indicate the correlation between chromosome size (bp) and number of matched repeats found on each chromosome.</t>
  </si>
  <si>
    <t>Chromosome</t>
  </si>
  <si>
    <t>Repeat Matches</t>
  </si>
  <si>
    <t>Chromosome size (bp)</t>
  </si>
  <si>
    <t xml:space="preserve"> </t>
  </si>
  <si>
    <t>Best-fit values</t>
  </si>
  <si>
    <t xml:space="preserve">     Slope</t>
  </si>
  <si>
    <t>0.0001101 ± 3.311e-005</t>
  </si>
  <si>
    <t xml:space="preserve">     Y-intercept when X=0.0</t>
  </si>
  <si>
    <t>12.05 ± 63.66</t>
  </si>
  <si>
    <t xml:space="preserve">     X-intercept when Y=0.0</t>
  </si>
  <si>
    <t xml:space="preserve">     1/slope</t>
  </si>
  <si>
    <t>95% Confidence Intervals</t>
  </si>
  <si>
    <t>2.908e-005 to 0.0001911</t>
  </si>
  <si>
    <t>R</t>
  </si>
  <si>
    <t>-143.7 to 167.8</t>
  </si>
  <si>
    <t>-5.485e+006 to 791044</t>
  </si>
  <si>
    <t>Goodness of Fit</t>
  </si>
  <si>
    <t xml:space="preserve">     R square</t>
  </si>
  <si>
    <t xml:space="preserve">     Sy.x</t>
  </si>
  <si>
    <t>Is slope significantly non-zero?</t>
  </si>
  <si>
    <t xml:space="preserve">     F</t>
  </si>
  <si>
    <t xml:space="preserve">     DFn: 1</t>
  </si>
  <si>
    <t xml:space="preserve"> DFd: 6</t>
  </si>
  <si>
    <t xml:space="preserve">     P value</t>
  </si>
  <si>
    <t xml:space="preserve">     Deviation from zero?</t>
  </si>
  <si>
    <t>Significant</t>
  </si>
  <si>
    <t>Data</t>
  </si>
  <si>
    <t xml:space="preserve">     Number of X values</t>
  </si>
  <si>
    <t xml:space="preserve">     Maximum number of Y replicates</t>
  </si>
  <si>
    <t xml:space="preserve">     Total number of values</t>
  </si>
  <si>
    <t xml:space="preserve">     Number of missing values</t>
  </si>
  <si>
    <t>Equation</t>
  </si>
  <si>
    <t>Y = 0.0001101*X + 12.05</t>
  </si>
  <si>
    <t>Feature</t>
  </si>
  <si>
    <t>Inter Chr</t>
  </si>
  <si>
    <t>Intra Chr</t>
  </si>
  <si>
    <t>Intergenic</t>
  </si>
  <si>
    <t>LTR</t>
  </si>
  <si>
    <t>ORF</t>
  </si>
  <si>
    <t>Retrotransposon</t>
  </si>
  <si>
    <t>tRNA</t>
  </si>
  <si>
    <t>A</t>
  </si>
  <si>
    <t>T</t>
  </si>
  <si>
    <t>G</t>
  </si>
  <si>
    <t>C</t>
  </si>
  <si>
    <t>Ambiguous (N)</t>
  </si>
  <si>
    <t>Total (bp)</t>
  </si>
  <si>
    <t>%GC</t>
  </si>
  <si>
    <t>ORFs</t>
  </si>
  <si>
    <t>ORF/bp</t>
  </si>
  <si>
    <t>Chr1</t>
  </si>
  <si>
    <t>Chr1L</t>
  </si>
  <si>
    <t>Chr1R</t>
  </si>
  <si>
    <t>ChrR</t>
  </si>
  <si>
    <t>ChrRL</t>
  </si>
  <si>
    <t>ChrRR</t>
  </si>
  <si>
    <t>Chr2</t>
  </si>
  <si>
    <t>Chr2L</t>
  </si>
  <si>
    <t>Chr2R</t>
  </si>
  <si>
    <t>Chr3</t>
  </si>
  <si>
    <t>Chr3L</t>
  </si>
  <si>
    <t>Chr3R</t>
  </si>
  <si>
    <t>Chr4</t>
  </si>
  <si>
    <t>Chr4L</t>
  </si>
  <si>
    <t>Chr4R</t>
  </si>
  <si>
    <t>Chr5</t>
  </si>
  <si>
    <t>Chr5L</t>
  </si>
  <si>
    <t>Chr5R</t>
  </si>
  <si>
    <t>Chr6</t>
  </si>
  <si>
    <t>Chr6L</t>
  </si>
  <si>
    <t>Chr6R</t>
  </si>
  <si>
    <t>Chr7</t>
  </si>
  <si>
    <t>Chr7L</t>
  </si>
  <si>
    <t>Chr7R</t>
  </si>
  <si>
    <t>These data were used to determine if the GC content and the ORF density of each chromsome arm correlated with an increased density of long repeat sequences.</t>
  </si>
  <si>
    <t>Average Genome %GC</t>
  </si>
  <si>
    <t>Repeat Family Number</t>
  </si>
  <si>
    <t>Average Copy Length</t>
  </si>
  <si>
    <t>Copies Per Genome</t>
  </si>
  <si>
    <t>Total Repeat Coverage</t>
  </si>
  <si>
    <t>Total Repeat Coverage (Sum bp)</t>
  </si>
  <si>
    <t>Haploid Genome Size (bp)</t>
  </si>
  <si>
    <t>Fraction of genome covered by long repeats</t>
  </si>
  <si>
    <t>Percent of genome covered by long repeats</t>
  </si>
  <si>
    <t>-9.718 ± 9.625</t>
  </si>
  <si>
    <t>430.1 ± 327.2</t>
  </si>
  <si>
    <t>-30.36 to 10.93</t>
  </si>
  <si>
    <t>-271.8 to 1132</t>
  </si>
  <si>
    <t>36.93 to +infinity</t>
  </si>
  <si>
    <t xml:space="preserve">     DFn, DFd</t>
  </si>
  <si>
    <t>1.000, 14.00</t>
  </si>
  <si>
    <t>Not Significant</t>
  </si>
  <si>
    <t>Y = -9.718*X + 430.1</t>
  </si>
  <si>
    <t>0.04732 ± 0.08597</t>
  </si>
  <si>
    <t>432.9 ± 10.28</t>
  </si>
  <si>
    <t>-0.1371 to 0.2317</t>
  </si>
  <si>
    <t>410.8 to 454.9</t>
  </si>
  <si>
    <t>Y = 0.04732*X + 432.9</t>
  </si>
  <si>
    <t>Null Hypothesis: There is no significant correlation between that ORF density of a chromosome arm and the number of long repeat sequences on that chromosome arm.</t>
  </si>
  <si>
    <t>Null Hypothesis: There is no significant correlation between the percent GC content of a chromosome arm and the number of long repeat sequences on that chromosome arm.</t>
  </si>
  <si>
    <t>Null Hypothesis: There is no significant correlation between chromsome size and the number of repeat matches on that chromsome.</t>
  </si>
  <si>
    <t>These data indicate the abundance of repeat matches of each genomic feature type and how they match to sequences on different chormosomes (Inter-Chr) or within the same chromosome (Intra-Chr).</t>
  </si>
  <si>
    <t>These data were used to determine the coverage of the long repeat sequences (excluding the complex tandem repeat genes) across the genome.</t>
  </si>
  <si>
    <t>These data were used to generate Figure 2C.</t>
  </si>
  <si>
    <t xml:space="preserve">These values were used to generate the linear regression in Figure 2B. </t>
  </si>
  <si>
    <t>These data were derived from Supplementary File 2.</t>
  </si>
  <si>
    <t>These data were generated using the SC5314 Reference Genome v 21 .fasta and .gff files (See Methods)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</si>
</sst>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Lucida Grande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/>
    <xf numFmtId="0" fontId="1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1" xfId="0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 applyAlignment="1">
      <alignment horizontal="right"/>
    </xf>
    <xf numFmtId="0" fontId="0" fillId="0" borderId="18" xfId="0" applyBorder="1"/>
    <xf numFmtId="0" fontId="0" fillId="0" borderId="19" xfId="0" applyBorder="1"/>
    <xf numFmtId="0" fontId="0" fillId="0" borderId="6" xfId="0" applyFont="1" applyBorder="1"/>
    <xf numFmtId="0" fontId="1" fillId="0" borderId="0" xfId="0" applyFont="1"/>
    <xf numFmtId="0" fontId="0" fillId="0" borderId="17" xfId="0" applyBorder="1"/>
    <xf numFmtId="0" fontId="0" fillId="0" borderId="0" xfId="0" applyFont="1"/>
    <xf numFmtId="0" fontId="0" fillId="0" borderId="1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7" xfId="0" applyFont="1" applyBorder="1"/>
    <xf numFmtId="0" fontId="0" fillId="0" borderId="2" xfId="0" applyFont="1" applyBorder="1"/>
    <xf numFmtId="0" fontId="0" fillId="0" borderId="3" xfId="0" applyFont="1" applyBorder="1"/>
    <xf numFmtId="0" fontId="1" fillId="0" borderId="0" xfId="0" applyFont="1" applyFill="1" applyBorder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zoomScale="102" workbookViewId="0"/>
  </sheetViews>
  <sheetFormatPr baseColWidth="10" defaultRowHeight="16" x14ac:dyDescent="0.2"/>
  <cols>
    <col min="1" max="6" width="10.83203125" style="29"/>
    <col min="7" max="7" width="13.1640625" style="29" bestFit="1" customWidth="1"/>
    <col min="8" max="8" width="9" style="29" bestFit="1" customWidth="1"/>
    <col min="9" max="9" width="12.1640625" style="29" bestFit="1" customWidth="1"/>
    <col min="10" max="10" width="10.6640625" style="29" customWidth="1"/>
    <col min="11" max="11" width="12.1640625" style="29" bestFit="1" customWidth="1"/>
    <col min="12" max="12" width="10.83203125" style="29"/>
    <col min="13" max="13" width="19.6640625" style="29" bestFit="1" customWidth="1"/>
    <col min="14" max="14" width="10.83203125" style="29"/>
    <col min="15" max="15" width="33.6640625" style="29" customWidth="1"/>
    <col min="16" max="16" width="19" style="29" bestFit="1" customWidth="1"/>
    <col min="17" max="16384" width="10.83203125" style="29"/>
  </cols>
  <sheetData>
    <row r="1" spans="1:16" x14ac:dyDescent="0.2">
      <c r="A1" s="27" t="s">
        <v>75</v>
      </c>
    </row>
    <row r="2" spans="1:16" x14ac:dyDescent="0.2">
      <c r="A2" s="27" t="s">
        <v>107</v>
      </c>
    </row>
    <row r="3" spans="1:16" x14ac:dyDescent="0.2">
      <c r="A3" s="27"/>
    </row>
    <row r="5" spans="1:16" ht="17" thickBot="1" x14ac:dyDescent="0.25">
      <c r="C5" s="15" t="s">
        <v>42</v>
      </c>
      <c r="D5" s="15" t="s">
        <v>43</v>
      </c>
      <c r="E5" s="15" t="s">
        <v>44</v>
      </c>
      <c r="F5" s="15" t="s">
        <v>45</v>
      </c>
      <c r="G5" s="15" t="s">
        <v>46</v>
      </c>
      <c r="H5" s="15" t="s">
        <v>47</v>
      </c>
      <c r="I5" s="15" t="s">
        <v>48</v>
      </c>
      <c r="J5" s="15" t="s">
        <v>49</v>
      </c>
      <c r="K5" s="15" t="s">
        <v>50</v>
      </c>
      <c r="M5" s="15" t="s">
        <v>76</v>
      </c>
      <c r="O5" s="27" t="s">
        <v>100</v>
      </c>
    </row>
    <row r="6" spans="1:16" x14ac:dyDescent="0.2">
      <c r="B6" s="16" t="s">
        <v>51</v>
      </c>
      <c r="C6" s="30">
        <v>1061464</v>
      </c>
      <c r="D6" s="30">
        <v>1065054</v>
      </c>
      <c r="E6" s="30">
        <v>531001</v>
      </c>
      <c r="F6" s="30">
        <v>530465</v>
      </c>
      <c r="G6" s="30">
        <v>403</v>
      </c>
      <c r="H6" s="30">
        <v>3188387</v>
      </c>
      <c r="I6" s="30">
        <v>33.291629909999997</v>
      </c>
      <c r="J6" s="30">
        <v>1393</v>
      </c>
      <c r="K6" s="30">
        <v>4.3689800000000002E-4</v>
      </c>
      <c r="M6" s="29">
        <f>AVERAGE(I6,I10,I14,I18,I22,I26,I30,I34)</f>
        <v>33.464085386249998</v>
      </c>
      <c r="O6" s="34" t="s">
        <v>5</v>
      </c>
      <c r="P6" s="35"/>
    </row>
    <row r="7" spans="1:16" x14ac:dyDescent="0.2">
      <c r="B7" s="16" t="s">
        <v>52</v>
      </c>
      <c r="C7" s="30">
        <v>519271</v>
      </c>
      <c r="D7" s="30">
        <v>522202</v>
      </c>
      <c r="E7" s="30">
        <v>259463</v>
      </c>
      <c r="F7" s="30">
        <v>261726</v>
      </c>
      <c r="G7" s="30">
        <v>287</v>
      </c>
      <c r="H7" s="30">
        <v>1562949</v>
      </c>
      <c r="I7" s="30">
        <v>33.346513549999997</v>
      </c>
      <c r="J7" s="30">
        <v>692</v>
      </c>
      <c r="K7" s="30">
        <v>4.4275299999999999E-4</v>
      </c>
      <c r="O7" s="31" t="s">
        <v>6</v>
      </c>
      <c r="P7" s="32" t="s">
        <v>85</v>
      </c>
    </row>
    <row r="8" spans="1:16" x14ac:dyDescent="0.2">
      <c r="B8" s="16" t="s">
        <v>53</v>
      </c>
      <c r="C8" s="30">
        <v>541212</v>
      </c>
      <c r="D8" s="30">
        <v>541914</v>
      </c>
      <c r="E8" s="30">
        <v>271069</v>
      </c>
      <c r="F8" s="30">
        <v>268197</v>
      </c>
      <c r="G8" s="30">
        <v>116</v>
      </c>
      <c r="H8" s="30">
        <v>1622508</v>
      </c>
      <c r="I8" s="30">
        <v>33.23656956</v>
      </c>
      <c r="J8" s="30">
        <v>701</v>
      </c>
      <c r="K8" s="30">
        <v>4.3204700000000002E-4</v>
      </c>
      <c r="O8" s="31" t="s">
        <v>8</v>
      </c>
      <c r="P8" s="32" t="s">
        <v>86</v>
      </c>
    </row>
    <row r="9" spans="1:16" x14ac:dyDescent="0.2">
      <c r="B9" s="16"/>
      <c r="C9" s="30"/>
      <c r="D9" s="30"/>
      <c r="E9" s="30"/>
      <c r="F9" s="30"/>
      <c r="G9" s="30"/>
      <c r="H9" s="30"/>
      <c r="I9" s="30"/>
      <c r="J9" s="30"/>
      <c r="K9" s="30"/>
      <c r="O9" s="31" t="s">
        <v>10</v>
      </c>
      <c r="P9" s="32">
        <v>44.26</v>
      </c>
    </row>
    <row r="10" spans="1:16" x14ac:dyDescent="0.2">
      <c r="B10" s="16" t="s">
        <v>54</v>
      </c>
      <c r="C10" s="30">
        <v>759321</v>
      </c>
      <c r="D10" s="30">
        <v>754542</v>
      </c>
      <c r="E10" s="30">
        <v>386589</v>
      </c>
      <c r="F10" s="30">
        <v>385225</v>
      </c>
      <c r="G10" s="30">
        <v>279</v>
      </c>
      <c r="H10" s="30">
        <v>2285956</v>
      </c>
      <c r="I10" s="30">
        <v>33.763292030000002</v>
      </c>
      <c r="J10" s="30">
        <v>994</v>
      </c>
      <c r="K10" s="30">
        <v>4.3482900000000002E-4</v>
      </c>
      <c r="O10" s="31" t="s">
        <v>11</v>
      </c>
      <c r="P10" s="32">
        <v>-0.10290000000000001</v>
      </c>
    </row>
    <row r="11" spans="1:16" x14ac:dyDescent="0.2">
      <c r="B11" s="16" t="s">
        <v>55</v>
      </c>
      <c r="C11" s="30">
        <v>581578</v>
      </c>
      <c r="D11" s="30">
        <v>579243</v>
      </c>
      <c r="E11" s="30">
        <v>290661</v>
      </c>
      <c r="F11" s="30">
        <v>291236</v>
      </c>
      <c r="G11" s="30">
        <v>48</v>
      </c>
      <c r="H11" s="30">
        <v>1742766</v>
      </c>
      <c r="I11" s="30">
        <v>33.389278879999999</v>
      </c>
      <c r="J11" s="30">
        <v>739</v>
      </c>
      <c r="K11" s="30">
        <v>4.2403900000000002E-4</v>
      </c>
      <c r="O11" s="31" t="s">
        <v>12</v>
      </c>
      <c r="P11" s="32"/>
    </row>
    <row r="12" spans="1:16" x14ac:dyDescent="0.2">
      <c r="B12" s="16" t="s">
        <v>56</v>
      </c>
      <c r="C12" s="30">
        <v>176288</v>
      </c>
      <c r="D12" s="30">
        <v>173923</v>
      </c>
      <c r="E12" s="30">
        <v>95174</v>
      </c>
      <c r="F12" s="30">
        <v>93099</v>
      </c>
      <c r="G12" s="30">
        <v>231</v>
      </c>
      <c r="H12" s="30">
        <v>538715</v>
      </c>
      <c r="I12" s="30">
        <v>34.948534940000002</v>
      </c>
      <c r="J12" s="30">
        <v>255</v>
      </c>
      <c r="K12" s="30">
        <v>4.7334900000000002E-4</v>
      </c>
      <c r="O12" s="31" t="s">
        <v>6</v>
      </c>
      <c r="P12" s="32" t="s">
        <v>87</v>
      </c>
    </row>
    <row r="13" spans="1:16" x14ac:dyDescent="0.2">
      <c r="B13" s="16"/>
      <c r="C13" s="30"/>
      <c r="D13" s="30"/>
      <c r="E13" s="30"/>
      <c r="F13" s="30"/>
      <c r="G13" s="30"/>
      <c r="H13" s="30"/>
      <c r="I13" s="30"/>
      <c r="J13" s="30"/>
      <c r="K13" s="30"/>
      <c r="O13" s="31" t="s">
        <v>8</v>
      </c>
      <c r="P13" s="32" t="s">
        <v>88</v>
      </c>
    </row>
    <row r="14" spans="1:16" x14ac:dyDescent="0.2">
      <c r="B14" s="16" t="s">
        <v>57</v>
      </c>
      <c r="C14" s="30">
        <v>743795</v>
      </c>
      <c r="D14" s="30">
        <v>740296</v>
      </c>
      <c r="E14" s="30">
        <v>373628</v>
      </c>
      <c r="F14" s="30">
        <v>373448</v>
      </c>
      <c r="G14" s="30">
        <v>452</v>
      </c>
      <c r="H14" s="30">
        <v>2231619</v>
      </c>
      <c r="I14" s="30">
        <v>33.476861419999999</v>
      </c>
      <c r="J14" s="30">
        <v>1020</v>
      </c>
      <c r="K14" s="30">
        <v>4.5706700000000002E-4</v>
      </c>
      <c r="O14" s="31" t="s">
        <v>10</v>
      </c>
      <c r="P14" s="32" t="s">
        <v>89</v>
      </c>
    </row>
    <row r="15" spans="1:16" x14ac:dyDescent="0.2">
      <c r="B15" s="16" t="s">
        <v>58</v>
      </c>
      <c r="C15" s="30">
        <v>642011</v>
      </c>
      <c r="D15" s="30">
        <v>639917</v>
      </c>
      <c r="E15" s="30">
        <v>322669</v>
      </c>
      <c r="F15" s="30">
        <v>321841</v>
      </c>
      <c r="G15" s="30">
        <v>447</v>
      </c>
      <c r="H15" s="30">
        <v>1926885</v>
      </c>
      <c r="I15" s="30">
        <v>33.4482857</v>
      </c>
      <c r="J15" s="30">
        <v>890</v>
      </c>
      <c r="K15" s="30">
        <v>4.6188499999999999E-4</v>
      </c>
      <c r="O15" s="31" t="s">
        <v>17</v>
      </c>
      <c r="P15" s="32"/>
    </row>
    <row r="16" spans="1:16" x14ac:dyDescent="0.2">
      <c r="B16" s="16" t="s">
        <v>59</v>
      </c>
      <c r="C16" s="30">
        <v>100884</v>
      </c>
      <c r="D16" s="30">
        <v>99374</v>
      </c>
      <c r="E16" s="30">
        <v>50307</v>
      </c>
      <c r="F16" s="30">
        <v>51204</v>
      </c>
      <c r="G16" s="30">
        <v>5</v>
      </c>
      <c r="H16" s="30">
        <v>301774</v>
      </c>
      <c r="I16" s="30">
        <v>33.638086780000002</v>
      </c>
      <c r="J16" s="30">
        <v>130</v>
      </c>
      <c r="K16" s="30">
        <v>4.3078600000000001E-4</v>
      </c>
      <c r="O16" s="31" t="s">
        <v>18</v>
      </c>
      <c r="P16" s="32">
        <v>6.787E-2</v>
      </c>
    </row>
    <row r="17" spans="2:16" x14ac:dyDescent="0.2">
      <c r="B17" s="16"/>
      <c r="C17" s="30"/>
      <c r="D17" s="30"/>
      <c r="E17" s="30"/>
      <c r="F17" s="30"/>
      <c r="G17" s="30"/>
      <c r="H17" s="30"/>
      <c r="I17" s="30"/>
      <c r="J17" s="30"/>
      <c r="K17" s="30"/>
      <c r="O17" s="31" t="s">
        <v>19</v>
      </c>
      <c r="P17" s="32">
        <v>67.400000000000006</v>
      </c>
    </row>
    <row r="18" spans="2:16" x14ac:dyDescent="0.2">
      <c r="B18" s="16" t="s">
        <v>60</v>
      </c>
      <c r="C18" s="30">
        <v>599511</v>
      </c>
      <c r="D18" s="30">
        <v>597633</v>
      </c>
      <c r="E18" s="30">
        <v>299763</v>
      </c>
      <c r="F18" s="30">
        <v>301909</v>
      </c>
      <c r="G18" s="30">
        <v>462</v>
      </c>
      <c r="H18" s="30">
        <v>1799278</v>
      </c>
      <c r="I18" s="30">
        <v>33.43963523</v>
      </c>
      <c r="J18" s="30">
        <v>759</v>
      </c>
      <c r="K18" s="30">
        <v>4.2183599999999998E-4</v>
      </c>
      <c r="O18" s="31" t="s">
        <v>20</v>
      </c>
      <c r="P18" s="32"/>
    </row>
    <row r="19" spans="2:16" x14ac:dyDescent="0.2">
      <c r="B19" s="16" t="s">
        <v>61</v>
      </c>
      <c r="C19" s="30">
        <v>273537</v>
      </c>
      <c r="D19" s="30">
        <v>273879</v>
      </c>
      <c r="E19" s="30">
        <v>135959</v>
      </c>
      <c r="F19" s="30">
        <v>139467</v>
      </c>
      <c r="G19" s="30">
        <v>379</v>
      </c>
      <c r="H19" s="30">
        <v>823221</v>
      </c>
      <c r="I19" s="30">
        <v>33.457115399999999</v>
      </c>
      <c r="J19" s="30">
        <v>378</v>
      </c>
      <c r="K19" s="30">
        <v>4.5917199999999999E-4</v>
      </c>
      <c r="O19" s="31" t="s">
        <v>21</v>
      </c>
      <c r="P19" s="32">
        <v>1.0189999999999999</v>
      </c>
    </row>
    <row r="20" spans="2:16" x14ac:dyDescent="0.2">
      <c r="B20" s="16" t="s">
        <v>62</v>
      </c>
      <c r="C20" s="30">
        <v>324958</v>
      </c>
      <c r="D20" s="30">
        <v>322713</v>
      </c>
      <c r="E20" s="30">
        <v>163190</v>
      </c>
      <c r="F20" s="30">
        <v>161965</v>
      </c>
      <c r="G20" s="30">
        <v>83</v>
      </c>
      <c r="H20" s="30">
        <v>972909</v>
      </c>
      <c r="I20" s="30">
        <v>33.420905759999997</v>
      </c>
      <c r="J20" s="30">
        <v>381</v>
      </c>
      <c r="K20" s="30">
        <v>3.9160900000000001E-4</v>
      </c>
      <c r="O20" s="31" t="s">
        <v>90</v>
      </c>
      <c r="P20" s="32" t="s">
        <v>91</v>
      </c>
    </row>
    <row r="21" spans="2:16" x14ac:dyDescent="0.2">
      <c r="B21" s="16"/>
      <c r="C21" s="30"/>
      <c r="D21" s="30"/>
      <c r="E21" s="30"/>
      <c r="F21" s="30"/>
      <c r="G21" s="30"/>
      <c r="H21" s="30"/>
      <c r="I21" s="30"/>
      <c r="J21" s="30"/>
      <c r="K21" s="30"/>
      <c r="O21" s="31" t="s">
        <v>24</v>
      </c>
      <c r="P21" s="32">
        <v>0.32979999999999998</v>
      </c>
    </row>
    <row r="22" spans="2:16" x14ac:dyDescent="0.2">
      <c r="B22" s="16" t="s">
        <v>63</v>
      </c>
      <c r="C22" s="30">
        <v>535684</v>
      </c>
      <c r="D22" s="30">
        <v>531807</v>
      </c>
      <c r="E22" s="30">
        <v>268146</v>
      </c>
      <c r="F22" s="30">
        <v>267064</v>
      </c>
      <c r="G22" s="30">
        <v>593</v>
      </c>
      <c r="H22" s="30">
        <v>1603294</v>
      </c>
      <c r="I22" s="30">
        <v>33.381900010000003</v>
      </c>
      <c r="J22" s="30">
        <v>674</v>
      </c>
      <c r="K22" s="30">
        <v>4.2038500000000001E-4</v>
      </c>
      <c r="O22" s="31" t="s">
        <v>25</v>
      </c>
      <c r="P22" s="32" t="s">
        <v>92</v>
      </c>
    </row>
    <row r="23" spans="2:16" x14ac:dyDescent="0.2">
      <c r="B23" s="16" t="s">
        <v>64</v>
      </c>
      <c r="C23" s="30">
        <v>332534</v>
      </c>
      <c r="D23" s="30">
        <v>330504</v>
      </c>
      <c r="E23" s="30">
        <v>163503</v>
      </c>
      <c r="F23" s="30">
        <v>165528</v>
      </c>
      <c r="G23" s="30">
        <v>383</v>
      </c>
      <c r="H23" s="30">
        <v>992452</v>
      </c>
      <c r="I23" s="30">
        <v>33.153341419999997</v>
      </c>
      <c r="J23" s="30">
        <v>428</v>
      </c>
      <c r="K23" s="30">
        <v>4.3125500000000002E-4</v>
      </c>
      <c r="O23" s="31" t="s">
        <v>27</v>
      </c>
      <c r="P23" s="32"/>
    </row>
    <row r="24" spans="2:16" x14ac:dyDescent="0.2">
      <c r="B24" s="16" t="s">
        <v>65</v>
      </c>
      <c r="C24" s="30">
        <v>202008</v>
      </c>
      <c r="D24" s="30">
        <v>200079</v>
      </c>
      <c r="E24" s="30">
        <v>103952</v>
      </c>
      <c r="F24" s="30">
        <v>100955</v>
      </c>
      <c r="G24" s="30">
        <v>210</v>
      </c>
      <c r="H24" s="30">
        <v>607204</v>
      </c>
      <c r="I24" s="30">
        <v>33.745989819999998</v>
      </c>
      <c r="J24" s="30">
        <v>246</v>
      </c>
      <c r="K24" s="30">
        <v>4.0513600000000001E-4</v>
      </c>
      <c r="O24" s="31" t="s">
        <v>28</v>
      </c>
      <c r="P24" s="32">
        <v>16</v>
      </c>
    </row>
    <row r="25" spans="2:16" x14ac:dyDescent="0.2">
      <c r="B25" s="16"/>
      <c r="C25" s="30"/>
      <c r="D25" s="30"/>
      <c r="E25" s="30"/>
      <c r="F25" s="30"/>
      <c r="G25" s="30"/>
      <c r="H25" s="30"/>
      <c r="I25" s="30"/>
      <c r="J25" s="30"/>
      <c r="K25" s="30"/>
      <c r="O25" s="31" t="s">
        <v>29</v>
      </c>
      <c r="P25" s="32">
        <v>1</v>
      </c>
    </row>
    <row r="26" spans="2:16" x14ac:dyDescent="0.2">
      <c r="B26" s="16" t="s">
        <v>66</v>
      </c>
      <c r="C26" s="30">
        <v>394861</v>
      </c>
      <c r="D26" s="30">
        <v>399283</v>
      </c>
      <c r="E26" s="30">
        <v>196888</v>
      </c>
      <c r="F26" s="30">
        <v>199766</v>
      </c>
      <c r="G26" s="30">
        <v>106</v>
      </c>
      <c r="H26" s="30">
        <v>1190904</v>
      </c>
      <c r="I26" s="30">
        <v>33.306966809999999</v>
      </c>
      <c r="J26" s="30">
        <v>534</v>
      </c>
      <c r="K26" s="30">
        <v>4.4839899999999999E-4</v>
      </c>
      <c r="O26" s="31" t="s">
        <v>30</v>
      </c>
      <c r="P26" s="32">
        <v>16</v>
      </c>
    </row>
    <row r="27" spans="2:16" x14ac:dyDescent="0.2">
      <c r="B27" s="16" t="s">
        <v>67</v>
      </c>
      <c r="C27" s="30">
        <v>154069</v>
      </c>
      <c r="D27" s="30">
        <v>157516</v>
      </c>
      <c r="E27" s="30">
        <v>76628</v>
      </c>
      <c r="F27" s="30">
        <v>80493</v>
      </c>
      <c r="G27" s="30">
        <v>0</v>
      </c>
      <c r="H27" s="30">
        <v>468706</v>
      </c>
      <c r="I27" s="30">
        <v>33.52229329</v>
      </c>
      <c r="J27" s="30">
        <v>207</v>
      </c>
      <c r="K27" s="30">
        <v>4.41641E-4</v>
      </c>
      <c r="O27" s="31" t="s">
        <v>31</v>
      </c>
      <c r="P27" s="32">
        <v>0</v>
      </c>
    </row>
    <row r="28" spans="2:16" x14ac:dyDescent="0.2">
      <c r="B28" s="16" t="s">
        <v>68</v>
      </c>
      <c r="C28" s="30">
        <v>239824</v>
      </c>
      <c r="D28" s="30">
        <v>240719</v>
      </c>
      <c r="E28" s="30">
        <v>119729</v>
      </c>
      <c r="F28" s="30">
        <v>118790</v>
      </c>
      <c r="G28" s="30">
        <v>106</v>
      </c>
      <c r="H28" s="30">
        <v>719168</v>
      </c>
      <c r="I28" s="30">
        <v>33.165964000000002</v>
      </c>
      <c r="J28" s="30">
        <v>327</v>
      </c>
      <c r="K28" s="30">
        <v>4.5469199999999998E-4</v>
      </c>
      <c r="O28" s="31"/>
      <c r="P28" s="32"/>
    </row>
    <row r="29" spans="2:16" ht="17" thickBot="1" x14ac:dyDescent="0.25">
      <c r="B29" s="16"/>
      <c r="C29" s="30"/>
      <c r="D29" s="30"/>
      <c r="E29" s="30"/>
      <c r="F29" s="30"/>
      <c r="G29" s="30"/>
      <c r="H29" s="30"/>
      <c r="I29" s="30"/>
      <c r="J29" s="30"/>
      <c r="K29" s="30"/>
      <c r="O29" s="26" t="s">
        <v>32</v>
      </c>
      <c r="P29" s="33" t="s">
        <v>93</v>
      </c>
    </row>
    <row r="30" spans="2:16" x14ac:dyDescent="0.2">
      <c r="B30" s="16" t="s">
        <v>69</v>
      </c>
      <c r="C30" s="30">
        <v>343483</v>
      </c>
      <c r="D30" s="30">
        <v>343314</v>
      </c>
      <c r="E30" s="30">
        <v>173146</v>
      </c>
      <c r="F30" s="30">
        <v>173487</v>
      </c>
      <c r="G30" s="30">
        <v>100</v>
      </c>
      <c r="H30" s="30">
        <v>1033530</v>
      </c>
      <c r="I30" s="30">
        <v>33.538745849999998</v>
      </c>
      <c r="J30" s="30">
        <v>441</v>
      </c>
      <c r="K30" s="30">
        <v>4.2669300000000002E-4</v>
      </c>
    </row>
    <row r="31" spans="2:16" ht="17" thickBot="1" x14ac:dyDescent="0.25">
      <c r="B31" s="16" t="s">
        <v>70</v>
      </c>
      <c r="C31" s="30">
        <v>327688</v>
      </c>
      <c r="D31" s="30">
        <v>327210</v>
      </c>
      <c r="E31" s="30">
        <v>162202</v>
      </c>
      <c r="F31" s="30">
        <v>162939</v>
      </c>
      <c r="G31" s="30">
        <v>0</v>
      </c>
      <c r="H31" s="30">
        <v>980039</v>
      </c>
      <c r="I31" s="30">
        <v>33.176332780000003</v>
      </c>
      <c r="J31" s="30">
        <v>418</v>
      </c>
      <c r="K31" s="30">
        <v>4.2651400000000002E-4</v>
      </c>
      <c r="O31" s="36" t="s">
        <v>99</v>
      </c>
    </row>
    <row r="32" spans="2:16" x14ac:dyDescent="0.2">
      <c r="B32" s="16" t="s">
        <v>71</v>
      </c>
      <c r="C32" s="30">
        <v>14522</v>
      </c>
      <c r="D32" s="30">
        <v>14949</v>
      </c>
      <c r="E32" s="30">
        <v>10293</v>
      </c>
      <c r="F32" s="30">
        <v>9874</v>
      </c>
      <c r="G32" s="30">
        <v>100</v>
      </c>
      <c r="H32" s="30">
        <v>49738</v>
      </c>
      <c r="I32" s="30">
        <v>40.546463469999999</v>
      </c>
      <c r="J32" s="30">
        <v>23</v>
      </c>
      <c r="K32" s="30">
        <v>4.62423E-4</v>
      </c>
      <c r="O32" s="34" t="s">
        <v>5</v>
      </c>
      <c r="P32" s="35"/>
    </row>
    <row r="33" spans="2:16" x14ac:dyDescent="0.2">
      <c r="B33" s="16"/>
      <c r="C33" s="30"/>
      <c r="D33" s="30"/>
      <c r="E33" s="30"/>
      <c r="F33" s="30"/>
      <c r="G33" s="30"/>
      <c r="H33" s="30"/>
      <c r="I33" s="30"/>
      <c r="J33" s="30"/>
      <c r="K33" s="30"/>
      <c r="O33" s="31" t="s">
        <v>6</v>
      </c>
      <c r="P33" s="32" t="s">
        <v>94</v>
      </c>
    </row>
    <row r="34" spans="2:16" x14ac:dyDescent="0.2">
      <c r="B34" s="16" t="s">
        <v>72</v>
      </c>
      <c r="C34" s="30">
        <v>314623</v>
      </c>
      <c r="D34" s="30">
        <v>316742</v>
      </c>
      <c r="E34" s="30">
        <v>159622</v>
      </c>
      <c r="F34" s="30">
        <v>158629</v>
      </c>
      <c r="G34" s="30">
        <v>0</v>
      </c>
      <c r="H34" s="30">
        <v>949616</v>
      </c>
      <c r="I34" s="30">
        <v>33.513651830000001</v>
      </c>
      <c r="J34" s="30">
        <v>408</v>
      </c>
      <c r="K34" s="30">
        <v>4.2964700000000002E-4</v>
      </c>
      <c r="O34" s="31" t="s">
        <v>8</v>
      </c>
      <c r="P34" s="32" t="s">
        <v>95</v>
      </c>
    </row>
    <row r="35" spans="2:16" x14ac:dyDescent="0.2">
      <c r="B35" s="16" t="s">
        <v>73</v>
      </c>
      <c r="C35" s="30">
        <v>140286</v>
      </c>
      <c r="D35" s="30">
        <v>142892</v>
      </c>
      <c r="E35" s="30">
        <v>71122</v>
      </c>
      <c r="F35" s="30">
        <v>71511</v>
      </c>
      <c r="G35" s="30">
        <v>0</v>
      </c>
      <c r="H35" s="30">
        <v>425811</v>
      </c>
      <c r="I35" s="30">
        <v>33.496786129999997</v>
      </c>
      <c r="J35" s="30">
        <v>189</v>
      </c>
      <c r="K35" s="30">
        <v>4.4385900000000001E-4</v>
      </c>
      <c r="O35" s="31" t="s">
        <v>10</v>
      </c>
      <c r="P35" s="32">
        <v>-9148</v>
      </c>
    </row>
    <row r="36" spans="2:16" x14ac:dyDescent="0.2">
      <c r="B36" s="16" t="s">
        <v>74</v>
      </c>
      <c r="C36" s="30">
        <v>173330</v>
      </c>
      <c r="D36" s="30">
        <v>172965</v>
      </c>
      <c r="E36" s="30">
        <v>88070</v>
      </c>
      <c r="F36" s="30">
        <v>86539</v>
      </c>
      <c r="G36" s="30">
        <v>0</v>
      </c>
      <c r="H36" s="30">
        <v>520904</v>
      </c>
      <c r="I36" s="30">
        <v>33.520379949999999</v>
      </c>
      <c r="J36" s="30">
        <v>219</v>
      </c>
      <c r="K36" s="30">
        <v>4.2042300000000001E-4</v>
      </c>
      <c r="O36" s="31" t="s">
        <v>11</v>
      </c>
      <c r="P36" s="32">
        <v>21.13</v>
      </c>
    </row>
    <row r="37" spans="2:16" x14ac:dyDescent="0.2">
      <c r="O37" s="31" t="s">
        <v>12</v>
      </c>
      <c r="P37" s="32"/>
    </row>
    <row r="38" spans="2:16" x14ac:dyDescent="0.2">
      <c r="O38" s="31" t="s">
        <v>6</v>
      </c>
      <c r="P38" s="32" t="s">
        <v>96</v>
      </c>
    </row>
    <row r="39" spans="2:16" x14ac:dyDescent="0.2">
      <c r="O39" s="31" t="s">
        <v>8</v>
      </c>
      <c r="P39" s="32" t="s">
        <v>97</v>
      </c>
    </row>
    <row r="40" spans="2:16" x14ac:dyDescent="0.2">
      <c r="O40" s="31" t="s">
        <v>10</v>
      </c>
      <c r="P40" s="32" t="e">
        <f>-infinity to -1787</f>
        <v>#NAME?</v>
      </c>
    </row>
    <row r="41" spans="2:16" x14ac:dyDescent="0.2">
      <c r="O41" s="31" t="s">
        <v>17</v>
      </c>
      <c r="P41" s="32"/>
    </row>
    <row r="42" spans="2:16" x14ac:dyDescent="0.2">
      <c r="O42" s="31" t="s">
        <v>18</v>
      </c>
      <c r="P42" s="32">
        <v>2.1180000000000001E-2</v>
      </c>
    </row>
    <row r="43" spans="2:16" x14ac:dyDescent="0.2">
      <c r="O43" s="31" t="s">
        <v>19</v>
      </c>
      <c r="P43" s="32">
        <v>22.45</v>
      </c>
    </row>
    <row r="44" spans="2:16" x14ac:dyDescent="0.2">
      <c r="O44" s="31" t="s">
        <v>20</v>
      </c>
      <c r="P44" s="32"/>
    </row>
    <row r="45" spans="2:16" x14ac:dyDescent="0.2">
      <c r="O45" s="31" t="s">
        <v>21</v>
      </c>
      <c r="P45" s="32">
        <v>0.30299999999999999</v>
      </c>
    </row>
    <row r="46" spans="2:16" x14ac:dyDescent="0.2">
      <c r="O46" s="31" t="s">
        <v>90</v>
      </c>
      <c r="P46" s="32" t="s">
        <v>91</v>
      </c>
    </row>
    <row r="47" spans="2:16" x14ac:dyDescent="0.2">
      <c r="O47" s="31" t="s">
        <v>24</v>
      </c>
      <c r="P47" s="32">
        <v>0.5907</v>
      </c>
    </row>
    <row r="48" spans="2:16" x14ac:dyDescent="0.2">
      <c r="O48" s="31" t="s">
        <v>25</v>
      </c>
      <c r="P48" s="32" t="s">
        <v>92</v>
      </c>
    </row>
    <row r="49" spans="15:16" x14ac:dyDescent="0.2">
      <c r="O49" s="31" t="s">
        <v>27</v>
      </c>
      <c r="P49" s="32"/>
    </row>
    <row r="50" spans="15:16" x14ac:dyDescent="0.2">
      <c r="O50" s="31" t="s">
        <v>28</v>
      </c>
      <c r="P50" s="32">
        <v>16</v>
      </c>
    </row>
    <row r="51" spans="15:16" x14ac:dyDescent="0.2">
      <c r="O51" s="31" t="s">
        <v>29</v>
      </c>
      <c r="P51" s="32">
        <v>1</v>
      </c>
    </row>
    <row r="52" spans="15:16" x14ac:dyDescent="0.2">
      <c r="O52" s="31" t="s">
        <v>30</v>
      </c>
      <c r="P52" s="32">
        <v>16</v>
      </c>
    </row>
    <row r="53" spans="15:16" x14ac:dyDescent="0.2">
      <c r="O53" s="31" t="s">
        <v>31</v>
      </c>
      <c r="P53" s="32">
        <v>0</v>
      </c>
    </row>
    <row r="54" spans="15:16" x14ac:dyDescent="0.2">
      <c r="O54" s="31"/>
      <c r="P54" s="32"/>
    </row>
    <row r="55" spans="15:16" ht="17" thickBot="1" x14ac:dyDescent="0.25">
      <c r="O55" s="26" t="s">
        <v>32</v>
      </c>
      <c r="P55" s="33" t="s">
        <v>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"/>
  <sheetViews>
    <sheetView workbookViewId="0">
      <selection activeCell="A2" sqref="A2"/>
    </sheetView>
  </sheetViews>
  <sheetFormatPr baseColWidth="10" defaultRowHeight="16" x14ac:dyDescent="0.2"/>
  <cols>
    <col min="1" max="1" width="12" bestFit="1" customWidth="1"/>
    <col min="2" max="2" width="14.5" bestFit="1" customWidth="1"/>
    <col min="3" max="3" width="21.5" customWidth="1"/>
    <col min="6" max="6" width="30.33203125" bestFit="1" customWidth="1"/>
    <col min="7" max="7" width="24.33203125" customWidth="1"/>
  </cols>
  <sheetData>
    <row r="1" spans="1:7" x14ac:dyDescent="0.2">
      <c r="A1" s="27" t="s">
        <v>0</v>
      </c>
    </row>
    <row r="2" spans="1:7" x14ac:dyDescent="0.2">
      <c r="A2" s="27" t="s">
        <v>105</v>
      </c>
    </row>
    <row r="4" spans="1:7" ht="17" thickBot="1" x14ac:dyDescent="0.25"/>
    <row r="5" spans="1:7" ht="17" thickBot="1" x14ac:dyDescent="0.25">
      <c r="A5" s="18" t="s">
        <v>1</v>
      </c>
      <c r="B5" s="19" t="s">
        <v>2</v>
      </c>
      <c r="C5" s="20" t="s">
        <v>3</v>
      </c>
      <c r="F5" s="27" t="s">
        <v>101</v>
      </c>
    </row>
    <row r="6" spans="1:7" x14ac:dyDescent="0.2">
      <c r="A6" s="21">
        <v>1</v>
      </c>
      <c r="B6" s="3">
        <v>294</v>
      </c>
      <c r="C6" s="22">
        <v>3188341</v>
      </c>
      <c r="F6" s="1" t="s">
        <v>4</v>
      </c>
      <c r="G6" s="2"/>
    </row>
    <row r="7" spans="1:7" x14ac:dyDescent="0.2">
      <c r="A7" s="21">
        <v>2</v>
      </c>
      <c r="B7" s="3">
        <v>299</v>
      </c>
      <c r="C7" s="22">
        <v>2231883</v>
      </c>
      <c r="F7" s="4" t="s">
        <v>5</v>
      </c>
      <c r="G7" s="5"/>
    </row>
    <row r="8" spans="1:7" x14ac:dyDescent="0.2">
      <c r="A8" s="21">
        <v>3</v>
      </c>
      <c r="B8" s="3">
        <v>167</v>
      </c>
      <c r="C8" s="22">
        <v>1799298</v>
      </c>
      <c r="F8" s="6" t="s">
        <v>6</v>
      </c>
      <c r="G8" s="5" t="s">
        <v>7</v>
      </c>
    </row>
    <row r="9" spans="1:7" x14ac:dyDescent="0.2">
      <c r="A9" s="21">
        <v>4</v>
      </c>
      <c r="B9" s="3">
        <v>172</v>
      </c>
      <c r="C9" s="22">
        <v>1603259</v>
      </c>
      <c r="F9" s="6" t="s">
        <v>8</v>
      </c>
      <c r="G9" s="5" t="s">
        <v>9</v>
      </c>
    </row>
    <row r="10" spans="1:7" x14ac:dyDescent="0.2">
      <c r="A10" s="21">
        <v>5</v>
      </c>
      <c r="B10" s="3">
        <v>108</v>
      </c>
      <c r="C10" s="22">
        <v>1190869</v>
      </c>
      <c r="F10" s="6" t="s">
        <v>10</v>
      </c>
      <c r="G10" s="5">
        <v>-109394</v>
      </c>
    </row>
    <row r="11" spans="1:7" x14ac:dyDescent="0.2">
      <c r="A11" s="21">
        <v>6</v>
      </c>
      <c r="B11" s="3">
        <v>92</v>
      </c>
      <c r="C11" s="22">
        <v>1033292</v>
      </c>
      <c r="F11" s="6" t="s">
        <v>11</v>
      </c>
      <c r="G11" s="5">
        <v>9082</v>
      </c>
    </row>
    <row r="12" spans="1:7" x14ac:dyDescent="0.2">
      <c r="A12" s="21">
        <v>7</v>
      </c>
      <c r="B12" s="3">
        <v>153</v>
      </c>
      <c r="C12" s="22">
        <v>949580</v>
      </c>
      <c r="F12" s="4" t="s">
        <v>12</v>
      </c>
      <c r="G12" s="5"/>
    </row>
    <row r="13" spans="1:7" ht="17" thickBot="1" x14ac:dyDescent="0.25">
      <c r="A13" s="23" t="s">
        <v>14</v>
      </c>
      <c r="B13" s="24">
        <v>384</v>
      </c>
      <c r="C13" s="25">
        <v>2286237</v>
      </c>
      <c r="F13" s="6" t="s">
        <v>6</v>
      </c>
      <c r="G13" s="5" t="s">
        <v>13</v>
      </c>
    </row>
    <row r="14" spans="1:7" x14ac:dyDescent="0.2">
      <c r="F14" s="6" t="s">
        <v>8</v>
      </c>
      <c r="G14" s="5" t="s">
        <v>15</v>
      </c>
    </row>
    <row r="15" spans="1:7" x14ac:dyDescent="0.2">
      <c r="F15" s="6" t="s">
        <v>10</v>
      </c>
      <c r="G15" s="5" t="s">
        <v>16</v>
      </c>
    </row>
    <row r="16" spans="1:7" x14ac:dyDescent="0.2">
      <c r="F16" s="4" t="s">
        <v>17</v>
      </c>
      <c r="G16" s="5"/>
    </row>
    <row r="17" spans="6:7" x14ac:dyDescent="0.2">
      <c r="F17" s="6" t="s">
        <v>18</v>
      </c>
      <c r="G17" s="5">
        <v>0.64829999999999999</v>
      </c>
    </row>
    <row r="18" spans="6:7" x14ac:dyDescent="0.2">
      <c r="F18" s="6" t="s">
        <v>19</v>
      </c>
      <c r="G18" s="5">
        <v>66.8</v>
      </c>
    </row>
    <row r="19" spans="6:7" x14ac:dyDescent="0.2">
      <c r="F19" s="4" t="s">
        <v>20</v>
      </c>
      <c r="G19" s="5"/>
    </row>
    <row r="20" spans="6:7" x14ac:dyDescent="0.2">
      <c r="F20" s="6" t="s">
        <v>21</v>
      </c>
      <c r="G20" s="5">
        <v>11.06</v>
      </c>
    </row>
    <row r="21" spans="6:7" x14ac:dyDescent="0.2">
      <c r="F21" s="6" t="s">
        <v>22</v>
      </c>
      <c r="G21" s="5" t="s">
        <v>23</v>
      </c>
    </row>
    <row r="22" spans="6:7" x14ac:dyDescent="0.2">
      <c r="F22" s="6" t="s">
        <v>24</v>
      </c>
      <c r="G22" s="5">
        <v>1.5900000000000001E-2</v>
      </c>
    </row>
    <row r="23" spans="6:7" x14ac:dyDescent="0.2">
      <c r="F23" s="6" t="s">
        <v>25</v>
      </c>
      <c r="G23" s="5" t="s">
        <v>26</v>
      </c>
    </row>
    <row r="24" spans="6:7" x14ac:dyDescent="0.2">
      <c r="F24" s="4" t="s">
        <v>27</v>
      </c>
      <c r="G24" s="5"/>
    </row>
    <row r="25" spans="6:7" x14ac:dyDescent="0.2">
      <c r="F25" s="6" t="s">
        <v>28</v>
      </c>
      <c r="G25" s="5">
        <v>8</v>
      </c>
    </row>
    <row r="26" spans="6:7" x14ac:dyDescent="0.2">
      <c r="F26" s="6" t="s">
        <v>29</v>
      </c>
      <c r="G26" s="5">
        <v>1</v>
      </c>
    </row>
    <row r="27" spans="6:7" x14ac:dyDescent="0.2">
      <c r="F27" s="6" t="s">
        <v>30</v>
      </c>
      <c r="G27" s="5">
        <v>8</v>
      </c>
    </row>
    <row r="28" spans="6:7" x14ac:dyDescent="0.2">
      <c r="F28" s="6" t="s">
        <v>31</v>
      </c>
      <c r="G28" s="5">
        <v>16</v>
      </c>
    </row>
    <row r="29" spans="6:7" x14ac:dyDescent="0.2">
      <c r="F29" s="6"/>
      <c r="G29" s="5"/>
    </row>
    <row r="30" spans="6:7" ht="17" thickBot="1" x14ac:dyDescent="0.25">
      <c r="F30" s="7" t="s">
        <v>32</v>
      </c>
      <c r="G30" s="8" t="s"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"/>
  <sheetViews>
    <sheetView workbookViewId="0"/>
  </sheetViews>
  <sheetFormatPr baseColWidth="10" defaultRowHeight="16" x14ac:dyDescent="0.2"/>
  <cols>
    <col min="1" max="1" width="15.83203125" customWidth="1"/>
  </cols>
  <sheetData>
    <row r="1" spans="1:3" x14ac:dyDescent="0.2">
      <c r="A1" s="27" t="s">
        <v>102</v>
      </c>
    </row>
    <row r="2" spans="1:3" x14ac:dyDescent="0.2">
      <c r="A2" s="27" t="s">
        <v>104</v>
      </c>
    </row>
    <row r="4" spans="1:3" x14ac:dyDescent="0.2">
      <c r="A4" s="9" t="s">
        <v>34</v>
      </c>
      <c r="B4" s="10" t="s">
        <v>35</v>
      </c>
      <c r="C4" s="10" t="s">
        <v>36</v>
      </c>
    </row>
    <row r="5" spans="1:3" x14ac:dyDescent="0.2">
      <c r="A5" s="11" t="s">
        <v>37</v>
      </c>
      <c r="B5" s="12">
        <v>69</v>
      </c>
      <c r="C5" s="12">
        <v>46</v>
      </c>
    </row>
    <row r="6" spans="1:3" x14ac:dyDescent="0.2">
      <c r="A6" s="11" t="s">
        <v>38</v>
      </c>
      <c r="B6" s="12">
        <v>665</v>
      </c>
      <c r="C6" s="12">
        <v>110</v>
      </c>
    </row>
    <row r="7" spans="1:3" x14ac:dyDescent="0.2">
      <c r="A7" s="11" t="s">
        <v>39</v>
      </c>
      <c r="B7" s="12">
        <v>123</v>
      </c>
      <c r="C7" s="12">
        <v>216</v>
      </c>
    </row>
    <row r="8" spans="1:3" x14ac:dyDescent="0.2">
      <c r="A8" s="13" t="s">
        <v>40</v>
      </c>
      <c r="B8" s="14">
        <v>24</v>
      </c>
      <c r="C8" s="14">
        <v>16</v>
      </c>
    </row>
    <row r="9" spans="1:3" x14ac:dyDescent="0.2">
      <c r="A9" s="13" t="s">
        <v>41</v>
      </c>
      <c r="B9" s="14">
        <v>234</v>
      </c>
      <c r="C9" s="14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9"/>
  <sheetViews>
    <sheetView workbookViewId="0"/>
  </sheetViews>
  <sheetFormatPr baseColWidth="10" defaultRowHeight="16" x14ac:dyDescent="0.2"/>
  <cols>
    <col min="2" max="2" width="19.6640625" bestFit="1" customWidth="1"/>
    <col min="3" max="3" width="18.33203125" bestFit="1" customWidth="1"/>
    <col min="4" max="4" width="17" bestFit="1" customWidth="1"/>
    <col min="5" max="5" width="19.5" bestFit="1" customWidth="1"/>
    <col min="7" max="7" width="36.83203125" bestFit="1" customWidth="1"/>
  </cols>
  <sheetData>
    <row r="1" spans="1:8" x14ac:dyDescent="0.2">
      <c r="A1" s="27" t="s">
        <v>103</v>
      </c>
    </row>
    <row r="2" spans="1:8" x14ac:dyDescent="0.2">
      <c r="A2" s="27" t="s">
        <v>106</v>
      </c>
    </row>
    <row r="4" spans="1:8" ht="17" thickBot="1" x14ac:dyDescent="0.25"/>
    <row r="5" spans="1:8" x14ac:dyDescent="0.2">
      <c r="B5" s="18" t="s">
        <v>77</v>
      </c>
      <c r="C5" s="19" t="s">
        <v>78</v>
      </c>
      <c r="D5" s="19" t="s">
        <v>79</v>
      </c>
      <c r="E5" s="20" t="s">
        <v>80</v>
      </c>
      <c r="G5" s="27" t="s">
        <v>81</v>
      </c>
      <c r="H5">
        <v>409129.52236306376</v>
      </c>
    </row>
    <row r="6" spans="1:8" ht="17" thickBot="1" x14ac:dyDescent="0.25">
      <c r="B6" s="21">
        <v>1</v>
      </c>
      <c r="C6" s="3">
        <v>82.583333333333329</v>
      </c>
      <c r="D6" s="3">
        <v>4</v>
      </c>
      <c r="E6" s="22">
        <v>330.33333333333331</v>
      </c>
      <c r="G6" s="27" t="s">
        <v>82</v>
      </c>
      <c r="H6" s="17">
        <v>14280189</v>
      </c>
    </row>
    <row r="7" spans="1:8" x14ac:dyDescent="0.2">
      <c r="B7" s="21">
        <v>3</v>
      </c>
      <c r="C7" s="3">
        <v>1850</v>
      </c>
      <c r="D7" s="3">
        <v>2</v>
      </c>
      <c r="E7" s="22">
        <v>3700</v>
      </c>
      <c r="G7" s="27" t="s">
        <v>83</v>
      </c>
      <c r="H7">
        <v>2.8650147582995139E-2</v>
      </c>
    </row>
    <row r="8" spans="1:8" x14ac:dyDescent="0.2">
      <c r="B8" s="21">
        <v>4</v>
      </c>
      <c r="C8" s="3">
        <v>106.5</v>
      </c>
      <c r="D8" s="3">
        <v>4</v>
      </c>
      <c r="E8" s="22">
        <v>426</v>
      </c>
      <c r="G8" s="27" t="s">
        <v>84</v>
      </c>
      <c r="H8">
        <v>2.8650147582995138</v>
      </c>
    </row>
    <row r="9" spans="1:8" x14ac:dyDescent="0.2">
      <c r="B9" s="21">
        <v>5</v>
      </c>
      <c r="C9" s="3">
        <v>87.63333333333334</v>
      </c>
      <c r="D9" s="3">
        <v>6</v>
      </c>
      <c r="E9" s="22">
        <v>525.80000000000007</v>
      </c>
    </row>
    <row r="10" spans="1:8" x14ac:dyDescent="0.2">
      <c r="B10" s="21">
        <v>6</v>
      </c>
      <c r="C10" s="3">
        <v>391.0609756097561</v>
      </c>
      <c r="D10" s="3">
        <v>10</v>
      </c>
      <c r="E10" s="22">
        <v>3910.6097560975609</v>
      </c>
    </row>
    <row r="11" spans="1:8" x14ac:dyDescent="0.2">
      <c r="B11" s="21">
        <v>7</v>
      </c>
      <c r="C11" s="3">
        <v>211.31884057971016</v>
      </c>
      <c r="D11" s="3">
        <v>8</v>
      </c>
      <c r="E11" s="22">
        <v>1690.5507246376812</v>
      </c>
    </row>
    <row r="12" spans="1:8" x14ac:dyDescent="0.2">
      <c r="B12" s="21">
        <v>8</v>
      </c>
      <c r="C12" s="3">
        <v>170</v>
      </c>
      <c r="D12" s="3">
        <v>2</v>
      </c>
      <c r="E12" s="22">
        <v>340</v>
      </c>
    </row>
    <row r="13" spans="1:8" x14ac:dyDescent="0.2">
      <c r="B13" s="21">
        <v>9</v>
      </c>
      <c r="C13" s="3">
        <v>315.66666666666669</v>
      </c>
      <c r="D13" s="3">
        <v>3</v>
      </c>
      <c r="E13" s="22">
        <v>947</v>
      </c>
    </row>
    <row r="14" spans="1:8" x14ac:dyDescent="0.2">
      <c r="B14" s="21">
        <v>10</v>
      </c>
      <c r="C14" s="3">
        <v>199.625</v>
      </c>
      <c r="D14" s="3">
        <v>6</v>
      </c>
      <c r="E14" s="22">
        <v>1197.75</v>
      </c>
    </row>
    <row r="15" spans="1:8" x14ac:dyDescent="0.2">
      <c r="B15" s="21">
        <v>11</v>
      </c>
      <c r="C15" s="3">
        <v>2</v>
      </c>
      <c r="D15" s="3">
        <v>2</v>
      </c>
      <c r="E15" s="22">
        <v>4</v>
      </c>
    </row>
    <row r="16" spans="1:8" x14ac:dyDescent="0.2">
      <c r="B16" s="21">
        <v>12</v>
      </c>
      <c r="C16" s="3">
        <v>94.55</v>
      </c>
      <c r="D16" s="3">
        <v>7</v>
      </c>
      <c r="E16" s="22">
        <v>661.85</v>
      </c>
    </row>
    <row r="17" spans="2:5" x14ac:dyDescent="0.2">
      <c r="B17" s="21">
        <v>13</v>
      </c>
      <c r="C17" s="3">
        <v>348.53333333333336</v>
      </c>
      <c r="D17" s="3">
        <v>6</v>
      </c>
      <c r="E17" s="22">
        <v>2091.2000000000003</v>
      </c>
    </row>
    <row r="18" spans="2:5" x14ac:dyDescent="0.2">
      <c r="B18" s="21">
        <v>14</v>
      </c>
      <c r="C18" s="3">
        <v>1639</v>
      </c>
      <c r="D18" s="3">
        <v>2</v>
      </c>
      <c r="E18" s="22">
        <v>3278</v>
      </c>
    </row>
    <row r="19" spans="2:5" x14ac:dyDescent="0.2">
      <c r="B19" s="21">
        <v>15</v>
      </c>
      <c r="C19" s="3">
        <v>120</v>
      </c>
      <c r="D19" s="3">
        <v>2</v>
      </c>
      <c r="E19" s="22">
        <v>240</v>
      </c>
    </row>
    <row r="20" spans="2:5" x14ac:dyDescent="0.2">
      <c r="B20" s="21">
        <v>16</v>
      </c>
      <c r="C20" s="3">
        <v>453</v>
      </c>
      <c r="D20" s="3">
        <v>2</v>
      </c>
      <c r="E20" s="22">
        <v>906</v>
      </c>
    </row>
    <row r="21" spans="2:5" x14ac:dyDescent="0.2">
      <c r="B21" s="21">
        <v>17</v>
      </c>
      <c r="C21" s="3">
        <v>144.9</v>
      </c>
      <c r="D21" s="3">
        <v>5</v>
      </c>
      <c r="E21" s="22">
        <v>724.5</v>
      </c>
    </row>
    <row r="22" spans="2:5" x14ac:dyDescent="0.2">
      <c r="B22" s="21">
        <v>18</v>
      </c>
      <c r="C22" s="3">
        <v>95.933333333333337</v>
      </c>
      <c r="D22" s="3">
        <v>3</v>
      </c>
      <c r="E22" s="22">
        <v>287.8</v>
      </c>
    </row>
    <row r="23" spans="2:5" x14ac:dyDescent="0.2">
      <c r="B23" s="21">
        <v>19</v>
      </c>
      <c r="C23" s="3">
        <v>115.5</v>
      </c>
      <c r="D23" s="3">
        <v>3</v>
      </c>
      <c r="E23" s="22">
        <v>346.5</v>
      </c>
    </row>
    <row r="24" spans="2:5" x14ac:dyDescent="0.2">
      <c r="B24" s="21">
        <v>20</v>
      </c>
      <c r="C24" s="3">
        <v>129.1</v>
      </c>
      <c r="D24" s="3">
        <v>5</v>
      </c>
      <c r="E24" s="22">
        <v>645.5</v>
      </c>
    </row>
    <row r="25" spans="2:5" x14ac:dyDescent="0.2">
      <c r="B25" s="21">
        <v>21</v>
      </c>
      <c r="C25" s="3">
        <v>257</v>
      </c>
      <c r="D25" s="3">
        <v>2</v>
      </c>
      <c r="E25" s="22">
        <v>514</v>
      </c>
    </row>
    <row r="26" spans="2:5" x14ac:dyDescent="0.2">
      <c r="B26" s="21">
        <v>22</v>
      </c>
      <c r="C26" s="3">
        <v>1649.5</v>
      </c>
      <c r="D26" s="3">
        <v>2</v>
      </c>
      <c r="E26" s="22">
        <v>3299</v>
      </c>
    </row>
    <row r="27" spans="2:5" x14ac:dyDescent="0.2">
      <c r="B27" s="21">
        <v>23</v>
      </c>
      <c r="C27" s="3">
        <v>368.16666666666669</v>
      </c>
      <c r="D27" s="3">
        <v>3</v>
      </c>
      <c r="E27" s="22">
        <v>1104.5</v>
      </c>
    </row>
    <row r="28" spans="2:5" x14ac:dyDescent="0.2">
      <c r="B28" s="21">
        <v>24</v>
      </c>
      <c r="C28" s="3">
        <v>1025</v>
      </c>
      <c r="D28" s="3">
        <v>2</v>
      </c>
      <c r="E28" s="22">
        <v>2050</v>
      </c>
    </row>
    <row r="29" spans="2:5" x14ac:dyDescent="0.2">
      <c r="B29" s="21">
        <v>25</v>
      </c>
      <c r="C29" s="3">
        <v>343</v>
      </c>
      <c r="D29" s="3">
        <v>2</v>
      </c>
      <c r="E29" s="22">
        <v>686</v>
      </c>
    </row>
    <row r="30" spans="2:5" x14ac:dyDescent="0.2">
      <c r="B30" s="21">
        <v>26</v>
      </c>
      <c r="C30" s="3">
        <v>393</v>
      </c>
      <c r="D30" s="3">
        <v>2</v>
      </c>
      <c r="E30" s="22">
        <v>786</v>
      </c>
    </row>
    <row r="31" spans="2:5" x14ac:dyDescent="0.2">
      <c r="B31" s="21">
        <v>27</v>
      </c>
      <c r="C31" s="3">
        <v>331</v>
      </c>
      <c r="D31" s="3">
        <v>2</v>
      </c>
      <c r="E31" s="22">
        <v>662</v>
      </c>
    </row>
    <row r="32" spans="2:5" x14ac:dyDescent="0.2">
      <c r="B32" s="21">
        <v>28</v>
      </c>
      <c r="C32" s="3">
        <v>422</v>
      </c>
      <c r="D32" s="3">
        <v>3</v>
      </c>
      <c r="E32" s="22">
        <v>1266</v>
      </c>
    </row>
    <row r="33" spans="2:5" x14ac:dyDescent="0.2">
      <c r="B33" s="21">
        <v>29</v>
      </c>
      <c r="C33" s="3">
        <v>1236.3333333333333</v>
      </c>
      <c r="D33" s="3">
        <v>3</v>
      </c>
      <c r="E33" s="22">
        <v>3709</v>
      </c>
    </row>
    <row r="34" spans="2:5" x14ac:dyDescent="0.2">
      <c r="B34" s="21">
        <v>30</v>
      </c>
      <c r="C34" s="3">
        <v>626.5</v>
      </c>
      <c r="D34" s="3">
        <v>2</v>
      </c>
      <c r="E34" s="22">
        <v>1253</v>
      </c>
    </row>
    <row r="35" spans="2:5" x14ac:dyDescent="0.2">
      <c r="B35" s="21">
        <v>31</v>
      </c>
      <c r="C35" s="3">
        <v>400</v>
      </c>
      <c r="D35" s="3">
        <v>2</v>
      </c>
      <c r="E35" s="22">
        <v>800</v>
      </c>
    </row>
    <row r="36" spans="2:5" x14ac:dyDescent="0.2">
      <c r="B36" s="21">
        <v>32</v>
      </c>
      <c r="C36" s="3">
        <v>1161</v>
      </c>
      <c r="D36" s="3">
        <v>2</v>
      </c>
      <c r="E36" s="22">
        <v>2322</v>
      </c>
    </row>
    <row r="37" spans="2:5" x14ac:dyDescent="0.2">
      <c r="B37" s="21">
        <v>33</v>
      </c>
      <c r="C37" s="3">
        <v>248.11111111111111</v>
      </c>
      <c r="D37" s="3">
        <v>10</v>
      </c>
      <c r="E37" s="22">
        <v>2481.1111111111113</v>
      </c>
    </row>
    <row r="38" spans="2:5" x14ac:dyDescent="0.2">
      <c r="B38" s="21">
        <v>34</v>
      </c>
      <c r="C38" s="3">
        <v>192.5</v>
      </c>
      <c r="D38" s="3">
        <v>2</v>
      </c>
      <c r="E38" s="22">
        <v>385</v>
      </c>
    </row>
    <row r="39" spans="2:5" x14ac:dyDescent="0.2">
      <c r="B39" s="21">
        <v>35</v>
      </c>
      <c r="C39" s="3">
        <v>285.77499999999998</v>
      </c>
      <c r="D39" s="3">
        <v>7</v>
      </c>
      <c r="E39" s="22">
        <v>2000.4249999999997</v>
      </c>
    </row>
    <row r="40" spans="2:5" x14ac:dyDescent="0.2">
      <c r="B40" s="21">
        <v>36</v>
      </c>
      <c r="C40" s="3">
        <v>601</v>
      </c>
      <c r="D40" s="3">
        <v>2</v>
      </c>
      <c r="E40" s="22">
        <v>1202</v>
      </c>
    </row>
    <row r="41" spans="2:5" x14ac:dyDescent="0.2">
      <c r="B41" s="21">
        <v>37</v>
      </c>
      <c r="C41" s="3">
        <v>401.1521739130435</v>
      </c>
      <c r="D41" s="3">
        <v>13</v>
      </c>
      <c r="E41" s="22">
        <v>5214.9782608695659</v>
      </c>
    </row>
    <row r="42" spans="2:5" x14ac:dyDescent="0.2">
      <c r="B42" s="21">
        <v>38</v>
      </c>
      <c r="C42" s="3">
        <v>173.16666666666666</v>
      </c>
      <c r="D42" s="3">
        <v>3</v>
      </c>
      <c r="E42" s="22">
        <v>519.5</v>
      </c>
    </row>
    <row r="43" spans="2:5" x14ac:dyDescent="0.2">
      <c r="B43" s="21">
        <v>39</v>
      </c>
      <c r="C43" s="3">
        <v>267.86363636363637</v>
      </c>
      <c r="D43" s="3">
        <v>12</v>
      </c>
      <c r="E43" s="22">
        <v>3214.3636363636365</v>
      </c>
    </row>
    <row r="44" spans="2:5" x14ac:dyDescent="0.2">
      <c r="B44" s="21">
        <v>40</v>
      </c>
      <c r="C44" s="3">
        <v>270.60000000000002</v>
      </c>
      <c r="D44" s="3">
        <v>4</v>
      </c>
      <c r="E44" s="22">
        <v>1082.4000000000001</v>
      </c>
    </row>
    <row r="45" spans="2:5" x14ac:dyDescent="0.2">
      <c r="B45" s="21">
        <v>41</v>
      </c>
      <c r="C45" s="3">
        <v>701.66666666666663</v>
      </c>
      <c r="D45" s="3">
        <v>3</v>
      </c>
      <c r="E45" s="22">
        <v>2105</v>
      </c>
    </row>
    <row r="46" spans="2:5" x14ac:dyDescent="0.2">
      <c r="B46" s="21">
        <v>42</v>
      </c>
      <c r="C46" s="3">
        <v>360.25</v>
      </c>
      <c r="D46" s="3">
        <v>9</v>
      </c>
      <c r="E46" s="22">
        <v>3242.25</v>
      </c>
    </row>
    <row r="47" spans="2:5" x14ac:dyDescent="0.2">
      <c r="B47" s="21">
        <v>43</v>
      </c>
      <c r="C47" s="3">
        <v>400.34415584415586</v>
      </c>
      <c r="D47" s="3">
        <v>14</v>
      </c>
      <c r="E47" s="22">
        <v>5604.818181818182</v>
      </c>
    </row>
    <row r="48" spans="2:5" x14ac:dyDescent="0.2">
      <c r="B48" s="21">
        <v>44</v>
      </c>
      <c r="C48" s="3">
        <v>212</v>
      </c>
      <c r="D48" s="3">
        <v>2</v>
      </c>
      <c r="E48" s="22">
        <v>424</v>
      </c>
    </row>
    <row r="49" spans="2:5" x14ac:dyDescent="0.2">
      <c r="B49" s="21">
        <v>45</v>
      </c>
      <c r="C49" s="3">
        <v>206</v>
      </c>
      <c r="D49" s="3">
        <v>2</v>
      </c>
      <c r="E49" s="22">
        <v>412</v>
      </c>
    </row>
    <row r="50" spans="2:5" x14ac:dyDescent="0.2">
      <c r="B50" s="21">
        <v>46</v>
      </c>
      <c r="C50" s="3">
        <v>140</v>
      </c>
      <c r="D50" s="3">
        <v>2</v>
      </c>
      <c r="E50" s="22">
        <v>280</v>
      </c>
    </row>
    <row r="51" spans="2:5" x14ac:dyDescent="0.2">
      <c r="B51" s="21">
        <v>47</v>
      </c>
      <c r="C51" s="3">
        <v>1121</v>
      </c>
      <c r="D51" s="3">
        <v>2</v>
      </c>
      <c r="E51" s="22">
        <v>2242</v>
      </c>
    </row>
    <row r="52" spans="2:5" x14ac:dyDescent="0.2">
      <c r="B52" s="21">
        <v>48</v>
      </c>
      <c r="C52" s="3">
        <v>808</v>
      </c>
      <c r="D52" s="3">
        <v>2</v>
      </c>
      <c r="E52" s="22">
        <v>1616</v>
      </c>
    </row>
    <row r="53" spans="2:5" x14ac:dyDescent="0.2">
      <c r="B53" s="21">
        <v>49</v>
      </c>
      <c r="C53" s="3">
        <v>199</v>
      </c>
      <c r="D53" s="3">
        <v>3</v>
      </c>
      <c r="E53" s="22">
        <v>597</v>
      </c>
    </row>
    <row r="54" spans="2:5" x14ac:dyDescent="0.2">
      <c r="B54" s="21">
        <v>50</v>
      </c>
      <c r="C54" s="3">
        <v>210.96875</v>
      </c>
      <c r="D54" s="3">
        <v>7</v>
      </c>
      <c r="E54" s="22">
        <v>1476.78125</v>
      </c>
    </row>
    <row r="55" spans="2:5" x14ac:dyDescent="0.2">
      <c r="B55" s="21">
        <v>51</v>
      </c>
      <c r="C55" s="3">
        <v>1029</v>
      </c>
      <c r="D55" s="3">
        <v>2</v>
      </c>
      <c r="E55" s="22">
        <v>2058</v>
      </c>
    </row>
    <row r="56" spans="2:5" x14ac:dyDescent="0.2">
      <c r="B56" s="21">
        <v>52</v>
      </c>
      <c r="C56" s="3">
        <v>1399</v>
      </c>
      <c r="D56" s="3">
        <v>2</v>
      </c>
      <c r="E56" s="22">
        <v>2798</v>
      </c>
    </row>
    <row r="57" spans="2:5" x14ac:dyDescent="0.2">
      <c r="B57" s="21">
        <v>53</v>
      </c>
      <c r="C57" s="3">
        <v>507.33333333333331</v>
      </c>
      <c r="D57" s="3">
        <v>3</v>
      </c>
      <c r="E57" s="22">
        <v>1522</v>
      </c>
    </row>
    <row r="58" spans="2:5" x14ac:dyDescent="0.2">
      <c r="B58" s="21">
        <v>54</v>
      </c>
      <c r="C58" s="3">
        <v>173</v>
      </c>
      <c r="D58" s="3">
        <v>3</v>
      </c>
      <c r="E58" s="22">
        <v>519</v>
      </c>
    </row>
    <row r="59" spans="2:5" x14ac:dyDescent="0.2">
      <c r="B59" s="21">
        <v>55</v>
      </c>
      <c r="C59" s="3">
        <v>337</v>
      </c>
      <c r="D59" s="3">
        <v>2</v>
      </c>
      <c r="E59" s="22">
        <v>674</v>
      </c>
    </row>
    <row r="60" spans="2:5" x14ac:dyDescent="0.2">
      <c r="B60" s="21">
        <v>56</v>
      </c>
      <c r="C60" s="3">
        <v>409</v>
      </c>
      <c r="D60" s="3">
        <v>2</v>
      </c>
      <c r="E60" s="22">
        <v>818</v>
      </c>
    </row>
    <row r="61" spans="2:5" x14ac:dyDescent="0.2">
      <c r="B61" s="21">
        <v>57</v>
      </c>
      <c r="C61" s="3">
        <v>809</v>
      </c>
      <c r="D61" s="3">
        <v>2</v>
      </c>
      <c r="E61" s="22">
        <v>1618</v>
      </c>
    </row>
    <row r="62" spans="2:5" x14ac:dyDescent="0.2">
      <c r="B62" s="21">
        <v>58</v>
      </c>
      <c r="C62" s="3">
        <v>2860.5</v>
      </c>
      <c r="D62" s="3">
        <v>2</v>
      </c>
      <c r="E62" s="22">
        <v>5721</v>
      </c>
    </row>
    <row r="63" spans="2:5" x14ac:dyDescent="0.2">
      <c r="B63" s="21">
        <v>59</v>
      </c>
      <c r="C63" s="3">
        <v>199</v>
      </c>
      <c r="D63" s="3">
        <v>2</v>
      </c>
      <c r="E63" s="22">
        <v>398</v>
      </c>
    </row>
    <row r="64" spans="2:5" x14ac:dyDescent="0.2">
      <c r="B64" s="21">
        <v>60</v>
      </c>
      <c r="C64" s="3">
        <v>765</v>
      </c>
      <c r="D64" s="3">
        <v>2</v>
      </c>
      <c r="E64" s="22">
        <v>1530</v>
      </c>
    </row>
    <row r="65" spans="2:5" x14ac:dyDescent="0.2">
      <c r="B65" s="21">
        <v>61</v>
      </c>
      <c r="C65" s="3">
        <v>290</v>
      </c>
      <c r="D65" s="3">
        <v>2</v>
      </c>
      <c r="E65" s="22">
        <v>580</v>
      </c>
    </row>
    <row r="66" spans="2:5" x14ac:dyDescent="0.2">
      <c r="B66" s="21">
        <v>62</v>
      </c>
      <c r="C66" s="3">
        <v>1183.5</v>
      </c>
      <c r="D66" s="3">
        <v>2</v>
      </c>
      <c r="E66" s="22">
        <v>2367</v>
      </c>
    </row>
    <row r="67" spans="2:5" x14ac:dyDescent="0.2">
      <c r="B67" s="21">
        <v>63</v>
      </c>
      <c r="C67" s="3">
        <v>113</v>
      </c>
      <c r="D67" s="3">
        <v>2</v>
      </c>
      <c r="E67" s="22">
        <v>226</v>
      </c>
    </row>
    <row r="68" spans="2:5" x14ac:dyDescent="0.2">
      <c r="B68" s="21">
        <v>64</v>
      </c>
      <c r="C68" s="3">
        <v>863</v>
      </c>
      <c r="D68" s="3">
        <v>2</v>
      </c>
      <c r="E68" s="22">
        <v>1726</v>
      </c>
    </row>
    <row r="69" spans="2:5" x14ac:dyDescent="0.2">
      <c r="B69" s="21">
        <v>65</v>
      </c>
      <c r="C69" s="3">
        <v>1327</v>
      </c>
      <c r="D69" s="3">
        <v>2</v>
      </c>
      <c r="E69" s="22">
        <v>2654</v>
      </c>
    </row>
    <row r="70" spans="2:5" x14ac:dyDescent="0.2">
      <c r="B70" s="21">
        <v>66</v>
      </c>
      <c r="C70" s="3">
        <v>394</v>
      </c>
      <c r="D70" s="3">
        <v>2</v>
      </c>
      <c r="E70" s="22">
        <v>788</v>
      </c>
    </row>
    <row r="71" spans="2:5" x14ac:dyDescent="0.2">
      <c r="B71" s="21">
        <v>67</v>
      </c>
      <c r="C71" s="3">
        <v>139.85714285714286</v>
      </c>
      <c r="D71" s="3">
        <v>6</v>
      </c>
      <c r="E71" s="22">
        <v>839.14285714285711</v>
      </c>
    </row>
    <row r="72" spans="2:5" x14ac:dyDescent="0.2">
      <c r="B72" s="21">
        <v>68</v>
      </c>
      <c r="C72" s="3">
        <v>1571</v>
      </c>
      <c r="D72" s="3">
        <v>2</v>
      </c>
      <c r="E72" s="22">
        <v>3142</v>
      </c>
    </row>
    <row r="73" spans="2:5" x14ac:dyDescent="0.2">
      <c r="B73" s="21">
        <v>69</v>
      </c>
      <c r="C73" s="3">
        <v>237.05263157894737</v>
      </c>
      <c r="D73" s="3">
        <v>5</v>
      </c>
      <c r="E73" s="22">
        <v>1185.2631578947369</v>
      </c>
    </row>
    <row r="74" spans="2:5" x14ac:dyDescent="0.2">
      <c r="B74" s="21">
        <v>70</v>
      </c>
      <c r="C74" s="3">
        <v>1111.5</v>
      </c>
      <c r="D74" s="3">
        <v>2</v>
      </c>
      <c r="E74" s="22">
        <v>2223</v>
      </c>
    </row>
    <row r="75" spans="2:5" x14ac:dyDescent="0.2">
      <c r="B75" s="21">
        <v>71</v>
      </c>
      <c r="C75" s="3">
        <v>200</v>
      </c>
      <c r="D75" s="3">
        <v>2</v>
      </c>
      <c r="E75" s="22">
        <v>400</v>
      </c>
    </row>
    <row r="76" spans="2:5" x14ac:dyDescent="0.2">
      <c r="B76" s="21">
        <v>72</v>
      </c>
      <c r="C76" s="3">
        <v>309.22222222222223</v>
      </c>
      <c r="D76" s="3">
        <v>5</v>
      </c>
      <c r="E76" s="22">
        <v>1546.1111111111111</v>
      </c>
    </row>
    <row r="77" spans="2:5" x14ac:dyDescent="0.2">
      <c r="B77" s="21">
        <v>73</v>
      </c>
      <c r="C77" s="3">
        <v>1210.6666666666667</v>
      </c>
      <c r="D77" s="3">
        <v>5</v>
      </c>
      <c r="E77" s="22">
        <v>6053.3333333333339</v>
      </c>
    </row>
    <row r="78" spans="2:5" x14ac:dyDescent="0.2">
      <c r="B78" s="21">
        <v>74</v>
      </c>
      <c r="C78" s="3">
        <v>1526</v>
      </c>
      <c r="D78" s="3">
        <v>2</v>
      </c>
      <c r="E78" s="22">
        <v>3052</v>
      </c>
    </row>
    <row r="79" spans="2:5" x14ac:dyDescent="0.2">
      <c r="B79" s="21">
        <v>75</v>
      </c>
      <c r="C79" s="3">
        <v>133</v>
      </c>
      <c r="D79" s="3">
        <v>8</v>
      </c>
      <c r="E79" s="22">
        <v>1064</v>
      </c>
    </row>
    <row r="80" spans="2:5" x14ac:dyDescent="0.2">
      <c r="B80" s="21">
        <v>76</v>
      </c>
      <c r="C80" s="3">
        <v>232.625</v>
      </c>
      <c r="D80" s="3">
        <v>5</v>
      </c>
      <c r="E80" s="22">
        <v>1163.125</v>
      </c>
    </row>
    <row r="81" spans="2:5" x14ac:dyDescent="0.2">
      <c r="B81" s="21">
        <v>77</v>
      </c>
      <c r="C81" s="3">
        <v>280</v>
      </c>
      <c r="D81" s="3">
        <v>2</v>
      </c>
      <c r="E81" s="22">
        <v>560</v>
      </c>
    </row>
    <row r="82" spans="2:5" x14ac:dyDescent="0.2">
      <c r="B82" s="21">
        <v>78</v>
      </c>
      <c r="C82" s="3">
        <v>184.5</v>
      </c>
      <c r="D82" s="3">
        <v>2</v>
      </c>
      <c r="E82" s="22">
        <v>369</v>
      </c>
    </row>
    <row r="83" spans="2:5" x14ac:dyDescent="0.2">
      <c r="B83" s="21">
        <v>79</v>
      </c>
      <c r="C83" s="3">
        <v>1043</v>
      </c>
      <c r="D83" s="3">
        <v>3</v>
      </c>
      <c r="E83" s="22">
        <v>3129</v>
      </c>
    </row>
    <row r="84" spans="2:5" x14ac:dyDescent="0.2">
      <c r="B84" s="21">
        <v>80</v>
      </c>
      <c r="C84" s="3">
        <v>316.5</v>
      </c>
      <c r="D84" s="3">
        <v>2</v>
      </c>
      <c r="E84" s="22">
        <v>633</v>
      </c>
    </row>
    <row r="85" spans="2:5" x14ac:dyDescent="0.2">
      <c r="B85" s="21">
        <v>81</v>
      </c>
      <c r="C85" s="3">
        <v>321.5</v>
      </c>
      <c r="D85" s="3">
        <v>2</v>
      </c>
      <c r="E85" s="22">
        <v>643</v>
      </c>
    </row>
    <row r="86" spans="2:5" x14ac:dyDescent="0.2">
      <c r="B86" s="21">
        <v>82</v>
      </c>
      <c r="C86" s="3">
        <v>375</v>
      </c>
      <c r="D86" s="3">
        <v>2</v>
      </c>
      <c r="E86" s="22">
        <v>750</v>
      </c>
    </row>
    <row r="87" spans="2:5" x14ac:dyDescent="0.2">
      <c r="B87" s="21">
        <v>83</v>
      </c>
      <c r="C87" s="3">
        <v>82.727272727272734</v>
      </c>
      <c r="D87" s="3">
        <v>5</v>
      </c>
      <c r="E87" s="22">
        <v>413.63636363636368</v>
      </c>
    </row>
    <row r="88" spans="2:5" x14ac:dyDescent="0.2">
      <c r="B88" s="21">
        <v>84</v>
      </c>
      <c r="C88" s="3">
        <v>247.5</v>
      </c>
      <c r="D88" s="3">
        <v>2</v>
      </c>
      <c r="E88" s="22">
        <v>495</v>
      </c>
    </row>
    <row r="89" spans="2:5" x14ac:dyDescent="0.2">
      <c r="B89" s="21">
        <v>85</v>
      </c>
      <c r="C89" s="3">
        <v>892.5</v>
      </c>
      <c r="D89" s="3">
        <v>2</v>
      </c>
      <c r="E89" s="22">
        <v>1785</v>
      </c>
    </row>
    <row r="90" spans="2:5" x14ac:dyDescent="0.2">
      <c r="B90" s="21">
        <v>86</v>
      </c>
      <c r="C90" s="3">
        <v>4054.5</v>
      </c>
      <c r="D90" s="3">
        <v>2</v>
      </c>
      <c r="E90" s="22">
        <v>8109</v>
      </c>
    </row>
    <row r="91" spans="2:5" x14ac:dyDescent="0.2">
      <c r="B91" s="21">
        <v>87</v>
      </c>
      <c r="C91" s="3">
        <v>1231.5</v>
      </c>
      <c r="D91" s="3">
        <v>2</v>
      </c>
      <c r="E91" s="22">
        <v>2463</v>
      </c>
    </row>
    <row r="92" spans="2:5" x14ac:dyDescent="0.2">
      <c r="B92" s="21">
        <v>88</v>
      </c>
      <c r="C92" s="3">
        <v>1179</v>
      </c>
      <c r="D92" s="3">
        <v>2</v>
      </c>
      <c r="E92" s="22">
        <v>2358</v>
      </c>
    </row>
    <row r="93" spans="2:5" x14ac:dyDescent="0.2">
      <c r="B93" s="21">
        <v>89</v>
      </c>
      <c r="C93" s="3">
        <v>72</v>
      </c>
      <c r="D93" s="3">
        <v>2</v>
      </c>
      <c r="E93" s="22">
        <v>144</v>
      </c>
    </row>
    <row r="94" spans="2:5" x14ac:dyDescent="0.2">
      <c r="B94" s="21">
        <v>90</v>
      </c>
      <c r="C94" s="3">
        <v>300.13333333333333</v>
      </c>
      <c r="D94" s="3">
        <v>6</v>
      </c>
      <c r="E94" s="22">
        <v>1800.8</v>
      </c>
    </row>
    <row r="95" spans="2:5" x14ac:dyDescent="0.2">
      <c r="B95" s="21">
        <v>91</v>
      </c>
      <c r="C95" s="3">
        <v>101.375</v>
      </c>
      <c r="D95" s="3">
        <v>5</v>
      </c>
      <c r="E95" s="22">
        <v>506.875</v>
      </c>
    </row>
    <row r="96" spans="2:5" x14ac:dyDescent="0.2">
      <c r="B96" s="21">
        <v>92</v>
      </c>
      <c r="C96" s="3">
        <v>561.25</v>
      </c>
      <c r="D96" s="3">
        <v>4</v>
      </c>
      <c r="E96" s="22">
        <v>2245</v>
      </c>
    </row>
    <row r="97" spans="2:5" x14ac:dyDescent="0.2">
      <c r="B97" s="21">
        <v>93</v>
      </c>
      <c r="C97" s="3">
        <v>281</v>
      </c>
      <c r="D97" s="3">
        <v>4</v>
      </c>
      <c r="E97" s="22">
        <v>1124</v>
      </c>
    </row>
    <row r="98" spans="2:5" x14ac:dyDescent="0.2">
      <c r="B98" s="21">
        <v>94</v>
      </c>
      <c r="C98" s="3">
        <v>666.5</v>
      </c>
      <c r="D98" s="3">
        <v>2</v>
      </c>
      <c r="E98" s="22">
        <v>1333</v>
      </c>
    </row>
    <row r="99" spans="2:5" x14ac:dyDescent="0.2">
      <c r="B99" s="21">
        <v>95</v>
      </c>
      <c r="C99" s="3">
        <v>90.166666666666671</v>
      </c>
      <c r="D99" s="3">
        <v>6</v>
      </c>
      <c r="E99" s="22">
        <v>541</v>
      </c>
    </row>
    <row r="100" spans="2:5" x14ac:dyDescent="0.2">
      <c r="B100" s="21">
        <v>96</v>
      </c>
      <c r="C100" s="3">
        <v>92.285714285714292</v>
      </c>
      <c r="D100" s="3">
        <v>6</v>
      </c>
      <c r="E100" s="22">
        <v>553.71428571428578</v>
      </c>
    </row>
    <row r="101" spans="2:5" x14ac:dyDescent="0.2">
      <c r="B101" s="21">
        <v>97</v>
      </c>
      <c r="C101" s="3">
        <v>94.25</v>
      </c>
      <c r="D101" s="3">
        <v>4</v>
      </c>
      <c r="E101" s="22">
        <v>377</v>
      </c>
    </row>
    <row r="102" spans="2:5" x14ac:dyDescent="0.2">
      <c r="B102" s="21">
        <v>98</v>
      </c>
      <c r="C102" s="3">
        <v>104.1</v>
      </c>
      <c r="D102" s="3">
        <v>5</v>
      </c>
      <c r="E102" s="22">
        <v>520.5</v>
      </c>
    </row>
    <row r="103" spans="2:5" x14ac:dyDescent="0.2">
      <c r="B103" s="21">
        <v>100</v>
      </c>
      <c r="C103" s="3">
        <v>78</v>
      </c>
      <c r="D103" s="3">
        <v>2</v>
      </c>
      <c r="E103" s="22">
        <v>156</v>
      </c>
    </row>
    <row r="104" spans="2:5" x14ac:dyDescent="0.2">
      <c r="B104" s="21">
        <v>101</v>
      </c>
      <c r="C104" s="3">
        <v>290</v>
      </c>
      <c r="D104" s="3">
        <v>2</v>
      </c>
      <c r="E104" s="22">
        <v>580</v>
      </c>
    </row>
    <row r="105" spans="2:5" x14ac:dyDescent="0.2">
      <c r="B105" s="21">
        <v>102</v>
      </c>
      <c r="C105" s="3">
        <v>351.33333333333331</v>
      </c>
      <c r="D105" s="3">
        <v>3</v>
      </c>
      <c r="E105" s="22">
        <v>1054</v>
      </c>
    </row>
    <row r="106" spans="2:5" x14ac:dyDescent="0.2">
      <c r="B106" s="21">
        <v>103</v>
      </c>
      <c r="C106" s="3">
        <v>329.625</v>
      </c>
      <c r="D106" s="3">
        <v>4</v>
      </c>
      <c r="E106" s="22">
        <v>1318.5</v>
      </c>
    </row>
    <row r="107" spans="2:5" x14ac:dyDescent="0.2">
      <c r="B107" s="21">
        <v>104</v>
      </c>
      <c r="C107" s="3">
        <v>73</v>
      </c>
      <c r="D107" s="3">
        <v>2</v>
      </c>
      <c r="E107" s="22">
        <v>146</v>
      </c>
    </row>
    <row r="108" spans="2:5" x14ac:dyDescent="0.2">
      <c r="B108" s="21">
        <v>105</v>
      </c>
      <c r="C108" s="3">
        <v>1332.5</v>
      </c>
      <c r="D108" s="3">
        <v>2</v>
      </c>
      <c r="E108" s="22">
        <v>2665</v>
      </c>
    </row>
    <row r="109" spans="2:5" x14ac:dyDescent="0.2">
      <c r="B109" s="21">
        <v>106</v>
      </c>
      <c r="C109" s="3">
        <v>333</v>
      </c>
      <c r="D109" s="3">
        <v>6</v>
      </c>
      <c r="E109" s="22">
        <v>1998</v>
      </c>
    </row>
    <row r="110" spans="2:5" x14ac:dyDescent="0.2">
      <c r="B110" s="21">
        <v>107</v>
      </c>
      <c r="C110" s="3">
        <v>1105</v>
      </c>
      <c r="D110" s="3">
        <v>2</v>
      </c>
      <c r="E110" s="22">
        <v>2210</v>
      </c>
    </row>
    <row r="111" spans="2:5" x14ac:dyDescent="0.2">
      <c r="B111" s="21">
        <v>109</v>
      </c>
      <c r="C111" s="3">
        <v>229</v>
      </c>
      <c r="D111" s="3">
        <v>2</v>
      </c>
      <c r="E111" s="22">
        <v>458</v>
      </c>
    </row>
    <row r="112" spans="2:5" x14ac:dyDescent="0.2">
      <c r="B112" s="21">
        <v>110</v>
      </c>
      <c r="C112" s="3">
        <v>227</v>
      </c>
      <c r="D112" s="3">
        <v>2</v>
      </c>
      <c r="E112" s="22">
        <v>454</v>
      </c>
    </row>
    <row r="113" spans="2:5" x14ac:dyDescent="0.2">
      <c r="B113" s="21">
        <v>111</v>
      </c>
      <c r="C113" s="3">
        <v>389</v>
      </c>
      <c r="D113" s="3">
        <v>2</v>
      </c>
      <c r="E113" s="22">
        <v>778</v>
      </c>
    </row>
    <row r="114" spans="2:5" x14ac:dyDescent="0.2">
      <c r="B114" s="21">
        <v>112</v>
      </c>
      <c r="C114" s="3">
        <v>480</v>
      </c>
      <c r="D114" s="3">
        <v>2</v>
      </c>
      <c r="E114" s="22">
        <v>960</v>
      </c>
    </row>
    <row r="115" spans="2:5" x14ac:dyDescent="0.2">
      <c r="B115" s="21">
        <v>114</v>
      </c>
      <c r="C115" s="3">
        <v>723</v>
      </c>
      <c r="D115" s="3">
        <v>2</v>
      </c>
      <c r="E115" s="22">
        <v>1446</v>
      </c>
    </row>
    <row r="116" spans="2:5" x14ac:dyDescent="0.2">
      <c r="B116" s="21">
        <v>115</v>
      </c>
      <c r="C116" s="3">
        <v>837.5</v>
      </c>
      <c r="D116" s="3">
        <v>2</v>
      </c>
      <c r="E116" s="22">
        <v>1675</v>
      </c>
    </row>
    <row r="117" spans="2:5" x14ac:dyDescent="0.2">
      <c r="B117" s="21">
        <v>116</v>
      </c>
      <c r="C117" s="3">
        <v>1142.3333333333333</v>
      </c>
      <c r="D117" s="3">
        <v>3</v>
      </c>
      <c r="E117" s="22">
        <v>3427</v>
      </c>
    </row>
    <row r="118" spans="2:5" x14ac:dyDescent="0.2">
      <c r="B118" s="21">
        <v>117</v>
      </c>
      <c r="C118" s="3">
        <v>211</v>
      </c>
      <c r="D118" s="3">
        <v>2</v>
      </c>
      <c r="E118" s="22">
        <v>422</v>
      </c>
    </row>
    <row r="119" spans="2:5" x14ac:dyDescent="0.2">
      <c r="B119" s="21">
        <v>118</v>
      </c>
      <c r="C119" s="3">
        <v>120</v>
      </c>
      <c r="D119" s="3">
        <v>2</v>
      </c>
      <c r="E119" s="22">
        <v>240</v>
      </c>
    </row>
    <row r="120" spans="2:5" x14ac:dyDescent="0.2">
      <c r="B120" s="21">
        <v>120</v>
      </c>
      <c r="C120" s="3">
        <v>93.75</v>
      </c>
      <c r="D120" s="3">
        <v>4</v>
      </c>
      <c r="E120" s="22">
        <v>375</v>
      </c>
    </row>
    <row r="121" spans="2:5" x14ac:dyDescent="0.2">
      <c r="B121" s="21">
        <v>121</v>
      </c>
      <c r="C121" s="3">
        <v>159</v>
      </c>
      <c r="D121" s="3">
        <v>2</v>
      </c>
      <c r="E121" s="22">
        <v>318</v>
      </c>
    </row>
    <row r="122" spans="2:5" x14ac:dyDescent="0.2">
      <c r="B122" s="21">
        <v>122</v>
      </c>
      <c r="C122" s="3">
        <v>635</v>
      </c>
      <c r="D122" s="3">
        <v>2</v>
      </c>
      <c r="E122" s="22">
        <v>1270</v>
      </c>
    </row>
    <row r="123" spans="2:5" x14ac:dyDescent="0.2">
      <c r="B123" s="21">
        <v>123</v>
      </c>
      <c r="C123" s="3">
        <v>106.5952380952381</v>
      </c>
      <c r="D123" s="3">
        <v>7</v>
      </c>
      <c r="E123" s="22">
        <v>746.16666666666674</v>
      </c>
    </row>
    <row r="124" spans="2:5" x14ac:dyDescent="0.2">
      <c r="B124" s="21">
        <v>124</v>
      </c>
      <c r="C124" s="3">
        <v>3214</v>
      </c>
      <c r="D124" s="3">
        <v>2</v>
      </c>
      <c r="E124" s="22">
        <v>6428</v>
      </c>
    </row>
    <row r="125" spans="2:5" x14ac:dyDescent="0.2">
      <c r="B125" s="21">
        <v>126</v>
      </c>
      <c r="C125" s="3">
        <v>1764</v>
      </c>
      <c r="D125" s="3">
        <v>2</v>
      </c>
      <c r="E125" s="22">
        <v>3528</v>
      </c>
    </row>
    <row r="126" spans="2:5" x14ac:dyDescent="0.2">
      <c r="B126" s="21">
        <v>127</v>
      </c>
      <c r="C126" s="3">
        <v>4113.5</v>
      </c>
      <c r="D126" s="3">
        <v>2</v>
      </c>
      <c r="E126" s="22">
        <v>8227</v>
      </c>
    </row>
    <row r="127" spans="2:5" x14ac:dyDescent="0.2">
      <c r="B127" s="21">
        <v>128</v>
      </c>
      <c r="C127" s="3">
        <v>99</v>
      </c>
      <c r="D127" s="3">
        <v>2</v>
      </c>
      <c r="E127" s="22">
        <v>198</v>
      </c>
    </row>
    <row r="128" spans="2:5" x14ac:dyDescent="0.2">
      <c r="B128" s="21">
        <v>129</v>
      </c>
      <c r="C128" s="3">
        <v>1274</v>
      </c>
      <c r="D128" s="3">
        <v>2</v>
      </c>
      <c r="E128" s="22">
        <v>2548</v>
      </c>
    </row>
    <row r="129" spans="2:5" x14ac:dyDescent="0.2">
      <c r="B129" s="21">
        <v>130</v>
      </c>
      <c r="C129" s="3">
        <v>1746</v>
      </c>
      <c r="D129" s="3">
        <v>2</v>
      </c>
      <c r="E129" s="22">
        <v>3492</v>
      </c>
    </row>
    <row r="130" spans="2:5" x14ac:dyDescent="0.2">
      <c r="B130" s="21">
        <v>131</v>
      </c>
      <c r="C130" s="3">
        <v>903</v>
      </c>
      <c r="D130" s="3">
        <v>3</v>
      </c>
      <c r="E130" s="22">
        <v>2709</v>
      </c>
    </row>
    <row r="131" spans="2:5" x14ac:dyDescent="0.2">
      <c r="B131" s="21">
        <v>132</v>
      </c>
      <c r="C131" s="3">
        <v>1288</v>
      </c>
      <c r="D131" s="3">
        <v>2</v>
      </c>
      <c r="E131" s="22">
        <v>2576</v>
      </c>
    </row>
    <row r="132" spans="2:5" x14ac:dyDescent="0.2">
      <c r="B132" s="21">
        <v>133</v>
      </c>
      <c r="C132" s="3">
        <v>1934</v>
      </c>
      <c r="D132" s="3">
        <v>2</v>
      </c>
      <c r="E132" s="22">
        <v>3868</v>
      </c>
    </row>
    <row r="133" spans="2:5" x14ac:dyDescent="0.2">
      <c r="B133" s="21">
        <v>134</v>
      </c>
      <c r="C133" s="3">
        <v>1284.5</v>
      </c>
      <c r="D133" s="3">
        <v>2</v>
      </c>
      <c r="E133" s="22">
        <v>2569</v>
      </c>
    </row>
    <row r="134" spans="2:5" x14ac:dyDescent="0.2">
      <c r="B134" s="21">
        <v>135</v>
      </c>
      <c r="C134" s="3">
        <v>537</v>
      </c>
      <c r="D134" s="3">
        <v>2</v>
      </c>
      <c r="E134" s="22">
        <v>1074</v>
      </c>
    </row>
    <row r="135" spans="2:5" x14ac:dyDescent="0.2">
      <c r="B135" s="21">
        <v>136</v>
      </c>
      <c r="C135" s="3">
        <v>2407</v>
      </c>
      <c r="D135" s="3">
        <v>3</v>
      </c>
      <c r="E135" s="22">
        <v>7221</v>
      </c>
    </row>
    <row r="136" spans="2:5" x14ac:dyDescent="0.2">
      <c r="B136" s="21">
        <v>138</v>
      </c>
      <c r="C136" s="3">
        <v>116</v>
      </c>
      <c r="D136" s="3">
        <v>2</v>
      </c>
      <c r="E136" s="22">
        <v>232</v>
      </c>
    </row>
    <row r="137" spans="2:5" x14ac:dyDescent="0.2">
      <c r="B137" s="21">
        <v>139</v>
      </c>
      <c r="C137" s="3">
        <v>221</v>
      </c>
      <c r="D137" s="3">
        <v>2</v>
      </c>
      <c r="E137" s="22">
        <v>442</v>
      </c>
    </row>
    <row r="138" spans="2:5" x14ac:dyDescent="0.2">
      <c r="B138" s="21">
        <v>140</v>
      </c>
      <c r="C138" s="3">
        <v>933.5</v>
      </c>
      <c r="D138" s="3">
        <v>2</v>
      </c>
      <c r="E138" s="22">
        <v>1867</v>
      </c>
    </row>
    <row r="139" spans="2:5" x14ac:dyDescent="0.2">
      <c r="B139" s="21">
        <v>141</v>
      </c>
      <c r="C139" s="3">
        <v>531.66666666666663</v>
      </c>
      <c r="D139" s="3">
        <v>3</v>
      </c>
      <c r="E139" s="22">
        <v>1595</v>
      </c>
    </row>
    <row r="140" spans="2:5" x14ac:dyDescent="0.2">
      <c r="B140" s="21">
        <v>142</v>
      </c>
      <c r="C140" s="3">
        <v>202.33333333333334</v>
      </c>
      <c r="D140" s="3">
        <v>4</v>
      </c>
      <c r="E140" s="22">
        <v>809.33333333333337</v>
      </c>
    </row>
    <row r="141" spans="2:5" x14ac:dyDescent="0.2">
      <c r="B141" s="21">
        <v>143</v>
      </c>
      <c r="C141" s="3">
        <v>386</v>
      </c>
      <c r="D141" s="3">
        <v>2</v>
      </c>
      <c r="E141" s="22">
        <v>772</v>
      </c>
    </row>
    <row r="142" spans="2:5" x14ac:dyDescent="0.2">
      <c r="B142" s="21">
        <v>144</v>
      </c>
      <c r="C142" s="3">
        <v>1745.5</v>
      </c>
      <c r="D142" s="3">
        <v>2</v>
      </c>
      <c r="E142" s="22">
        <v>3491</v>
      </c>
    </row>
    <row r="143" spans="2:5" x14ac:dyDescent="0.2">
      <c r="B143" s="21">
        <v>145</v>
      </c>
      <c r="C143" s="3">
        <v>79.5</v>
      </c>
      <c r="D143" s="3">
        <v>2</v>
      </c>
      <c r="E143" s="22">
        <v>159</v>
      </c>
    </row>
    <row r="144" spans="2:5" x14ac:dyDescent="0.2">
      <c r="B144" s="21">
        <v>145</v>
      </c>
      <c r="C144" s="3">
        <v>79.5</v>
      </c>
      <c r="D144" s="3">
        <v>2</v>
      </c>
      <c r="E144" s="22">
        <v>159</v>
      </c>
    </row>
    <row r="145" spans="2:5" x14ac:dyDescent="0.2">
      <c r="B145" s="21">
        <v>146</v>
      </c>
      <c r="C145" s="3">
        <v>2575</v>
      </c>
      <c r="D145" s="3">
        <v>2</v>
      </c>
      <c r="E145" s="22">
        <v>5150</v>
      </c>
    </row>
    <row r="146" spans="2:5" x14ac:dyDescent="0.2">
      <c r="B146" s="21">
        <v>147</v>
      </c>
      <c r="C146" s="3">
        <v>85.5</v>
      </c>
      <c r="D146" s="3">
        <v>2</v>
      </c>
      <c r="E146" s="22">
        <v>171</v>
      </c>
    </row>
    <row r="147" spans="2:5" x14ac:dyDescent="0.2">
      <c r="B147" s="21">
        <v>148</v>
      </c>
      <c r="C147" s="3">
        <v>1526</v>
      </c>
      <c r="D147" s="3">
        <v>2</v>
      </c>
      <c r="E147" s="22">
        <v>3052</v>
      </c>
    </row>
    <row r="148" spans="2:5" x14ac:dyDescent="0.2">
      <c r="B148" s="21">
        <v>149</v>
      </c>
      <c r="C148" s="3">
        <v>298.5</v>
      </c>
      <c r="D148" s="3">
        <v>2</v>
      </c>
      <c r="E148" s="22">
        <v>597</v>
      </c>
    </row>
    <row r="149" spans="2:5" x14ac:dyDescent="0.2">
      <c r="B149" s="21">
        <v>150</v>
      </c>
      <c r="C149" s="3">
        <v>1298</v>
      </c>
      <c r="D149" s="3">
        <v>2</v>
      </c>
      <c r="E149" s="22">
        <v>2596</v>
      </c>
    </row>
    <row r="150" spans="2:5" x14ac:dyDescent="0.2">
      <c r="B150" s="21">
        <v>151</v>
      </c>
      <c r="C150" s="3">
        <v>524</v>
      </c>
      <c r="D150" s="3">
        <v>2</v>
      </c>
      <c r="E150" s="22">
        <v>1048</v>
      </c>
    </row>
    <row r="151" spans="2:5" x14ac:dyDescent="0.2">
      <c r="B151" s="21">
        <v>152</v>
      </c>
      <c r="C151" s="3">
        <v>1830</v>
      </c>
      <c r="D151" s="3">
        <v>2</v>
      </c>
      <c r="E151" s="22">
        <v>3660</v>
      </c>
    </row>
    <row r="152" spans="2:5" x14ac:dyDescent="0.2">
      <c r="B152" s="21">
        <v>153</v>
      </c>
      <c r="C152" s="3">
        <v>1851.6666666666667</v>
      </c>
      <c r="D152" s="3">
        <v>2</v>
      </c>
      <c r="E152" s="22">
        <v>3703.3333333333335</v>
      </c>
    </row>
    <row r="153" spans="2:5" x14ac:dyDescent="0.2">
      <c r="B153" s="21">
        <v>154</v>
      </c>
      <c r="C153" s="3">
        <v>505</v>
      </c>
      <c r="D153" s="3">
        <v>2</v>
      </c>
      <c r="E153" s="22">
        <v>1010</v>
      </c>
    </row>
    <row r="154" spans="2:5" x14ac:dyDescent="0.2">
      <c r="B154" s="21">
        <v>155</v>
      </c>
      <c r="C154" s="3">
        <v>1385</v>
      </c>
      <c r="D154" s="3">
        <v>2</v>
      </c>
      <c r="E154" s="22">
        <v>2770</v>
      </c>
    </row>
    <row r="155" spans="2:5" x14ac:dyDescent="0.2">
      <c r="B155" s="21">
        <v>156</v>
      </c>
      <c r="C155" s="3">
        <v>145.33333333333334</v>
      </c>
      <c r="D155" s="3">
        <v>3</v>
      </c>
      <c r="E155" s="22">
        <v>436</v>
      </c>
    </row>
    <row r="156" spans="2:5" x14ac:dyDescent="0.2">
      <c r="B156" s="21">
        <v>157</v>
      </c>
      <c r="C156" s="3">
        <v>79</v>
      </c>
      <c r="D156" s="3">
        <v>2</v>
      </c>
      <c r="E156" s="22">
        <v>158</v>
      </c>
    </row>
    <row r="157" spans="2:5" x14ac:dyDescent="0.2">
      <c r="B157" s="21">
        <v>158</v>
      </c>
      <c r="C157" s="3">
        <v>271</v>
      </c>
      <c r="D157" s="3">
        <v>2</v>
      </c>
      <c r="E157" s="22">
        <v>542</v>
      </c>
    </row>
    <row r="158" spans="2:5" x14ac:dyDescent="0.2">
      <c r="B158" s="21">
        <v>159</v>
      </c>
      <c r="C158" s="3">
        <v>235</v>
      </c>
      <c r="D158" s="3">
        <v>2</v>
      </c>
      <c r="E158" s="22">
        <v>470</v>
      </c>
    </row>
    <row r="159" spans="2:5" x14ac:dyDescent="0.2">
      <c r="B159" s="21">
        <v>160</v>
      </c>
      <c r="C159" s="3">
        <v>112</v>
      </c>
      <c r="D159" s="3">
        <v>2</v>
      </c>
      <c r="E159" s="22">
        <v>224</v>
      </c>
    </row>
    <row r="160" spans="2:5" x14ac:dyDescent="0.2">
      <c r="B160" s="21">
        <v>161</v>
      </c>
      <c r="C160" s="3">
        <v>2203.5</v>
      </c>
      <c r="D160" s="3">
        <v>2</v>
      </c>
      <c r="E160" s="22">
        <v>4407</v>
      </c>
    </row>
    <row r="161" spans="2:5" x14ac:dyDescent="0.2">
      <c r="B161" s="21">
        <v>162</v>
      </c>
      <c r="C161" s="3">
        <v>616</v>
      </c>
      <c r="D161" s="3">
        <v>2</v>
      </c>
      <c r="E161" s="22">
        <v>1232</v>
      </c>
    </row>
    <row r="162" spans="2:5" x14ac:dyDescent="0.2">
      <c r="B162" s="21">
        <v>163</v>
      </c>
      <c r="C162" s="3">
        <v>344.5</v>
      </c>
      <c r="D162" s="3">
        <v>2</v>
      </c>
      <c r="E162" s="22">
        <v>689</v>
      </c>
    </row>
    <row r="163" spans="2:5" x14ac:dyDescent="0.2">
      <c r="B163" s="21">
        <v>164</v>
      </c>
      <c r="C163" s="3">
        <v>1068.5</v>
      </c>
      <c r="D163" s="3">
        <v>2</v>
      </c>
      <c r="E163" s="22">
        <v>2137</v>
      </c>
    </row>
    <row r="164" spans="2:5" x14ac:dyDescent="0.2">
      <c r="B164" s="21">
        <v>165</v>
      </c>
      <c r="C164" s="3">
        <v>208</v>
      </c>
      <c r="D164" s="3">
        <v>2</v>
      </c>
      <c r="E164" s="22">
        <v>416</v>
      </c>
    </row>
    <row r="165" spans="2:5" x14ac:dyDescent="0.2">
      <c r="B165" s="21">
        <v>166</v>
      </c>
      <c r="C165" s="3">
        <v>320.5</v>
      </c>
      <c r="D165" s="3">
        <v>2</v>
      </c>
      <c r="E165" s="22">
        <v>641</v>
      </c>
    </row>
    <row r="166" spans="2:5" x14ac:dyDescent="0.2">
      <c r="B166" s="21">
        <v>167</v>
      </c>
      <c r="C166" s="3">
        <v>602</v>
      </c>
      <c r="D166" s="3">
        <v>2</v>
      </c>
      <c r="E166" s="22">
        <v>1204</v>
      </c>
    </row>
    <row r="167" spans="2:5" x14ac:dyDescent="0.2">
      <c r="B167" s="21">
        <v>168</v>
      </c>
      <c r="C167" s="3">
        <v>866</v>
      </c>
      <c r="D167" s="3">
        <v>2</v>
      </c>
      <c r="E167" s="22">
        <v>1732</v>
      </c>
    </row>
    <row r="168" spans="2:5" x14ac:dyDescent="0.2">
      <c r="B168" s="21">
        <v>169</v>
      </c>
      <c r="C168" s="3">
        <v>949</v>
      </c>
      <c r="D168" s="3">
        <v>2</v>
      </c>
      <c r="E168" s="22">
        <v>1898</v>
      </c>
    </row>
    <row r="169" spans="2:5" x14ac:dyDescent="0.2">
      <c r="B169" s="21">
        <v>170</v>
      </c>
      <c r="C169" s="3">
        <v>230</v>
      </c>
      <c r="D169" s="3">
        <v>2</v>
      </c>
      <c r="E169" s="22">
        <v>460</v>
      </c>
    </row>
    <row r="170" spans="2:5" x14ac:dyDescent="0.2">
      <c r="B170" s="21">
        <v>171</v>
      </c>
      <c r="C170" s="3">
        <v>1492</v>
      </c>
      <c r="D170" s="3">
        <v>2</v>
      </c>
      <c r="E170" s="22">
        <v>2984</v>
      </c>
    </row>
    <row r="171" spans="2:5" x14ac:dyDescent="0.2">
      <c r="B171" s="21">
        <v>172</v>
      </c>
      <c r="C171" s="3">
        <v>1273.5</v>
      </c>
      <c r="D171" s="3">
        <v>2</v>
      </c>
      <c r="E171" s="22">
        <v>2547</v>
      </c>
    </row>
    <row r="172" spans="2:5" x14ac:dyDescent="0.2">
      <c r="B172" s="21">
        <v>173</v>
      </c>
      <c r="C172" s="3">
        <v>1259.5</v>
      </c>
      <c r="D172" s="3">
        <v>2</v>
      </c>
      <c r="E172" s="22">
        <v>2519</v>
      </c>
    </row>
    <row r="173" spans="2:5" x14ac:dyDescent="0.2">
      <c r="B173" s="21">
        <v>174</v>
      </c>
      <c r="C173" s="3">
        <v>554.75</v>
      </c>
      <c r="D173" s="3">
        <v>3</v>
      </c>
      <c r="E173" s="22">
        <v>1664.25</v>
      </c>
    </row>
    <row r="174" spans="2:5" x14ac:dyDescent="0.2">
      <c r="B174" s="21">
        <v>174</v>
      </c>
      <c r="C174" s="3">
        <v>492.5</v>
      </c>
      <c r="D174" s="3">
        <v>3</v>
      </c>
      <c r="E174" s="22">
        <v>1477.5</v>
      </c>
    </row>
    <row r="175" spans="2:5" x14ac:dyDescent="0.2">
      <c r="B175" s="21">
        <v>175</v>
      </c>
      <c r="C175" s="3">
        <v>152.5</v>
      </c>
      <c r="D175" s="3">
        <v>2</v>
      </c>
      <c r="E175" s="22">
        <v>305</v>
      </c>
    </row>
    <row r="176" spans="2:5" x14ac:dyDescent="0.2">
      <c r="B176" s="21">
        <v>176</v>
      </c>
      <c r="C176" s="3">
        <v>208</v>
      </c>
      <c r="D176" s="3">
        <v>2</v>
      </c>
      <c r="E176" s="22">
        <v>416</v>
      </c>
    </row>
    <row r="177" spans="2:5" x14ac:dyDescent="0.2">
      <c r="B177" s="21">
        <v>177</v>
      </c>
      <c r="C177" s="3">
        <v>6486.5</v>
      </c>
      <c r="D177" s="3">
        <v>2</v>
      </c>
      <c r="E177" s="22">
        <v>12973</v>
      </c>
    </row>
    <row r="178" spans="2:5" x14ac:dyDescent="0.2">
      <c r="B178" s="21">
        <v>178</v>
      </c>
      <c r="C178" s="3">
        <v>2429.25</v>
      </c>
      <c r="D178" s="3">
        <v>3</v>
      </c>
      <c r="E178" s="22">
        <v>7287.75</v>
      </c>
    </row>
    <row r="179" spans="2:5" x14ac:dyDescent="0.2">
      <c r="B179" s="21">
        <v>179</v>
      </c>
      <c r="C179" s="3">
        <v>3794</v>
      </c>
      <c r="D179" s="3">
        <v>3</v>
      </c>
      <c r="E179" s="22">
        <v>11382</v>
      </c>
    </row>
    <row r="180" spans="2:5" x14ac:dyDescent="0.2">
      <c r="B180" s="21">
        <v>180</v>
      </c>
      <c r="C180" s="3">
        <v>141</v>
      </c>
      <c r="D180" s="3">
        <v>2</v>
      </c>
      <c r="E180" s="22">
        <v>282</v>
      </c>
    </row>
    <row r="181" spans="2:5" x14ac:dyDescent="0.2">
      <c r="B181" s="21">
        <v>183</v>
      </c>
      <c r="C181" s="3">
        <v>1297</v>
      </c>
      <c r="D181" s="3">
        <v>2</v>
      </c>
      <c r="E181" s="22">
        <v>2594</v>
      </c>
    </row>
    <row r="182" spans="2:5" x14ac:dyDescent="0.2">
      <c r="B182" s="21">
        <v>185</v>
      </c>
      <c r="C182" s="3">
        <v>639.5</v>
      </c>
      <c r="D182" s="3">
        <v>2</v>
      </c>
      <c r="E182" s="22">
        <v>1279</v>
      </c>
    </row>
    <row r="183" spans="2:5" x14ac:dyDescent="0.2">
      <c r="B183" s="21">
        <v>186</v>
      </c>
      <c r="C183" s="3">
        <v>1292.5</v>
      </c>
      <c r="D183" s="3">
        <v>2</v>
      </c>
      <c r="E183" s="22">
        <v>2585</v>
      </c>
    </row>
    <row r="184" spans="2:5" x14ac:dyDescent="0.2">
      <c r="B184" s="21">
        <v>187</v>
      </c>
      <c r="C184" s="3">
        <v>827.5</v>
      </c>
      <c r="D184" s="3">
        <v>2</v>
      </c>
      <c r="E184" s="22">
        <v>1655</v>
      </c>
    </row>
    <row r="185" spans="2:5" x14ac:dyDescent="0.2">
      <c r="B185" s="21">
        <v>188</v>
      </c>
      <c r="C185" s="3">
        <v>1634.3333333333333</v>
      </c>
      <c r="D185" s="3">
        <v>2</v>
      </c>
      <c r="E185" s="22">
        <v>3268.6666666666665</v>
      </c>
    </row>
    <row r="186" spans="2:5" x14ac:dyDescent="0.2">
      <c r="B186" s="21">
        <v>189</v>
      </c>
      <c r="C186" s="3">
        <v>786</v>
      </c>
      <c r="D186" s="3">
        <v>2</v>
      </c>
      <c r="E186" s="22">
        <v>1572</v>
      </c>
    </row>
    <row r="187" spans="2:5" x14ac:dyDescent="0.2">
      <c r="B187" s="21">
        <v>190</v>
      </c>
      <c r="C187" s="3">
        <v>835.5</v>
      </c>
      <c r="D187" s="3">
        <v>2</v>
      </c>
      <c r="E187" s="22">
        <v>1671</v>
      </c>
    </row>
    <row r="188" spans="2:5" x14ac:dyDescent="0.2">
      <c r="B188" s="21">
        <v>191</v>
      </c>
      <c r="C188" s="3">
        <v>781</v>
      </c>
      <c r="D188" s="3">
        <v>2</v>
      </c>
      <c r="E188" s="22">
        <v>1562</v>
      </c>
    </row>
    <row r="189" spans="2:5" x14ac:dyDescent="0.2">
      <c r="B189" s="21">
        <v>192</v>
      </c>
      <c r="C189" s="3">
        <v>173</v>
      </c>
      <c r="D189" s="3">
        <v>2</v>
      </c>
      <c r="E189" s="22">
        <v>346</v>
      </c>
    </row>
    <row r="190" spans="2:5" x14ac:dyDescent="0.2">
      <c r="B190" s="21">
        <v>193</v>
      </c>
      <c r="C190" s="3">
        <v>281</v>
      </c>
      <c r="D190" s="3">
        <v>2</v>
      </c>
      <c r="E190" s="22">
        <v>562</v>
      </c>
    </row>
    <row r="191" spans="2:5" x14ac:dyDescent="0.2">
      <c r="B191" s="21">
        <v>194</v>
      </c>
      <c r="C191" s="3">
        <v>1444</v>
      </c>
      <c r="D191" s="3">
        <v>2</v>
      </c>
      <c r="E191" s="22">
        <v>2888</v>
      </c>
    </row>
    <row r="192" spans="2:5" x14ac:dyDescent="0.2">
      <c r="B192" s="21">
        <v>195</v>
      </c>
      <c r="C192" s="3">
        <v>234.5</v>
      </c>
      <c r="D192" s="3">
        <v>2</v>
      </c>
      <c r="E192" s="22">
        <v>469</v>
      </c>
    </row>
    <row r="193" spans="2:5" x14ac:dyDescent="0.2">
      <c r="B193" s="21">
        <v>196</v>
      </c>
      <c r="C193" s="3">
        <v>205</v>
      </c>
      <c r="D193" s="3">
        <v>2</v>
      </c>
      <c r="E193" s="22">
        <v>410</v>
      </c>
    </row>
    <row r="194" spans="2:5" x14ac:dyDescent="0.2">
      <c r="B194" s="21">
        <v>197</v>
      </c>
      <c r="C194" s="3">
        <v>294</v>
      </c>
      <c r="D194" s="3">
        <v>2</v>
      </c>
      <c r="E194" s="22">
        <v>588</v>
      </c>
    </row>
    <row r="195" spans="2:5" x14ac:dyDescent="0.2">
      <c r="B195" s="21">
        <v>198</v>
      </c>
      <c r="C195" s="3">
        <v>1347</v>
      </c>
      <c r="D195" s="3">
        <v>2</v>
      </c>
      <c r="E195" s="22">
        <v>2694</v>
      </c>
    </row>
    <row r="196" spans="2:5" x14ac:dyDescent="0.2">
      <c r="B196" s="21">
        <v>199</v>
      </c>
      <c r="C196" s="3">
        <v>533.5</v>
      </c>
      <c r="D196" s="3">
        <v>2</v>
      </c>
      <c r="E196" s="22">
        <v>1067</v>
      </c>
    </row>
    <row r="197" spans="2:5" x14ac:dyDescent="0.2">
      <c r="B197" s="21">
        <v>200</v>
      </c>
      <c r="C197" s="3">
        <v>382.5</v>
      </c>
      <c r="D197" s="3">
        <v>2</v>
      </c>
      <c r="E197" s="22">
        <v>765</v>
      </c>
    </row>
    <row r="198" spans="2:5" x14ac:dyDescent="0.2">
      <c r="B198" s="21">
        <v>201</v>
      </c>
      <c r="C198" s="3">
        <v>1378</v>
      </c>
      <c r="D198" s="3">
        <v>2</v>
      </c>
      <c r="E198" s="22">
        <v>2756</v>
      </c>
    </row>
    <row r="199" spans="2:5" x14ac:dyDescent="0.2">
      <c r="B199" s="21">
        <v>202</v>
      </c>
      <c r="C199" s="3">
        <v>2672</v>
      </c>
      <c r="D199" s="3">
        <v>3</v>
      </c>
      <c r="E199" s="22">
        <v>8016</v>
      </c>
    </row>
    <row r="200" spans="2:5" x14ac:dyDescent="0.2">
      <c r="B200" s="21">
        <v>203</v>
      </c>
      <c r="C200" s="3">
        <v>745</v>
      </c>
      <c r="D200" s="3">
        <v>2</v>
      </c>
      <c r="E200" s="22">
        <v>1490</v>
      </c>
    </row>
    <row r="201" spans="2:5" x14ac:dyDescent="0.2">
      <c r="B201" s="21">
        <v>204</v>
      </c>
      <c r="C201" s="3">
        <v>511</v>
      </c>
      <c r="D201" s="3">
        <v>2</v>
      </c>
      <c r="E201" s="22">
        <v>1022</v>
      </c>
    </row>
    <row r="202" spans="2:5" x14ac:dyDescent="0.2">
      <c r="B202" s="21">
        <v>205</v>
      </c>
      <c r="C202" s="3">
        <v>191</v>
      </c>
      <c r="D202" s="3">
        <v>2</v>
      </c>
      <c r="E202" s="22">
        <v>382</v>
      </c>
    </row>
    <row r="203" spans="2:5" x14ac:dyDescent="0.2">
      <c r="B203" s="21">
        <v>206</v>
      </c>
      <c r="C203" s="3">
        <v>2030</v>
      </c>
      <c r="D203" s="3">
        <v>2</v>
      </c>
      <c r="E203" s="22">
        <v>4060</v>
      </c>
    </row>
    <row r="204" spans="2:5" x14ac:dyDescent="0.2">
      <c r="B204" s="21">
        <v>207</v>
      </c>
      <c r="C204" s="3">
        <v>778.5</v>
      </c>
      <c r="D204" s="3">
        <v>2</v>
      </c>
      <c r="E204" s="22">
        <v>1557</v>
      </c>
    </row>
    <row r="205" spans="2:5" x14ac:dyDescent="0.2">
      <c r="B205" s="21">
        <v>208</v>
      </c>
      <c r="C205" s="3">
        <v>3983</v>
      </c>
      <c r="D205" s="3">
        <v>2</v>
      </c>
      <c r="E205" s="22">
        <v>7966</v>
      </c>
    </row>
    <row r="206" spans="2:5" x14ac:dyDescent="0.2">
      <c r="B206" s="21">
        <v>209</v>
      </c>
      <c r="C206" s="3">
        <v>2732.5</v>
      </c>
      <c r="D206" s="3">
        <v>2</v>
      </c>
      <c r="E206" s="22">
        <v>5465</v>
      </c>
    </row>
    <row r="207" spans="2:5" x14ac:dyDescent="0.2">
      <c r="B207" s="21">
        <v>210</v>
      </c>
      <c r="C207" s="3">
        <v>3708</v>
      </c>
      <c r="D207" s="3">
        <v>2</v>
      </c>
      <c r="E207" s="22">
        <v>7416</v>
      </c>
    </row>
    <row r="208" spans="2:5" x14ac:dyDescent="0.2">
      <c r="B208" s="21">
        <v>211</v>
      </c>
      <c r="C208" s="3">
        <v>130</v>
      </c>
      <c r="D208" s="3">
        <v>2</v>
      </c>
      <c r="E208" s="22">
        <v>260</v>
      </c>
    </row>
    <row r="209" spans="2:5" x14ac:dyDescent="0.2">
      <c r="B209" s="21">
        <v>212</v>
      </c>
      <c r="C209" s="3">
        <v>1709</v>
      </c>
      <c r="D209" s="3">
        <v>2</v>
      </c>
      <c r="E209" s="22">
        <v>3418</v>
      </c>
    </row>
    <row r="210" spans="2:5" x14ac:dyDescent="0.2">
      <c r="B210" s="21">
        <v>213</v>
      </c>
      <c r="C210" s="3">
        <v>95</v>
      </c>
      <c r="D210" s="3">
        <v>2</v>
      </c>
      <c r="E210" s="22">
        <v>190</v>
      </c>
    </row>
    <row r="211" spans="2:5" x14ac:dyDescent="0.2">
      <c r="B211" s="21">
        <v>214</v>
      </c>
      <c r="C211" s="3">
        <v>91</v>
      </c>
      <c r="D211" s="3">
        <v>2</v>
      </c>
      <c r="E211" s="22">
        <v>182</v>
      </c>
    </row>
    <row r="212" spans="2:5" x14ac:dyDescent="0.2">
      <c r="B212" s="21">
        <v>215</v>
      </c>
      <c r="C212" s="3">
        <v>1873.5</v>
      </c>
      <c r="D212" s="3">
        <v>2</v>
      </c>
      <c r="E212" s="22">
        <v>3747</v>
      </c>
    </row>
    <row r="213" spans="2:5" x14ac:dyDescent="0.2">
      <c r="B213" s="21">
        <v>217</v>
      </c>
      <c r="C213" s="3">
        <v>4754</v>
      </c>
      <c r="D213" s="3">
        <v>2</v>
      </c>
      <c r="E213" s="22">
        <v>9508</v>
      </c>
    </row>
    <row r="214" spans="2:5" x14ac:dyDescent="0.2">
      <c r="B214" s="21">
        <v>218</v>
      </c>
      <c r="C214" s="3">
        <v>3254</v>
      </c>
      <c r="D214" s="3">
        <v>2</v>
      </c>
      <c r="E214" s="22">
        <v>6508</v>
      </c>
    </row>
    <row r="215" spans="2:5" x14ac:dyDescent="0.2">
      <c r="B215" s="21">
        <v>219</v>
      </c>
      <c r="C215" s="3">
        <v>816.5</v>
      </c>
      <c r="D215" s="3">
        <v>2</v>
      </c>
      <c r="E215" s="22">
        <v>1633</v>
      </c>
    </row>
    <row r="216" spans="2:5" x14ac:dyDescent="0.2">
      <c r="B216" s="21">
        <v>220</v>
      </c>
      <c r="C216" s="3">
        <v>139</v>
      </c>
      <c r="D216" s="3">
        <v>2</v>
      </c>
      <c r="E216" s="22">
        <v>278</v>
      </c>
    </row>
    <row r="217" spans="2:5" x14ac:dyDescent="0.2">
      <c r="B217" s="21">
        <v>221</v>
      </c>
      <c r="C217" s="3">
        <v>165</v>
      </c>
      <c r="D217" s="3">
        <v>2</v>
      </c>
      <c r="E217" s="22">
        <v>330</v>
      </c>
    </row>
    <row r="218" spans="2:5" x14ac:dyDescent="0.2">
      <c r="B218" s="21">
        <v>222</v>
      </c>
      <c r="C218" s="3">
        <v>199</v>
      </c>
      <c r="D218" s="3">
        <v>2</v>
      </c>
      <c r="E218" s="22">
        <v>398</v>
      </c>
    </row>
    <row r="219" spans="2:5" x14ac:dyDescent="0.2">
      <c r="B219" s="21">
        <v>223</v>
      </c>
      <c r="C219" s="3">
        <v>294</v>
      </c>
      <c r="D219" s="3">
        <v>2</v>
      </c>
      <c r="E219" s="22">
        <v>588</v>
      </c>
    </row>
    <row r="220" spans="2:5" x14ac:dyDescent="0.2">
      <c r="B220" s="21">
        <v>224</v>
      </c>
      <c r="C220" s="3">
        <v>75</v>
      </c>
      <c r="D220" s="3">
        <v>2</v>
      </c>
      <c r="E220" s="22">
        <v>150</v>
      </c>
    </row>
    <row r="221" spans="2:5" x14ac:dyDescent="0.2">
      <c r="B221" s="21">
        <v>225</v>
      </c>
      <c r="C221" s="3">
        <v>380.5</v>
      </c>
      <c r="D221" s="3">
        <v>2</v>
      </c>
      <c r="E221" s="22">
        <v>761</v>
      </c>
    </row>
    <row r="222" spans="2:5" x14ac:dyDescent="0.2">
      <c r="B222" s="21">
        <v>226</v>
      </c>
      <c r="C222" s="3">
        <v>154.5</v>
      </c>
      <c r="D222" s="3">
        <v>2</v>
      </c>
      <c r="E222" s="22">
        <v>309</v>
      </c>
    </row>
    <row r="223" spans="2:5" x14ac:dyDescent="0.2">
      <c r="B223" s="21">
        <v>227</v>
      </c>
      <c r="C223" s="3">
        <v>126</v>
      </c>
      <c r="D223" s="3">
        <v>2</v>
      </c>
      <c r="E223" s="22">
        <v>252</v>
      </c>
    </row>
    <row r="224" spans="2:5" x14ac:dyDescent="0.2">
      <c r="B224" s="21">
        <v>228</v>
      </c>
      <c r="C224" s="3">
        <v>92.5</v>
      </c>
      <c r="D224" s="3">
        <v>2</v>
      </c>
      <c r="E224" s="22">
        <v>185</v>
      </c>
    </row>
    <row r="225" spans="2:5" x14ac:dyDescent="0.2">
      <c r="B225" s="21">
        <v>229</v>
      </c>
      <c r="C225" s="3">
        <v>88</v>
      </c>
      <c r="D225" s="3">
        <v>2</v>
      </c>
      <c r="E225" s="22">
        <v>176</v>
      </c>
    </row>
    <row r="226" spans="2:5" x14ac:dyDescent="0.2">
      <c r="B226" s="21">
        <v>230</v>
      </c>
      <c r="C226" s="3">
        <v>187.5</v>
      </c>
      <c r="D226" s="3">
        <v>2</v>
      </c>
      <c r="E226" s="22">
        <v>375</v>
      </c>
    </row>
    <row r="227" spans="2:5" x14ac:dyDescent="0.2">
      <c r="B227" s="21">
        <v>231</v>
      </c>
      <c r="C227" s="3">
        <v>71</v>
      </c>
      <c r="D227" s="3">
        <v>2</v>
      </c>
      <c r="E227" s="22">
        <v>142</v>
      </c>
    </row>
    <row r="228" spans="2:5" x14ac:dyDescent="0.2">
      <c r="B228" s="21">
        <v>232</v>
      </c>
      <c r="C228" s="3">
        <v>86.5</v>
      </c>
      <c r="D228" s="3">
        <v>2</v>
      </c>
      <c r="E228" s="22">
        <v>173</v>
      </c>
    </row>
    <row r="229" spans="2:5" ht="17" thickBot="1" x14ac:dyDescent="0.25">
      <c r="B229" s="28">
        <v>233</v>
      </c>
      <c r="C229" s="24">
        <v>118</v>
      </c>
      <c r="D229" s="24">
        <v>2</v>
      </c>
      <c r="E229" s="25">
        <v>236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2A</vt:lpstr>
      <vt:lpstr>Figure 2B</vt:lpstr>
      <vt:lpstr>Figure 2C</vt:lpstr>
      <vt:lpstr>Genome coverage of long repeats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Anna Selmecki</cp:lastModifiedBy>
  <dcterms:created xsi:type="dcterms:W3CDTF">2019-05-15T00:32:26Z</dcterms:created>
  <dcterms:modified xsi:type="dcterms:W3CDTF">2019-06-04T20:31:10Z</dcterms:modified>
</cp:coreProperties>
</file>