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free\Desktop\UMN\A Papers\2019 Brian Lyn Degradation\20190521 eLife Revision\eLife Source Data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7" i="1" l="1"/>
  <c r="I17" i="1"/>
  <c r="D17" i="1"/>
  <c r="M18" i="1"/>
  <c r="H18" i="1"/>
  <c r="C18" i="1"/>
  <c r="M17" i="1"/>
  <c r="H17" i="1"/>
  <c r="C17" i="1"/>
</calcChain>
</file>

<file path=xl/sharedStrings.xml><?xml version="1.0" encoding="utf-8"?>
<sst xmlns="http://schemas.openxmlformats.org/spreadsheetml/2006/main" count="168" uniqueCount="69">
  <si>
    <t>c-Cbl</t>
  </si>
  <si>
    <t>Cbl-b</t>
  </si>
  <si>
    <t>Time (min)</t>
  </si>
  <si>
    <t>LynA</t>
  </si>
  <si>
    <t>LynA + c-Cbl</t>
  </si>
  <si>
    <t>LynA + Cbl-b</t>
  </si>
  <si>
    <t>*20170115</t>
  </si>
  <si>
    <t>*20180120</t>
  </si>
  <si>
    <t>LynA+ c-Cbl</t>
  </si>
  <si>
    <t>Cbl overexpression</t>
  </si>
  <si>
    <t>LynA Y32A</t>
  </si>
  <si>
    <t>LynB</t>
  </si>
  <si>
    <t>LynA K40R</t>
  </si>
  <si>
    <t>T27A</t>
  </si>
  <si>
    <t>Y32F</t>
  </si>
  <si>
    <t>20180313 Y1</t>
  </si>
  <si>
    <t>20180313 Y2</t>
  </si>
  <si>
    <t>20180313 Y3</t>
  </si>
  <si>
    <t>20180313 Y4</t>
  </si>
  <si>
    <t>042818</t>
  </si>
  <si>
    <t>20180819</t>
  </si>
  <si>
    <t>20180820</t>
  </si>
  <si>
    <t>LynA protein levels during 3-IB-PP1 treatment after Cbl overexpression (norm to each condition)</t>
  </si>
  <si>
    <t>LynA protein levels during 3-IB-PP1 treatment, mutation analysis (norm to each condition)</t>
  </si>
  <si>
    <t>Within each row, compare columns (simple effects within rows)</t>
  </si>
  <si>
    <t>Number of families</t>
  </si>
  <si>
    <t>Number of comparisons per family</t>
  </si>
  <si>
    <t>Alpha</t>
  </si>
  <si>
    <t>Tukey's multiple comparisons test</t>
  </si>
  <si>
    <t>Mean Diff.</t>
  </si>
  <si>
    <t>95.00% CI of diff.</t>
  </si>
  <si>
    <t>Significant?</t>
  </si>
  <si>
    <t>Summary</t>
  </si>
  <si>
    <t>Adjusted P Value</t>
  </si>
  <si>
    <t xml:space="preserve">  20170103</t>
  </si>
  <si>
    <t>LynA vs. LynA+ c-Cbl</t>
  </si>
  <si>
    <t>-0.3216 to 0.3216</t>
  </si>
  <si>
    <t>No</t>
  </si>
  <si>
    <t>ns</t>
  </si>
  <si>
    <t>&gt;0.9999</t>
  </si>
  <si>
    <t>LynA vs. LynA + Cbl-b</t>
  </si>
  <si>
    <t>LynA+ c-Cbl vs. LynA + Cbl-b</t>
  </si>
  <si>
    <t xml:space="preserve">  20170115</t>
  </si>
  <si>
    <t>0.08660 to 0.7298</t>
  </si>
  <si>
    <t>Yes</t>
  </si>
  <si>
    <t>*</t>
  </si>
  <si>
    <t>-0.2700 to 0.3732</t>
  </si>
  <si>
    <t>-0.6782 to -0.03500</t>
  </si>
  <si>
    <t xml:space="preserve">  20180121</t>
  </si>
  <si>
    <t>0.09160 to 0.7348</t>
  </si>
  <si>
    <t>**</t>
  </si>
  <si>
    <t>-0.2282 to 0.4150</t>
  </si>
  <si>
    <t>-0.6414 to 0.001796</t>
  </si>
  <si>
    <t>Test details</t>
  </si>
  <si>
    <t>Mean 1</t>
  </si>
  <si>
    <t>Mean 2</t>
  </si>
  <si>
    <t>SE of diff.</t>
  </si>
  <si>
    <t>N1</t>
  </si>
  <si>
    <t>N2</t>
  </si>
  <si>
    <t>q</t>
  </si>
  <si>
    <t>DF</t>
  </si>
  <si>
    <t>Compare each cell mean with the other cell mean in that row</t>
  </si>
  <si>
    <t>Sidak's multiple comparisons test</t>
  </si>
  <si>
    <t>LynA + c-Cbl - LynA + Cbl-b</t>
  </si>
  <si>
    <t>-20.54 to 23.92</t>
  </si>
  <si>
    <t>-46.23 to -1.764</t>
  </si>
  <si>
    <t>t</t>
  </si>
  <si>
    <t>avg 5 min</t>
  </si>
  <si>
    <t>1-avg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</si>
</sst>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Border="1"/>
    <xf numFmtId="0" fontId="1" fillId="0" borderId="0" xfId="0" applyFont="1" applyBorder="1"/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8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73"/>
  <sheetViews>
    <sheetView tabSelected="1" workbookViewId="0">
      <selection activeCell="F21" sqref="F21"/>
    </sheetView>
  </sheetViews>
  <sheetFormatPr defaultColWidth="8.85546875" defaultRowHeight="15" x14ac:dyDescent="0.25"/>
  <cols>
    <col min="1" max="16384" width="8.85546875" style="1"/>
  </cols>
  <sheetData>
    <row r="1" spans="1:17" x14ac:dyDescent="0.25">
      <c r="A1" s="2" t="s">
        <v>9</v>
      </c>
    </row>
    <row r="2" spans="1:17" x14ac:dyDescent="0.25">
      <c r="A2" s="5"/>
      <c r="B2" s="9" t="s">
        <v>4</v>
      </c>
      <c r="C2" s="9"/>
      <c r="D2" s="9"/>
      <c r="E2" s="9"/>
      <c r="F2" s="9" t="s">
        <v>5</v>
      </c>
      <c r="G2" s="9"/>
      <c r="H2" s="9"/>
      <c r="I2" s="9"/>
      <c r="J2"/>
    </row>
    <row r="3" spans="1:17" x14ac:dyDescent="0.25">
      <c r="A3" s="3" t="s">
        <v>0</v>
      </c>
      <c r="B3" s="4">
        <v>1.778</v>
      </c>
      <c r="C3" s="4">
        <v>3.9060000000000001</v>
      </c>
      <c r="D3" s="4">
        <v>3.593</v>
      </c>
      <c r="E3" s="4">
        <v>2.0609999999999999</v>
      </c>
      <c r="F3" s="4">
        <v>1.1619999999999999</v>
      </c>
      <c r="G3" s="4">
        <v>1.0680000000000001</v>
      </c>
      <c r="H3" s="4">
        <v>1.0389999999999999</v>
      </c>
      <c r="I3" s="4">
        <v>1.319</v>
      </c>
      <c r="J3"/>
    </row>
    <row r="4" spans="1:17" x14ac:dyDescent="0.25">
      <c r="A4" s="3" t="s">
        <v>1</v>
      </c>
      <c r="B4" s="4">
        <v>0.98299999999999998</v>
      </c>
      <c r="C4" s="4">
        <v>1.069</v>
      </c>
      <c r="D4" s="4">
        <v>1.0840000000000001</v>
      </c>
      <c r="E4" s="4">
        <v>0.90500000000000003</v>
      </c>
      <c r="F4" s="4">
        <v>7.335</v>
      </c>
      <c r="G4" s="4">
        <v>39.823</v>
      </c>
      <c r="H4" s="4">
        <v>46.74</v>
      </c>
      <c r="I4" s="4">
        <v>6.125</v>
      </c>
      <c r="J4"/>
    </row>
    <row r="5" spans="1:17" x14ac:dyDescent="0.25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/>
    </row>
    <row r="6" spans="1:17" x14ac:dyDescent="0.25">
      <c r="A6" s="3">
        <v>20180807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/>
    </row>
    <row r="7" spans="1:17" x14ac:dyDescent="0.25">
      <c r="A7" s="3">
        <v>20180820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/>
    </row>
    <row r="8" spans="1:17" x14ac:dyDescent="0.25">
      <c r="A8" s="3" t="s">
        <v>6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/>
    </row>
    <row r="9" spans="1:17" x14ac:dyDescent="0.25">
      <c r="A9" s="3" t="s">
        <v>7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/>
    </row>
    <row r="10" spans="1:17" x14ac:dyDescent="0.25">
      <c r="A10" s="2"/>
    </row>
    <row r="11" spans="1:17" x14ac:dyDescent="0.25">
      <c r="A11" s="2" t="s">
        <v>22</v>
      </c>
    </row>
    <row r="12" spans="1:17" x14ac:dyDescent="0.25">
      <c r="A12" s="5"/>
      <c r="B12" s="5" t="s">
        <v>2</v>
      </c>
      <c r="C12" s="9" t="s">
        <v>3</v>
      </c>
      <c r="D12" s="9"/>
      <c r="E12" s="9"/>
      <c r="F12" s="9"/>
      <c r="G12" s="9"/>
      <c r="H12" s="9" t="s">
        <v>8</v>
      </c>
      <c r="I12" s="9"/>
      <c r="J12" s="9"/>
      <c r="K12" s="9"/>
      <c r="L12" s="9"/>
      <c r="M12" s="9" t="s">
        <v>5</v>
      </c>
      <c r="N12" s="9"/>
      <c r="O12" s="9"/>
      <c r="P12" s="9"/>
      <c r="Q12" s="9"/>
    </row>
    <row r="13" spans="1:17" x14ac:dyDescent="0.25">
      <c r="B13" s="4">
        <v>0</v>
      </c>
      <c r="C13" s="4">
        <v>1</v>
      </c>
      <c r="D13" s="4">
        <v>1</v>
      </c>
      <c r="E13" s="4">
        <v>1</v>
      </c>
      <c r="F13" s="4">
        <v>1</v>
      </c>
      <c r="G13" s="4">
        <v>1</v>
      </c>
      <c r="H13" s="4">
        <v>1</v>
      </c>
      <c r="I13" s="4">
        <v>1</v>
      </c>
      <c r="J13" s="4">
        <v>1</v>
      </c>
      <c r="K13" s="4">
        <v>1</v>
      </c>
      <c r="L13" s="4">
        <v>1</v>
      </c>
      <c r="M13" s="4">
        <v>1</v>
      </c>
      <c r="N13" s="4">
        <v>1</v>
      </c>
      <c r="O13" s="4">
        <v>1</v>
      </c>
      <c r="P13" s="4">
        <v>1</v>
      </c>
      <c r="Q13" s="4">
        <v>1</v>
      </c>
    </row>
    <row r="14" spans="1:17" x14ac:dyDescent="0.25">
      <c r="B14" s="4">
        <v>5</v>
      </c>
      <c r="C14" s="4">
        <v>1.2030000000000001</v>
      </c>
      <c r="D14" s="4">
        <v>1.149</v>
      </c>
      <c r="E14" s="4">
        <v>1.3</v>
      </c>
      <c r="F14" s="4">
        <v>0.86099999999999999</v>
      </c>
      <c r="G14" s="4">
        <v>0.86599999999999999</v>
      </c>
      <c r="H14" s="4">
        <v>0.79900000000000004</v>
      </c>
      <c r="I14" s="4">
        <v>0.54400000000000004</v>
      </c>
      <c r="J14" s="4">
        <v>0.6</v>
      </c>
      <c r="K14" s="4">
        <v>0.71299999999999997</v>
      </c>
      <c r="L14" s="4">
        <v>0.68200000000000005</v>
      </c>
      <c r="M14" s="4">
        <v>1.597</v>
      </c>
      <c r="N14" s="4">
        <v>1.1459999999999999</v>
      </c>
      <c r="O14" s="4">
        <v>0.9</v>
      </c>
      <c r="P14" s="4">
        <v>0.73399999999999999</v>
      </c>
      <c r="Q14" s="4">
        <v>0.74399999999999999</v>
      </c>
    </row>
    <row r="15" spans="1:17" x14ac:dyDescent="0.25">
      <c r="B15" s="4">
        <v>20</v>
      </c>
      <c r="C15" s="4">
        <v>0.997</v>
      </c>
      <c r="D15" s="4">
        <v>1.179</v>
      </c>
      <c r="E15" s="4">
        <v>1.3</v>
      </c>
      <c r="F15" s="4">
        <v>0.82599999999999996</v>
      </c>
      <c r="G15" s="4">
        <v>0.75700000000000001</v>
      </c>
      <c r="H15" s="4">
        <v>0.65800000000000003</v>
      </c>
      <c r="I15" s="4">
        <v>0.53400000000000003</v>
      </c>
      <c r="J15" s="4">
        <v>0.4</v>
      </c>
      <c r="K15" s="4">
        <v>0.71799999999999997</v>
      </c>
      <c r="L15" s="4">
        <v>0.68300000000000005</v>
      </c>
      <c r="M15" s="4">
        <v>1.494</v>
      </c>
      <c r="N15" s="4">
        <v>0.92200000000000004</v>
      </c>
      <c r="O15" s="4">
        <v>1</v>
      </c>
      <c r="P15" s="4">
        <v>0.58599999999999997</v>
      </c>
      <c r="Q15" s="4">
        <v>0.59</v>
      </c>
    </row>
    <row r="16" spans="1:17" x14ac:dyDescent="0.25"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43" x14ac:dyDescent="0.25">
      <c r="A17" s="3">
        <v>20170103</v>
      </c>
      <c r="B17" s="4" t="s">
        <v>67</v>
      </c>
      <c r="C17" s="10">
        <f>AVERAGE(C14:G14)</f>
        <v>1.0757999999999999</v>
      </c>
      <c r="D17" s="10">
        <f>STDEV(C14:G14)</f>
        <v>0.2012205257919788</v>
      </c>
      <c r="E17" s="10"/>
      <c r="F17" s="10"/>
      <c r="G17" s="10"/>
      <c r="H17" s="10">
        <f>AVERAGE(H14:L14)</f>
        <v>0.66759999999999997</v>
      </c>
      <c r="I17" s="10">
        <f>STDEV(H14:L14)</f>
        <v>9.9223485123231064E-2</v>
      </c>
      <c r="J17" s="10"/>
      <c r="K17" s="10"/>
      <c r="L17" s="10"/>
      <c r="M17" s="10">
        <f>AVERAGE(M14:Q14)</f>
        <v>1.0242</v>
      </c>
      <c r="N17" s="10">
        <f>STDEV(M14:Q14)</f>
        <v>0.36093240364367435</v>
      </c>
      <c r="O17" s="4"/>
      <c r="P17" s="4"/>
      <c r="Q17" s="4"/>
    </row>
    <row r="18" spans="1:43" x14ac:dyDescent="0.25">
      <c r="A18" s="3">
        <v>20170115</v>
      </c>
      <c r="B18" s="4" t="s">
        <v>68</v>
      </c>
      <c r="C18" s="10">
        <f>1-C17</f>
        <v>-7.5799999999999867E-2</v>
      </c>
      <c r="D18" s="10"/>
      <c r="E18" s="10"/>
      <c r="F18" s="10"/>
      <c r="G18" s="10"/>
      <c r="H18" s="10">
        <f>1-H17</f>
        <v>0.33240000000000003</v>
      </c>
      <c r="I18" s="10"/>
      <c r="J18" s="10"/>
      <c r="K18" s="10"/>
      <c r="L18" s="10"/>
      <c r="M18" s="10">
        <f>1-M17</f>
        <v>-2.4199999999999999E-2</v>
      </c>
      <c r="N18" s="4"/>
      <c r="O18" s="4"/>
      <c r="P18" s="4"/>
      <c r="Q18" s="4"/>
    </row>
    <row r="19" spans="1:43" x14ac:dyDescent="0.25">
      <c r="A19" s="3">
        <v>20180121</v>
      </c>
    </row>
    <row r="20" spans="1:43" x14ac:dyDescent="0.25">
      <c r="A20" s="3">
        <v>20180807</v>
      </c>
    </row>
    <row r="21" spans="1:43" x14ac:dyDescent="0.25">
      <c r="A21" s="3">
        <v>20180820</v>
      </c>
    </row>
    <row r="22" spans="1:43" x14ac:dyDescent="0.25">
      <c r="A22" s="3"/>
    </row>
    <row r="23" spans="1:43" x14ac:dyDescent="0.25">
      <c r="A23" s="2" t="s">
        <v>23</v>
      </c>
    </row>
    <row r="24" spans="1:43" x14ac:dyDescent="0.25">
      <c r="A24" s="5" t="s">
        <v>2</v>
      </c>
      <c r="B24" s="9" t="s">
        <v>3</v>
      </c>
      <c r="C24" s="9"/>
      <c r="D24" s="9"/>
      <c r="E24" s="9"/>
      <c r="F24" s="9"/>
      <c r="G24" s="9"/>
      <c r="H24" s="9"/>
      <c r="I24" s="9" t="s">
        <v>10</v>
      </c>
      <c r="J24" s="9"/>
      <c r="K24" s="9"/>
      <c r="L24" s="9"/>
      <c r="M24" s="9"/>
      <c r="N24" s="9"/>
      <c r="O24" s="9"/>
      <c r="P24" s="9" t="s">
        <v>11</v>
      </c>
      <c r="Q24" s="9"/>
      <c r="R24" s="9"/>
      <c r="S24" s="9"/>
      <c r="T24" s="9"/>
      <c r="U24" s="9"/>
      <c r="V24" s="9"/>
      <c r="W24" s="9" t="s">
        <v>12</v>
      </c>
      <c r="X24" s="9"/>
      <c r="Y24" s="9"/>
      <c r="Z24" s="9"/>
      <c r="AA24" s="9"/>
      <c r="AB24" s="9"/>
      <c r="AC24" s="9"/>
      <c r="AD24" s="9" t="s">
        <v>13</v>
      </c>
      <c r="AE24" s="9"/>
      <c r="AF24" s="9"/>
      <c r="AG24" s="9"/>
      <c r="AH24" s="9"/>
      <c r="AI24" s="9"/>
      <c r="AJ24" s="9"/>
      <c r="AK24" s="9" t="s">
        <v>14</v>
      </c>
      <c r="AL24" s="9"/>
      <c r="AM24" s="9"/>
      <c r="AN24" s="9"/>
      <c r="AO24" s="9"/>
      <c r="AP24" s="9"/>
      <c r="AQ24" s="9"/>
    </row>
    <row r="25" spans="1:43" x14ac:dyDescent="0.25">
      <c r="A25" s="5"/>
      <c r="B25" s="5" t="s">
        <v>15</v>
      </c>
      <c r="C25" s="5" t="s">
        <v>16</v>
      </c>
      <c r="D25" s="5" t="s">
        <v>17</v>
      </c>
      <c r="E25" s="5" t="s">
        <v>18</v>
      </c>
      <c r="F25" s="5" t="s">
        <v>19</v>
      </c>
      <c r="G25" s="5" t="s">
        <v>20</v>
      </c>
      <c r="H25" s="5" t="s">
        <v>21</v>
      </c>
      <c r="I25" s="5" t="s">
        <v>15</v>
      </c>
      <c r="J25" s="5" t="s">
        <v>16</v>
      </c>
      <c r="K25" s="5" t="s">
        <v>17</v>
      </c>
      <c r="L25" s="5" t="s">
        <v>18</v>
      </c>
      <c r="M25" s="5" t="s">
        <v>19</v>
      </c>
      <c r="N25" s="5" t="s">
        <v>20</v>
      </c>
      <c r="O25" s="5" t="s">
        <v>21</v>
      </c>
      <c r="P25" s="5" t="s">
        <v>15</v>
      </c>
      <c r="Q25" s="5" t="s">
        <v>16</v>
      </c>
      <c r="R25" s="5" t="s">
        <v>17</v>
      </c>
      <c r="S25" s="5" t="s">
        <v>18</v>
      </c>
      <c r="T25" s="5" t="s">
        <v>19</v>
      </c>
      <c r="U25" s="5" t="s">
        <v>20</v>
      </c>
      <c r="V25" s="5" t="s">
        <v>21</v>
      </c>
      <c r="W25" s="5" t="s">
        <v>15</v>
      </c>
      <c r="X25" s="5" t="s">
        <v>16</v>
      </c>
      <c r="Y25" s="5" t="s">
        <v>17</v>
      </c>
      <c r="Z25" s="5" t="s">
        <v>18</v>
      </c>
      <c r="AA25" s="5" t="s">
        <v>19</v>
      </c>
      <c r="AB25" s="5" t="s">
        <v>20</v>
      </c>
      <c r="AC25" s="5" t="s">
        <v>21</v>
      </c>
      <c r="AD25" s="5" t="s">
        <v>15</v>
      </c>
      <c r="AE25" s="5" t="s">
        <v>16</v>
      </c>
      <c r="AF25" s="5" t="s">
        <v>17</v>
      </c>
      <c r="AG25" s="5" t="s">
        <v>18</v>
      </c>
      <c r="AH25" s="5" t="s">
        <v>19</v>
      </c>
      <c r="AI25" s="5" t="s">
        <v>20</v>
      </c>
      <c r="AJ25" s="5" t="s">
        <v>21</v>
      </c>
      <c r="AK25" s="5" t="s">
        <v>15</v>
      </c>
      <c r="AL25" s="5" t="s">
        <v>16</v>
      </c>
      <c r="AM25" s="5" t="s">
        <v>17</v>
      </c>
      <c r="AN25" s="5" t="s">
        <v>18</v>
      </c>
      <c r="AO25" s="5" t="s">
        <v>19</v>
      </c>
      <c r="AP25" s="5" t="s">
        <v>20</v>
      </c>
      <c r="AQ25" s="5" t="s">
        <v>21</v>
      </c>
    </row>
    <row r="26" spans="1:43" x14ac:dyDescent="0.25">
      <c r="A26" s="4">
        <v>0</v>
      </c>
      <c r="B26" s="4">
        <v>1</v>
      </c>
      <c r="C26" s="4">
        <v>1</v>
      </c>
      <c r="D26" s="4">
        <v>1</v>
      </c>
      <c r="E26" s="4">
        <v>1</v>
      </c>
      <c r="F26" s="4">
        <v>1</v>
      </c>
      <c r="G26" s="4">
        <v>1</v>
      </c>
      <c r="H26" s="4">
        <v>1</v>
      </c>
      <c r="I26" s="4">
        <v>1</v>
      </c>
      <c r="J26" s="4">
        <v>1</v>
      </c>
      <c r="K26" s="4">
        <v>1</v>
      </c>
      <c r="L26" s="4">
        <v>1</v>
      </c>
      <c r="M26" s="4"/>
      <c r="N26" s="4"/>
      <c r="O26" s="4"/>
      <c r="P26" s="4">
        <v>1</v>
      </c>
      <c r="Q26" s="4">
        <v>1</v>
      </c>
      <c r="R26" s="4">
        <v>1</v>
      </c>
      <c r="S26" s="4">
        <v>1</v>
      </c>
      <c r="T26" s="4"/>
      <c r="U26" s="4"/>
      <c r="V26" s="4"/>
      <c r="W26" s="4">
        <v>1</v>
      </c>
      <c r="X26" s="4">
        <v>1</v>
      </c>
      <c r="Y26" s="4">
        <v>1</v>
      </c>
      <c r="Z26" s="4"/>
      <c r="AA26" s="4"/>
      <c r="AB26" s="4"/>
      <c r="AC26" s="4"/>
      <c r="AD26" s="4"/>
      <c r="AE26" s="4"/>
      <c r="AF26" s="4"/>
      <c r="AG26" s="4"/>
      <c r="AH26" s="4">
        <v>1</v>
      </c>
      <c r="AI26" s="4">
        <v>1</v>
      </c>
      <c r="AJ26" s="4">
        <v>1</v>
      </c>
      <c r="AK26" s="4"/>
      <c r="AL26" s="4"/>
      <c r="AM26" s="4"/>
      <c r="AN26" s="4"/>
      <c r="AO26" s="4">
        <v>1</v>
      </c>
      <c r="AP26" s="4">
        <v>1</v>
      </c>
      <c r="AQ26" s="4">
        <v>1</v>
      </c>
    </row>
    <row r="27" spans="1:43" x14ac:dyDescent="0.25">
      <c r="A27" s="4">
        <v>5</v>
      </c>
      <c r="B27" s="4">
        <v>0.81699999999999995</v>
      </c>
      <c r="C27" s="4">
        <v>0.53100000000000003</v>
      </c>
      <c r="D27" s="4">
        <v>0.66</v>
      </c>
      <c r="E27" s="4">
        <v>0.56699999999999995</v>
      </c>
      <c r="F27" s="4">
        <v>0.56218999000000003</v>
      </c>
      <c r="G27" s="4">
        <v>0.56299999999999994</v>
      </c>
      <c r="H27" s="4">
        <v>0.68400000000000005</v>
      </c>
      <c r="I27" s="4">
        <v>1.0660000000000001</v>
      </c>
      <c r="J27" s="4">
        <v>0.79400000000000004</v>
      </c>
      <c r="K27" s="4">
        <v>0.96499999999999997</v>
      </c>
      <c r="L27" s="4">
        <v>0.83099999999999996</v>
      </c>
      <c r="M27" s="4"/>
      <c r="N27" s="4"/>
      <c r="O27" s="4"/>
      <c r="P27" s="4">
        <v>1.1140000000000001</v>
      </c>
      <c r="Q27" s="4">
        <v>0.73699999999999999</v>
      </c>
      <c r="R27" s="4">
        <v>0.84199999999999997</v>
      </c>
      <c r="S27" s="4">
        <v>0.90300000000000002</v>
      </c>
      <c r="T27" s="4"/>
      <c r="U27" s="4"/>
      <c r="V27" s="4"/>
      <c r="W27" s="4">
        <v>0.71</v>
      </c>
      <c r="X27" s="4">
        <v>0.47299999999999998</v>
      </c>
      <c r="Y27" s="4">
        <v>0.69099999999999995</v>
      </c>
      <c r="Z27" s="4"/>
      <c r="AA27" s="4"/>
      <c r="AB27" s="4"/>
      <c r="AC27" s="4"/>
      <c r="AD27" s="4"/>
      <c r="AE27" s="4"/>
      <c r="AF27" s="4"/>
      <c r="AG27" s="4"/>
      <c r="AH27" s="4">
        <v>0.65463744000000001</v>
      </c>
      <c r="AI27" s="4">
        <v>0.51500000000000001</v>
      </c>
      <c r="AJ27" s="4">
        <v>0.48799999999999999</v>
      </c>
      <c r="AK27" s="4"/>
      <c r="AL27" s="4"/>
      <c r="AM27" s="4"/>
      <c r="AN27" s="4"/>
      <c r="AO27" s="4">
        <v>0.95985047000000001</v>
      </c>
      <c r="AP27" s="4">
        <v>0.97799999999999998</v>
      </c>
      <c r="AQ27" s="4">
        <v>0.82</v>
      </c>
    </row>
    <row r="28" spans="1:43" x14ac:dyDescent="0.25">
      <c r="A28" s="4">
        <v>20</v>
      </c>
      <c r="B28" s="4">
        <v>0.64800000000000002</v>
      </c>
      <c r="C28" s="4">
        <v>0.57099999999999995</v>
      </c>
      <c r="D28" s="4">
        <v>0.60199999999999998</v>
      </c>
      <c r="E28" s="4">
        <v>0.499</v>
      </c>
      <c r="F28" s="4">
        <v>0.39949451000000002</v>
      </c>
      <c r="G28" s="4">
        <v>0.47399999999999998</v>
      </c>
      <c r="H28" s="4">
        <v>0.55900000000000005</v>
      </c>
      <c r="I28" s="4">
        <v>0.98299999999999998</v>
      </c>
      <c r="J28" s="4">
        <v>0.94099999999999995</v>
      </c>
      <c r="K28" s="4">
        <v>0.79100000000000004</v>
      </c>
      <c r="L28" s="4">
        <v>0.79100000000000004</v>
      </c>
      <c r="M28" s="4"/>
      <c r="N28" s="4"/>
      <c r="O28" s="4"/>
      <c r="P28" s="4">
        <v>0.99099999999999999</v>
      </c>
      <c r="Q28" s="4">
        <v>0.71499999999999997</v>
      </c>
      <c r="R28" s="4">
        <v>0.81100000000000005</v>
      </c>
      <c r="S28" s="4">
        <v>0.87</v>
      </c>
      <c r="T28" s="4"/>
      <c r="U28" s="4"/>
      <c r="V28" s="4"/>
      <c r="W28" s="4">
        <v>0.438</v>
      </c>
      <c r="X28" s="4">
        <v>0.42199999999999999</v>
      </c>
      <c r="Y28" s="4">
        <v>0.63500000000000001</v>
      </c>
      <c r="Z28" s="4"/>
      <c r="AA28" s="4"/>
      <c r="AB28" s="4"/>
      <c r="AC28" s="4"/>
      <c r="AD28" s="4"/>
      <c r="AE28" s="4"/>
      <c r="AF28" s="4"/>
      <c r="AG28" s="4"/>
      <c r="AH28" s="4">
        <v>0.32178799000000002</v>
      </c>
      <c r="AI28" s="4">
        <v>0.39100000000000001</v>
      </c>
      <c r="AJ28" s="4">
        <v>0.38700000000000001</v>
      </c>
      <c r="AK28" s="4"/>
      <c r="AL28" s="4"/>
      <c r="AM28" s="4"/>
      <c r="AN28" s="4"/>
      <c r="AO28" s="4">
        <v>0.73120574000000005</v>
      </c>
      <c r="AP28" s="4">
        <v>0.73199999999999998</v>
      </c>
      <c r="AQ28" s="4">
        <v>0.74099999999999999</v>
      </c>
    </row>
    <row r="33" spans="1:21" x14ac:dyDescent="0.25">
      <c r="A33" s="7"/>
      <c r="B33" s="7"/>
      <c r="C33" s="7"/>
      <c r="D33" s="7"/>
      <c r="E33" s="7"/>
      <c r="F33" s="7"/>
      <c r="G33" s="7"/>
      <c r="H33" s="7"/>
      <c r="I33" s="7"/>
      <c r="M33" s="7"/>
      <c r="N33" s="7"/>
      <c r="O33" s="7"/>
      <c r="P33" s="7"/>
      <c r="Q33" s="7"/>
      <c r="R33" s="7"/>
      <c r="S33" s="7"/>
      <c r="T33" s="7"/>
      <c r="U33" s="7"/>
    </row>
    <row r="34" spans="1:21" x14ac:dyDescent="0.25">
      <c r="A34" s="8" t="s">
        <v>24</v>
      </c>
      <c r="B34" s="6"/>
      <c r="C34" s="6"/>
      <c r="D34" s="6"/>
      <c r="E34" s="6"/>
      <c r="F34" s="6"/>
      <c r="G34" s="6"/>
      <c r="H34" s="6"/>
      <c r="I34" s="6"/>
      <c r="M34" s="8" t="s">
        <v>61</v>
      </c>
      <c r="N34" s="6"/>
      <c r="O34" s="6"/>
      <c r="P34" s="6"/>
      <c r="Q34" s="6"/>
      <c r="R34" s="6"/>
      <c r="S34" s="6"/>
      <c r="T34" s="6"/>
      <c r="U34" s="6"/>
    </row>
    <row r="35" spans="1:21" x14ac:dyDescent="0.25">
      <c r="A35" s="8"/>
      <c r="B35" s="6"/>
      <c r="C35" s="6"/>
      <c r="D35" s="6"/>
      <c r="E35" s="6"/>
      <c r="F35" s="6"/>
      <c r="G35" s="6"/>
      <c r="H35" s="6"/>
      <c r="I35" s="6"/>
      <c r="M35" s="8"/>
      <c r="N35" s="6"/>
      <c r="O35" s="6"/>
      <c r="P35" s="6"/>
      <c r="Q35" s="6"/>
      <c r="R35" s="6"/>
      <c r="S35" s="6"/>
      <c r="T35" s="6"/>
      <c r="U35" s="6"/>
    </row>
    <row r="36" spans="1:21" x14ac:dyDescent="0.25">
      <c r="A36" s="8" t="s">
        <v>25</v>
      </c>
      <c r="B36" s="6">
        <v>3</v>
      </c>
      <c r="C36" s="6"/>
      <c r="D36" s="6"/>
      <c r="E36" s="6"/>
      <c r="F36" s="6"/>
      <c r="G36" s="6"/>
      <c r="H36" s="6"/>
      <c r="I36" s="6"/>
      <c r="M36" s="8" t="s">
        <v>25</v>
      </c>
      <c r="N36" s="6">
        <v>1</v>
      </c>
      <c r="O36" s="6"/>
      <c r="P36" s="6"/>
      <c r="Q36" s="6"/>
      <c r="R36" s="6"/>
      <c r="S36" s="6"/>
      <c r="T36" s="6"/>
      <c r="U36" s="6"/>
    </row>
    <row r="37" spans="1:21" x14ac:dyDescent="0.25">
      <c r="A37" s="8" t="s">
        <v>26</v>
      </c>
      <c r="B37" s="6">
        <v>3</v>
      </c>
      <c r="C37" s="6"/>
      <c r="D37" s="6"/>
      <c r="E37" s="6"/>
      <c r="F37" s="6"/>
      <c r="G37" s="6"/>
      <c r="H37" s="6"/>
      <c r="I37" s="6"/>
      <c r="M37" s="8" t="s">
        <v>26</v>
      </c>
      <c r="N37" s="6">
        <v>2</v>
      </c>
      <c r="O37" s="6"/>
      <c r="P37" s="6"/>
      <c r="Q37" s="6"/>
      <c r="R37" s="6"/>
      <c r="S37" s="6"/>
      <c r="T37" s="6"/>
      <c r="U37" s="6"/>
    </row>
    <row r="38" spans="1:21" x14ac:dyDescent="0.25">
      <c r="A38" s="8" t="s">
        <v>27</v>
      </c>
      <c r="B38" s="6">
        <v>0.05</v>
      </c>
      <c r="C38" s="6"/>
      <c r="D38" s="6"/>
      <c r="E38" s="6"/>
      <c r="F38" s="6"/>
      <c r="G38" s="6"/>
      <c r="H38" s="6"/>
      <c r="I38" s="6"/>
      <c r="M38" s="8" t="s">
        <v>27</v>
      </c>
      <c r="N38" s="6">
        <v>0.05</v>
      </c>
      <c r="O38" s="6"/>
      <c r="P38" s="6"/>
      <c r="Q38" s="6"/>
      <c r="R38" s="6"/>
      <c r="S38" s="6"/>
      <c r="T38" s="6"/>
      <c r="U38" s="6"/>
    </row>
    <row r="39" spans="1:21" x14ac:dyDescent="0.25">
      <c r="A39" s="8"/>
      <c r="B39" s="6"/>
      <c r="C39" s="6"/>
      <c r="D39" s="6"/>
      <c r="E39" s="6"/>
      <c r="F39" s="6"/>
      <c r="G39" s="6"/>
      <c r="H39" s="6"/>
      <c r="I39" s="6"/>
      <c r="M39" s="8"/>
      <c r="N39" s="6"/>
      <c r="O39" s="6"/>
      <c r="P39" s="6"/>
      <c r="Q39" s="6"/>
      <c r="R39" s="6"/>
      <c r="S39" s="6"/>
      <c r="T39" s="6"/>
      <c r="U39" s="6"/>
    </row>
    <row r="40" spans="1:21" x14ac:dyDescent="0.25">
      <c r="A40" s="8" t="s">
        <v>28</v>
      </c>
      <c r="B40" s="6" t="s">
        <v>29</v>
      </c>
      <c r="C40" s="6" t="s">
        <v>30</v>
      </c>
      <c r="D40" s="6" t="s">
        <v>31</v>
      </c>
      <c r="E40" s="6" t="s">
        <v>32</v>
      </c>
      <c r="F40" s="6" t="s">
        <v>33</v>
      </c>
      <c r="G40" s="6"/>
      <c r="H40" s="6"/>
      <c r="I40" s="6"/>
      <c r="M40" s="8" t="s">
        <v>62</v>
      </c>
      <c r="N40" s="6" t="s">
        <v>29</v>
      </c>
      <c r="O40" s="6" t="s">
        <v>30</v>
      </c>
      <c r="P40" s="6" t="s">
        <v>31</v>
      </c>
      <c r="Q40" s="6" t="s">
        <v>32</v>
      </c>
      <c r="R40" s="6" t="s">
        <v>33</v>
      </c>
      <c r="S40" s="6"/>
      <c r="T40" s="6"/>
      <c r="U40" s="6"/>
    </row>
    <row r="41" spans="1:21" x14ac:dyDescent="0.25">
      <c r="A41" s="8"/>
      <c r="B41" s="6"/>
      <c r="C41" s="6"/>
      <c r="D41" s="6"/>
      <c r="E41" s="6"/>
      <c r="F41" s="6"/>
      <c r="G41" s="6"/>
      <c r="H41" s="6"/>
      <c r="I41" s="6"/>
      <c r="M41" s="8"/>
      <c r="N41" s="6"/>
      <c r="O41" s="6"/>
      <c r="P41" s="6"/>
      <c r="Q41" s="6"/>
      <c r="R41" s="6"/>
      <c r="S41" s="6"/>
      <c r="T41" s="6"/>
      <c r="U41" s="6"/>
    </row>
    <row r="42" spans="1:21" x14ac:dyDescent="0.25">
      <c r="A42" s="8" t="s">
        <v>34</v>
      </c>
      <c r="B42" s="6"/>
      <c r="C42" s="6"/>
      <c r="D42" s="6"/>
      <c r="E42" s="6"/>
      <c r="F42" s="6"/>
      <c r="G42" s="6"/>
      <c r="H42" s="6"/>
      <c r="I42" s="6"/>
      <c r="M42" s="8" t="s">
        <v>63</v>
      </c>
      <c r="N42" s="6"/>
      <c r="O42" s="6"/>
      <c r="P42" s="6"/>
      <c r="Q42" s="6"/>
      <c r="R42" s="6"/>
      <c r="S42" s="6"/>
      <c r="T42" s="6"/>
      <c r="U42" s="6"/>
    </row>
    <row r="43" spans="1:21" x14ac:dyDescent="0.25">
      <c r="A43" s="8" t="s">
        <v>35</v>
      </c>
      <c r="B43" s="6">
        <v>0</v>
      </c>
      <c r="C43" s="6" t="s">
        <v>36</v>
      </c>
      <c r="D43" s="6" t="s">
        <v>37</v>
      </c>
      <c r="E43" s="6" t="s">
        <v>38</v>
      </c>
      <c r="F43" s="6" t="s">
        <v>39</v>
      </c>
      <c r="G43" s="6"/>
      <c r="H43" s="6"/>
      <c r="I43" s="6"/>
      <c r="M43" s="8" t="s">
        <v>0</v>
      </c>
      <c r="N43" s="6">
        <v>1.6879999999999999</v>
      </c>
      <c r="O43" s="6" t="s">
        <v>64</v>
      </c>
      <c r="P43" s="6" t="s">
        <v>37</v>
      </c>
      <c r="Q43" s="6" t="s">
        <v>38</v>
      </c>
      <c r="R43" s="6">
        <v>0.97099999999999997</v>
      </c>
      <c r="S43" s="6"/>
      <c r="T43" s="6"/>
      <c r="U43" s="6"/>
    </row>
    <row r="44" spans="1:21" x14ac:dyDescent="0.25">
      <c r="A44" s="8" t="s">
        <v>40</v>
      </c>
      <c r="B44" s="6">
        <v>0</v>
      </c>
      <c r="C44" s="6" t="s">
        <v>36</v>
      </c>
      <c r="D44" s="6" t="s">
        <v>37</v>
      </c>
      <c r="E44" s="6" t="s">
        <v>38</v>
      </c>
      <c r="F44" s="6" t="s">
        <v>39</v>
      </c>
      <c r="G44" s="6"/>
      <c r="H44" s="6"/>
      <c r="I44" s="6"/>
      <c r="M44" s="8" t="s">
        <v>1</v>
      </c>
      <c r="N44" s="6">
        <v>-24</v>
      </c>
      <c r="O44" s="6" t="s">
        <v>65</v>
      </c>
      <c r="P44" s="6" t="s">
        <v>44</v>
      </c>
      <c r="Q44" s="6" t="s">
        <v>45</v>
      </c>
      <c r="R44" s="6">
        <v>3.7199999999999997E-2</v>
      </c>
      <c r="S44" s="6"/>
      <c r="T44" s="6"/>
      <c r="U44" s="6"/>
    </row>
    <row r="45" spans="1:21" x14ac:dyDescent="0.25">
      <c r="A45" s="8" t="s">
        <v>41</v>
      </c>
      <c r="B45" s="6">
        <v>0</v>
      </c>
      <c r="C45" s="6" t="s">
        <v>36</v>
      </c>
      <c r="D45" s="6" t="s">
        <v>37</v>
      </c>
      <c r="E45" s="6" t="s">
        <v>38</v>
      </c>
      <c r="F45" s="6" t="s">
        <v>39</v>
      </c>
      <c r="G45" s="6"/>
      <c r="H45" s="6"/>
      <c r="I45" s="6"/>
      <c r="M45" s="8"/>
      <c r="N45" s="6"/>
      <c r="O45" s="6"/>
      <c r="P45" s="6"/>
      <c r="Q45" s="6"/>
      <c r="R45" s="6"/>
      <c r="S45" s="6"/>
      <c r="T45" s="6"/>
      <c r="U45" s="6"/>
    </row>
    <row r="46" spans="1:21" x14ac:dyDescent="0.25">
      <c r="A46" s="8"/>
      <c r="B46" s="6"/>
      <c r="C46" s="6"/>
      <c r="D46" s="6"/>
      <c r="E46" s="6"/>
      <c r="F46" s="6"/>
      <c r="G46" s="6"/>
      <c r="H46" s="6"/>
      <c r="I46" s="6"/>
      <c r="M46" s="8"/>
      <c r="N46" s="6"/>
      <c r="O46" s="6"/>
      <c r="P46" s="6"/>
      <c r="Q46" s="6"/>
      <c r="R46" s="6"/>
      <c r="S46" s="6"/>
      <c r="T46" s="6"/>
      <c r="U46" s="6"/>
    </row>
    <row r="47" spans="1:21" x14ac:dyDescent="0.25">
      <c r="A47" s="8" t="s">
        <v>42</v>
      </c>
      <c r="B47" s="6"/>
      <c r="C47" s="6"/>
      <c r="D47" s="6"/>
      <c r="E47" s="6"/>
      <c r="F47" s="6"/>
      <c r="G47" s="6"/>
      <c r="H47" s="6"/>
      <c r="I47" s="6"/>
      <c r="M47" s="8" t="s">
        <v>53</v>
      </c>
      <c r="N47" s="6" t="s">
        <v>54</v>
      </c>
      <c r="O47" s="6" t="s">
        <v>55</v>
      </c>
      <c r="P47" s="6" t="s">
        <v>29</v>
      </c>
      <c r="Q47" s="6" t="s">
        <v>56</v>
      </c>
      <c r="R47" s="6" t="s">
        <v>57</v>
      </c>
      <c r="S47" s="6" t="s">
        <v>58</v>
      </c>
      <c r="T47" s="6" t="s">
        <v>66</v>
      </c>
      <c r="U47" s="6" t="s">
        <v>60</v>
      </c>
    </row>
    <row r="48" spans="1:21" x14ac:dyDescent="0.25">
      <c r="A48" s="8" t="s">
        <v>35</v>
      </c>
      <c r="B48" s="6">
        <v>0.40820000000000001</v>
      </c>
      <c r="C48" s="6" t="s">
        <v>43</v>
      </c>
      <c r="D48" s="6" t="s">
        <v>44</v>
      </c>
      <c r="E48" s="6" t="s">
        <v>45</v>
      </c>
      <c r="F48" s="6">
        <v>1.0200000000000001E-2</v>
      </c>
      <c r="G48" s="6"/>
      <c r="H48" s="6"/>
      <c r="I48" s="6"/>
      <c r="M48" s="8"/>
      <c r="N48" s="6"/>
      <c r="O48" s="6"/>
      <c r="P48" s="6"/>
      <c r="Q48" s="6"/>
      <c r="R48" s="6"/>
      <c r="S48" s="6"/>
      <c r="T48" s="6"/>
      <c r="U48" s="6"/>
    </row>
    <row r="49" spans="1:21" x14ac:dyDescent="0.25">
      <c r="A49" s="8" t="s">
        <v>40</v>
      </c>
      <c r="B49" s="6">
        <v>5.16E-2</v>
      </c>
      <c r="C49" s="6" t="s">
        <v>46</v>
      </c>
      <c r="D49" s="6" t="s">
        <v>37</v>
      </c>
      <c r="E49" s="6" t="s">
        <v>38</v>
      </c>
      <c r="F49" s="6">
        <v>0.91890000000000005</v>
      </c>
      <c r="G49" s="6"/>
      <c r="H49" s="6"/>
      <c r="I49" s="6"/>
      <c r="M49" s="8" t="s">
        <v>63</v>
      </c>
      <c r="N49" s="6"/>
      <c r="O49" s="6"/>
      <c r="P49" s="6"/>
      <c r="Q49" s="6"/>
      <c r="R49" s="6"/>
      <c r="S49" s="6"/>
      <c r="T49" s="6"/>
      <c r="U49" s="6"/>
    </row>
    <row r="50" spans="1:21" x14ac:dyDescent="0.25">
      <c r="A50" s="8" t="s">
        <v>41</v>
      </c>
      <c r="B50" s="6">
        <v>-0.35659999999999997</v>
      </c>
      <c r="C50" s="6" t="s">
        <v>47</v>
      </c>
      <c r="D50" s="6" t="s">
        <v>44</v>
      </c>
      <c r="E50" s="6" t="s">
        <v>45</v>
      </c>
      <c r="F50" s="6">
        <v>2.7E-2</v>
      </c>
      <c r="G50" s="6"/>
      <c r="H50" s="6"/>
      <c r="I50" s="6"/>
      <c r="M50" s="8" t="s">
        <v>0</v>
      </c>
      <c r="N50" s="6">
        <v>2.835</v>
      </c>
      <c r="O50" s="6">
        <v>1.147</v>
      </c>
      <c r="P50" s="6">
        <v>1.6879999999999999</v>
      </c>
      <c r="Q50" s="6">
        <v>7.5140000000000002</v>
      </c>
      <c r="R50" s="6">
        <v>4</v>
      </c>
      <c r="S50" s="6">
        <v>4</v>
      </c>
      <c r="T50" s="6">
        <v>0.22459999999999999</v>
      </c>
      <c r="U50" s="6">
        <v>6</v>
      </c>
    </row>
    <row r="51" spans="1:21" x14ac:dyDescent="0.25">
      <c r="A51" s="8"/>
      <c r="B51" s="6"/>
      <c r="C51" s="6"/>
      <c r="D51" s="6"/>
      <c r="E51" s="6"/>
      <c r="F51" s="6"/>
      <c r="G51" s="6"/>
      <c r="H51" s="6"/>
      <c r="I51" s="6"/>
      <c r="M51" s="8" t="s">
        <v>1</v>
      </c>
      <c r="N51" s="6">
        <v>1.01</v>
      </c>
      <c r="O51" s="6">
        <v>25.01</v>
      </c>
      <c r="P51" s="6">
        <v>-24</v>
      </c>
      <c r="Q51" s="6">
        <v>7.5140000000000002</v>
      </c>
      <c r="R51" s="6">
        <v>4</v>
      </c>
      <c r="S51" s="6">
        <v>4</v>
      </c>
      <c r="T51" s="6">
        <v>3.194</v>
      </c>
      <c r="U51" s="6">
        <v>6</v>
      </c>
    </row>
    <row r="52" spans="1:21" x14ac:dyDescent="0.25">
      <c r="A52" s="8" t="s">
        <v>48</v>
      </c>
      <c r="B52" s="6"/>
      <c r="C52" s="6"/>
      <c r="D52" s="6"/>
      <c r="E52" s="6"/>
      <c r="F52" s="6"/>
      <c r="G52" s="6"/>
      <c r="H52" s="6"/>
      <c r="I52" s="6"/>
    </row>
    <row r="53" spans="1:21" x14ac:dyDescent="0.25">
      <c r="A53" s="8" t="s">
        <v>35</v>
      </c>
      <c r="B53" s="6">
        <v>0.41320000000000001</v>
      </c>
      <c r="C53" s="6" t="s">
        <v>49</v>
      </c>
      <c r="D53" s="6" t="s">
        <v>44</v>
      </c>
      <c r="E53" s="6" t="s">
        <v>50</v>
      </c>
      <c r="F53" s="6">
        <v>9.1999999999999998E-3</v>
      </c>
      <c r="G53" s="6"/>
      <c r="H53" s="6"/>
      <c r="I53" s="6"/>
    </row>
    <row r="54" spans="1:21" x14ac:dyDescent="0.25">
      <c r="A54" s="8" t="s">
        <v>40</v>
      </c>
      <c r="B54" s="6">
        <v>9.3399999999999997E-2</v>
      </c>
      <c r="C54" s="6" t="s">
        <v>51</v>
      </c>
      <c r="D54" s="6" t="s">
        <v>37</v>
      </c>
      <c r="E54" s="6" t="s">
        <v>38</v>
      </c>
      <c r="F54" s="6">
        <v>0.75929999999999997</v>
      </c>
      <c r="G54" s="6"/>
      <c r="H54" s="6"/>
      <c r="I54" s="6"/>
    </row>
    <row r="55" spans="1:21" x14ac:dyDescent="0.25">
      <c r="A55" s="8" t="s">
        <v>41</v>
      </c>
      <c r="B55" s="6">
        <v>-0.31979999999999997</v>
      </c>
      <c r="C55" s="6" t="s">
        <v>52</v>
      </c>
      <c r="D55" s="6" t="s">
        <v>37</v>
      </c>
      <c r="E55" s="6" t="s">
        <v>38</v>
      </c>
      <c r="F55" s="6">
        <v>5.1499999999999997E-2</v>
      </c>
      <c r="G55" s="6"/>
      <c r="H55" s="6"/>
      <c r="I55" s="6"/>
    </row>
    <row r="56" spans="1:21" x14ac:dyDescent="0.25">
      <c r="A56" s="8"/>
      <c r="B56" s="6"/>
      <c r="C56" s="6"/>
      <c r="D56" s="6"/>
      <c r="E56" s="6"/>
      <c r="F56" s="6"/>
      <c r="G56" s="6"/>
      <c r="H56" s="6"/>
      <c r="I56" s="6"/>
    </row>
    <row r="57" spans="1:21" x14ac:dyDescent="0.25">
      <c r="A57" s="8"/>
      <c r="B57" s="6"/>
      <c r="C57" s="6"/>
      <c r="D57" s="6"/>
      <c r="E57" s="6"/>
      <c r="F57" s="6"/>
      <c r="G57" s="6"/>
      <c r="H57" s="6"/>
      <c r="I57" s="6"/>
    </row>
    <row r="58" spans="1:21" x14ac:dyDescent="0.25">
      <c r="A58" s="8" t="s">
        <v>53</v>
      </c>
      <c r="B58" s="6" t="s">
        <v>54</v>
      </c>
      <c r="C58" s="6" t="s">
        <v>55</v>
      </c>
      <c r="D58" s="6" t="s">
        <v>29</v>
      </c>
      <c r="E58" s="6" t="s">
        <v>56</v>
      </c>
      <c r="F58" s="6" t="s">
        <v>57</v>
      </c>
      <c r="G58" s="6" t="s">
        <v>58</v>
      </c>
      <c r="H58" s="6" t="s">
        <v>59</v>
      </c>
      <c r="I58" s="6" t="s">
        <v>60</v>
      </c>
    </row>
    <row r="59" spans="1:21" x14ac:dyDescent="0.25">
      <c r="A59" s="8"/>
      <c r="B59" s="6"/>
      <c r="C59" s="6"/>
      <c r="D59" s="6"/>
      <c r="E59" s="6"/>
      <c r="F59" s="6"/>
      <c r="G59" s="6"/>
      <c r="H59" s="6"/>
      <c r="I59" s="6"/>
    </row>
    <row r="60" spans="1:21" x14ac:dyDescent="0.25">
      <c r="A60" s="8" t="s">
        <v>34</v>
      </c>
      <c r="B60" s="6"/>
      <c r="C60" s="6"/>
      <c r="D60" s="6"/>
      <c r="E60" s="6"/>
      <c r="F60" s="6"/>
      <c r="G60" s="6"/>
      <c r="H60" s="6"/>
      <c r="I60" s="6"/>
    </row>
    <row r="61" spans="1:21" x14ac:dyDescent="0.25">
      <c r="A61" s="8" t="s">
        <v>35</v>
      </c>
      <c r="B61" s="6">
        <v>1</v>
      </c>
      <c r="C61" s="6">
        <v>1</v>
      </c>
      <c r="D61" s="6">
        <v>0</v>
      </c>
      <c r="E61" s="6">
        <v>0.13159999999999999</v>
      </c>
      <c r="F61" s="6">
        <v>5</v>
      </c>
      <c r="G61" s="6">
        <v>5</v>
      </c>
      <c r="H61" s="6">
        <v>0</v>
      </c>
      <c r="I61" s="6">
        <v>36</v>
      </c>
    </row>
    <row r="62" spans="1:21" x14ac:dyDescent="0.25">
      <c r="A62" s="8" t="s">
        <v>40</v>
      </c>
      <c r="B62" s="6">
        <v>1</v>
      </c>
      <c r="C62" s="6">
        <v>1</v>
      </c>
      <c r="D62" s="6">
        <v>0</v>
      </c>
      <c r="E62" s="6">
        <v>0.13159999999999999</v>
      </c>
      <c r="F62" s="6">
        <v>5</v>
      </c>
      <c r="G62" s="6">
        <v>5</v>
      </c>
      <c r="H62" s="6">
        <v>0</v>
      </c>
      <c r="I62" s="6">
        <v>36</v>
      </c>
    </row>
    <row r="63" spans="1:21" x14ac:dyDescent="0.25">
      <c r="A63" s="8" t="s">
        <v>41</v>
      </c>
      <c r="B63" s="6">
        <v>1</v>
      </c>
      <c r="C63" s="6">
        <v>1</v>
      </c>
      <c r="D63" s="6">
        <v>0</v>
      </c>
      <c r="E63" s="6">
        <v>0.13159999999999999</v>
      </c>
      <c r="F63" s="6">
        <v>5</v>
      </c>
      <c r="G63" s="6">
        <v>5</v>
      </c>
      <c r="H63" s="6">
        <v>0</v>
      </c>
      <c r="I63" s="6">
        <v>36</v>
      </c>
    </row>
    <row r="64" spans="1:21" x14ac:dyDescent="0.25">
      <c r="A64" s="8"/>
      <c r="B64" s="6"/>
      <c r="C64" s="6"/>
      <c r="D64" s="6"/>
      <c r="E64" s="6"/>
      <c r="F64" s="6"/>
      <c r="G64" s="6"/>
      <c r="H64" s="6"/>
      <c r="I64" s="6"/>
    </row>
    <row r="65" spans="1:9" x14ac:dyDescent="0.25">
      <c r="A65" s="8" t="s">
        <v>42</v>
      </c>
      <c r="B65" s="6"/>
      <c r="C65" s="6"/>
      <c r="D65" s="6"/>
      <c r="E65" s="6"/>
      <c r="F65" s="6"/>
      <c r="G65" s="6"/>
      <c r="H65" s="6"/>
      <c r="I65" s="6"/>
    </row>
    <row r="66" spans="1:9" x14ac:dyDescent="0.25">
      <c r="A66" s="8" t="s">
        <v>35</v>
      </c>
      <c r="B66" s="6">
        <v>1.0760000000000001</v>
      </c>
      <c r="C66" s="6">
        <v>0.66759999999999997</v>
      </c>
      <c r="D66" s="6">
        <v>0.40820000000000001</v>
      </c>
      <c r="E66" s="6">
        <v>0.13159999999999999</v>
      </c>
      <c r="F66" s="6">
        <v>5</v>
      </c>
      <c r="G66" s="6">
        <v>5</v>
      </c>
      <c r="H66" s="6">
        <v>4.3879999999999999</v>
      </c>
      <c r="I66" s="6">
        <v>36</v>
      </c>
    </row>
    <row r="67" spans="1:9" x14ac:dyDescent="0.25">
      <c r="A67" s="8" t="s">
        <v>40</v>
      </c>
      <c r="B67" s="6">
        <v>1.0760000000000001</v>
      </c>
      <c r="C67" s="6">
        <v>1.024</v>
      </c>
      <c r="D67" s="6">
        <v>5.16E-2</v>
      </c>
      <c r="E67" s="6">
        <v>0.13159999999999999</v>
      </c>
      <c r="F67" s="6">
        <v>5</v>
      </c>
      <c r="G67" s="6">
        <v>5</v>
      </c>
      <c r="H67" s="6">
        <v>0.55459999999999998</v>
      </c>
      <c r="I67" s="6">
        <v>36</v>
      </c>
    </row>
    <row r="68" spans="1:9" x14ac:dyDescent="0.25">
      <c r="A68" s="8" t="s">
        <v>41</v>
      </c>
      <c r="B68" s="6">
        <v>0.66759999999999997</v>
      </c>
      <c r="C68" s="6">
        <v>1.024</v>
      </c>
      <c r="D68" s="6">
        <v>-0.35659999999999997</v>
      </c>
      <c r="E68" s="6">
        <v>0.13159999999999999</v>
      </c>
      <c r="F68" s="6">
        <v>5</v>
      </c>
      <c r="G68" s="6">
        <v>5</v>
      </c>
      <c r="H68" s="6">
        <v>3.8330000000000002</v>
      </c>
      <c r="I68" s="6">
        <v>36</v>
      </c>
    </row>
    <row r="69" spans="1:9" x14ac:dyDescent="0.25">
      <c r="A69" s="8"/>
      <c r="B69" s="6"/>
      <c r="C69" s="6"/>
      <c r="D69" s="6"/>
      <c r="E69" s="6"/>
      <c r="F69" s="6"/>
      <c r="G69" s="6"/>
      <c r="H69" s="6"/>
      <c r="I69" s="6"/>
    </row>
    <row r="70" spans="1:9" x14ac:dyDescent="0.25">
      <c r="A70" s="8" t="s">
        <v>48</v>
      </c>
      <c r="B70" s="6"/>
      <c r="C70" s="6"/>
      <c r="D70" s="6"/>
      <c r="E70" s="6"/>
      <c r="F70" s="6"/>
      <c r="G70" s="6"/>
      <c r="H70" s="6"/>
      <c r="I70" s="6"/>
    </row>
    <row r="71" spans="1:9" x14ac:dyDescent="0.25">
      <c r="A71" s="8" t="s">
        <v>35</v>
      </c>
      <c r="B71" s="6">
        <v>1.012</v>
      </c>
      <c r="C71" s="6">
        <v>0.59860000000000002</v>
      </c>
      <c r="D71" s="6">
        <v>0.41320000000000001</v>
      </c>
      <c r="E71" s="6">
        <v>0.13159999999999999</v>
      </c>
      <c r="F71" s="6">
        <v>5</v>
      </c>
      <c r="G71" s="6">
        <v>5</v>
      </c>
      <c r="H71" s="6">
        <v>4.4409999999999998</v>
      </c>
      <c r="I71" s="6">
        <v>36</v>
      </c>
    </row>
    <row r="72" spans="1:9" x14ac:dyDescent="0.25">
      <c r="A72" s="8" t="s">
        <v>40</v>
      </c>
      <c r="B72" s="6">
        <v>1.012</v>
      </c>
      <c r="C72" s="6">
        <v>0.91839999999999999</v>
      </c>
      <c r="D72" s="6">
        <v>9.3399999999999997E-2</v>
      </c>
      <c r="E72" s="6">
        <v>0.13159999999999999</v>
      </c>
      <c r="F72" s="6">
        <v>5</v>
      </c>
      <c r="G72" s="6">
        <v>5</v>
      </c>
      <c r="H72" s="6">
        <v>1.004</v>
      </c>
      <c r="I72" s="6">
        <v>36</v>
      </c>
    </row>
    <row r="73" spans="1:9" x14ac:dyDescent="0.25">
      <c r="A73" s="8" t="s">
        <v>41</v>
      </c>
      <c r="B73" s="6">
        <v>0.59860000000000002</v>
      </c>
      <c r="C73" s="6">
        <v>0.91839999999999999</v>
      </c>
      <c r="D73" s="6">
        <v>-0.31979999999999997</v>
      </c>
      <c r="E73" s="6">
        <v>0.13159999999999999</v>
      </c>
      <c r="F73" s="6">
        <v>5</v>
      </c>
      <c r="G73" s="6">
        <v>5</v>
      </c>
      <c r="H73" s="6">
        <v>3.4369999999999998</v>
      </c>
      <c r="I73" s="6">
        <v>36</v>
      </c>
    </row>
  </sheetData>
  <mergeCells count="11">
    <mergeCell ref="B2:E2"/>
    <mergeCell ref="F2:I2"/>
    <mergeCell ref="C12:G12"/>
    <mergeCell ref="H12:L12"/>
    <mergeCell ref="AK24:AQ24"/>
    <mergeCell ref="M12:Q12"/>
    <mergeCell ref="B24:H24"/>
    <mergeCell ref="I24:O24"/>
    <mergeCell ref="P24:V24"/>
    <mergeCell ref="W24:AC24"/>
    <mergeCell ref="AD24:AJ24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Tanya S. Freedman</dc:creator>
  <cp:lastModifiedBy>Tanya S. Freedman</cp:lastModifiedBy>
  <dcterms:created xsi:type="dcterms:W3CDTF">2019-02-13T17:44:17Z</dcterms:created>
  <dcterms:modified xsi:type="dcterms:W3CDTF">2019-06-26T01:34:08Z</dcterms:modified>
</cp:coreProperties>
</file>