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free\Desktop\UMN\A Papers\2019 Brian Lyn Degradation\20190521 eLife Revision\eLife Source Data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L14" i="1"/>
</calcChain>
</file>

<file path=xl/sharedStrings.xml><?xml version="1.0" encoding="utf-8"?>
<sst xmlns="http://schemas.openxmlformats.org/spreadsheetml/2006/main" count="241" uniqueCount="77">
  <si>
    <t>c-Cbl</t>
  </si>
  <si>
    <t>Cbl-b</t>
  </si>
  <si>
    <t>Knockout Cbl expression</t>
  </si>
  <si>
    <t>CskASCbl-/-</t>
  </si>
  <si>
    <t>time (min)</t>
  </si>
  <si>
    <t>CskAS</t>
  </si>
  <si>
    <t>CskAS cbl-/-</t>
  </si>
  <si>
    <t>LynA protein levels during 3-IB-PP1 treatment (norm to CskAS t=0)</t>
  </si>
  <si>
    <t>Number of families</t>
  </si>
  <si>
    <t>Number of comparisons per family</t>
  </si>
  <si>
    <t>Alpha</t>
  </si>
  <si>
    <t>Sidak's multiple comparisons test</t>
  </si>
  <si>
    <t>95.00% CI of diff.</t>
  </si>
  <si>
    <t>Significant?</t>
  </si>
  <si>
    <t>Summary</t>
  </si>
  <si>
    <t>Adjusted P Value</t>
  </si>
  <si>
    <t>Yes</t>
  </si>
  <si>
    <t>*</t>
  </si>
  <si>
    <t>Test details</t>
  </si>
  <si>
    <t>SE of diff.</t>
  </si>
  <si>
    <t>N1</t>
  </si>
  <si>
    <t>N2</t>
  </si>
  <si>
    <t>t</t>
  </si>
  <si>
    <t>DF</t>
  </si>
  <si>
    <t>Within each row, compare columns (simple effects within rows)</t>
  </si>
  <si>
    <t>Row 1</t>
  </si>
  <si>
    <t>No</t>
  </si>
  <si>
    <t>ns</t>
  </si>
  <si>
    <t>&gt;0.9999</t>
  </si>
  <si>
    <t>Row 2</t>
  </si>
  <si>
    <t>***</t>
  </si>
  <si>
    <t>Row 3</t>
  </si>
  <si>
    <t>Row 5</t>
  </si>
  <si>
    <t>****</t>
  </si>
  <si>
    <t>&lt;0.0001</t>
  </si>
  <si>
    <t>LynA protein levels during 3-IB-PP1 treatment (norm to each condition t=0)</t>
  </si>
  <si>
    <t>Row 4</t>
  </si>
  <si>
    <t>CskASCblb-/-</t>
  </si>
  <si>
    <t>Predicted (LS) mean diff.</t>
  </si>
  <si>
    <t>Predicted (LS) mean 1</t>
  </si>
  <si>
    <t>Predicted (LS) mean 2</t>
  </si>
  <si>
    <t>CskAS vs. CskAS cbl-/-</t>
  </si>
  <si>
    <t>-0.2585 to 0.2585</t>
  </si>
  <si>
    <t>CskAS vs. CskAS Cblb/-</t>
  </si>
  <si>
    <t>-0.3046 to 0.3046</t>
  </si>
  <si>
    <t>CskAS cbl-/- vs. CskAS Cblb/-</t>
  </si>
  <si>
    <t>-0.3224 to 0.3224</t>
  </si>
  <si>
    <t>-0.7964 to -0.2795</t>
  </si>
  <si>
    <t>-0.03495 to 0.5743</t>
  </si>
  <si>
    <t>0.4852 to 1.130</t>
  </si>
  <si>
    <t>-0.7718 to -0.2548</t>
  </si>
  <si>
    <t>-0.1441 to 0.4651</t>
  </si>
  <si>
    <t>0.3514 to 0.9962</t>
  </si>
  <si>
    <t>-0.6767 to -0.1597</t>
  </si>
  <si>
    <t>-0.1488 to 0.4605</t>
  </si>
  <si>
    <t>0.2517 to 0.8965</t>
  </si>
  <si>
    <t>-0.4392 to 0.07781</t>
  </si>
  <si>
    <t>-0.1426 to 0.4667</t>
  </si>
  <si>
    <t>0.02034 to 0.6651</t>
  </si>
  <si>
    <t>CskAS cblb-/-</t>
  </si>
  <si>
    <t>-2.925 to -0.7246</t>
  </si>
  <si>
    <t>CskAS vs. CskAS cblb-/-</t>
  </si>
  <si>
    <t>-1.023 to 1.590</t>
  </si>
  <si>
    <t>CskAS cbl-/- vs. CskAS cblb-/-</t>
  </si>
  <si>
    <t>0.6991 to 3.518</t>
  </si>
  <si>
    <t>-3.415 to -1.214</t>
  </si>
  <si>
    <t>-1.025 to 1.588</t>
  </si>
  <si>
    <t>1.187 to 4.006</t>
  </si>
  <si>
    <t>-3.169 to -0.9690</t>
  </si>
  <si>
    <t>-1.129 to 1.485</t>
  </si>
  <si>
    <t>0.8377 to 3.657</t>
  </si>
  <si>
    <t>-2.980 to -0.7797</t>
  </si>
  <si>
    <t>-1.130 to 1.483</t>
  </si>
  <si>
    <t>0.6469 to 3.466</t>
  </si>
  <si>
    <t>-2.332 to -0.1315</t>
  </si>
  <si>
    <t>-1.115 to 1.498</t>
  </si>
  <si>
    <t>0.01409 to 2.833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</si>
</sst>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</font>
    <font>
      <i/>
      <sz val="8"/>
      <name val="Arial"/>
    </font>
    <font>
      <sz val="8"/>
      <name val="Arial"/>
      <family val="2"/>
    </font>
    <font>
      <b/>
      <i/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Border="1"/>
    <xf numFmtId="0" fontId="1" fillId="0" borderId="0" xfId="0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2" fontId="0" fillId="0" borderId="0" xfId="0" applyNumberFormat="1" applyBorder="1"/>
    <xf numFmtId="164" fontId="0" fillId="0" borderId="0" xfId="0" applyNumberFormat="1" applyBorder="1"/>
    <xf numFmtId="1" fontId="0" fillId="0" borderId="0" xfId="0" applyNumberFormat="1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279"/>
  <sheetViews>
    <sheetView tabSelected="1" workbookViewId="0">
      <selection activeCell="B24" sqref="B24:J34"/>
    </sheetView>
  </sheetViews>
  <sheetFormatPr defaultColWidth="8.85546875" defaultRowHeight="15" x14ac:dyDescent="0.25"/>
  <cols>
    <col min="1" max="44" width="8.85546875" style="3"/>
    <col min="45" max="45" width="32" style="3" customWidth="1"/>
    <col min="46" max="54" width="8.85546875" style="3"/>
    <col min="55" max="55" width="24.140625" style="3" customWidth="1"/>
    <col min="56" max="56" width="3.42578125" style="3" customWidth="1"/>
    <col min="57" max="57" width="5.140625" style="3" customWidth="1"/>
    <col min="58" max="16384" width="8.85546875" style="3"/>
  </cols>
  <sheetData>
    <row r="1" spans="1:57" x14ac:dyDescent="0.25">
      <c r="A1" s="4" t="s">
        <v>2</v>
      </c>
      <c r="AS1" s="2" t="s">
        <v>24</v>
      </c>
      <c r="AT1" s="1"/>
      <c r="AU1" s="1"/>
      <c r="AV1" s="1"/>
      <c r="AW1" s="1"/>
      <c r="AX1" s="1"/>
      <c r="AY1" s="1"/>
      <c r="AZ1" s="1"/>
      <c r="BA1" s="1"/>
    </row>
    <row r="2" spans="1:57" x14ac:dyDescent="0.25">
      <c r="A2" s="7"/>
      <c r="B2" s="13" t="s">
        <v>3</v>
      </c>
      <c r="C2" s="13"/>
      <c r="D2" s="13"/>
      <c r="E2" s="13"/>
      <c r="F2" s="13" t="s">
        <v>37</v>
      </c>
      <c r="G2" s="13"/>
      <c r="H2" s="13"/>
      <c r="I2" s="13"/>
      <c r="L2" s="13"/>
      <c r="M2" s="13"/>
      <c r="N2" s="13"/>
      <c r="O2" s="13"/>
      <c r="P2" s="13"/>
      <c r="Q2" s="13"/>
      <c r="R2" s="13"/>
      <c r="S2" s="13"/>
      <c r="AS2" s="2"/>
      <c r="AT2" s="1"/>
      <c r="AU2" s="1"/>
      <c r="AV2" s="1"/>
      <c r="AW2" s="1"/>
      <c r="AX2" s="1"/>
      <c r="AY2" s="1"/>
      <c r="AZ2" s="1"/>
      <c r="BA2" s="1"/>
    </row>
    <row r="3" spans="1:57" x14ac:dyDescent="0.25">
      <c r="A3" s="2" t="s">
        <v>0</v>
      </c>
      <c r="B3" s="1">
        <v>2.7995949999999999E-2</v>
      </c>
      <c r="C3" s="1">
        <v>1.6369410000000001E-2</v>
      </c>
      <c r="D3" s="1">
        <v>3.6999999999999998E-2</v>
      </c>
      <c r="E3" s="1">
        <v>0.1515</v>
      </c>
      <c r="F3" s="1">
        <v>1.8955340000000001</v>
      </c>
      <c r="G3" s="1">
        <v>0.435722</v>
      </c>
      <c r="H3" s="1">
        <v>2.2787920000000002</v>
      </c>
      <c r="I3" s="1"/>
      <c r="L3" s="10"/>
      <c r="N3" s="10"/>
      <c r="P3" s="12"/>
      <c r="Q3" s="11"/>
      <c r="AS3" s="2" t="s">
        <v>8</v>
      </c>
      <c r="AT3" s="1">
        <v>1</v>
      </c>
      <c r="AU3" s="1"/>
      <c r="AV3" s="1"/>
      <c r="AW3" s="1"/>
      <c r="AX3" s="1"/>
      <c r="AY3" s="1"/>
      <c r="AZ3" s="1"/>
      <c r="BA3" s="1"/>
    </row>
    <row r="4" spans="1:57" x14ac:dyDescent="0.25">
      <c r="A4" s="2" t="s">
        <v>1</v>
      </c>
      <c r="B4" s="1">
        <v>0.82599999999999996</v>
      </c>
      <c r="C4" s="1">
        <v>0.69799999999999995</v>
      </c>
      <c r="D4" s="1">
        <v>1.1000000000000001</v>
      </c>
      <c r="E4" s="1">
        <v>0.96899999999999997</v>
      </c>
      <c r="F4" s="1">
        <v>1.8800999999999998E-2</v>
      </c>
      <c r="G4" s="1">
        <v>2.0837000000000001E-2</v>
      </c>
      <c r="H4" s="1">
        <v>9.8040000000000002E-3</v>
      </c>
      <c r="I4" s="1"/>
      <c r="L4" s="11"/>
      <c r="N4" s="11"/>
      <c r="P4" s="10"/>
      <c r="Q4" s="10"/>
      <c r="AS4" s="2" t="s">
        <v>9</v>
      </c>
      <c r="AT4" s="1">
        <v>15</v>
      </c>
      <c r="AU4" s="1"/>
      <c r="AV4" s="1"/>
      <c r="AW4" s="1"/>
      <c r="AX4" s="1"/>
      <c r="AY4" s="1"/>
      <c r="AZ4" s="1"/>
      <c r="BA4" s="1"/>
    </row>
    <row r="5" spans="1:57" x14ac:dyDescent="0.25">
      <c r="AS5" s="2" t="s">
        <v>10</v>
      </c>
      <c r="AT5" s="1">
        <v>0.05</v>
      </c>
      <c r="AU5" s="1"/>
      <c r="AV5" s="1"/>
      <c r="AW5" s="1"/>
      <c r="AX5" s="1"/>
      <c r="AY5" s="1"/>
      <c r="AZ5" s="1"/>
      <c r="BA5" s="1"/>
    </row>
    <row r="6" spans="1:57" x14ac:dyDescent="0.25">
      <c r="AS6" s="2"/>
      <c r="AT6" s="1"/>
      <c r="AU6" s="1"/>
      <c r="AV6" s="1"/>
      <c r="AW6" s="1"/>
      <c r="AX6" s="1"/>
      <c r="AY6" s="1"/>
      <c r="AZ6" s="1"/>
      <c r="BA6" s="1"/>
    </row>
    <row r="7" spans="1:57" x14ac:dyDescent="0.25">
      <c r="A7" s="4" t="s">
        <v>35</v>
      </c>
      <c r="AS7" s="2" t="s">
        <v>11</v>
      </c>
      <c r="AT7" s="1" t="s">
        <v>38</v>
      </c>
      <c r="AU7" s="1" t="s">
        <v>12</v>
      </c>
      <c r="AV7" s="1" t="s">
        <v>13</v>
      </c>
      <c r="AW7" s="1" t="s">
        <v>14</v>
      </c>
      <c r="AX7" s="1" t="s">
        <v>15</v>
      </c>
      <c r="AY7" s="1"/>
      <c r="AZ7" s="1"/>
      <c r="BA7" s="1"/>
    </row>
    <row r="8" spans="1:57" x14ac:dyDescent="0.25">
      <c r="A8" s="6" t="s">
        <v>4</v>
      </c>
      <c r="B8" s="13" t="s">
        <v>5</v>
      </c>
      <c r="C8" s="13"/>
      <c r="D8" s="13"/>
      <c r="E8" s="13"/>
      <c r="F8" s="13"/>
      <c r="G8" s="13"/>
      <c r="H8" s="13"/>
      <c r="I8" s="13"/>
      <c r="J8" s="13" t="s">
        <v>6</v>
      </c>
      <c r="K8" s="13"/>
      <c r="L8" s="13"/>
      <c r="M8" s="13"/>
      <c r="N8" s="13"/>
      <c r="O8" s="13"/>
      <c r="P8" s="13"/>
      <c r="Q8" s="13"/>
      <c r="R8" s="13" t="s">
        <v>59</v>
      </c>
      <c r="S8" s="13"/>
      <c r="T8" s="13"/>
      <c r="U8" s="13"/>
      <c r="V8" s="13"/>
      <c r="W8" s="13"/>
      <c r="X8" s="13"/>
      <c r="Y8" s="13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S8" s="2"/>
      <c r="AT8" s="1"/>
      <c r="AU8" s="1"/>
      <c r="AV8" s="1"/>
      <c r="AW8" s="1"/>
      <c r="AX8" s="1"/>
      <c r="AY8" s="1"/>
      <c r="AZ8" s="1"/>
      <c r="BA8" s="1"/>
    </row>
    <row r="9" spans="1:57" x14ac:dyDescent="0.25">
      <c r="A9" s="5">
        <v>0</v>
      </c>
      <c r="B9" s="1">
        <v>1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1.1200000000000001</v>
      </c>
      <c r="K9" s="1">
        <v>4.1989999999999998</v>
      </c>
      <c r="L9" s="1">
        <v>1.911</v>
      </c>
      <c r="M9" s="1">
        <v>3.7679999999999998</v>
      </c>
      <c r="N9" s="1">
        <v>3.1259999999999999</v>
      </c>
      <c r="O9" s="1"/>
      <c r="P9" s="1"/>
      <c r="Q9" s="1"/>
      <c r="R9" s="1"/>
      <c r="S9" s="1"/>
      <c r="T9" s="1"/>
      <c r="U9" s="1"/>
      <c r="V9" s="1"/>
      <c r="W9" s="1">
        <v>1</v>
      </c>
      <c r="X9" s="1">
        <v>1</v>
      </c>
      <c r="Y9" s="1">
        <v>1</v>
      </c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S9" s="2" t="s">
        <v>25</v>
      </c>
      <c r="AT9" s="1"/>
      <c r="AU9" s="1"/>
      <c r="AV9" s="1"/>
      <c r="AW9" s="1"/>
      <c r="AX9" s="1"/>
      <c r="AY9" s="1"/>
      <c r="AZ9" s="1"/>
      <c r="BA9" s="1"/>
      <c r="BC9" s="2"/>
      <c r="BD9" s="1"/>
      <c r="BE9" s="1"/>
    </row>
    <row r="10" spans="1:57" x14ac:dyDescent="0.25">
      <c r="A10" s="5">
        <v>1</v>
      </c>
      <c r="B10" s="1">
        <v>0.42799999999999999</v>
      </c>
      <c r="C10" s="1">
        <v>0.84599999999999997</v>
      </c>
      <c r="D10" s="1">
        <v>0.70899999999999996</v>
      </c>
      <c r="E10" s="1">
        <v>0.35799999999999998</v>
      </c>
      <c r="F10" s="1">
        <v>0.34499999999999997</v>
      </c>
      <c r="G10" s="1">
        <v>0.20141800000000001</v>
      </c>
      <c r="H10" s="1">
        <v>0.16630800000000001</v>
      </c>
      <c r="I10" s="1">
        <v>0.33157599999999998</v>
      </c>
      <c r="J10" s="1">
        <v>1.476</v>
      </c>
      <c r="K10" s="1">
        <v>4.5199999999999996</v>
      </c>
      <c r="L10" s="1">
        <v>1.4570000000000001</v>
      </c>
      <c r="M10" s="1">
        <v>3.0009999999999999</v>
      </c>
      <c r="N10" s="1">
        <v>3.2349999999999999</v>
      </c>
      <c r="O10" s="1"/>
      <c r="P10" s="1"/>
      <c r="Q10" s="1"/>
      <c r="R10" s="1"/>
      <c r="S10" s="1"/>
      <c r="T10" s="1"/>
      <c r="U10" s="1"/>
      <c r="V10" s="1"/>
      <c r="W10" s="1">
        <v>0.187273</v>
      </c>
      <c r="X10" s="1">
        <v>0.16628000000000001</v>
      </c>
      <c r="Y10" s="1">
        <v>0.21697</v>
      </c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S10" s="2" t="s">
        <v>41</v>
      </c>
      <c r="AT10" s="1">
        <v>0</v>
      </c>
      <c r="AU10" s="1" t="s">
        <v>42</v>
      </c>
      <c r="AV10" s="1" t="s">
        <v>26</v>
      </c>
      <c r="AW10" s="1" t="s">
        <v>27</v>
      </c>
      <c r="AX10" s="1" t="s">
        <v>28</v>
      </c>
      <c r="AY10" s="1"/>
      <c r="AZ10" s="1"/>
      <c r="BA10" s="1"/>
      <c r="BC10" s="2"/>
      <c r="BD10" s="1"/>
      <c r="BE10" s="1"/>
    </row>
    <row r="11" spans="1:57" x14ac:dyDescent="0.25">
      <c r="A11" s="5">
        <v>2</v>
      </c>
      <c r="B11" s="1">
        <v>0.27400000000000002</v>
      </c>
      <c r="C11" s="1">
        <v>0.58399999999999996</v>
      </c>
      <c r="D11" s="1">
        <v>0.53700000000000003</v>
      </c>
      <c r="E11" s="1">
        <v>0.253</v>
      </c>
      <c r="F11" s="1">
        <v>0.32900000000000001</v>
      </c>
      <c r="G11" s="1">
        <v>0.190998</v>
      </c>
      <c r="H11" s="1">
        <v>6.3503000000000004E-2</v>
      </c>
      <c r="I11" s="1">
        <v>0.28845599999999999</v>
      </c>
      <c r="J11" s="1">
        <v>1.127</v>
      </c>
      <c r="K11" s="1">
        <v>4.024</v>
      </c>
      <c r="L11" s="1">
        <v>1.6419999999999999</v>
      </c>
      <c r="M11" s="1">
        <v>2.609</v>
      </c>
      <c r="N11" s="1">
        <v>2.5190000000000001</v>
      </c>
      <c r="O11" s="1"/>
      <c r="P11" s="1"/>
      <c r="Q11" s="1"/>
      <c r="R11" s="1"/>
      <c r="S11" s="1"/>
      <c r="T11" s="1"/>
      <c r="U11" s="1"/>
      <c r="V11" s="1"/>
      <c r="W11" s="1">
        <v>0.18212400000000001</v>
      </c>
      <c r="X11" s="1">
        <v>0.18499399999999999</v>
      </c>
      <c r="Y11" s="1">
        <v>0.20413500000000001</v>
      </c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S11" s="2" t="s">
        <v>43</v>
      </c>
      <c r="AT11" s="1">
        <v>0</v>
      </c>
      <c r="AU11" s="1" t="s">
        <v>44</v>
      </c>
      <c r="AV11" s="1" t="s">
        <v>26</v>
      </c>
      <c r="AW11" s="1" t="s">
        <v>27</v>
      </c>
      <c r="AX11" s="1" t="s">
        <v>28</v>
      </c>
      <c r="AY11" s="1"/>
      <c r="AZ11" s="1"/>
      <c r="BA11" s="1"/>
      <c r="BC11" s="2"/>
      <c r="BD11" s="1"/>
      <c r="BE11" s="1"/>
    </row>
    <row r="12" spans="1:57" x14ac:dyDescent="0.25">
      <c r="A12" s="5">
        <v>3</v>
      </c>
      <c r="B12" s="1">
        <v>0.311</v>
      </c>
      <c r="C12" s="1">
        <v>0.58299999999999996</v>
      </c>
      <c r="D12" s="1">
        <v>0.57399999999999995</v>
      </c>
      <c r="E12" s="1">
        <v>0.26800000000000002</v>
      </c>
      <c r="F12" s="1">
        <v>0.34100000000000003</v>
      </c>
      <c r="G12" s="1">
        <v>0.16414400000000001</v>
      </c>
      <c r="H12" s="1">
        <v>3.4726E-2</v>
      </c>
      <c r="I12" s="1">
        <v>0.24507499999999999</v>
      </c>
      <c r="J12" s="1">
        <v>0.92200000000000004</v>
      </c>
      <c r="K12" s="1">
        <v>3.65</v>
      </c>
      <c r="L12" s="1">
        <v>1.3540000000000001</v>
      </c>
      <c r="M12" s="1">
        <v>2.7149999999999999</v>
      </c>
      <c r="N12" s="1">
        <v>2.3340000000000001</v>
      </c>
      <c r="O12" s="1"/>
      <c r="P12" s="1"/>
      <c r="Q12" s="1"/>
      <c r="R12" s="1"/>
      <c r="S12" s="1"/>
      <c r="T12" s="1"/>
      <c r="U12" s="1"/>
      <c r="V12" s="1"/>
      <c r="W12" s="1">
        <v>0.17572099999999999</v>
      </c>
      <c r="X12" s="1">
        <v>0.20961099999999999</v>
      </c>
      <c r="Y12" s="1">
        <v>0.212621</v>
      </c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S12" s="2" t="s">
        <v>45</v>
      </c>
      <c r="AT12" s="1">
        <v>0</v>
      </c>
      <c r="AU12" s="1" t="s">
        <v>46</v>
      </c>
      <c r="AV12" s="1" t="s">
        <v>26</v>
      </c>
      <c r="AW12" s="1" t="s">
        <v>27</v>
      </c>
      <c r="AX12" s="1" t="s">
        <v>28</v>
      </c>
      <c r="AY12" s="1"/>
      <c r="AZ12" s="1"/>
      <c r="BA12" s="1"/>
      <c r="BC12" s="2"/>
      <c r="BD12" s="1"/>
      <c r="BE12" s="1"/>
    </row>
    <row r="13" spans="1:57" x14ac:dyDescent="0.25">
      <c r="A13" s="5">
        <v>5</v>
      </c>
      <c r="B13" s="1">
        <v>0.39100000000000001</v>
      </c>
      <c r="C13" s="1">
        <v>0.78500000000000003</v>
      </c>
      <c r="D13" s="1">
        <v>0.64900000000000002</v>
      </c>
      <c r="E13" s="1">
        <v>0.32400000000000001</v>
      </c>
      <c r="F13" s="1">
        <v>0.44400000000000001</v>
      </c>
      <c r="G13" s="1">
        <v>0.20421500000000001</v>
      </c>
      <c r="H13" s="1">
        <v>4.0365999999999999E-2</v>
      </c>
      <c r="I13" s="1">
        <v>0.20941299999999999</v>
      </c>
      <c r="J13" s="1">
        <v>0.85799999999999998</v>
      </c>
      <c r="K13" s="1">
        <v>2.484</v>
      </c>
      <c r="L13" s="1">
        <v>1.3879999999999999</v>
      </c>
      <c r="M13" s="1">
        <v>1.8340000000000001</v>
      </c>
      <c r="N13" s="1">
        <v>1.4990000000000001</v>
      </c>
      <c r="O13" s="1"/>
      <c r="P13" s="1"/>
      <c r="Q13" s="1"/>
      <c r="R13" s="1"/>
      <c r="S13" s="1"/>
      <c r="T13" s="1"/>
      <c r="U13" s="1"/>
      <c r="V13" s="1"/>
      <c r="W13" s="1">
        <v>0.27645799999999998</v>
      </c>
      <c r="X13" s="1">
        <v>0.280916</v>
      </c>
      <c r="Y13" s="1">
        <v>0.24502399999999999</v>
      </c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S13" s="2"/>
      <c r="AT13" s="1"/>
      <c r="AU13" s="1"/>
      <c r="AV13" s="1"/>
      <c r="AW13" s="1"/>
      <c r="AX13" s="1"/>
      <c r="AY13" s="1"/>
      <c r="AZ13" s="1"/>
      <c r="BA13" s="1"/>
      <c r="BC13" s="2"/>
      <c r="BD13" s="1"/>
      <c r="BE13" s="1"/>
    </row>
    <row r="14" spans="1:57" x14ac:dyDescent="0.25">
      <c r="B14" s="11"/>
      <c r="C14" s="11"/>
      <c r="D14" s="11"/>
      <c r="J14" s="12">
        <f>AVERAGE(J9:N9)</f>
        <v>2.8248000000000002</v>
      </c>
      <c r="K14" s="12"/>
      <c r="L14" s="12">
        <f>STDEV(K9:N9)</f>
        <v>0.99619576389382436</v>
      </c>
      <c r="AS14" s="2" t="s">
        <v>29</v>
      </c>
      <c r="AT14" s="1"/>
      <c r="AU14" s="1"/>
      <c r="AV14" s="1"/>
      <c r="AW14" s="1"/>
      <c r="AX14" s="1"/>
      <c r="AY14" s="1"/>
      <c r="AZ14" s="1"/>
      <c r="BA14" s="1"/>
      <c r="BC14" s="2"/>
      <c r="BD14" s="1"/>
      <c r="BE14" s="1"/>
    </row>
    <row r="15" spans="1:57" x14ac:dyDescent="0.25">
      <c r="A15" s="4" t="s">
        <v>7</v>
      </c>
      <c r="V15" s="10"/>
      <c r="W15" s="10"/>
      <c r="X15" s="10"/>
      <c r="AS15" s="2" t="s">
        <v>41</v>
      </c>
      <c r="AT15" s="1">
        <v>-0.53790000000000004</v>
      </c>
      <c r="AU15" s="1" t="s">
        <v>47</v>
      </c>
      <c r="AV15" s="1" t="s">
        <v>16</v>
      </c>
      <c r="AW15" s="1" t="s">
        <v>33</v>
      </c>
      <c r="AX15" s="1" t="s">
        <v>34</v>
      </c>
      <c r="AY15" s="1"/>
      <c r="AZ15" s="1"/>
      <c r="BA15" s="1"/>
      <c r="BC15" s="2"/>
      <c r="BD15" s="1"/>
      <c r="BE15" s="1"/>
    </row>
    <row r="16" spans="1:57" x14ac:dyDescent="0.25">
      <c r="A16" s="6" t="s">
        <v>4</v>
      </c>
      <c r="B16" s="13" t="s">
        <v>5</v>
      </c>
      <c r="C16" s="13"/>
      <c r="D16" s="13"/>
      <c r="E16" s="13"/>
      <c r="F16" s="13"/>
      <c r="G16" s="13"/>
      <c r="H16" s="13"/>
      <c r="I16" s="13"/>
      <c r="J16" s="13" t="s">
        <v>6</v>
      </c>
      <c r="K16" s="13"/>
      <c r="L16" s="13"/>
      <c r="M16" s="13"/>
      <c r="N16" s="13"/>
      <c r="O16" s="13"/>
      <c r="P16" s="13"/>
      <c r="Q16" s="13"/>
      <c r="R16" s="13" t="s">
        <v>59</v>
      </c>
      <c r="S16" s="13"/>
      <c r="T16" s="13"/>
      <c r="U16" s="13"/>
      <c r="V16" s="13"/>
      <c r="W16" s="13"/>
      <c r="X16" s="13"/>
      <c r="Y16" s="13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S16" s="2" t="s">
        <v>43</v>
      </c>
      <c r="AT16" s="1">
        <v>0.2697</v>
      </c>
      <c r="AU16" s="1" t="s">
        <v>48</v>
      </c>
      <c r="AV16" s="1" t="s">
        <v>26</v>
      </c>
      <c r="AW16" s="1" t="s">
        <v>27</v>
      </c>
      <c r="AX16" s="1">
        <v>0.127</v>
      </c>
      <c r="AY16" s="1"/>
      <c r="AZ16" s="1"/>
      <c r="BA16" s="1"/>
      <c r="BC16" s="2"/>
      <c r="BD16" s="1"/>
      <c r="BE16" s="1"/>
    </row>
    <row r="17" spans="1:57" x14ac:dyDescent="0.25">
      <c r="A17" s="5">
        <v>0</v>
      </c>
      <c r="B17" s="1">
        <v>1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1.1200000000000001</v>
      </c>
      <c r="K17" s="1">
        <v>4.1989999999999998</v>
      </c>
      <c r="L17" s="1">
        <v>1.911</v>
      </c>
      <c r="M17" s="1">
        <v>3.7679999999999998</v>
      </c>
      <c r="N17" s="1">
        <v>3.1259999999999999</v>
      </c>
      <c r="O17" s="1"/>
      <c r="P17" s="1"/>
      <c r="Q17" s="1"/>
      <c r="R17" s="1"/>
      <c r="S17" s="1"/>
      <c r="T17" s="1"/>
      <c r="U17" s="1"/>
      <c r="V17" s="1"/>
      <c r="W17" s="1">
        <v>1.092457</v>
      </c>
      <c r="X17" s="1">
        <v>0.1789</v>
      </c>
      <c r="Y17" s="1">
        <v>0.87744100000000003</v>
      </c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S17" s="2" t="s">
        <v>45</v>
      </c>
      <c r="AT17" s="1">
        <v>0.80759999999999998</v>
      </c>
      <c r="AU17" s="1" t="s">
        <v>49</v>
      </c>
      <c r="AV17" s="1" t="s">
        <v>16</v>
      </c>
      <c r="AW17" s="1" t="s">
        <v>33</v>
      </c>
      <c r="AX17" s="1" t="s">
        <v>34</v>
      </c>
      <c r="AY17" s="1"/>
      <c r="AZ17" s="1"/>
      <c r="BA17" s="1"/>
      <c r="BC17" s="2"/>
      <c r="BD17" s="1"/>
      <c r="BE17" s="1"/>
    </row>
    <row r="18" spans="1:57" x14ac:dyDescent="0.25">
      <c r="A18" s="5">
        <v>1</v>
      </c>
      <c r="B18" s="1">
        <v>0.42799999999999999</v>
      </c>
      <c r="C18" s="1">
        <v>0.84599999999999997</v>
      </c>
      <c r="D18" s="1">
        <v>0.70899999999999996</v>
      </c>
      <c r="E18" s="1">
        <v>0.35799999999999998</v>
      </c>
      <c r="F18" s="1">
        <v>0.34499999999999997</v>
      </c>
      <c r="G18" s="1">
        <v>0.20141800000000001</v>
      </c>
      <c r="H18" s="1">
        <v>0.16630800000000001</v>
      </c>
      <c r="I18" s="1">
        <v>0.33157599999999998</v>
      </c>
      <c r="J18" s="1">
        <v>1.476</v>
      </c>
      <c r="K18" s="1">
        <v>4.5199999999999996</v>
      </c>
      <c r="L18" s="1">
        <v>1.4570000000000001</v>
      </c>
      <c r="M18" s="1">
        <v>3.0009999999999999</v>
      </c>
      <c r="N18" s="1">
        <v>3.2349999999999999</v>
      </c>
      <c r="O18" s="1"/>
      <c r="P18" s="1"/>
      <c r="Q18" s="1"/>
      <c r="R18" s="1"/>
      <c r="S18" s="1"/>
      <c r="T18" s="1"/>
      <c r="U18" s="1"/>
      <c r="V18" s="1"/>
      <c r="W18" s="1">
        <v>0.20458799999999999</v>
      </c>
      <c r="X18" s="1">
        <v>2.9748E-2</v>
      </c>
      <c r="Y18" s="1">
        <v>0.19037899999999999</v>
      </c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S18" s="2"/>
      <c r="AT18" s="1"/>
      <c r="AU18" s="1"/>
      <c r="AV18" s="1"/>
      <c r="AW18" s="1"/>
      <c r="AX18" s="1"/>
      <c r="AY18" s="1"/>
      <c r="AZ18" s="1"/>
      <c r="BA18" s="1"/>
      <c r="BC18" s="2"/>
      <c r="BD18" s="1"/>
      <c r="BE18" s="1"/>
    </row>
    <row r="19" spans="1:57" x14ac:dyDescent="0.25">
      <c r="A19" s="5">
        <v>2</v>
      </c>
      <c r="B19" s="1">
        <v>0.27400000000000002</v>
      </c>
      <c r="C19" s="1">
        <v>0.58399999999999996</v>
      </c>
      <c r="D19" s="1">
        <v>0.53700000000000003</v>
      </c>
      <c r="E19" s="1">
        <v>0.253</v>
      </c>
      <c r="F19" s="1">
        <v>0.32900000000000001</v>
      </c>
      <c r="G19" s="1">
        <v>0.190998</v>
      </c>
      <c r="H19" s="1">
        <v>6.3503000000000004E-2</v>
      </c>
      <c r="I19" s="1">
        <v>0.28845599999999999</v>
      </c>
      <c r="J19" s="1">
        <v>1.127</v>
      </c>
      <c r="K19" s="1">
        <v>4.024</v>
      </c>
      <c r="L19" s="1">
        <v>1.6419999999999999</v>
      </c>
      <c r="M19" s="1">
        <v>2.609</v>
      </c>
      <c r="N19" s="1">
        <v>2.5190000000000001</v>
      </c>
      <c r="O19" s="1"/>
      <c r="P19" s="1"/>
      <c r="Q19" s="1"/>
      <c r="R19" s="1"/>
      <c r="S19" s="1"/>
      <c r="T19" s="1"/>
      <c r="U19" s="1"/>
      <c r="V19" s="1"/>
      <c r="W19" s="1">
        <v>0.198962</v>
      </c>
      <c r="X19" s="1">
        <v>3.3096E-2</v>
      </c>
      <c r="Y19" s="1">
        <v>0.179117</v>
      </c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S19" s="2" t="s">
        <v>31</v>
      </c>
      <c r="AT19" s="1"/>
      <c r="AU19" s="1"/>
      <c r="AV19" s="1"/>
      <c r="AW19" s="1"/>
      <c r="AX19" s="1"/>
      <c r="AY19" s="1"/>
      <c r="AZ19" s="1"/>
      <c r="BA19" s="1"/>
      <c r="BC19" s="8"/>
      <c r="BD19" s="1"/>
      <c r="BE19" s="1"/>
    </row>
    <row r="20" spans="1:57" x14ac:dyDescent="0.25">
      <c r="A20" s="5">
        <v>3</v>
      </c>
      <c r="B20" s="1">
        <v>0.311</v>
      </c>
      <c r="C20" s="1">
        <v>0.58299999999999996</v>
      </c>
      <c r="D20" s="1">
        <v>0.57399999999999995</v>
      </c>
      <c r="E20" s="1">
        <v>0.26800000000000002</v>
      </c>
      <c r="F20" s="1">
        <v>0.34100000000000003</v>
      </c>
      <c r="G20" s="1">
        <v>0.16414400000000001</v>
      </c>
      <c r="H20" s="1">
        <v>3.4726E-2</v>
      </c>
      <c r="I20" s="1">
        <v>0.24507499999999999</v>
      </c>
      <c r="J20" s="1">
        <v>0.92200000000000004</v>
      </c>
      <c r="K20" s="1">
        <v>3.65</v>
      </c>
      <c r="L20" s="1">
        <v>1.3540000000000001</v>
      </c>
      <c r="M20" s="1">
        <v>2.7149999999999999</v>
      </c>
      <c r="N20" s="1">
        <v>2.3340000000000001</v>
      </c>
      <c r="O20" s="1"/>
      <c r="P20" s="1"/>
      <c r="Q20" s="1"/>
      <c r="R20" s="1"/>
      <c r="S20" s="1"/>
      <c r="T20" s="1"/>
      <c r="U20" s="1"/>
      <c r="V20" s="1"/>
      <c r="W20" s="1">
        <v>0.191968</v>
      </c>
      <c r="X20" s="1">
        <v>3.7499999999999999E-2</v>
      </c>
      <c r="Y20" s="1">
        <v>0.18656300000000001</v>
      </c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S20" s="2" t="s">
        <v>41</v>
      </c>
      <c r="AT20" s="1">
        <v>-0.51329999999999998</v>
      </c>
      <c r="AU20" s="1" t="s">
        <v>50</v>
      </c>
      <c r="AV20" s="1" t="s">
        <v>16</v>
      </c>
      <c r="AW20" s="1" t="s">
        <v>33</v>
      </c>
      <c r="AX20" s="1" t="s">
        <v>34</v>
      </c>
      <c r="AY20" s="1"/>
      <c r="AZ20" s="1"/>
      <c r="BA20" s="1"/>
      <c r="BC20" s="2"/>
      <c r="BD20" s="1"/>
      <c r="BE20" s="1"/>
    </row>
    <row r="21" spans="1:57" x14ac:dyDescent="0.25">
      <c r="A21" s="5">
        <v>5</v>
      </c>
      <c r="B21" s="1">
        <v>0.39100000000000001</v>
      </c>
      <c r="C21" s="1">
        <v>0.78500000000000003</v>
      </c>
      <c r="D21" s="1">
        <v>0.64900000000000002</v>
      </c>
      <c r="E21" s="1">
        <v>0.32400000000000001</v>
      </c>
      <c r="F21" s="1">
        <v>0.44400000000000001</v>
      </c>
      <c r="G21" s="1">
        <v>0.20421500000000001</v>
      </c>
      <c r="H21" s="1">
        <v>4.0365999999999999E-2</v>
      </c>
      <c r="I21" s="1">
        <v>0.20941299999999999</v>
      </c>
      <c r="J21" s="1">
        <v>0.85799999999999998</v>
      </c>
      <c r="K21" s="1">
        <v>2.484</v>
      </c>
      <c r="L21" s="1">
        <v>1.3879999999999999</v>
      </c>
      <c r="M21" s="1">
        <v>1.8340000000000001</v>
      </c>
      <c r="N21" s="1">
        <v>1.4990000000000001</v>
      </c>
      <c r="O21" s="1"/>
      <c r="P21" s="1"/>
      <c r="Q21" s="1"/>
      <c r="R21" s="1"/>
      <c r="S21" s="1"/>
      <c r="T21" s="1"/>
      <c r="U21" s="1"/>
      <c r="V21" s="1"/>
      <c r="W21" s="1">
        <v>0.30201800000000001</v>
      </c>
      <c r="X21" s="1">
        <v>5.0256000000000002E-2</v>
      </c>
      <c r="Y21" s="1">
        <v>0.21499399999999999</v>
      </c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S21" s="2" t="s">
        <v>43</v>
      </c>
      <c r="AT21" s="1">
        <v>0.1605</v>
      </c>
      <c r="AU21" s="1" t="s">
        <v>51</v>
      </c>
      <c r="AV21" s="1" t="s">
        <v>26</v>
      </c>
      <c r="AW21" s="1" t="s">
        <v>27</v>
      </c>
      <c r="AX21" s="1">
        <v>0.8357</v>
      </c>
      <c r="AY21" s="1"/>
      <c r="AZ21" s="1"/>
      <c r="BA21" s="1"/>
      <c r="BC21" s="2"/>
      <c r="BD21" s="1"/>
      <c r="BE21" s="1"/>
    </row>
    <row r="22" spans="1:57" x14ac:dyDescent="0.25">
      <c r="AS22" s="2" t="s">
        <v>45</v>
      </c>
      <c r="AT22" s="1">
        <v>0.67379999999999995</v>
      </c>
      <c r="AU22" s="1" t="s">
        <v>52</v>
      </c>
      <c r="AV22" s="1" t="s">
        <v>16</v>
      </c>
      <c r="AW22" s="1" t="s">
        <v>33</v>
      </c>
      <c r="AX22" s="1" t="s">
        <v>34</v>
      </c>
      <c r="AY22" s="1"/>
      <c r="AZ22" s="1"/>
      <c r="BA22" s="1"/>
      <c r="BC22" s="2"/>
      <c r="BD22" s="1"/>
      <c r="BE22" s="1"/>
    </row>
    <row r="23" spans="1:57" x14ac:dyDescent="0.25">
      <c r="AS23" s="2"/>
      <c r="AT23" s="1"/>
      <c r="AU23" s="1"/>
      <c r="AV23" s="1"/>
      <c r="AW23" s="1"/>
      <c r="AX23" s="1"/>
      <c r="AY23" s="1"/>
      <c r="AZ23" s="1"/>
      <c r="BA23" s="1"/>
      <c r="BC23" s="2"/>
      <c r="BD23" s="1"/>
      <c r="BE23" s="1"/>
    </row>
    <row r="24" spans="1:57" x14ac:dyDescent="0.25">
      <c r="AS24" s="2" t="s">
        <v>36</v>
      </c>
      <c r="AT24" s="1"/>
      <c r="AU24" s="1"/>
      <c r="AV24" s="1"/>
      <c r="AW24" s="1"/>
      <c r="AX24" s="1"/>
      <c r="AY24" s="1"/>
      <c r="AZ24" s="1"/>
      <c r="BA24" s="1"/>
      <c r="BC24" s="2"/>
      <c r="BD24" s="1"/>
      <c r="BE24" s="1"/>
    </row>
    <row r="25" spans="1:57" x14ac:dyDescent="0.25">
      <c r="C25" s="11"/>
      <c r="D25" s="11"/>
      <c r="F25" s="12"/>
      <c r="G25" s="12"/>
      <c r="I25" s="11"/>
      <c r="J25" s="11"/>
      <c r="AS25" s="2" t="s">
        <v>41</v>
      </c>
      <c r="AT25" s="1">
        <v>-0.41820000000000002</v>
      </c>
      <c r="AU25" s="1" t="s">
        <v>53</v>
      </c>
      <c r="AV25" s="1" t="s">
        <v>16</v>
      </c>
      <c r="AW25" s="1" t="s">
        <v>30</v>
      </c>
      <c r="AX25" s="1">
        <v>1E-4</v>
      </c>
      <c r="AY25" s="1"/>
      <c r="AZ25" s="1"/>
      <c r="BA25" s="1"/>
      <c r="BC25" s="2"/>
      <c r="BD25" s="1"/>
      <c r="BE25" s="1"/>
    </row>
    <row r="26" spans="1:57" x14ac:dyDescent="0.25">
      <c r="C26" s="11"/>
      <c r="D26" s="11"/>
      <c r="F26" s="12"/>
      <c r="G26" s="12"/>
      <c r="I26" s="11"/>
      <c r="J26" s="11"/>
      <c r="AS26" s="2" t="s">
        <v>43</v>
      </c>
      <c r="AT26" s="1">
        <v>0.15590000000000001</v>
      </c>
      <c r="AU26" s="1" t="s">
        <v>54</v>
      </c>
      <c r="AV26" s="1" t="s">
        <v>26</v>
      </c>
      <c r="AW26" s="1" t="s">
        <v>27</v>
      </c>
      <c r="AX26" s="1">
        <v>0.86280000000000001</v>
      </c>
      <c r="AY26" s="1"/>
      <c r="AZ26" s="1"/>
      <c r="BA26" s="1"/>
      <c r="BC26" s="2"/>
      <c r="BD26" s="1"/>
      <c r="BE26" s="1"/>
    </row>
    <row r="27" spans="1:57" x14ac:dyDescent="0.25">
      <c r="C27" s="11"/>
      <c r="D27" s="11"/>
      <c r="F27" s="12"/>
      <c r="G27" s="12"/>
      <c r="I27" s="11"/>
      <c r="J27" s="11"/>
      <c r="AS27" s="2" t="s">
        <v>45</v>
      </c>
      <c r="AT27" s="1">
        <v>0.57410000000000005</v>
      </c>
      <c r="AU27" s="1" t="s">
        <v>55</v>
      </c>
      <c r="AV27" s="1" t="s">
        <v>16</v>
      </c>
      <c r="AW27" s="1" t="s">
        <v>33</v>
      </c>
      <c r="AX27" s="1" t="s">
        <v>34</v>
      </c>
      <c r="AY27" s="1"/>
      <c r="AZ27" s="1"/>
      <c r="BA27" s="1"/>
      <c r="BC27" s="2"/>
      <c r="BD27" s="1"/>
      <c r="BE27" s="1"/>
    </row>
    <row r="28" spans="1:57" x14ac:dyDescent="0.25">
      <c r="C28" s="11"/>
      <c r="D28" s="11"/>
      <c r="F28" s="12"/>
      <c r="G28" s="12"/>
      <c r="I28" s="11"/>
      <c r="J28" s="11"/>
      <c r="AS28" s="2"/>
      <c r="AT28" s="1"/>
      <c r="AU28" s="1"/>
      <c r="AV28" s="1"/>
      <c r="AW28" s="1"/>
      <c r="AX28" s="1"/>
      <c r="AY28" s="1"/>
      <c r="AZ28" s="1"/>
      <c r="BA28" s="1"/>
      <c r="BC28" s="1"/>
    </row>
    <row r="29" spans="1:57" x14ac:dyDescent="0.25">
      <c r="F29" s="12"/>
      <c r="G29" s="12"/>
      <c r="I29" s="11"/>
      <c r="J29" s="11"/>
      <c r="AS29" s="2" t="s">
        <v>32</v>
      </c>
      <c r="AT29" s="1"/>
      <c r="AU29" s="1"/>
      <c r="AV29" s="1"/>
      <c r="AW29" s="1"/>
      <c r="AX29" s="1"/>
      <c r="AY29" s="1"/>
      <c r="AZ29" s="1"/>
      <c r="BA29" s="1"/>
      <c r="BC29" s="1"/>
    </row>
    <row r="30" spans="1:57" x14ac:dyDescent="0.25">
      <c r="F30" s="12"/>
      <c r="G30" s="12"/>
      <c r="I30" s="11"/>
      <c r="J30" s="11"/>
      <c r="AS30" s="2" t="s">
        <v>41</v>
      </c>
      <c r="AT30" s="1">
        <v>-0.1807</v>
      </c>
      <c r="AU30" s="1" t="s">
        <v>56</v>
      </c>
      <c r="AV30" s="1" t="s">
        <v>26</v>
      </c>
      <c r="AW30" s="1" t="s">
        <v>27</v>
      </c>
      <c r="AX30" s="1">
        <v>0.4335</v>
      </c>
      <c r="AY30" s="1"/>
      <c r="AZ30" s="1"/>
      <c r="BA30" s="1"/>
      <c r="BC30" s="1"/>
    </row>
    <row r="31" spans="1:57" x14ac:dyDescent="0.25">
      <c r="F31" s="12"/>
      <c r="G31" s="12"/>
      <c r="I31" s="11"/>
      <c r="J31" s="11"/>
      <c r="AS31" s="2" t="s">
        <v>43</v>
      </c>
      <c r="AT31" s="1">
        <v>0.16209999999999999</v>
      </c>
      <c r="AU31" s="1" t="s">
        <v>57</v>
      </c>
      <c r="AV31" s="1" t="s">
        <v>26</v>
      </c>
      <c r="AW31" s="1" t="s">
        <v>27</v>
      </c>
      <c r="AX31" s="1">
        <v>0.82609999999999995</v>
      </c>
      <c r="AY31" s="1"/>
      <c r="AZ31" s="1"/>
      <c r="BA31" s="1"/>
      <c r="BC31" s="1"/>
    </row>
    <row r="32" spans="1:57" x14ac:dyDescent="0.25">
      <c r="F32" s="12"/>
      <c r="G32" s="12"/>
      <c r="I32" s="11"/>
      <c r="J32" s="11"/>
      <c r="AS32" s="2" t="s">
        <v>45</v>
      </c>
      <c r="AT32" s="1">
        <v>0.3427</v>
      </c>
      <c r="AU32" s="1" t="s">
        <v>58</v>
      </c>
      <c r="AV32" s="1" t="s">
        <v>16</v>
      </c>
      <c r="AW32" s="1" t="s">
        <v>17</v>
      </c>
      <c r="AX32" s="1">
        <v>2.8799999999999999E-2</v>
      </c>
      <c r="AY32" s="1"/>
      <c r="AZ32" s="1"/>
      <c r="BA32" s="1"/>
      <c r="BC32" s="1"/>
    </row>
    <row r="33" spans="45:55" x14ac:dyDescent="0.25">
      <c r="AS33" s="2"/>
      <c r="AT33" s="1"/>
      <c r="AU33" s="1"/>
      <c r="AV33" s="1"/>
      <c r="AW33" s="1"/>
      <c r="AX33" s="1"/>
      <c r="AY33" s="1"/>
      <c r="AZ33" s="1"/>
      <c r="BA33" s="1"/>
      <c r="BC33" s="1"/>
    </row>
    <row r="34" spans="45:55" x14ac:dyDescent="0.25">
      <c r="AS34" s="2"/>
      <c r="AT34" s="1"/>
      <c r="AU34" s="1"/>
      <c r="AV34" s="1"/>
      <c r="AW34" s="1"/>
      <c r="AX34" s="1"/>
      <c r="AY34" s="1"/>
      <c r="AZ34" s="1"/>
      <c r="BA34" s="1"/>
    </row>
    <row r="35" spans="45:55" x14ac:dyDescent="0.25">
      <c r="AS35" s="2" t="s">
        <v>18</v>
      </c>
      <c r="AT35" s="1" t="s">
        <v>39</v>
      </c>
      <c r="AU35" s="1" t="s">
        <v>40</v>
      </c>
      <c r="AV35" s="1" t="s">
        <v>38</v>
      </c>
      <c r="AW35" s="1" t="s">
        <v>19</v>
      </c>
      <c r="AX35" s="1" t="s">
        <v>20</v>
      </c>
      <c r="AY35" s="1" t="s">
        <v>21</v>
      </c>
      <c r="AZ35" s="1" t="s">
        <v>22</v>
      </c>
      <c r="BA35" s="1" t="s">
        <v>23</v>
      </c>
    </row>
    <row r="36" spans="45:55" x14ac:dyDescent="0.25">
      <c r="AS36" s="2"/>
      <c r="AT36" s="1"/>
      <c r="AU36" s="1"/>
      <c r="AV36" s="1"/>
      <c r="AW36" s="1"/>
      <c r="AX36" s="1"/>
      <c r="AY36" s="1"/>
      <c r="AZ36" s="1"/>
      <c r="BA36" s="1"/>
    </row>
    <row r="37" spans="45:55" x14ac:dyDescent="0.25">
      <c r="AS37" s="2" t="s">
        <v>25</v>
      </c>
      <c r="AT37" s="1"/>
      <c r="AU37" s="1"/>
      <c r="AV37" s="1"/>
      <c r="AW37" s="1"/>
      <c r="AX37" s="1"/>
      <c r="AY37" s="1"/>
      <c r="AZ37" s="1"/>
      <c r="BA37" s="1"/>
    </row>
    <row r="38" spans="45:55" x14ac:dyDescent="0.25">
      <c r="AS38" s="2" t="s">
        <v>41</v>
      </c>
      <c r="AT38" s="1">
        <v>1</v>
      </c>
      <c r="AU38" s="1">
        <v>1</v>
      </c>
      <c r="AV38" s="1">
        <v>0</v>
      </c>
      <c r="AW38" s="1">
        <v>8.4779999999999994E-2</v>
      </c>
      <c r="AX38" s="1">
        <v>7</v>
      </c>
      <c r="AY38" s="1">
        <v>5</v>
      </c>
      <c r="AZ38" s="1">
        <v>0</v>
      </c>
      <c r="BA38" s="1">
        <v>60</v>
      </c>
    </row>
    <row r="39" spans="45:55" x14ac:dyDescent="0.25">
      <c r="AS39" s="2" t="s">
        <v>43</v>
      </c>
      <c r="AT39" s="1">
        <v>1</v>
      </c>
      <c r="AU39" s="1">
        <v>1</v>
      </c>
      <c r="AV39" s="1">
        <v>0</v>
      </c>
      <c r="AW39" s="1">
        <v>9.9909999999999999E-2</v>
      </c>
      <c r="AX39" s="1">
        <v>7</v>
      </c>
      <c r="AY39" s="1">
        <v>3</v>
      </c>
      <c r="AZ39" s="1">
        <v>0</v>
      </c>
      <c r="BA39" s="1">
        <v>60</v>
      </c>
    </row>
    <row r="40" spans="45:55" x14ac:dyDescent="0.25">
      <c r="AS40" s="2" t="s">
        <v>45</v>
      </c>
      <c r="AT40" s="1">
        <v>1</v>
      </c>
      <c r="AU40" s="1">
        <v>1</v>
      </c>
      <c r="AV40" s="1">
        <v>0</v>
      </c>
      <c r="AW40" s="1">
        <v>0.1057</v>
      </c>
      <c r="AX40" s="1">
        <v>5</v>
      </c>
      <c r="AY40" s="1">
        <v>3</v>
      </c>
      <c r="AZ40" s="1">
        <v>0</v>
      </c>
      <c r="BA40" s="1">
        <v>60</v>
      </c>
    </row>
    <row r="41" spans="45:55" x14ac:dyDescent="0.25">
      <c r="AS41" s="2"/>
      <c r="AT41" s="1"/>
      <c r="AU41" s="1"/>
      <c r="AV41" s="1"/>
      <c r="AW41" s="1"/>
      <c r="AX41" s="1"/>
      <c r="AY41" s="1"/>
      <c r="AZ41" s="1"/>
      <c r="BA41" s="1"/>
    </row>
    <row r="42" spans="45:55" x14ac:dyDescent="0.25">
      <c r="AS42" s="2" t="s">
        <v>29</v>
      </c>
      <c r="AT42" s="1"/>
      <c r="AU42" s="1"/>
      <c r="AV42" s="1"/>
      <c r="AW42" s="1"/>
      <c r="AX42" s="1"/>
      <c r="AY42" s="1"/>
      <c r="AZ42" s="1"/>
      <c r="BA42" s="1"/>
    </row>
    <row r="43" spans="45:55" x14ac:dyDescent="0.25">
      <c r="AS43" s="2" t="s">
        <v>41</v>
      </c>
      <c r="AT43" s="1">
        <v>0.45989999999999998</v>
      </c>
      <c r="AU43" s="1">
        <v>0.99780000000000002</v>
      </c>
      <c r="AV43" s="1">
        <v>-0.53790000000000004</v>
      </c>
      <c r="AW43" s="1">
        <v>8.4779999999999994E-2</v>
      </c>
      <c r="AX43" s="1">
        <v>7</v>
      </c>
      <c r="AY43" s="1">
        <v>5</v>
      </c>
      <c r="AZ43" s="1">
        <v>6.3449999999999998</v>
      </c>
      <c r="BA43" s="1">
        <v>60</v>
      </c>
    </row>
    <row r="44" spans="45:55" x14ac:dyDescent="0.25">
      <c r="AS44" s="2" t="s">
        <v>43</v>
      </c>
      <c r="AT44" s="1">
        <v>0.45989999999999998</v>
      </c>
      <c r="AU44" s="1">
        <v>0.19020000000000001</v>
      </c>
      <c r="AV44" s="1">
        <v>0.2697</v>
      </c>
      <c r="AW44" s="1">
        <v>9.9909999999999999E-2</v>
      </c>
      <c r="AX44" s="1">
        <v>7</v>
      </c>
      <c r="AY44" s="1">
        <v>3</v>
      </c>
      <c r="AZ44" s="1">
        <v>2.6989999999999998</v>
      </c>
      <c r="BA44" s="1">
        <v>60</v>
      </c>
    </row>
    <row r="45" spans="45:55" x14ac:dyDescent="0.25">
      <c r="AS45" s="2" t="s">
        <v>45</v>
      </c>
      <c r="AT45" s="1">
        <v>0.99780000000000002</v>
      </c>
      <c r="AU45" s="1">
        <v>0.19020000000000001</v>
      </c>
      <c r="AV45" s="1">
        <v>0.80759999999999998</v>
      </c>
      <c r="AW45" s="1">
        <v>0.1057</v>
      </c>
      <c r="AX45" s="1">
        <v>5</v>
      </c>
      <c r="AY45" s="1">
        <v>3</v>
      </c>
      <c r="AZ45" s="1">
        <v>7.6379999999999999</v>
      </c>
      <c r="BA45" s="1">
        <v>60</v>
      </c>
    </row>
    <row r="46" spans="45:55" x14ac:dyDescent="0.25">
      <c r="AS46" s="2"/>
      <c r="AT46" s="1"/>
      <c r="AU46" s="1"/>
      <c r="AV46" s="1"/>
      <c r="AW46" s="1"/>
      <c r="AX46" s="1"/>
      <c r="AY46" s="1"/>
      <c r="AZ46" s="1"/>
      <c r="BA46" s="1"/>
    </row>
    <row r="47" spans="45:55" x14ac:dyDescent="0.25">
      <c r="AS47" s="2" t="s">
        <v>31</v>
      </c>
      <c r="AT47" s="1"/>
      <c r="AU47" s="1"/>
      <c r="AV47" s="1"/>
      <c r="AW47" s="1"/>
      <c r="AX47" s="1"/>
      <c r="AY47" s="1"/>
      <c r="AZ47" s="1"/>
      <c r="BA47" s="1"/>
    </row>
    <row r="48" spans="45:55" x14ac:dyDescent="0.25">
      <c r="AS48" s="2" t="s">
        <v>41</v>
      </c>
      <c r="AT48" s="1">
        <v>0.35089999999999999</v>
      </c>
      <c r="AU48" s="1">
        <v>0.86419999999999997</v>
      </c>
      <c r="AV48" s="1">
        <v>-0.51329999999999998</v>
      </c>
      <c r="AW48" s="1">
        <v>8.4779999999999994E-2</v>
      </c>
      <c r="AX48" s="1">
        <v>7</v>
      </c>
      <c r="AY48" s="1">
        <v>5</v>
      </c>
      <c r="AZ48" s="1">
        <v>6.0540000000000003</v>
      </c>
      <c r="BA48" s="1">
        <v>60</v>
      </c>
    </row>
    <row r="49" spans="45:53" x14ac:dyDescent="0.25">
      <c r="AS49" s="2" t="s">
        <v>43</v>
      </c>
      <c r="AT49" s="1">
        <v>0.35089999999999999</v>
      </c>
      <c r="AU49" s="1">
        <v>0.19040000000000001</v>
      </c>
      <c r="AV49" s="1">
        <v>0.1605</v>
      </c>
      <c r="AW49" s="1">
        <v>9.9909999999999999E-2</v>
      </c>
      <c r="AX49" s="1">
        <v>7</v>
      </c>
      <c r="AY49" s="1">
        <v>3</v>
      </c>
      <c r="AZ49" s="1">
        <v>1.6060000000000001</v>
      </c>
      <c r="BA49" s="1">
        <v>60</v>
      </c>
    </row>
    <row r="50" spans="45:53" x14ac:dyDescent="0.25">
      <c r="AS50" s="2" t="s">
        <v>45</v>
      </c>
      <c r="AT50" s="1">
        <v>0.86419999999999997</v>
      </c>
      <c r="AU50" s="1">
        <v>0.19040000000000001</v>
      </c>
      <c r="AV50" s="1">
        <v>0.67379999999999995</v>
      </c>
      <c r="AW50" s="1">
        <v>0.1057</v>
      </c>
      <c r="AX50" s="1">
        <v>5</v>
      </c>
      <c r="AY50" s="1">
        <v>3</v>
      </c>
      <c r="AZ50" s="1">
        <v>6.3719999999999999</v>
      </c>
      <c r="BA50" s="1">
        <v>60</v>
      </c>
    </row>
    <row r="51" spans="45:53" x14ac:dyDescent="0.25">
      <c r="AS51" s="2"/>
      <c r="AT51" s="1"/>
      <c r="AU51" s="1"/>
      <c r="AV51" s="1"/>
      <c r="AW51" s="1"/>
      <c r="AX51" s="1"/>
      <c r="AY51" s="1"/>
      <c r="AZ51" s="1"/>
      <c r="BA51" s="1"/>
    </row>
    <row r="52" spans="45:53" x14ac:dyDescent="0.25">
      <c r="AS52" s="2" t="s">
        <v>36</v>
      </c>
      <c r="AT52" s="1"/>
      <c r="AU52" s="1"/>
      <c r="AV52" s="1"/>
      <c r="AW52" s="1"/>
      <c r="AX52" s="1"/>
      <c r="AY52" s="1"/>
      <c r="AZ52" s="1"/>
      <c r="BA52" s="1"/>
    </row>
    <row r="53" spans="45:53" x14ac:dyDescent="0.25">
      <c r="AS53" s="2" t="s">
        <v>41</v>
      </c>
      <c r="AT53" s="1">
        <v>0.35520000000000002</v>
      </c>
      <c r="AU53" s="1">
        <v>0.77339999999999998</v>
      </c>
      <c r="AV53" s="1">
        <v>-0.41820000000000002</v>
      </c>
      <c r="AW53" s="1">
        <v>8.4779999999999994E-2</v>
      </c>
      <c r="AX53" s="1">
        <v>7</v>
      </c>
      <c r="AY53" s="1">
        <v>5</v>
      </c>
      <c r="AZ53" s="1">
        <v>4.9329999999999998</v>
      </c>
      <c r="BA53" s="1">
        <v>60</v>
      </c>
    </row>
    <row r="54" spans="45:53" x14ac:dyDescent="0.25">
      <c r="AS54" s="2" t="s">
        <v>43</v>
      </c>
      <c r="AT54" s="1">
        <v>0.35520000000000002</v>
      </c>
      <c r="AU54" s="1">
        <v>0.1993</v>
      </c>
      <c r="AV54" s="1">
        <v>0.15590000000000001</v>
      </c>
      <c r="AW54" s="1">
        <v>9.9909999999999999E-2</v>
      </c>
      <c r="AX54" s="1">
        <v>7</v>
      </c>
      <c r="AY54" s="1">
        <v>3</v>
      </c>
      <c r="AZ54" s="1">
        <v>1.56</v>
      </c>
      <c r="BA54" s="1">
        <v>60</v>
      </c>
    </row>
    <row r="55" spans="45:53" x14ac:dyDescent="0.25">
      <c r="AS55" s="2" t="s">
        <v>45</v>
      </c>
      <c r="AT55" s="1">
        <v>0.77339999999999998</v>
      </c>
      <c r="AU55" s="1">
        <v>0.1993</v>
      </c>
      <c r="AV55" s="1">
        <v>0.57410000000000005</v>
      </c>
      <c r="AW55" s="1">
        <v>0.1057</v>
      </c>
      <c r="AX55" s="1">
        <v>5</v>
      </c>
      <c r="AY55" s="1">
        <v>3</v>
      </c>
      <c r="AZ55" s="1">
        <v>5.4290000000000003</v>
      </c>
      <c r="BA55" s="1">
        <v>60</v>
      </c>
    </row>
    <row r="56" spans="45:53" x14ac:dyDescent="0.25">
      <c r="AS56" s="2"/>
      <c r="AT56" s="1"/>
      <c r="AU56" s="1"/>
      <c r="AV56" s="1"/>
      <c r="AW56" s="1"/>
      <c r="AX56" s="1"/>
      <c r="AY56" s="1"/>
      <c r="AZ56" s="1"/>
      <c r="BA56" s="1"/>
    </row>
    <row r="57" spans="45:53" x14ac:dyDescent="0.25">
      <c r="AS57" s="2" t="s">
        <v>32</v>
      </c>
      <c r="AT57" s="1"/>
      <c r="AU57" s="1"/>
      <c r="AV57" s="1"/>
      <c r="AW57" s="1"/>
      <c r="AX57" s="1"/>
      <c r="AY57" s="1"/>
      <c r="AZ57" s="1"/>
      <c r="BA57" s="1"/>
    </row>
    <row r="58" spans="45:53" x14ac:dyDescent="0.25">
      <c r="AS58" s="2" t="s">
        <v>41</v>
      </c>
      <c r="AT58" s="1">
        <v>0.42949999999999999</v>
      </c>
      <c r="AU58" s="1">
        <v>0.61019999999999996</v>
      </c>
      <c r="AV58" s="1">
        <v>-0.1807</v>
      </c>
      <c r="AW58" s="1">
        <v>8.4779999999999994E-2</v>
      </c>
      <c r="AX58" s="1">
        <v>7</v>
      </c>
      <c r="AY58" s="1">
        <v>5</v>
      </c>
      <c r="AZ58" s="1">
        <v>2.1309999999999998</v>
      </c>
      <c r="BA58" s="1">
        <v>60</v>
      </c>
    </row>
    <row r="59" spans="45:53" x14ac:dyDescent="0.25">
      <c r="AS59" s="2" t="s">
        <v>43</v>
      </c>
      <c r="AT59" s="1">
        <v>0.42949999999999999</v>
      </c>
      <c r="AU59" s="1">
        <v>0.26750000000000002</v>
      </c>
      <c r="AV59" s="1">
        <v>0.16209999999999999</v>
      </c>
      <c r="AW59" s="1">
        <v>9.9909999999999999E-2</v>
      </c>
      <c r="AX59" s="1">
        <v>7</v>
      </c>
      <c r="AY59" s="1">
        <v>3</v>
      </c>
      <c r="AZ59" s="1">
        <v>1.6220000000000001</v>
      </c>
      <c r="BA59" s="1">
        <v>60</v>
      </c>
    </row>
    <row r="60" spans="45:53" x14ac:dyDescent="0.25">
      <c r="AS60" s="2" t="s">
        <v>45</v>
      </c>
      <c r="AT60" s="1">
        <v>0.61019999999999996</v>
      </c>
      <c r="AU60" s="1">
        <v>0.26750000000000002</v>
      </c>
      <c r="AV60" s="1">
        <v>0.3427</v>
      </c>
      <c r="AW60" s="1">
        <v>0.1057</v>
      </c>
      <c r="AX60" s="1">
        <v>5</v>
      </c>
      <c r="AY60" s="1">
        <v>3</v>
      </c>
      <c r="AZ60" s="1">
        <v>3.2410000000000001</v>
      </c>
      <c r="BA60" s="1">
        <v>60</v>
      </c>
    </row>
    <row r="63" spans="45:53" x14ac:dyDescent="0.25">
      <c r="AS63" s="7"/>
      <c r="AT63" s="7"/>
      <c r="AU63" s="7"/>
      <c r="AV63" s="7"/>
      <c r="AW63" s="7"/>
      <c r="AX63" s="7"/>
      <c r="AY63" s="7"/>
      <c r="AZ63" s="7"/>
      <c r="BA63" s="7"/>
    </row>
    <row r="64" spans="45:53" x14ac:dyDescent="0.25">
      <c r="AS64" s="2" t="s">
        <v>24</v>
      </c>
      <c r="AT64" s="1"/>
      <c r="AU64" s="1"/>
      <c r="AV64" s="1"/>
      <c r="AW64" s="1"/>
      <c r="AX64" s="1"/>
      <c r="AY64" s="1"/>
      <c r="AZ64" s="1"/>
      <c r="BA64" s="1"/>
    </row>
    <row r="65" spans="45:54" x14ac:dyDescent="0.25">
      <c r="AS65" s="2"/>
      <c r="AT65" s="1"/>
      <c r="AU65" s="1"/>
      <c r="AV65" s="1"/>
      <c r="AW65" s="1"/>
      <c r="AX65" s="1"/>
      <c r="AY65" s="1"/>
      <c r="AZ65" s="1"/>
      <c r="BA65" s="1"/>
    </row>
    <row r="66" spans="45:54" x14ac:dyDescent="0.25">
      <c r="AS66" s="2" t="s">
        <v>8</v>
      </c>
      <c r="AT66" s="1">
        <v>1</v>
      </c>
      <c r="AU66" s="1"/>
      <c r="AV66" s="1"/>
      <c r="AW66" s="1"/>
      <c r="AX66" s="1"/>
      <c r="AY66" s="1"/>
      <c r="AZ66" s="1"/>
      <c r="BA66" s="1"/>
    </row>
    <row r="67" spans="45:54" x14ac:dyDescent="0.25">
      <c r="AS67" s="2" t="s">
        <v>9</v>
      </c>
      <c r="AT67" s="1">
        <v>15</v>
      </c>
      <c r="AU67" s="1"/>
      <c r="AV67" s="1"/>
      <c r="AW67" s="1"/>
      <c r="AX67" s="1"/>
      <c r="AY67" s="1"/>
      <c r="AZ67" s="1"/>
      <c r="BA67" s="1"/>
    </row>
    <row r="68" spans="45:54" x14ac:dyDescent="0.25">
      <c r="AS68" s="2" t="s">
        <v>10</v>
      </c>
      <c r="AT68" s="1">
        <v>0.05</v>
      </c>
      <c r="AU68" s="1"/>
      <c r="AV68" s="1"/>
      <c r="AW68" s="1"/>
      <c r="AX68" s="1"/>
      <c r="AY68" s="1"/>
      <c r="AZ68" s="1"/>
      <c r="BA68" s="1"/>
    </row>
    <row r="69" spans="45:54" x14ac:dyDescent="0.25">
      <c r="AS69" s="2"/>
      <c r="AT69" s="1"/>
      <c r="AU69" s="1"/>
      <c r="AV69" s="1"/>
      <c r="AW69" s="1"/>
      <c r="AX69" s="1"/>
      <c r="AY69" s="1"/>
      <c r="AZ69" s="1"/>
      <c r="BA69" s="1"/>
    </row>
    <row r="70" spans="45:54" x14ac:dyDescent="0.25">
      <c r="AS70" s="2" t="s">
        <v>11</v>
      </c>
      <c r="AT70" s="1" t="s">
        <v>38</v>
      </c>
      <c r="AU70" s="1" t="s">
        <v>12</v>
      </c>
      <c r="AV70" s="1" t="s">
        <v>13</v>
      </c>
      <c r="AW70" s="1" t="s">
        <v>14</v>
      </c>
      <c r="AX70" s="1" t="s">
        <v>15</v>
      </c>
      <c r="AY70" s="1"/>
      <c r="AZ70" s="1"/>
      <c r="BA70" s="1"/>
    </row>
    <row r="71" spans="45:54" x14ac:dyDescent="0.25">
      <c r="AS71" s="2"/>
      <c r="AT71" s="1"/>
      <c r="AU71" s="1"/>
      <c r="AV71" s="1"/>
      <c r="AW71" s="1"/>
      <c r="AX71" s="1"/>
      <c r="AY71" s="1"/>
      <c r="AZ71" s="1"/>
      <c r="BA71" s="1"/>
    </row>
    <row r="72" spans="45:54" x14ac:dyDescent="0.25">
      <c r="AS72" s="2" t="s">
        <v>25</v>
      </c>
      <c r="AT72" s="1"/>
      <c r="AU72" s="1"/>
      <c r="AV72" s="1"/>
      <c r="AW72" s="1"/>
      <c r="AX72" s="1"/>
      <c r="AY72" s="1"/>
      <c r="AZ72" s="1"/>
      <c r="BA72" s="1"/>
      <c r="BB72" s="1"/>
    </row>
    <row r="73" spans="45:54" x14ac:dyDescent="0.25">
      <c r="AS73" s="2" t="s">
        <v>41</v>
      </c>
      <c r="AT73" s="1">
        <v>-1.825</v>
      </c>
      <c r="AU73" s="1" t="s">
        <v>60</v>
      </c>
      <c r="AV73" s="1" t="s">
        <v>16</v>
      </c>
      <c r="AW73" s="1" t="s">
        <v>33</v>
      </c>
      <c r="AX73" s="1" t="s">
        <v>34</v>
      </c>
      <c r="AY73" s="1"/>
      <c r="AZ73" s="1"/>
      <c r="BA73" s="1"/>
      <c r="BB73" s="1"/>
    </row>
    <row r="74" spans="45:54" x14ac:dyDescent="0.25">
      <c r="AS74" s="2" t="s">
        <v>61</v>
      </c>
      <c r="AT74" s="1">
        <v>0.28370000000000001</v>
      </c>
      <c r="AU74" s="1" t="s">
        <v>62</v>
      </c>
      <c r="AV74" s="1" t="s">
        <v>26</v>
      </c>
      <c r="AW74" s="1" t="s">
        <v>27</v>
      </c>
      <c r="AX74" s="1" t="s">
        <v>28</v>
      </c>
      <c r="AY74" s="1"/>
      <c r="AZ74" s="1"/>
      <c r="BA74" s="1"/>
      <c r="BB74" s="1"/>
    </row>
    <row r="75" spans="45:54" x14ac:dyDescent="0.25">
      <c r="AS75" s="2" t="s">
        <v>63</v>
      </c>
      <c r="AT75" s="1">
        <v>2.109</v>
      </c>
      <c r="AU75" s="1" t="s">
        <v>64</v>
      </c>
      <c r="AV75" s="1" t="s">
        <v>16</v>
      </c>
      <c r="AW75" s="1" t="s">
        <v>30</v>
      </c>
      <c r="AX75" s="1">
        <v>4.0000000000000002E-4</v>
      </c>
      <c r="AY75" s="1"/>
      <c r="AZ75" s="1"/>
      <c r="BA75" s="1"/>
      <c r="BB75" s="1"/>
    </row>
    <row r="76" spans="45:54" x14ac:dyDescent="0.25">
      <c r="AS76" s="2"/>
      <c r="AT76" s="1"/>
      <c r="AU76" s="1"/>
      <c r="AV76" s="1"/>
      <c r="AW76" s="1"/>
      <c r="AX76" s="1"/>
      <c r="AY76" s="1"/>
      <c r="AZ76" s="1"/>
      <c r="BA76" s="1"/>
      <c r="BB76" s="1"/>
    </row>
    <row r="77" spans="45:54" x14ac:dyDescent="0.25">
      <c r="AS77" s="2" t="s">
        <v>29</v>
      </c>
      <c r="AT77" s="1"/>
      <c r="AU77" s="1"/>
      <c r="AV77" s="1"/>
      <c r="AW77" s="1"/>
      <c r="AX77" s="1"/>
      <c r="AY77" s="1"/>
      <c r="AZ77" s="1"/>
      <c r="BA77" s="1"/>
    </row>
    <row r="78" spans="45:54" x14ac:dyDescent="0.25">
      <c r="AS78" s="2" t="s">
        <v>41</v>
      </c>
      <c r="AT78" s="1">
        <v>-2.3149999999999999</v>
      </c>
      <c r="AU78" s="1" t="s">
        <v>65</v>
      </c>
      <c r="AV78" s="1" t="s">
        <v>16</v>
      </c>
      <c r="AW78" s="1" t="s">
        <v>33</v>
      </c>
      <c r="AX78" s="1" t="s">
        <v>34</v>
      </c>
      <c r="AY78" s="1"/>
      <c r="AZ78" s="1"/>
      <c r="BA78" s="1"/>
    </row>
    <row r="79" spans="45:54" x14ac:dyDescent="0.25">
      <c r="AS79" s="2" t="s">
        <v>61</v>
      </c>
      <c r="AT79" s="1">
        <v>0.28160000000000002</v>
      </c>
      <c r="AU79" s="1" t="s">
        <v>66</v>
      </c>
      <c r="AV79" s="1" t="s">
        <v>26</v>
      </c>
      <c r="AW79" s="1" t="s">
        <v>27</v>
      </c>
      <c r="AX79" s="1" t="s">
        <v>28</v>
      </c>
      <c r="AY79" s="1"/>
      <c r="AZ79" s="1"/>
      <c r="BA79" s="1"/>
    </row>
    <row r="80" spans="45:54" x14ac:dyDescent="0.25">
      <c r="AS80" s="2" t="s">
        <v>63</v>
      </c>
      <c r="AT80" s="1">
        <v>2.5960000000000001</v>
      </c>
      <c r="AU80" s="1" t="s">
        <v>67</v>
      </c>
      <c r="AV80" s="1" t="s">
        <v>16</v>
      </c>
      <c r="AW80" s="1" t="s">
        <v>33</v>
      </c>
      <c r="AX80" s="1" t="s">
        <v>34</v>
      </c>
      <c r="AY80" s="1"/>
      <c r="AZ80" s="1"/>
      <c r="BA80" s="1"/>
    </row>
    <row r="81" spans="45:53" x14ac:dyDescent="0.25">
      <c r="AS81" s="2"/>
      <c r="AT81" s="1"/>
      <c r="AU81" s="1"/>
      <c r="AV81" s="1"/>
      <c r="AW81" s="1"/>
      <c r="AX81" s="1"/>
      <c r="AY81" s="1"/>
      <c r="AZ81" s="1"/>
      <c r="BA81" s="1"/>
    </row>
    <row r="82" spans="45:53" x14ac:dyDescent="0.25">
      <c r="AS82" s="2" t="s">
        <v>31</v>
      </c>
      <c r="AT82" s="1"/>
      <c r="AU82" s="1"/>
      <c r="AV82" s="1"/>
      <c r="AW82" s="1"/>
      <c r="AX82" s="1"/>
      <c r="AY82" s="1"/>
      <c r="AZ82" s="1"/>
      <c r="BA82" s="1"/>
    </row>
    <row r="83" spans="45:53" x14ac:dyDescent="0.25">
      <c r="AS83" s="2" t="s">
        <v>41</v>
      </c>
      <c r="AT83" s="1">
        <v>-2.069</v>
      </c>
      <c r="AU83" s="1" t="s">
        <v>68</v>
      </c>
      <c r="AV83" s="1" t="s">
        <v>16</v>
      </c>
      <c r="AW83" s="1" t="s">
        <v>33</v>
      </c>
      <c r="AX83" s="1" t="s">
        <v>34</v>
      </c>
      <c r="AY83" s="1"/>
      <c r="AZ83" s="1"/>
      <c r="BA83" s="1"/>
    </row>
    <row r="84" spans="45:53" x14ac:dyDescent="0.25">
      <c r="AS84" s="2" t="s">
        <v>61</v>
      </c>
      <c r="AT84" s="1">
        <v>0.1779</v>
      </c>
      <c r="AU84" s="1" t="s">
        <v>69</v>
      </c>
      <c r="AV84" s="1" t="s">
        <v>26</v>
      </c>
      <c r="AW84" s="1" t="s">
        <v>27</v>
      </c>
      <c r="AX84" s="1" t="s">
        <v>28</v>
      </c>
      <c r="AY84" s="1"/>
      <c r="AZ84" s="1"/>
      <c r="BA84" s="1"/>
    </row>
    <row r="85" spans="45:53" x14ac:dyDescent="0.25">
      <c r="AS85" s="2" t="s">
        <v>63</v>
      </c>
      <c r="AT85" s="1">
        <v>2.2469999999999999</v>
      </c>
      <c r="AU85" s="1" t="s">
        <v>70</v>
      </c>
      <c r="AV85" s="1" t="s">
        <v>16</v>
      </c>
      <c r="AW85" s="1" t="s">
        <v>30</v>
      </c>
      <c r="AX85" s="1">
        <v>1E-4</v>
      </c>
      <c r="AY85" s="1"/>
      <c r="AZ85" s="1"/>
      <c r="BA85" s="1"/>
    </row>
    <row r="86" spans="45:53" x14ac:dyDescent="0.25">
      <c r="AS86" s="2"/>
      <c r="AT86" s="1"/>
      <c r="AU86" s="1"/>
      <c r="AV86" s="1"/>
      <c r="AW86" s="1"/>
      <c r="AX86" s="1"/>
      <c r="AY86" s="1"/>
      <c r="AZ86" s="1"/>
      <c r="BA86" s="1"/>
    </row>
    <row r="87" spans="45:53" x14ac:dyDescent="0.25">
      <c r="AS87" s="2" t="s">
        <v>36</v>
      </c>
      <c r="AT87" s="1"/>
      <c r="AU87" s="1"/>
      <c r="AV87" s="1"/>
      <c r="AW87" s="1"/>
      <c r="AX87" s="1"/>
      <c r="AY87" s="1"/>
      <c r="AZ87" s="1"/>
      <c r="BA87" s="1"/>
    </row>
    <row r="88" spans="45:53" x14ac:dyDescent="0.25">
      <c r="AS88" s="2" t="s">
        <v>41</v>
      </c>
      <c r="AT88" s="1">
        <v>-1.88</v>
      </c>
      <c r="AU88" s="1" t="s">
        <v>71</v>
      </c>
      <c r="AV88" s="1" t="s">
        <v>16</v>
      </c>
      <c r="AW88" s="1" t="s">
        <v>33</v>
      </c>
      <c r="AX88" s="1" t="s">
        <v>34</v>
      </c>
      <c r="AY88" s="1"/>
      <c r="AZ88" s="1"/>
      <c r="BA88" s="1"/>
    </row>
    <row r="89" spans="45:53" x14ac:dyDescent="0.25">
      <c r="AS89" s="2" t="s">
        <v>61</v>
      </c>
      <c r="AT89" s="1">
        <v>0.1764</v>
      </c>
      <c r="AU89" s="1" t="s">
        <v>72</v>
      </c>
      <c r="AV89" s="1" t="s">
        <v>26</v>
      </c>
      <c r="AW89" s="1" t="s">
        <v>27</v>
      </c>
      <c r="AX89" s="1" t="s">
        <v>28</v>
      </c>
      <c r="AY89" s="1"/>
      <c r="AZ89" s="1"/>
      <c r="BA89" s="1"/>
    </row>
    <row r="90" spans="45:53" x14ac:dyDescent="0.25">
      <c r="AS90" s="2" t="s">
        <v>63</v>
      </c>
      <c r="AT90" s="1">
        <v>2.056</v>
      </c>
      <c r="AU90" s="1" t="s">
        <v>73</v>
      </c>
      <c r="AV90" s="1" t="s">
        <v>16</v>
      </c>
      <c r="AW90" s="1" t="s">
        <v>30</v>
      </c>
      <c r="AX90" s="1">
        <v>5.0000000000000001E-4</v>
      </c>
      <c r="AY90" s="1"/>
      <c r="AZ90" s="1"/>
      <c r="BA90" s="1"/>
    </row>
    <row r="91" spans="45:53" x14ac:dyDescent="0.25">
      <c r="AS91" s="2"/>
      <c r="AT91" s="1"/>
      <c r="AU91" s="1"/>
      <c r="AV91" s="1"/>
      <c r="AW91" s="1"/>
      <c r="AX91" s="1"/>
      <c r="AY91" s="1"/>
      <c r="AZ91" s="1"/>
      <c r="BA91" s="1"/>
    </row>
    <row r="92" spans="45:53" x14ac:dyDescent="0.25">
      <c r="AS92" s="2" t="s">
        <v>32</v>
      </c>
      <c r="AT92" s="1"/>
      <c r="AU92" s="1"/>
      <c r="AV92" s="1"/>
      <c r="AW92" s="1"/>
      <c r="AX92" s="1"/>
      <c r="AY92" s="1"/>
      <c r="AZ92" s="1"/>
      <c r="BA92" s="1"/>
    </row>
    <row r="93" spans="45:53" x14ac:dyDescent="0.25">
      <c r="AS93" s="2" t="s">
        <v>41</v>
      </c>
      <c r="AT93" s="1">
        <v>-1.232</v>
      </c>
      <c r="AU93" s="1" t="s">
        <v>74</v>
      </c>
      <c r="AV93" s="1" t="s">
        <v>16</v>
      </c>
      <c r="AW93" s="1" t="s">
        <v>17</v>
      </c>
      <c r="AX93" s="1">
        <v>1.7100000000000001E-2</v>
      </c>
      <c r="AY93" s="1"/>
      <c r="AZ93" s="1"/>
      <c r="BA93" s="1"/>
    </row>
    <row r="94" spans="45:53" x14ac:dyDescent="0.25">
      <c r="AS94" s="2" t="s">
        <v>61</v>
      </c>
      <c r="AT94" s="1">
        <v>0.1918</v>
      </c>
      <c r="AU94" s="1" t="s">
        <v>75</v>
      </c>
      <c r="AV94" s="1" t="s">
        <v>26</v>
      </c>
      <c r="AW94" s="1" t="s">
        <v>27</v>
      </c>
      <c r="AX94" s="1" t="s">
        <v>28</v>
      </c>
      <c r="AY94" s="1"/>
      <c r="AZ94" s="1"/>
      <c r="BA94" s="1"/>
    </row>
    <row r="95" spans="45:53" x14ac:dyDescent="0.25">
      <c r="AS95" s="2" t="s">
        <v>63</v>
      </c>
      <c r="AT95" s="1">
        <v>1.4239999999999999</v>
      </c>
      <c r="AU95" s="1" t="s">
        <v>76</v>
      </c>
      <c r="AV95" s="1" t="s">
        <v>16</v>
      </c>
      <c r="AW95" s="1" t="s">
        <v>17</v>
      </c>
      <c r="AX95" s="1">
        <v>4.5900000000000003E-2</v>
      </c>
      <c r="AY95" s="1"/>
      <c r="AZ95" s="1"/>
      <c r="BA95" s="1"/>
    </row>
    <row r="96" spans="45:53" x14ac:dyDescent="0.25">
      <c r="AS96" s="2"/>
      <c r="AT96" s="1"/>
      <c r="AU96" s="1"/>
      <c r="AV96" s="1"/>
      <c r="AW96" s="1"/>
      <c r="AX96" s="1"/>
      <c r="AY96" s="1"/>
      <c r="AZ96" s="1"/>
      <c r="BA96" s="1"/>
    </row>
    <row r="97" spans="45:53" x14ac:dyDescent="0.25">
      <c r="AS97" s="2"/>
      <c r="AT97" s="1"/>
      <c r="AU97" s="1"/>
      <c r="AV97" s="1"/>
      <c r="AW97" s="1"/>
      <c r="AX97" s="1"/>
      <c r="AY97" s="1"/>
      <c r="AZ97" s="1"/>
      <c r="BA97" s="1"/>
    </row>
    <row r="98" spans="45:53" x14ac:dyDescent="0.25">
      <c r="AS98" s="2" t="s">
        <v>18</v>
      </c>
      <c r="AT98" s="1" t="s">
        <v>39</v>
      </c>
      <c r="AU98" s="1" t="s">
        <v>40</v>
      </c>
      <c r="AV98" s="1" t="s">
        <v>38</v>
      </c>
      <c r="AW98" s="1" t="s">
        <v>19</v>
      </c>
      <c r="AX98" s="1" t="s">
        <v>20</v>
      </c>
      <c r="AY98" s="1" t="s">
        <v>21</v>
      </c>
      <c r="AZ98" s="1" t="s">
        <v>22</v>
      </c>
      <c r="BA98" s="1" t="s">
        <v>23</v>
      </c>
    </row>
    <row r="99" spans="45:53" x14ac:dyDescent="0.25">
      <c r="AS99" s="2"/>
      <c r="AT99" s="1"/>
      <c r="AU99" s="1"/>
      <c r="AV99" s="1"/>
      <c r="AW99" s="1"/>
      <c r="AX99" s="1"/>
      <c r="AY99" s="1"/>
      <c r="AZ99" s="1"/>
      <c r="BA99" s="1"/>
    </row>
    <row r="100" spans="45:53" x14ac:dyDescent="0.25">
      <c r="AS100" s="2" t="s">
        <v>25</v>
      </c>
      <c r="AT100" s="1"/>
      <c r="AU100" s="1"/>
      <c r="AV100" s="1"/>
      <c r="AW100" s="1"/>
      <c r="AX100" s="1"/>
      <c r="AY100" s="1"/>
      <c r="AZ100" s="1"/>
      <c r="BA100" s="1"/>
    </row>
    <row r="101" spans="45:53" x14ac:dyDescent="0.25">
      <c r="AS101" s="2" t="s">
        <v>41</v>
      </c>
      <c r="AT101" s="1">
        <v>1</v>
      </c>
      <c r="AU101" s="1">
        <v>2.8250000000000002</v>
      </c>
      <c r="AV101" s="1">
        <v>-1.825</v>
      </c>
      <c r="AW101" s="1">
        <v>0.36199999999999999</v>
      </c>
      <c r="AX101" s="1">
        <v>8</v>
      </c>
      <c r="AY101" s="1">
        <v>5</v>
      </c>
      <c r="AZ101" s="1">
        <v>5.0410000000000004</v>
      </c>
      <c r="BA101" s="1">
        <v>65</v>
      </c>
    </row>
    <row r="102" spans="45:53" x14ac:dyDescent="0.25">
      <c r="AS102" s="2" t="s">
        <v>61</v>
      </c>
      <c r="AT102" s="1">
        <v>1</v>
      </c>
      <c r="AU102" s="1">
        <v>0.71630000000000005</v>
      </c>
      <c r="AV102" s="1">
        <v>0.28370000000000001</v>
      </c>
      <c r="AW102" s="1">
        <v>0.4299</v>
      </c>
      <c r="AX102" s="1">
        <v>8</v>
      </c>
      <c r="AY102" s="1">
        <v>3</v>
      </c>
      <c r="AZ102" s="1">
        <v>0.66</v>
      </c>
      <c r="BA102" s="1">
        <v>65</v>
      </c>
    </row>
    <row r="103" spans="45:53" x14ac:dyDescent="0.25">
      <c r="AS103" s="2" t="s">
        <v>63</v>
      </c>
      <c r="AT103" s="1">
        <v>2.8250000000000002</v>
      </c>
      <c r="AU103" s="1">
        <v>0.71630000000000005</v>
      </c>
      <c r="AV103" s="1">
        <v>2.109</v>
      </c>
      <c r="AW103" s="1">
        <v>0.4637</v>
      </c>
      <c r="AX103" s="1">
        <v>5</v>
      </c>
      <c r="AY103" s="1">
        <v>3</v>
      </c>
      <c r="AZ103" s="1">
        <v>4.5469999999999997</v>
      </c>
      <c r="BA103" s="1">
        <v>65</v>
      </c>
    </row>
    <row r="104" spans="45:53" x14ac:dyDescent="0.25">
      <c r="AS104" s="2"/>
      <c r="AT104" s="1"/>
      <c r="AU104" s="1"/>
      <c r="AV104" s="1"/>
      <c r="AW104" s="1"/>
      <c r="AX104" s="1"/>
      <c r="AY104" s="1"/>
      <c r="AZ104" s="1"/>
      <c r="BA104" s="1"/>
    </row>
    <row r="105" spans="45:53" x14ac:dyDescent="0.25">
      <c r="AS105" s="2" t="s">
        <v>29</v>
      </c>
      <c r="AT105" s="1"/>
      <c r="AU105" s="1"/>
      <c r="AV105" s="1"/>
      <c r="AW105" s="1"/>
      <c r="AX105" s="1"/>
      <c r="AY105" s="1"/>
      <c r="AZ105" s="1"/>
      <c r="BA105" s="1"/>
    </row>
    <row r="106" spans="45:53" x14ac:dyDescent="0.25">
      <c r="AS106" s="2" t="s">
        <v>41</v>
      </c>
      <c r="AT106" s="1">
        <v>0.42320000000000002</v>
      </c>
      <c r="AU106" s="1">
        <v>2.738</v>
      </c>
      <c r="AV106" s="1">
        <v>-2.3149999999999999</v>
      </c>
      <c r="AW106" s="1">
        <v>0.36199999999999999</v>
      </c>
      <c r="AX106" s="1">
        <v>8</v>
      </c>
      <c r="AY106" s="1">
        <v>5</v>
      </c>
      <c r="AZ106" s="1">
        <v>6.3940000000000001</v>
      </c>
      <c r="BA106" s="1">
        <v>65</v>
      </c>
    </row>
    <row r="107" spans="45:53" x14ac:dyDescent="0.25">
      <c r="AS107" s="2" t="s">
        <v>61</v>
      </c>
      <c r="AT107" s="1">
        <v>0.42320000000000002</v>
      </c>
      <c r="AU107" s="1">
        <v>0.1416</v>
      </c>
      <c r="AV107" s="1">
        <v>0.28160000000000002</v>
      </c>
      <c r="AW107" s="1">
        <v>0.4299</v>
      </c>
      <c r="AX107" s="1">
        <v>8</v>
      </c>
      <c r="AY107" s="1">
        <v>3</v>
      </c>
      <c r="AZ107" s="1">
        <v>0.65500000000000003</v>
      </c>
      <c r="BA107" s="1">
        <v>65</v>
      </c>
    </row>
    <row r="108" spans="45:53" x14ac:dyDescent="0.25">
      <c r="AS108" s="2" t="s">
        <v>63</v>
      </c>
      <c r="AT108" s="1">
        <v>2.738</v>
      </c>
      <c r="AU108" s="1">
        <v>0.1416</v>
      </c>
      <c r="AV108" s="1">
        <v>2.5960000000000001</v>
      </c>
      <c r="AW108" s="1">
        <v>0.4637</v>
      </c>
      <c r="AX108" s="1">
        <v>5</v>
      </c>
      <c r="AY108" s="1">
        <v>3</v>
      </c>
      <c r="AZ108" s="1">
        <v>5.5990000000000002</v>
      </c>
      <c r="BA108" s="1">
        <v>65</v>
      </c>
    </row>
    <row r="109" spans="45:53" x14ac:dyDescent="0.25">
      <c r="AS109" s="2"/>
      <c r="AT109" s="1"/>
      <c r="AU109" s="1"/>
      <c r="AV109" s="1"/>
      <c r="AW109" s="1"/>
      <c r="AX109" s="1"/>
      <c r="AY109" s="1"/>
      <c r="AZ109" s="1"/>
      <c r="BA109" s="1"/>
    </row>
    <row r="110" spans="45:53" x14ac:dyDescent="0.25">
      <c r="AS110" s="2" t="s">
        <v>31</v>
      </c>
      <c r="AT110" s="1"/>
      <c r="AU110" s="1"/>
      <c r="AV110" s="1"/>
      <c r="AW110" s="1"/>
      <c r="AX110" s="1"/>
      <c r="AY110" s="1"/>
      <c r="AZ110" s="1"/>
      <c r="BA110" s="1"/>
    </row>
    <row r="111" spans="45:53" x14ac:dyDescent="0.25">
      <c r="AS111" s="2" t="s">
        <v>41</v>
      </c>
      <c r="AT111" s="1">
        <v>0.315</v>
      </c>
      <c r="AU111" s="1">
        <v>2.3839999999999999</v>
      </c>
      <c r="AV111" s="1">
        <v>-2.069</v>
      </c>
      <c r="AW111" s="1">
        <v>0.36199999999999999</v>
      </c>
      <c r="AX111" s="1">
        <v>8</v>
      </c>
      <c r="AY111" s="1">
        <v>5</v>
      </c>
      <c r="AZ111" s="1">
        <v>5.7160000000000002</v>
      </c>
      <c r="BA111" s="1">
        <v>65</v>
      </c>
    </row>
    <row r="112" spans="45:53" x14ac:dyDescent="0.25">
      <c r="AS112" s="2" t="s">
        <v>61</v>
      </c>
      <c r="AT112" s="1">
        <v>0.315</v>
      </c>
      <c r="AU112" s="1">
        <v>0.1371</v>
      </c>
      <c r="AV112" s="1">
        <v>0.1779</v>
      </c>
      <c r="AW112" s="1">
        <v>0.4299</v>
      </c>
      <c r="AX112" s="1">
        <v>8</v>
      </c>
      <c r="AY112" s="1">
        <v>3</v>
      </c>
      <c r="AZ112" s="1">
        <v>0.41389999999999999</v>
      </c>
      <c r="BA112" s="1">
        <v>65</v>
      </c>
    </row>
    <row r="113" spans="45:53" x14ac:dyDescent="0.25">
      <c r="AS113" s="2" t="s">
        <v>63</v>
      </c>
      <c r="AT113" s="1">
        <v>2.3839999999999999</v>
      </c>
      <c r="AU113" s="1">
        <v>0.1371</v>
      </c>
      <c r="AV113" s="1">
        <v>2.2469999999999999</v>
      </c>
      <c r="AW113" s="1">
        <v>0.4637</v>
      </c>
      <c r="AX113" s="1">
        <v>5</v>
      </c>
      <c r="AY113" s="1">
        <v>3</v>
      </c>
      <c r="AZ113" s="1">
        <v>4.8460000000000001</v>
      </c>
      <c r="BA113" s="1">
        <v>65</v>
      </c>
    </row>
    <row r="114" spans="45:53" x14ac:dyDescent="0.25">
      <c r="AS114" s="2"/>
      <c r="AT114" s="1"/>
      <c r="AU114" s="1"/>
      <c r="AV114" s="1"/>
      <c r="AW114" s="1"/>
      <c r="AX114" s="1"/>
      <c r="AY114" s="1"/>
      <c r="AZ114" s="1"/>
      <c r="BA114" s="1"/>
    </row>
    <row r="115" spans="45:53" x14ac:dyDescent="0.25">
      <c r="AS115" s="2" t="s">
        <v>36</v>
      </c>
      <c r="AT115" s="1"/>
      <c r="AU115" s="1"/>
      <c r="AV115" s="1"/>
      <c r="AW115" s="1"/>
      <c r="AX115" s="1"/>
      <c r="AY115" s="1"/>
      <c r="AZ115" s="1"/>
      <c r="BA115" s="1"/>
    </row>
    <row r="116" spans="45:53" x14ac:dyDescent="0.25">
      <c r="AS116" s="2" t="s">
        <v>41</v>
      </c>
      <c r="AT116" s="1">
        <v>0.31509999999999999</v>
      </c>
      <c r="AU116" s="1">
        <v>2.1949999999999998</v>
      </c>
      <c r="AV116" s="1">
        <v>-1.88</v>
      </c>
      <c r="AW116" s="1">
        <v>0.36199999999999999</v>
      </c>
      <c r="AX116" s="1">
        <v>8</v>
      </c>
      <c r="AY116" s="1">
        <v>5</v>
      </c>
      <c r="AZ116" s="1">
        <v>5.1929999999999996</v>
      </c>
      <c r="BA116" s="1">
        <v>65</v>
      </c>
    </row>
    <row r="117" spans="45:53" x14ac:dyDescent="0.25">
      <c r="AS117" s="2" t="s">
        <v>61</v>
      </c>
      <c r="AT117" s="1">
        <v>0.31509999999999999</v>
      </c>
      <c r="AU117" s="1">
        <v>0.13869999999999999</v>
      </c>
      <c r="AV117" s="1">
        <v>0.1764</v>
      </c>
      <c r="AW117" s="1">
        <v>0.4299</v>
      </c>
      <c r="AX117" s="1">
        <v>8</v>
      </c>
      <c r="AY117" s="1">
        <v>3</v>
      </c>
      <c r="AZ117" s="1">
        <v>0.41039999999999999</v>
      </c>
      <c r="BA117" s="1">
        <v>65</v>
      </c>
    </row>
    <row r="118" spans="45:53" x14ac:dyDescent="0.25">
      <c r="AS118" s="2" t="s">
        <v>63</v>
      </c>
      <c r="AT118" s="1">
        <v>2.1949999999999998</v>
      </c>
      <c r="AU118" s="1">
        <v>0.13869999999999999</v>
      </c>
      <c r="AV118" s="1">
        <v>2.056</v>
      </c>
      <c r="AW118" s="1">
        <v>0.4637</v>
      </c>
      <c r="AX118" s="1">
        <v>5</v>
      </c>
      <c r="AY118" s="1">
        <v>3</v>
      </c>
      <c r="AZ118" s="1">
        <v>4.4340000000000002</v>
      </c>
      <c r="BA118" s="1">
        <v>65</v>
      </c>
    </row>
    <row r="119" spans="45:53" x14ac:dyDescent="0.25">
      <c r="AS119" s="2"/>
      <c r="AT119" s="1"/>
      <c r="AU119" s="1"/>
      <c r="AV119" s="1"/>
      <c r="AW119" s="1"/>
      <c r="AX119" s="1"/>
      <c r="AY119" s="1"/>
      <c r="AZ119" s="1"/>
      <c r="BA119" s="1"/>
    </row>
    <row r="120" spans="45:53" x14ac:dyDescent="0.25">
      <c r="AS120" s="2" t="s">
        <v>32</v>
      </c>
      <c r="AT120" s="1"/>
      <c r="AU120" s="1"/>
      <c r="AV120" s="1"/>
      <c r="AW120" s="1"/>
      <c r="AX120" s="1"/>
      <c r="AY120" s="1"/>
      <c r="AZ120" s="1"/>
      <c r="BA120" s="1"/>
    </row>
    <row r="121" spans="45:53" x14ac:dyDescent="0.25">
      <c r="AS121" s="2" t="s">
        <v>41</v>
      </c>
      <c r="AT121" s="1">
        <v>0.38090000000000002</v>
      </c>
      <c r="AU121" s="1">
        <v>1.613</v>
      </c>
      <c r="AV121" s="1">
        <v>-1.232</v>
      </c>
      <c r="AW121" s="1">
        <v>0.36199999999999999</v>
      </c>
      <c r="AX121" s="1">
        <v>8</v>
      </c>
      <c r="AY121" s="1">
        <v>5</v>
      </c>
      <c r="AZ121" s="1">
        <v>3.403</v>
      </c>
      <c r="BA121" s="1">
        <v>65</v>
      </c>
    </row>
    <row r="122" spans="45:53" x14ac:dyDescent="0.25">
      <c r="AS122" s="2" t="s">
        <v>61</v>
      </c>
      <c r="AT122" s="1">
        <v>0.38090000000000002</v>
      </c>
      <c r="AU122" s="1">
        <v>0.18909999999999999</v>
      </c>
      <c r="AV122" s="1">
        <v>0.1918</v>
      </c>
      <c r="AW122" s="1">
        <v>0.4299</v>
      </c>
      <c r="AX122" s="1">
        <v>8</v>
      </c>
      <c r="AY122" s="1">
        <v>3</v>
      </c>
      <c r="AZ122" s="1">
        <v>0.4461</v>
      </c>
      <c r="BA122" s="1">
        <v>65</v>
      </c>
    </row>
    <row r="123" spans="45:53" x14ac:dyDescent="0.25">
      <c r="AS123" s="2" t="s">
        <v>63</v>
      </c>
      <c r="AT123" s="1">
        <v>1.613</v>
      </c>
      <c r="AU123" s="1">
        <v>0.18909999999999999</v>
      </c>
      <c r="AV123" s="1">
        <v>1.4239999999999999</v>
      </c>
      <c r="AW123" s="1">
        <v>0.4637</v>
      </c>
      <c r="AX123" s="1">
        <v>5</v>
      </c>
      <c r="AY123" s="1">
        <v>3</v>
      </c>
      <c r="AZ123" s="1">
        <v>3.07</v>
      </c>
      <c r="BA123" s="1">
        <v>65</v>
      </c>
    </row>
    <row r="140" spans="55:59" x14ac:dyDescent="0.25">
      <c r="BC140" s="2"/>
      <c r="BD140" s="1"/>
      <c r="BE140" s="1"/>
      <c r="BF140" s="1"/>
      <c r="BG140" s="1"/>
    </row>
    <row r="141" spans="55:59" x14ac:dyDescent="0.25">
      <c r="BC141" s="2"/>
      <c r="BD141" s="1"/>
      <c r="BE141" s="1"/>
    </row>
    <row r="142" spans="55:59" x14ac:dyDescent="0.25">
      <c r="BC142" s="2"/>
      <c r="BD142" s="1"/>
      <c r="BE142" s="1"/>
    </row>
    <row r="143" spans="55:59" x14ac:dyDescent="0.25">
      <c r="BC143" s="2"/>
      <c r="BD143" s="1"/>
      <c r="BE143" s="1"/>
    </row>
    <row r="144" spans="55:59" x14ac:dyDescent="0.25">
      <c r="BC144" s="2"/>
      <c r="BD144" s="1"/>
      <c r="BE144" s="1"/>
    </row>
    <row r="145" spans="55:57" x14ac:dyDescent="0.25">
      <c r="BC145" s="2"/>
      <c r="BD145" s="1"/>
      <c r="BE145" s="1"/>
    </row>
    <row r="146" spans="55:57" x14ac:dyDescent="0.25">
      <c r="BC146" s="2"/>
      <c r="BD146" s="1"/>
      <c r="BE146" s="1"/>
    </row>
    <row r="147" spans="55:57" x14ac:dyDescent="0.25">
      <c r="BC147" s="2"/>
      <c r="BD147" s="1"/>
      <c r="BE147" s="1"/>
    </row>
    <row r="148" spans="55:57" x14ac:dyDescent="0.25">
      <c r="BC148" s="2"/>
      <c r="BD148" s="1"/>
      <c r="BE148" s="1"/>
    </row>
    <row r="149" spans="55:57" x14ac:dyDescent="0.25">
      <c r="BC149" s="2"/>
      <c r="BD149" s="1"/>
      <c r="BE149" s="1"/>
    </row>
    <row r="150" spans="55:57" x14ac:dyDescent="0.25">
      <c r="BC150" s="2"/>
      <c r="BD150" s="1"/>
      <c r="BE150" s="1"/>
    </row>
    <row r="151" spans="55:57" x14ac:dyDescent="0.25">
      <c r="BC151" s="2"/>
      <c r="BD151" s="1"/>
      <c r="BE151" s="1"/>
    </row>
    <row r="152" spans="55:57" x14ac:dyDescent="0.25">
      <c r="BC152" s="2"/>
      <c r="BD152" s="1"/>
      <c r="BE152" s="1"/>
    </row>
    <row r="153" spans="55:57" x14ac:dyDescent="0.25">
      <c r="BC153" s="2"/>
      <c r="BD153" s="1"/>
      <c r="BE153" s="1"/>
    </row>
    <row r="154" spans="55:57" x14ac:dyDescent="0.25">
      <c r="BC154" s="2"/>
      <c r="BD154" s="1"/>
      <c r="BE154" s="1"/>
    </row>
    <row r="155" spans="55:57" x14ac:dyDescent="0.25">
      <c r="BC155" s="2"/>
      <c r="BD155" s="1"/>
      <c r="BE155" s="1"/>
    </row>
    <row r="156" spans="55:57" x14ac:dyDescent="0.25">
      <c r="BC156" s="2"/>
      <c r="BD156" s="1"/>
      <c r="BE156" s="1"/>
    </row>
    <row r="157" spans="55:57" x14ac:dyDescent="0.25">
      <c r="BC157" s="2"/>
      <c r="BD157" s="1"/>
      <c r="BE157" s="1"/>
    </row>
    <row r="158" spans="55:57" x14ac:dyDescent="0.25">
      <c r="BC158" s="2"/>
      <c r="BD158" s="1"/>
      <c r="BE158" s="1"/>
    </row>
    <row r="169" spans="2:13" x14ac:dyDescent="0.25">
      <c r="B169" s="7"/>
      <c r="C169" s="13"/>
      <c r="D169" s="13"/>
      <c r="E169" s="13"/>
      <c r="F169" s="13"/>
      <c r="G169" s="13"/>
      <c r="H169" s="13"/>
      <c r="I169" s="13"/>
      <c r="J169" s="13"/>
      <c r="K169" s="7"/>
      <c r="L169" s="7"/>
      <c r="M169" s="7"/>
    </row>
    <row r="170" spans="2:13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2:13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2:13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2:13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2:13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8" spans="14:44" x14ac:dyDescent="0.25"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</row>
    <row r="179" spans="14:44" x14ac:dyDescent="0.25"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</row>
    <row r="180" spans="14:44" x14ac:dyDescent="0.25"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</row>
    <row r="181" spans="14:44" x14ac:dyDescent="0.25"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</row>
    <row r="182" spans="14:44" x14ac:dyDescent="0.25"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</row>
    <row r="183" spans="14:44" x14ac:dyDescent="0.25"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</row>
    <row r="200" spans="55:56" x14ac:dyDescent="0.25">
      <c r="BC200" s="1"/>
      <c r="BD200" s="1"/>
    </row>
    <row r="201" spans="55:56" x14ac:dyDescent="0.25">
      <c r="BC201" s="1"/>
      <c r="BD201" s="1"/>
    </row>
    <row r="202" spans="55:56" x14ac:dyDescent="0.25">
      <c r="BC202" s="1"/>
      <c r="BD202" s="1"/>
    </row>
    <row r="203" spans="55:56" x14ac:dyDescent="0.25">
      <c r="BC203" s="1"/>
      <c r="BD203" s="1"/>
    </row>
    <row r="204" spans="55:56" x14ac:dyDescent="0.25">
      <c r="BC204" s="1"/>
      <c r="BD204" s="1"/>
    </row>
    <row r="255" spans="55:57" x14ac:dyDescent="0.25">
      <c r="BC255" s="2"/>
      <c r="BD255" s="1"/>
      <c r="BE255" s="1"/>
    </row>
    <row r="256" spans="55:57" x14ac:dyDescent="0.25">
      <c r="BC256" s="2"/>
      <c r="BD256" s="1"/>
      <c r="BE256" s="1"/>
    </row>
    <row r="257" spans="55:57" x14ac:dyDescent="0.25">
      <c r="BC257" s="2"/>
      <c r="BD257" s="1"/>
      <c r="BE257" s="1"/>
    </row>
    <row r="258" spans="55:57" x14ac:dyDescent="0.25">
      <c r="BC258" s="2"/>
      <c r="BD258" s="1"/>
      <c r="BE258" s="1"/>
    </row>
    <row r="259" spans="55:57" x14ac:dyDescent="0.25">
      <c r="BC259" s="2"/>
      <c r="BD259" s="1"/>
      <c r="BE259" s="1"/>
    </row>
    <row r="260" spans="55:57" x14ac:dyDescent="0.25">
      <c r="BC260" s="2"/>
      <c r="BD260" s="1"/>
      <c r="BE260" s="1"/>
    </row>
    <row r="261" spans="55:57" x14ac:dyDescent="0.25">
      <c r="BC261" s="2"/>
      <c r="BD261" s="1"/>
      <c r="BE261" s="1"/>
    </row>
    <row r="262" spans="55:57" x14ac:dyDescent="0.25">
      <c r="BC262" s="2"/>
      <c r="BD262" s="1"/>
      <c r="BE262" s="1"/>
    </row>
    <row r="263" spans="55:57" x14ac:dyDescent="0.25">
      <c r="BC263" s="2"/>
      <c r="BD263" s="1"/>
      <c r="BE263" s="1"/>
    </row>
    <row r="264" spans="55:57" x14ac:dyDescent="0.25">
      <c r="BC264" s="2"/>
      <c r="BD264" s="1"/>
      <c r="BE264" s="1"/>
    </row>
    <row r="265" spans="55:57" x14ac:dyDescent="0.25">
      <c r="BC265" s="2"/>
      <c r="BD265" s="1"/>
      <c r="BE265" s="1"/>
    </row>
    <row r="266" spans="55:57" x14ac:dyDescent="0.25">
      <c r="BC266" s="2"/>
      <c r="BD266" s="1"/>
      <c r="BE266" s="1"/>
    </row>
    <row r="267" spans="55:57" x14ac:dyDescent="0.25">
      <c r="BC267" s="2"/>
      <c r="BD267" s="1"/>
      <c r="BE267" s="1"/>
    </row>
    <row r="268" spans="55:57" x14ac:dyDescent="0.25">
      <c r="BC268" s="2"/>
      <c r="BD268" s="1"/>
      <c r="BE268" s="1"/>
    </row>
    <row r="269" spans="55:57" x14ac:dyDescent="0.25">
      <c r="BC269" s="2"/>
      <c r="BD269" s="1"/>
      <c r="BE269" s="1"/>
    </row>
    <row r="270" spans="55:57" x14ac:dyDescent="0.25">
      <c r="BC270" s="9"/>
      <c r="BD270" s="1"/>
      <c r="BE270" s="1"/>
    </row>
    <row r="271" spans="55:57" x14ac:dyDescent="0.25">
      <c r="BC271" s="2"/>
      <c r="BD271" s="1"/>
      <c r="BE271" s="1"/>
    </row>
    <row r="272" spans="55:57" x14ac:dyDescent="0.25">
      <c r="BC272" s="2"/>
      <c r="BD272" s="1"/>
      <c r="BE272" s="1"/>
    </row>
    <row r="273" spans="55:57" x14ac:dyDescent="0.25">
      <c r="BC273" s="2"/>
      <c r="BD273" s="1"/>
      <c r="BE273" s="1"/>
    </row>
    <row r="274" spans="55:57" x14ac:dyDescent="0.25">
      <c r="BC274" s="2"/>
      <c r="BD274" s="1"/>
      <c r="BE274" s="1"/>
    </row>
    <row r="275" spans="55:57" x14ac:dyDescent="0.25">
      <c r="BC275" s="2"/>
      <c r="BD275" s="1"/>
      <c r="BE275" s="1"/>
    </row>
    <row r="276" spans="55:57" x14ac:dyDescent="0.25">
      <c r="BC276" s="2"/>
      <c r="BD276" s="1"/>
      <c r="BE276" s="1"/>
    </row>
    <row r="277" spans="55:57" x14ac:dyDescent="0.25">
      <c r="BC277" s="2"/>
      <c r="BD277" s="1"/>
      <c r="BE277" s="1"/>
    </row>
    <row r="278" spans="55:57" x14ac:dyDescent="0.25">
      <c r="BC278" s="2"/>
      <c r="BD278" s="1"/>
      <c r="BE278" s="1"/>
    </row>
    <row r="279" spans="55:57" x14ac:dyDescent="0.25">
      <c r="BC279" s="2"/>
    </row>
  </sheetData>
  <mergeCells count="11">
    <mergeCell ref="C169:J169"/>
    <mergeCell ref="B16:I16"/>
    <mergeCell ref="J16:Q16"/>
    <mergeCell ref="R16:Y16"/>
    <mergeCell ref="L2:O2"/>
    <mergeCell ref="P2:S2"/>
    <mergeCell ref="B2:E2"/>
    <mergeCell ref="F2:I2"/>
    <mergeCell ref="B8:I8"/>
    <mergeCell ref="J8:Q8"/>
    <mergeCell ref="R8:Y8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S. Freedman</dc:creator>
  <cp:lastModifiedBy>Tanya S. Freedman</cp:lastModifiedBy>
  <dcterms:created xsi:type="dcterms:W3CDTF">2019-02-13T17:44:17Z</dcterms:created>
  <dcterms:modified xsi:type="dcterms:W3CDTF">2019-06-08T21:05:30Z</dcterms:modified>
</cp:coreProperties>
</file>