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0095825/Desktop/RESULTS/paper preparation/1 revised submission/"/>
    </mc:Choice>
  </mc:AlternateContent>
  <xr:revisionPtr revIDLastSave="0" documentId="13_ncr:1_{A75A4EC6-7D09-C74A-B794-15E1CF4AE656}" xr6:coauthVersionLast="36" xr6:coauthVersionMax="36" xr10:uidLastSave="{00000000-0000-0000-0000-000000000000}"/>
  <bookViews>
    <workbookView xWindow="5880" yWindow="1700" windowWidth="27300" windowHeight="18800" xr2:uid="{DAD0D115-BC45-F04F-AAE5-CBC3916BC390}"/>
  </bookViews>
  <sheets>
    <sheet name="Figure 5B-5C" sheetId="3" r:id="rId1"/>
    <sheet name="Figure 5D" sheetId="2" r:id="rId2"/>
    <sheet name="Figure 5F" sheetId="4" r:id="rId3"/>
    <sheet name="raw 5B-5D" sheetId="1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C36" i="4"/>
  <c r="D35" i="4"/>
  <c r="E35" i="4" s="1"/>
  <c r="G35" i="4" s="1"/>
  <c r="C35" i="4"/>
  <c r="D34" i="4"/>
  <c r="C34" i="4"/>
  <c r="D33" i="4"/>
  <c r="E33" i="4" s="1"/>
  <c r="G33" i="4" s="1"/>
  <c r="C33" i="4"/>
  <c r="D32" i="4"/>
  <c r="C32" i="4"/>
  <c r="D31" i="4"/>
  <c r="E31" i="4" s="1"/>
  <c r="G31" i="4" s="1"/>
  <c r="C31" i="4"/>
  <c r="D30" i="4"/>
  <c r="C30" i="4"/>
  <c r="D29" i="4"/>
  <c r="E29" i="4" s="1"/>
  <c r="G29" i="4" s="1"/>
  <c r="C29" i="4"/>
  <c r="D26" i="4"/>
  <c r="C26" i="4"/>
  <c r="D25" i="4"/>
  <c r="E25" i="4" s="1"/>
  <c r="G25" i="4" s="1"/>
  <c r="C25" i="4"/>
  <c r="D24" i="4"/>
  <c r="C24" i="4"/>
  <c r="D23" i="4"/>
  <c r="E23" i="4" s="1"/>
  <c r="G23" i="4" s="1"/>
  <c r="C23" i="4"/>
  <c r="D22" i="4"/>
  <c r="C22" i="4"/>
  <c r="D21" i="4"/>
  <c r="E21" i="4" s="1"/>
  <c r="G21" i="4" s="1"/>
  <c r="C21" i="4"/>
  <c r="D18" i="4"/>
  <c r="C18" i="4"/>
  <c r="D17" i="4"/>
  <c r="E17" i="4" s="1"/>
  <c r="G17" i="4" s="1"/>
  <c r="C17" i="4"/>
  <c r="D16" i="4"/>
  <c r="C16" i="4"/>
  <c r="D15" i="4"/>
  <c r="E15" i="4" s="1"/>
  <c r="G15" i="4" s="1"/>
  <c r="C15" i="4"/>
  <c r="D14" i="4"/>
  <c r="C14" i="4"/>
  <c r="D13" i="4"/>
  <c r="E13" i="4" s="1"/>
  <c r="G13" i="4" s="1"/>
  <c r="C13" i="4"/>
  <c r="D12" i="4"/>
  <c r="C12" i="4"/>
  <c r="D11" i="4"/>
  <c r="E11" i="4" s="1"/>
  <c r="G11" i="4" s="1"/>
  <c r="C11" i="4"/>
  <c r="D9" i="4"/>
  <c r="C9" i="4"/>
  <c r="D8" i="4"/>
  <c r="E8" i="4" s="1"/>
  <c r="G8" i="4" s="1"/>
  <c r="C8" i="4"/>
  <c r="D7" i="4"/>
  <c r="C7" i="4"/>
  <c r="D6" i="4"/>
  <c r="E6" i="4" s="1"/>
  <c r="G6" i="4" s="1"/>
  <c r="C6" i="4"/>
  <c r="D5" i="4"/>
  <c r="C5" i="4"/>
  <c r="D4" i="4"/>
  <c r="E4" i="4" s="1"/>
  <c r="G4" i="4" s="1"/>
  <c r="C4" i="4"/>
  <c r="D3" i="4"/>
  <c r="C3" i="4"/>
  <c r="D2" i="4"/>
  <c r="E2" i="4" s="1"/>
  <c r="C2" i="4"/>
  <c r="E3" i="4" l="1"/>
  <c r="G3" i="4" s="1"/>
  <c r="E7" i="4"/>
  <c r="G7" i="4" s="1"/>
  <c r="E9" i="4"/>
  <c r="G9" i="4" s="1"/>
  <c r="E12" i="4"/>
  <c r="G12" i="4" s="1"/>
  <c r="E14" i="4"/>
  <c r="G14" i="4" s="1"/>
  <c r="E16" i="4"/>
  <c r="G16" i="4" s="1"/>
  <c r="E18" i="4"/>
  <c r="G18" i="4" s="1"/>
  <c r="E22" i="4"/>
  <c r="G22" i="4" s="1"/>
  <c r="E24" i="4"/>
  <c r="G24" i="4" s="1"/>
  <c r="E26" i="4"/>
  <c r="G26" i="4" s="1"/>
  <c r="E30" i="4"/>
  <c r="G30" i="4" s="1"/>
  <c r="E32" i="4"/>
  <c r="G32" i="4" s="1"/>
  <c r="E34" i="4"/>
  <c r="G34" i="4" s="1"/>
  <c r="E36" i="4"/>
  <c r="G36" i="4" s="1"/>
  <c r="E5" i="4"/>
  <c r="G5" i="4" s="1"/>
  <c r="G2" i="4"/>
  <c r="F2" i="4"/>
  <c r="E12" i="2" l="1"/>
  <c r="E4" i="2"/>
  <c r="E5" i="2"/>
  <c r="E6" i="2"/>
  <c r="E7" i="2"/>
  <c r="E8" i="2"/>
  <c r="E9" i="2"/>
  <c r="E13" i="2"/>
  <c r="E14" i="2"/>
  <c r="E15" i="2"/>
  <c r="E16" i="2"/>
  <c r="E17" i="2"/>
  <c r="E18" i="2"/>
  <c r="E19" i="2"/>
  <c r="E20" i="2"/>
  <c r="E23" i="2"/>
  <c r="E24" i="2"/>
  <c r="E25" i="2"/>
  <c r="E26" i="2"/>
  <c r="E27" i="2"/>
  <c r="E28" i="2"/>
  <c r="E31" i="2"/>
  <c r="E32" i="2"/>
  <c r="E33" i="2"/>
  <c r="E34" i="2"/>
  <c r="E35" i="2"/>
  <c r="E36" i="2"/>
  <c r="E37" i="2"/>
  <c r="E38" i="2"/>
  <c r="E39" i="2"/>
  <c r="E3" i="2"/>
  <c r="D156" i="1" l="1"/>
  <c r="C156" i="1"/>
  <c r="D151" i="1"/>
  <c r="C151" i="1"/>
  <c r="D146" i="1"/>
  <c r="C146" i="1"/>
  <c r="D141" i="1"/>
  <c r="C141" i="1"/>
  <c r="D136" i="1"/>
  <c r="C136" i="1"/>
  <c r="D131" i="1"/>
  <c r="C131" i="1"/>
  <c r="D126" i="1"/>
  <c r="C126" i="1"/>
  <c r="D121" i="1"/>
  <c r="C121" i="1"/>
  <c r="D116" i="1"/>
  <c r="C116" i="1"/>
  <c r="D111" i="1"/>
  <c r="C111" i="1"/>
  <c r="D106" i="1"/>
  <c r="C106" i="1"/>
  <c r="D101" i="1"/>
  <c r="C101" i="1"/>
  <c r="D96" i="1"/>
  <c r="C96" i="1"/>
  <c r="D91" i="1"/>
  <c r="C91" i="1"/>
  <c r="D86" i="1"/>
  <c r="C86" i="1"/>
  <c r="D81" i="1"/>
  <c r="C81" i="1"/>
  <c r="D76" i="1"/>
  <c r="C76" i="1"/>
  <c r="D71" i="1"/>
  <c r="C71" i="1"/>
  <c r="D66" i="1"/>
  <c r="C66" i="1"/>
  <c r="D61" i="1"/>
  <c r="C61" i="1"/>
  <c r="D56" i="1"/>
  <c r="C56" i="1"/>
  <c r="D51" i="1"/>
  <c r="C51" i="1"/>
  <c r="D46" i="1"/>
  <c r="C46" i="1"/>
  <c r="D41" i="1"/>
  <c r="C41" i="1"/>
  <c r="D36" i="1"/>
  <c r="C36" i="1"/>
  <c r="D31" i="1"/>
  <c r="C31" i="1"/>
  <c r="D26" i="1"/>
  <c r="C26" i="1"/>
  <c r="D21" i="1"/>
  <c r="C21" i="1"/>
  <c r="D16" i="1"/>
  <c r="C16" i="1"/>
  <c r="D11" i="1"/>
  <c r="C11" i="1"/>
  <c r="D6" i="1"/>
  <c r="C6" i="1"/>
</calcChain>
</file>

<file path=xl/sharedStrings.xml><?xml version="1.0" encoding="utf-8"?>
<sst xmlns="http://schemas.openxmlformats.org/spreadsheetml/2006/main" count="244" uniqueCount="64">
  <si>
    <t>mB6_a</t>
  </si>
  <si>
    <t>ERG nuclear</t>
  </si>
  <si>
    <t>ERG&amp;Edu nuclear</t>
  </si>
  <si>
    <t>series</t>
  </si>
  <si>
    <t>mB6_b</t>
  </si>
  <si>
    <t>mD2_a</t>
  </si>
  <si>
    <t>m8.2_b</t>
  </si>
  <si>
    <t>m8.3_b</t>
  </si>
  <si>
    <t>mB1_b</t>
  </si>
  <si>
    <t>mB2_b</t>
  </si>
  <si>
    <t>mB3_a</t>
  </si>
  <si>
    <t>mB3_b</t>
  </si>
  <si>
    <t>mB4_a</t>
  </si>
  <si>
    <t>mB4_b</t>
  </si>
  <si>
    <t>mB5_a</t>
  </si>
  <si>
    <t>mB5_b   --</t>
  </si>
  <si>
    <t>mD3_a --</t>
  </si>
  <si>
    <t>mD3_b</t>
  </si>
  <si>
    <t>mD5_b</t>
  </si>
  <si>
    <t>mD6_b</t>
  </si>
  <si>
    <t>m8.4_b</t>
  </si>
  <si>
    <t>m8.5_b</t>
  </si>
  <si>
    <t>m9.1_a</t>
  </si>
  <si>
    <t>N 3 edu weak</t>
  </si>
  <si>
    <t>m9.2_a</t>
  </si>
  <si>
    <t>m9.5_a</t>
  </si>
  <si>
    <t>m9.5_b</t>
  </si>
  <si>
    <t>m9.6_b</t>
  </si>
  <si>
    <t>m9.7_a</t>
  </si>
  <si>
    <t>m9.7_b</t>
  </si>
  <si>
    <t>m9.8_a</t>
  </si>
  <si>
    <t>Total</t>
  </si>
  <si>
    <t>m9.8_b</t>
  </si>
  <si>
    <t>m9.11_a</t>
  </si>
  <si>
    <t>m9.12_b</t>
  </si>
  <si>
    <t>m9.11_b</t>
  </si>
  <si>
    <t>ERG&amp;Edu/ERG</t>
  </si>
  <si>
    <t>wtPKA wtATG5</t>
  </si>
  <si>
    <t>dnPKAiEC wtATG5</t>
  </si>
  <si>
    <t>Mouse</t>
  </si>
  <si>
    <t>Retina</t>
  </si>
  <si>
    <t>Total area (um2)</t>
  </si>
  <si>
    <t>Total nuclei +</t>
  </si>
  <si>
    <t>Nuclei + / area (um2)</t>
  </si>
  <si>
    <t>2.6</t>
  </si>
  <si>
    <t>a</t>
  </si>
  <si>
    <t>b</t>
  </si>
  <si>
    <t>3.4</t>
  </si>
  <si>
    <t>4.6</t>
  </si>
  <si>
    <t>4.8</t>
  </si>
  <si>
    <t>2.2</t>
  </si>
  <si>
    <t>2.5</t>
  </si>
  <si>
    <t>3.1</t>
  </si>
  <si>
    <t>3.2</t>
  </si>
  <si>
    <t>A1</t>
  </si>
  <si>
    <t>A2</t>
  </si>
  <si>
    <t>A3</t>
  </si>
  <si>
    <t>A4</t>
  </si>
  <si>
    <t>A5</t>
  </si>
  <si>
    <t>A6</t>
  </si>
  <si>
    <t>A7</t>
  </si>
  <si>
    <t>dnPKAiEC ATG5ECKO</t>
  </si>
  <si>
    <r>
      <t>wtPKA ATG5</t>
    </r>
    <r>
      <rPr>
        <sz val="12"/>
        <color rgb="FF000000"/>
        <rFont val="Calibri (Body)_x0000_"/>
      </rPr>
      <t>ECKO</t>
    </r>
  </si>
  <si>
    <r>
      <t>wtPKA ATG5</t>
    </r>
    <r>
      <rPr>
        <sz val="11"/>
        <color rgb="FF000000"/>
        <rFont val="Calibri (Body)_x0000_"/>
      </rPr>
      <t>ECKO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</si>
</sst>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 (Body)_x0000_"/>
    </font>
    <font>
      <sz val="11"/>
      <color rgb="FF000000"/>
      <name val="Calibri (Body)_x0000_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95825/Desktop/RESULTS/paper%20preparation/Figure%205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ata_APO"/>
    </sheetNames>
    <sheetDataSet>
      <sheetData sheetId="0"/>
      <sheetData sheetId="1">
        <row r="2">
          <cell r="F2">
            <v>176055.59788800002</v>
          </cell>
          <cell r="G2">
            <v>2</v>
          </cell>
        </row>
        <row r="3">
          <cell r="F3">
            <v>164355.70056</v>
          </cell>
          <cell r="G3">
            <v>0</v>
          </cell>
        </row>
        <row r="4">
          <cell r="F4">
            <v>108154.40803799999</v>
          </cell>
          <cell r="G4">
            <v>0</v>
          </cell>
        </row>
        <row r="5">
          <cell r="F5">
            <v>130648.853496</v>
          </cell>
          <cell r="G5">
            <v>0</v>
          </cell>
        </row>
        <row r="6">
          <cell r="F6">
            <v>154953.99734999999</v>
          </cell>
          <cell r="G6">
            <v>0</v>
          </cell>
        </row>
        <row r="7">
          <cell r="F7">
            <v>141826.43397899999</v>
          </cell>
          <cell r="G7">
            <v>2</v>
          </cell>
        </row>
        <row r="8">
          <cell r="F8">
            <v>196669.702704</v>
          </cell>
          <cell r="G8">
            <v>0</v>
          </cell>
        </row>
        <row r="9">
          <cell r="F9">
            <v>136463.98103699999</v>
          </cell>
          <cell r="G9">
            <v>0</v>
          </cell>
        </row>
        <row r="10">
          <cell r="F10">
            <v>146353.17996899999</v>
          </cell>
          <cell r="G10">
            <v>1</v>
          </cell>
        </row>
        <row r="11">
          <cell r="F11">
            <v>148860.30082499998</v>
          </cell>
          <cell r="G11">
            <v>3</v>
          </cell>
        </row>
        <row r="12">
          <cell r="F12">
            <v>154779.89173499998</v>
          </cell>
          <cell r="G12">
            <v>1</v>
          </cell>
        </row>
        <row r="13">
          <cell r="F13">
            <v>165853.00884900001</v>
          </cell>
          <cell r="G13">
            <v>0</v>
          </cell>
        </row>
        <row r="14">
          <cell r="F14">
            <v>113760.60884099999</v>
          </cell>
          <cell r="G14">
            <v>1</v>
          </cell>
        </row>
        <row r="15">
          <cell r="F15">
            <v>177657.369546</v>
          </cell>
          <cell r="G15">
            <v>1</v>
          </cell>
        </row>
        <row r="16">
          <cell r="F16">
            <v>114944.52702299999</v>
          </cell>
          <cell r="G16">
            <v>0</v>
          </cell>
        </row>
        <row r="17">
          <cell r="F17">
            <v>179328.78344999999</v>
          </cell>
          <cell r="G17">
            <v>0</v>
          </cell>
        </row>
        <row r="18">
          <cell r="F18">
            <v>178969.192473</v>
          </cell>
          <cell r="G18">
            <v>3</v>
          </cell>
        </row>
        <row r="19">
          <cell r="F19">
            <v>115318.622751</v>
          </cell>
          <cell r="G19">
            <v>5</v>
          </cell>
        </row>
        <row r="20">
          <cell r="F20">
            <v>193187.51403000002</v>
          </cell>
          <cell r="G20">
            <v>1</v>
          </cell>
        </row>
        <row r="21">
          <cell r="F21">
            <v>183545.60555399998</v>
          </cell>
          <cell r="G21">
            <v>1</v>
          </cell>
        </row>
        <row r="22">
          <cell r="F22">
            <v>119964.90473400003</v>
          </cell>
          <cell r="G22">
            <v>1</v>
          </cell>
        </row>
        <row r="23">
          <cell r="F23">
            <v>180331.63606199998</v>
          </cell>
          <cell r="G23">
            <v>2</v>
          </cell>
        </row>
        <row r="24">
          <cell r="F24">
            <v>213938.57792400001</v>
          </cell>
          <cell r="G24">
            <v>3</v>
          </cell>
        </row>
        <row r="25">
          <cell r="F25">
            <v>164576.198661</v>
          </cell>
          <cell r="G25">
            <v>2</v>
          </cell>
        </row>
        <row r="26">
          <cell r="F26">
            <v>143510.72470799999</v>
          </cell>
          <cell r="G26">
            <v>1</v>
          </cell>
        </row>
        <row r="27">
          <cell r="F27">
            <v>207405.83558699998</v>
          </cell>
          <cell r="G27">
            <v>4</v>
          </cell>
        </row>
        <row r="28">
          <cell r="F28">
            <v>211912.379766</v>
          </cell>
          <cell r="G28">
            <v>1</v>
          </cell>
        </row>
        <row r="29">
          <cell r="F29">
            <v>165379.69103400002</v>
          </cell>
          <cell r="G29">
            <v>3</v>
          </cell>
        </row>
        <row r="30">
          <cell r="F30">
            <v>172401.51568500002</v>
          </cell>
          <cell r="G30">
            <v>6</v>
          </cell>
        </row>
        <row r="31">
          <cell r="F31">
            <v>166043.445603</v>
          </cell>
          <cell r="G31">
            <v>1</v>
          </cell>
        </row>
        <row r="32">
          <cell r="F32">
            <v>231266.06562000004</v>
          </cell>
          <cell r="G32">
            <v>1</v>
          </cell>
        </row>
        <row r="33">
          <cell r="F33">
            <v>115877.573967</v>
          </cell>
          <cell r="G33">
            <v>4</v>
          </cell>
        </row>
        <row r="34">
          <cell r="F34">
            <v>213414.56115900003</v>
          </cell>
          <cell r="G34">
            <v>3</v>
          </cell>
        </row>
        <row r="35">
          <cell r="F35">
            <v>88663.636637999996</v>
          </cell>
          <cell r="G35">
            <v>1</v>
          </cell>
        </row>
        <row r="36">
          <cell r="F36">
            <v>56305.755891000008</v>
          </cell>
          <cell r="G36">
            <v>1</v>
          </cell>
        </row>
        <row r="37">
          <cell r="F37">
            <v>93947.389853999994</v>
          </cell>
          <cell r="G37">
            <v>0</v>
          </cell>
        </row>
        <row r="38">
          <cell r="F38">
            <v>55713.796799999996</v>
          </cell>
          <cell r="G38">
            <v>0</v>
          </cell>
        </row>
        <row r="39">
          <cell r="F39">
            <v>54320.951879999993</v>
          </cell>
          <cell r="G39">
            <v>0</v>
          </cell>
        </row>
        <row r="40">
          <cell r="F40">
            <v>89420.643863999998</v>
          </cell>
          <cell r="G40">
            <v>1</v>
          </cell>
        </row>
        <row r="41">
          <cell r="F41">
            <v>73855.601882999996</v>
          </cell>
          <cell r="G41">
            <v>0</v>
          </cell>
        </row>
        <row r="42">
          <cell r="F42">
            <v>127131.92007299999</v>
          </cell>
          <cell r="G42">
            <v>0</v>
          </cell>
        </row>
        <row r="43">
          <cell r="F43">
            <v>94156.316592000003</v>
          </cell>
          <cell r="G43">
            <v>1</v>
          </cell>
        </row>
        <row r="44">
          <cell r="F44">
            <v>60936.965249999994</v>
          </cell>
          <cell r="G44">
            <v>0</v>
          </cell>
        </row>
        <row r="45">
          <cell r="F45">
            <v>65324.426747999998</v>
          </cell>
          <cell r="G45">
            <v>1</v>
          </cell>
        </row>
        <row r="46">
          <cell r="F46">
            <v>101016.07782299999</v>
          </cell>
          <cell r="G46">
            <v>0</v>
          </cell>
        </row>
        <row r="47">
          <cell r="F47">
            <v>73716.317391000004</v>
          </cell>
          <cell r="G47">
            <v>1</v>
          </cell>
        </row>
        <row r="48">
          <cell r="F48">
            <v>94887.560175000006</v>
          </cell>
          <cell r="G48">
            <v>0</v>
          </cell>
        </row>
        <row r="49">
          <cell r="F49">
            <v>87540.303222000002</v>
          </cell>
          <cell r="G49">
            <v>0</v>
          </cell>
        </row>
        <row r="50">
          <cell r="F50">
            <v>80785.005359999996</v>
          </cell>
          <cell r="G50">
            <v>0</v>
          </cell>
        </row>
        <row r="51">
          <cell r="F51">
            <v>73507.390652999995</v>
          </cell>
          <cell r="G51">
            <v>0</v>
          </cell>
        </row>
        <row r="52">
          <cell r="F52">
            <v>130899.38789699999</v>
          </cell>
          <cell r="G52">
            <v>1</v>
          </cell>
        </row>
        <row r="53">
          <cell r="F53">
            <v>137991.08145</v>
          </cell>
          <cell r="G53">
            <v>1</v>
          </cell>
        </row>
        <row r="54">
          <cell r="F54">
            <v>154515.07677299998</v>
          </cell>
          <cell r="G54">
            <v>2</v>
          </cell>
        </row>
        <row r="55">
          <cell r="F55">
            <v>121536.955029</v>
          </cell>
          <cell r="G55">
            <v>2</v>
          </cell>
        </row>
        <row r="56">
          <cell r="F56">
            <v>174113.30378400002</v>
          </cell>
          <cell r="G56">
            <v>1</v>
          </cell>
        </row>
        <row r="57">
          <cell r="F57">
            <v>169047.80838900001</v>
          </cell>
          <cell r="G57">
            <v>1</v>
          </cell>
        </row>
        <row r="58">
          <cell r="F58">
            <v>132226.897035</v>
          </cell>
          <cell r="G58">
            <v>2</v>
          </cell>
        </row>
        <row r="59">
          <cell r="F59">
            <v>156226.86487200001</v>
          </cell>
          <cell r="G59">
            <v>0</v>
          </cell>
        </row>
        <row r="60">
          <cell r="F60">
            <v>112279.325514</v>
          </cell>
          <cell r="G60">
            <v>3</v>
          </cell>
        </row>
        <row r="61">
          <cell r="F61">
            <v>156750.88163699998</v>
          </cell>
          <cell r="G61">
            <v>1</v>
          </cell>
        </row>
        <row r="62">
          <cell r="F62">
            <v>150846.95941800001</v>
          </cell>
          <cell r="G62">
            <v>2</v>
          </cell>
        </row>
        <row r="63">
          <cell r="F63">
            <v>129152.665347</v>
          </cell>
          <cell r="G63">
            <v>2</v>
          </cell>
        </row>
        <row r="64">
          <cell r="F64">
            <v>100296.80882100001</v>
          </cell>
          <cell r="G64">
            <v>2</v>
          </cell>
        </row>
        <row r="65">
          <cell r="F65">
            <v>162270.52489500001</v>
          </cell>
          <cell r="G65">
            <v>0</v>
          </cell>
        </row>
        <row r="66">
          <cell r="F66">
            <v>136943.04792000001</v>
          </cell>
          <cell r="G66">
            <v>1</v>
          </cell>
        </row>
        <row r="67">
          <cell r="F67">
            <v>158078.39077500001</v>
          </cell>
          <cell r="G67">
            <v>4</v>
          </cell>
        </row>
        <row r="68">
          <cell r="F68">
            <v>136733.44121399999</v>
          </cell>
          <cell r="G68">
            <v>2</v>
          </cell>
        </row>
        <row r="69">
          <cell r="F69">
            <v>168279.25046700001</v>
          </cell>
          <cell r="G69">
            <v>1</v>
          </cell>
        </row>
        <row r="70">
          <cell r="F70">
            <v>200908.02770100001</v>
          </cell>
          <cell r="G70">
            <v>3</v>
          </cell>
        </row>
        <row r="71">
          <cell r="F71">
            <v>191999.742696</v>
          </cell>
          <cell r="G71">
            <v>5</v>
          </cell>
        </row>
        <row r="72">
          <cell r="F72">
            <v>120873.20046000001</v>
          </cell>
          <cell r="G72">
            <v>1</v>
          </cell>
        </row>
        <row r="73">
          <cell r="F73">
            <v>102462.744783</v>
          </cell>
          <cell r="G73">
            <v>0</v>
          </cell>
        </row>
        <row r="74">
          <cell r="F74">
            <v>122340.44740200002</v>
          </cell>
          <cell r="G74">
            <v>1</v>
          </cell>
        </row>
        <row r="75">
          <cell r="F75">
            <v>110847.01302300001</v>
          </cell>
          <cell r="G75">
            <v>1</v>
          </cell>
        </row>
        <row r="76">
          <cell r="F76">
            <v>125833.89250200002</v>
          </cell>
          <cell r="G76">
            <v>3</v>
          </cell>
        </row>
        <row r="77">
          <cell r="F77">
            <v>134637.37415399999</v>
          </cell>
          <cell r="G77">
            <v>4</v>
          </cell>
        </row>
        <row r="78">
          <cell r="F78">
            <v>104628.68074500001</v>
          </cell>
          <cell r="G78">
            <v>0</v>
          </cell>
        </row>
        <row r="79">
          <cell r="F79">
            <v>121397.217225</v>
          </cell>
          <cell r="G79">
            <v>2</v>
          </cell>
        </row>
        <row r="80">
          <cell r="F80">
            <v>124890.662325</v>
          </cell>
          <cell r="G80">
            <v>3</v>
          </cell>
        </row>
        <row r="81">
          <cell r="F81">
            <v>126043.49920800001</v>
          </cell>
          <cell r="G81">
            <v>2</v>
          </cell>
        </row>
        <row r="82">
          <cell r="F82">
            <v>73047.937041000012</v>
          </cell>
          <cell r="G82">
            <v>0</v>
          </cell>
        </row>
        <row r="83">
          <cell r="F83">
            <v>108925.618218</v>
          </cell>
          <cell r="G83">
            <v>3</v>
          </cell>
        </row>
        <row r="84">
          <cell r="F84">
            <v>113467.09684799999</v>
          </cell>
          <cell r="G84">
            <v>3</v>
          </cell>
        </row>
        <row r="85">
          <cell r="F85">
            <v>154829.486832</v>
          </cell>
          <cell r="G85">
            <v>5</v>
          </cell>
        </row>
        <row r="86">
          <cell r="F86">
            <v>125205.07238400001</v>
          </cell>
          <cell r="G86">
            <v>10</v>
          </cell>
        </row>
        <row r="87">
          <cell r="F87">
            <v>136908.113469</v>
          </cell>
          <cell r="G87">
            <v>2</v>
          </cell>
        </row>
        <row r="88">
          <cell r="F88">
            <v>118672.330047</v>
          </cell>
          <cell r="G88">
            <v>2</v>
          </cell>
        </row>
        <row r="89">
          <cell r="F89">
            <v>93240.049719000017</v>
          </cell>
          <cell r="G89">
            <v>1</v>
          </cell>
        </row>
        <row r="90">
          <cell r="F90">
            <v>80908.188516000009</v>
          </cell>
          <cell r="G90">
            <v>0</v>
          </cell>
        </row>
        <row r="91">
          <cell r="F91">
            <v>55755.383796000009</v>
          </cell>
          <cell r="G91">
            <v>0</v>
          </cell>
        </row>
        <row r="92">
          <cell r="F92">
            <v>110253.127356</v>
          </cell>
          <cell r="G92">
            <v>1</v>
          </cell>
        </row>
        <row r="93">
          <cell r="F93">
            <v>71895.100157999987</v>
          </cell>
          <cell r="G93">
            <v>0</v>
          </cell>
        </row>
        <row r="94">
          <cell r="F94">
            <v>86253.159518999993</v>
          </cell>
          <cell r="G94">
            <v>0</v>
          </cell>
        </row>
        <row r="95">
          <cell r="F95">
            <v>89397.260108999995</v>
          </cell>
          <cell r="G95">
            <v>0</v>
          </cell>
        </row>
        <row r="96">
          <cell r="F96">
            <v>82759.714419000011</v>
          </cell>
          <cell r="G96">
            <v>1</v>
          </cell>
        </row>
        <row r="97">
          <cell r="F97">
            <v>43423.522593000002</v>
          </cell>
          <cell r="G97">
            <v>0</v>
          </cell>
        </row>
        <row r="98">
          <cell r="F98">
            <v>65222.620017000008</v>
          </cell>
          <cell r="G98">
            <v>0</v>
          </cell>
        </row>
        <row r="99">
          <cell r="F99">
            <v>91283.720462999991</v>
          </cell>
          <cell r="G99">
            <v>0</v>
          </cell>
        </row>
        <row r="100">
          <cell r="F100">
            <v>60576.338034000008</v>
          </cell>
          <cell r="G100">
            <v>1</v>
          </cell>
        </row>
        <row r="101">
          <cell r="F101">
            <v>106515.141099</v>
          </cell>
          <cell r="G101">
            <v>1</v>
          </cell>
        </row>
        <row r="102">
          <cell r="F102">
            <v>63021.749604000004</v>
          </cell>
          <cell r="G102">
            <v>2</v>
          </cell>
        </row>
        <row r="103">
          <cell r="F103">
            <v>95895.06799499999</v>
          </cell>
          <cell r="G103">
            <v>0</v>
          </cell>
        </row>
        <row r="104">
          <cell r="F104">
            <v>52471.545401999996</v>
          </cell>
          <cell r="G104">
            <v>0</v>
          </cell>
        </row>
        <row r="105">
          <cell r="F105">
            <v>60960.616995000004</v>
          </cell>
          <cell r="G105">
            <v>0</v>
          </cell>
        </row>
        <row r="106">
          <cell r="F106">
            <v>72314.313569999998</v>
          </cell>
          <cell r="G106">
            <v>1</v>
          </cell>
        </row>
        <row r="107">
          <cell r="F107">
            <v>66864.539214000004</v>
          </cell>
          <cell r="G107">
            <v>1</v>
          </cell>
        </row>
        <row r="108">
          <cell r="F108">
            <v>120663.59375399999</v>
          </cell>
          <cell r="G108">
            <v>2</v>
          </cell>
        </row>
        <row r="109">
          <cell r="F109">
            <v>71126.542236000008</v>
          </cell>
          <cell r="G109">
            <v>0</v>
          </cell>
        </row>
        <row r="110">
          <cell r="F110">
            <v>62986.81515300001</v>
          </cell>
          <cell r="G110">
            <v>1</v>
          </cell>
        </row>
        <row r="111">
          <cell r="F111">
            <v>80384.171751000002</v>
          </cell>
          <cell r="G111">
            <v>1</v>
          </cell>
        </row>
        <row r="112">
          <cell r="F112">
            <v>58934.418837000005</v>
          </cell>
          <cell r="G112">
            <v>1</v>
          </cell>
        </row>
        <row r="113">
          <cell r="F113">
            <v>83877.616850999999</v>
          </cell>
          <cell r="G113">
            <v>0</v>
          </cell>
        </row>
        <row r="114">
          <cell r="F114">
            <v>68296.851704999994</v>
          </cell>
          <cell r="G114">
            <v>0</v>
          </cell>
        </row>
        <row r="115">
          <cell r="F115">
            <v>76681.119944999999</v>
          </cell>
          <cell r="G115">
            <v>1</v>
          </cell>
        </row>
        <row r="116">
          <cell r="F116">
            <v>83772.813498000003</v>
          </cell>
          <cell r="G116">
            <v>1</v>
          </cell>
        </row>
        <row r="117">
          <cell r="F117">
            <v>70532.656569000013</v>
          </cell>
          <cell r="G117">
            <v>2</v>
          </cell>
        </row>
        <row r="118">
          <cell r="F118">
            <v>73886.363865000007</v>
          </cell>
          <cell r="G118">
            <v>1</v>
          </cell>
        </row>
        <row r="119">
          <cell r="F119">
            <v>107807.715786</v>
          </cell>
          <cell r="G119">
            <v>2</v>
          </cell>
        </row>
        <row r="120">
          <cell r="F120">
            <v>87475.865304000006</v>
          </cell>
          <cell r="G120">
            <v>0</v>
          </cell>
        </row>
        <row r="121">
          <cell r="F121">
            <v>102777.154842</v>
          </cell>
          <cell r="G121">
            <v>0</v>
          </cell>
        </row>
        <row r="122">
          <cell r="F122">
            <v>76506.447690000001</v>
          </cell>
          <cell r="G122">
            <v>0</v>
          </cell>
        </row>
        <row r="123">
          <cell r="F123">
            <v>78253.170239999992</v>
          </cell>
          <cell r="G123">
            <v>0</v>
          </cell>
        </row>
        <row r="124">
          <cell r="F124">
            <v>71860.165707000007</v>
          </cell>
          <cell r="G124">
            <v>0</v>
          </cell>
        </row>
        <row r="125">
          <cell r="F125">
            <v>100052.267664</v>
          </cell>
          <cell r="G125">
            <v>0</v>
          </cell>
        </row>
        <row r="126">
          <cell r="F126">
            <v>60366.731328000009</v>
          </cell>
          <cell r="G126">
            <v>0</v>
          </cell>
        </row>
        <row r="127">
          <cell r="F127">
            <v>82899.452223</v>
          </cell>
          <cell r="G127">
            <v>0</v>
          </cell>
        </row>
        <row r="128">
          <cell r="F128">
            <v>92716.032953999995</v>
          </cell>
          <cell r="G128">
            <v>0</v>
          </cell>
        </row>
        <row r="129">
          <cell r="F129">
            <v>83737.879046999995</v>
          </cell>
          <cell r="G129">
            <v>0</v>
          </cell>
        </row>
        <row r="130">
          <cell r="F130">
            <v>118357.91998800002</v>
          </cell>
          <cell r="G130">
            <v>1</v>
          </cell>
        </row>
        <row r="131">
          <cell r="F131">
            <v>88384.161030000003</v>
          </cell>
          <cell r="G131">
            <v>3</v>
          </cell>
        </row>
        <row r="132">
          <cell r="F132">
            <v>100401.61217399999</v>
          </cell>
          <cell r="G132">
            <v>3</v>
          </cell>
        </row>
        <row r="133">
          <cell r="F133">
            <v>92157.081737999993</v>
          </cell>
          <cell r="G133">
            <v>1</v>
          </cell>
        </row>
        <row r="134">
          <cell r="F134">
            <v>90794.638148999991</v>
          </cell>
          <cell r="G134">
            <v>1</v>
          </cell>
        </row>
        <row r="135">
          <cell r="F135">
            <v>140506.36192199998</v>
          </cell>
          <cell r="G135">
            <v>4</v>
          </cell>
        </row>
        <row r="136">
          <cell r="F136">
            <v>90585.031443000014</v>
          </cell>
          <cell r="G136">
            <v>1</v>
          </cell>
        </row>
        <row r="137">
          <cell r="F137">
            <v>84401.633616000006</v>
          </cell>
          <cell r="G137">
            <v>3</v>
          </cell>
        </row>
        <row r="138">
          <cell r="F138">
            <v>82445.304360000009</v>
          </cell>
          <cell r="G138">
            <v>1</v>
          </cell>
        </row>
        <row r="139">
          <cell r="F139">
            <v>81292.467476999998</v>
          </cell>
          <cell r="G139">
            <v>1</v>
          </cell>
        </row>
        <row r="140">
          <cell r="F140">
            <v>82061.025398999991</v>
          </cell>
          <cell r="G140">
            <v>2</v>
          </cell>
        </row>
        <row r="141">
          <cell r="F141">
            <v>91667.999423999994</v>
          </cell>
          <cell r="G141">
            <v>1</v>
          </cell>
        </row>
        <row r="142">
          <cell r="F142">
            <v>92785.901855999997</v>
          </cell>
          <cell r="G142">
            <v>0</v>
          </cell>
        </row>
        <row r="143">
          <cell r="F143">
            <v>77554.481220000001</v>
          </cell>
          <cell r="G143">
            <v>2</v>
          </cell>
        </row>
        <row r="144">
          <cell r="F144">
            <v>118951.80565499999</v>
          </cell>
          <cell r="G144">
            <v>0</v>
          </cell>
        </row>
        <row r="145">
          <cell r="F145">
            <v>68261.917254</v>
          </cell>
          <cell r="G145">
            <v>0</v>
          </cell>
        </row>
        <row r="146">
          <cell r="F146">
            <v>88314.292128000001</v>
          </cell>
          <cell r="G146">
            <v>0</v>
          </cell>
        </row>
        <row r="147">
          <cell r="F147">
            <v>78183.301338000005</v>
          </cell>
          <cell r="G147">
            <v>1</v>
          </cell>
        </row>
        <row r="148">
          <cell r="F148">
            <v>126777.12267899999</v>
          </cell>
          <cell r="G148">
            <v>4</v>
          </cell>
        </row>
        <row r="149">
          <cell r="F149">
            <v>110602.47186599999</v>
          </cell>
          <cell r="G149">
            <v>0</v>
          </cell>
        </row>
        <row r="150">
          <cell r="F150">
            <v>90585.031443000014</v>
          </cell>
          <cell r="G150">
            <v>5</v>
          </cell>
        </row>
        <row r="151">
          <cell r="F151">
            <v>88724.221403999996</v>
          </cell>
          <cell r="G151">
            <v>0</v>
          </cell>
        </row>
        <row r="152">
          <cell r="F152">
            <v>96942.006431999995</v>
          </cell>
          <cell r="G152">
            <v>0</v>
          </cell>
        </row>
        <row r="153">
          <cell r="F153">
            <v>100946.43557699998</v>
          </cell>
          <cell r="G153">
            <v>0</v>
          </cell>
        </row>
        <row r="154">
          <cell r="F154">
            <v>120376.62221099999</v>
          </cell>
          <cell r="G154">
            <v>0</v>
          </cell>
        </row>
        <row r="155">
          <cell r="F155">
            <v>111915.089322</v>
          </cell>
          <cell r="G155">
            <v>1</v>
          </cell>
        </row>
        <row r="156">
          <cell r="F156">
            <v>110940.09787799999</v>
          </cell>
          <cell r="G156">
            <v>1</v>
          </cell>
        </row>
        <row r="157">
          <cell r="F157">
            <v>110974.919001</v>
          </cell>
          <cell r="G157">
            <v>0</v>
          </cell>
        </row>
        <row r="158">
          <cell r="F158">
            <v>103035.70295699999</v>
          </cell>
          <cell r="G158">
            <v>0</v>
          </cell>
        </row>
        <row r="159">
          <cell r="F159">
            <v>101712.500283</v>
          </cell>
          <cell r="G159">
            <v>0</v>
          </cell>
        </row>
        <row r="160">
          <cell r="F160">
            <v>95897.372741999992</v>
          </cell>
          <cell r="G160">
            <v>0</v>
          </cell>
        </row>
        <row r="161">
          <cell r="F161">
            <v>90151.887447000001</v>
          </cell>
          <cell r="G161">
            <v>0</v>
          </cell>
        </row>
        <row r="162">
          <cell r="F162">
            <v>80645.720868000004</v>
          </cell>
          <cell r="G162">
            <v>0</v>
          </cell>
        </row>
        <row r="163">
          <cell r="F163">
            <v>73402.92728399999</v>
          </cell>
          <cell r="G163">
            <v>0</v>
          </cell>
        </row>
        <row r="164">
          <cell r="F164">
            <v>114944.52702299999</v>
          </cell>
          <cell r="G164">
            <v>0</v>
          </cell>
        </row>
        <row r="165">
          <cell r="F165">
            <v>121351.61365499999</v>
          </cell>
          <cell r="G165">
            <v>0</v>
          </cell>
        </row>
        <row r="166">
          <cell r="F166">
            <v>98787.525951000003</v>
          </cell>
          <cell r="G166">
            <v>0</v>
          </cell>
        </row>
        <row r="167">
          <cell r="F167">
            <v>85554.470498999988</v>
          </cell>
          <cell r="G167">
            <v>0</v>
          </cell>
        </row>
        <row r="168">
          <cell r="F168">
            <v>61554.502662000006</v>
          </cell>
          <cell r="G168">
            <v>0</v>
          </cell>
        </row>
        <row r="169">
          <cell r="F169">
            <v>46602.557634000004</v>
          </cell>
          <cell r="G169">
            <v>0</v>
          </cell>
        </row>
        <row r="170">
          <cell r="F170">
            <v>38567.633904000002</v>
          </cell>
          <cell r="G170">
            <v>0</v>
          </cell>
        </row>
        <row r="171">
          <cell r="F171">
            <v>73047.937041000012</v>
          </cell>
          <cell r="G171">
            <v>0</v>
          </cell>
        </row>
        <row r="172">
          <cell r="F172">
            <v>100122.136566</v>
          </cell>
          <cell r="G172">
            <v>0</v>
          </cell>
        </row>
        <row r="173">
          <cell r="F173">
            <v>113571.900201</v>
          </cell>
          <cell r="G173">
            <v>2</v>
          </cell>
        </row>
        <row r="174">
          <cell r="F174">
            <v>92716.032953999995</v>
          </cell>
          <cell r="G174">
            <v>1</v>
          </cell>
        </row>
        <row r="175">
          <cell r="F175">
            <v>66445.325801999992</v>
          </cell>
          <cell r="G175">
            <v>1</v>
          </cell>
        </row>
        <row r="176">
          <cell r="F176">
            <v>120314.24924400001</v>
          </cell>
          <cell r="G176">
            <v>4</v>
          </cell>
        </row>
        <row r="177">
          <cell r="F177">
            <v>82026.090947999997</v>
          </cell>
          <cell r="G177">
            <v>0</v>
          </cell>
        </row>
        <row r="178">
          <cell r="F178">
            <v>94008.60764100001</v>
          </cell>
          <cell r="G178">
            <v>1</v>
          </cell>
        </row>
        <row r="179">
          <cell r="F179">
            <v>104244.401784</v>
          </cell>
          <cell r="G179">
            <v>0</v>
          </cell>
        </row>
        <row r="180">
          <cell r="F180">
            <v>97257.511584000007</v>
          </cell>
          <cell r="G180">
            <v>0</v>
          </cell>
        </row>
        <row r="181">
          <cell r="F181">
            <v>126916.860483</v>
          </cell>
          <cell r="G181">
            <v>0</v>
          </cell>
        </row>
        <row r="182">
          <cell r="F182">
            <v>109065.35602199999</v>
          </cell>
          <cell r="G182">
            <v>0</v>
          </cell>
        </row>
        <row r="183">
          <cell r="F183">
            <v>77694.219024000005</v>
          </cell>
          <cell r="G183">
            <v>2</v>
          </cell>
        </row>
        <row r="184">
          <cell r="F184">
            <v>74654.921787000014</v>
          </cell>
          <cell r="G184">
            <v>2</v>
          </cell>
        </row>
        <row r="185">
          <cell r="F185">
            <v>115318.622751</v>
          </cell>
          <cell r="G185">
            <v>2</v>
          </cell>
        </row>
        <row r="186">
          <cell r="F186">
            <v>105746.58317700001</v>
          </cell>
          <cell r="G186">
            <v>1</v>
          </cell>
        </row>
        <row r="187">
          <cell r="F187">
            <v>103580.647215</v>
          </cell>
          <cell r="G187">
            <v>1</v>
          </cell>
        </row>
        <row r="188">
          <cell r="F188">
            <v>106619.944452</v>
          </cell>
          <cell r="G188">
            <v>1</v>
          </cell>
        </row>
        <row r="189">
          <cell r="F189">
            <v>90235.68693299999</v>
          </cell>
          <cell r="G189">
            <v>1</v>
          </cell>
        </row>
        <row r="190">
          <cell r="F190">
            <v>57257.565189000008</v>
          </cell>
          <cell r="G190">
            <v>0</v>
          </cell>
        </row>
        <row r="191">
          <cell r="F191">
            <v>74340.511728000012</v>
          </cell>
          <cell r="G191">
            <v>1</v>
          </cell>
        </row>
        <row r="192">
          <cell r="F192">
            <v>107213.83011900001</v>
          </cell>
          <cell r="G192">
            <v>0</v>
          </cell>
        </row>
        <row r="193">
          <cell r="F193">
            <v>85659.273851999998</v>
          </cell>
          <cell r="G193">
            <v>2</v>
          </cell>
        </row>
        <row r="194">
          <cell r="F194">
            <v>91318.654913999999</v>
          </cell>
          <cell r="G194">
            <v>2</v>
          </cell>
        </row>
        <row r="195">
          <cell r="F195">
            <v>105711.648726</v>
          </cell>
          <cell r="G195">
            <v>1</v>
          </cell>
        </row>
        <row r="196">
          <cell r="F196">
            <v>92226.950639999995</v>
          </cell>
          <cell r="G196">
            <v>2</v>
          </cell>
        </row>
        <row r="197">
          <cell r="F197">
            <v>110148.324003</v>
          </cell>
          <cell r="G197">
            <v>1</v>
          </cell>
        </row>
        <row r="198">
          <cell r="F198">
            <v>77240.071161</v>
          </cell>
          <cell r="G198">
            <v>1</v>
          </cell>
        </row>
        <row r="199">
          <cell r="F199">
            <v>94288.083248999988</v>
          </cell>
          <cell r="G199">
            <v>0</v>
          </cell>
        </row>
        <row r="200">
          <cell r="F200">
            <v>84750.978126000016</v>
          </cell>
          <cell r="G200">
            <v>0</v>
          </cell>
        </row>
        <row r="201">
          <cell r="F201">
            <v>132226.897035</v>
          </cell>
          <cell r="G201">
            <v>1</v>
          </cell>
        </row>
        <row r="202">
          <cell r="F202">
            <v>143196.31464900001</v>
          </cell>
          <cell r="G202">
            <v>1</v>
          </cell>
        </row>
        <row r="203">
          <cell r="F203">
            <v>150846.95941800001</v>
          </cell>
          <cell r="G203">
            <v>1</v>
          </cell>
        </row>
        <row r="204">
          <cell r="F204">
            <v>129711.616563</v>
          </cell>
          <cell r="G204">
            <v>0</v>
          </cell>
        </row>
        <row r="205">
          <cell r="F205">
            <v>121502.02057800001</v>
          </cell>
          <cell r="G205">
            <v>0</v>
          </cell>
        </row>
        <row r="206">
          <cell r="F206">
            <v>150881.89386899999</v>
          </cell>
          <cell r="G206">
            <v>1</v>
          </cell>
        </row>
        <row r="207">
          <cell r="F207">
            <v>160034.720031</v>
          </cell>
          <cell r="G207">
            <v>0</v>
          </cell>
        </row>
        <row r="208">
          <cell r="F208">
            <v>154060.92891000002</v>
          </cell>
          <cell r="G208">
            <v>0</v>
          </cell>
        </row>
        <row r="209">
          <cell r="F209">
            <v>101065.36674300001</v>
          </cell>
          <cell r="G209">
            <v>0</v>
          </cell>
        </row>
        <row r="210">
          <cell r="F210">
            <v>156401.53712700002</v>
          </cell>
          <cell r="G210">
            <v>0</v>
          </cell>
        </row>
        <row r="211">
          <cell r="F211">
            <v>133065.32385900003</v>
          </cell>
          <cell r="G211">
            <v>0</v>
          </cell>
        </row>
        <row r="212">
          <cell r="F212">
            <v>173554.352568</v>
          </cell>
          <cell r="G212">
            <v>2</v>
          </cell>
        </row>
        <row r="213">
          <cell r="F213">
            <v>171982.30227300001</v>
          </cell>
          <cell r="G213">
            <v>1</v>
          </cell>
        </row>
        <row r="214">
          <cell r="F214">
            <v>183825.08116199999</v>
          </cell>
          <cell r="G214">
            <v>1</v>
          </cell>
        </row>
        <row r="215">
          <cell r="F215">
            <v>151231.23837899999</v>
          </cell>
          <cell r="G215">
            <v>0</v>
          </cell>
        </row>
        <row r="216">
          <cell r="F216">
            <v>166916.806878</v>
          </cell>
          <cell r="G216">
            <v>2</v>
          </cell>
        </row>
        <row r="217">
          <cell r="F217">
            <v>158812.01424600001</v>
          </cell>
          <cell r="G217">
            <v>2</v>
          </cell>
        </row>
        <row r="218">
          <cell r="F218">
            <v>194410.21981499999</v>
          </cell>
          <cell r="G218">
            <v>1</v>
          </cell>
        </row>
        <row r="219">
          <cell r="F219">
            <v>136943.04792000001</v>
          </cell>
          <cell r="G219">
            <v>1</v>
          </cell>
        </row>
        <row r="220">
          <cell r="F220">
            <v>197065.23809099998</v>
          </cell>
          <cell r="G220">
            <v>2</v>
          </cell>
        </row>
        <row r="221">
          <cell r="F221">
            <v>124925.59677600001</v>
          </cell>
          <cell r="G221">
            <v>0</v>
          </cell>
        </row>
        <row r="222">
          <cell r="F222">
            <v>172541.25348900002</v>
          </cell>
          <cell r="G222">
            <v>2</v>
          </cell>
        </row>
        <row r="223">
          <cell r="F223">
            <v>163947.378543</v>
          </cell>
          <cell r="G223">
            <v>8</v>
          </cell>
        </row>
        <row r="224">
          <cell r="F224">
            <v>161152.62246300001</v>
          </cell>
          <cell r="G224">
            <v>3</v>
          </cell>
        </row>
        <row r="225">
          <cell r="F225">
            <v>183091.45769099999</v>
          </cell>
          <cell r="G225">
            <v>0</v>
          </cell>
        </row>
        <row r="226">
          <cell r="F226">
            <v>158637.34199099999</v>
          </cell>
          <cell r="G226">
            <v>3</v>
          </cell>
        </row>
        <row r="227">
          <cell r="F227">
            <v>142183.21557000003</v>
          </cell>
          <cell r="G227">
            <v>3</v>
          </cell>
        </row>
        <row r="228">
          <cell r="F228">
            <v>175231.20621599999</v>
          </cell>
          <cell r="G228">
            <v>2</v>
          </cell>
        </row>
        <row r="229">
          <cell r="F229">
            <v>182253.03086699999</v>
          </cell>
          <cell r="G229">
            <v>2</v>
          </cell>
        </row>
        <row r="230">
          <cell r="F230">
            <v>165414.62548500003</v>
          </cell>
          <cell r="G230">
            <v>1</v>
          </cell>
        </row>
        <row r="231">
          <cell r="F231">
            <v>158672.276442</v>
          </cell>
          <cell r="G231">
            <v>4</v>
          </cell>
        </row>
        <row r="232">
          <cell r="F232">
            <v>142322.953374</v>
          </cell>
          <cell r="G232">
            <v>5</v>
          </cell>
        </row>
        <row r="233">
          <cell r="F233">
            <v>171877.49892000001</v>
          </cell>
          <cell r="G233">
            <v>2</v>
          </cell>
        </row>
        <row r="234">
          <cell r="F234">
            <v>201816.323427</v>
          </cell>
          <cell r="G234">
            <v>2</v>
          </cell>
        </row>
        <row r="235">
          <cell r="F235">
            <v>185571.80371199999</v>
          </cell>
          <cell r="G235">
            <v>4</v>
          </cell>
        </row>
        <row r="236">
          <cell r="F236">
            <v>205624.17858600002</v>
          </cell>
          <cell r="G236">
            <v>4</v>
          </cell>
        </row>
        <row r="237">
          <cell r="F237">
            <v>159860.04777599999</v>
          </cell>
          <cell r="G237">
            <v>2</v>
          </cell>
        </row>
        <row r="238">
          <cell r="F238">
            <v>94008.60764100001</v>
          </cell>
          <cell r="G238">
            <v>5</v>
          </cell>
        </row>
        <row r="239">
          <cell r="F239">
            <v>128279.304072</v>
          </cell>
          <cell r="G239">
            <v>4</v>
          </cell>
        </row>
        <row r="240">
          <cell r="F240">
            <v>142218.15002100001</v>
          </cell>
          <cell r="G240">
            <v>0</v>
          </cell>
        </row>
        <row r="241">
          <cell r="F241">
            <v>178794.52021799999</v>
          </cell>
          <cell r="G241">
            <v>7</v>
          </cell>
        </row>
        <row r="242">
          <cell r="F242">
            <v>191545.59483300001</v>
          </cell>
          <cell r="G242">
            <v>5</v>
          </cell>
        </row>
        <row r="243">
          <cell r="F243">
            <v>115074.08159399999</v>
          </cell>
          <cell r="G243">
            <v>3</v>
          </cell>
        </row>
        <row r="244">
          <cell r="F244">
            <v>191091.44697000002</v>
          </cell>
          <cell r="G244">
            <v>6</v>
          </cell>
        </row>
        <row r="245">
          <cell r="F245">
            <v>155108.96244</v>
          </cell>
          <cell r="G245">
            <v>2</v>
          </cell>
        </row>
        <row r="246">
          <cell r="F246">
            <v>195807.597855</v>
          </cell>
          <cell r="G246">
            <v>6</v>
          </cell>
        </row>
        <row r="247">
          <cell r="F247">
            <v>205379.63742899999</v>
          </cell>
          <cell r="G247">
            <v>7</v>
          </cell>
        </row>
        <row r="248">
          <cell r="F248">
            <v>157309.83285300003</v>
          </cell>
          <cell r="G248">
            <v>4</v>
          </cell>
        </row>
        <row r="249">
          <cell r="F249">
            <v>169222.480644</v>
          </cell>
          <cell r="G249">
            <v>2</v>
          </cell>
        </row>
        <row r="250">
          <cell r="F250">
            <v>150008.53259399999</v>
          </cell>
          <cell r="G250">
            <v>2</v>
          </cell>
        </row>
        <row r="251">
          <cell r="F251">
            <v>203283.57036899999</v>
          </cell>
          <cell r="G251">
            <v>7</v>
          </cell>
        </row>
        <row r="252">
          <cell r="F252">
            <v>172366.58123400004</v>
          </cell>
          <cell r="G252">
            <v>0</v>
          </cell>
        </row>
        <row r="253">
          <cell r="F253">
            <v>202165.66793699999</v>
          </cell>
          <cell r="G253">
            <v>0</v>
          </cell>
        </row>
        <row r="254">
          <cell r="F254">
            <v>170654.79313500001</v>
          </cell>
          <cell r="G254">
            <v>4</v>
          </cell>
        </row>
        <row r="255">
          <cell r="F255">
            <v>137397.195783</v>
          </cell>
          <cell r="G255">
            <v>7</v>
          </cell>
        </row>
        <row r="256">
          <cell r="F256">
            <v>164681.002014</v>
          </cell>
          <cell r="G256">
            <v>4</v>
          </cell>
        </row>
        <row r="257">
          <cell r="F257">
            <v>175475.74737300002</v>
          </cell>
          <cell r="G257">
            <v>3</v>
          </cell>
        </row>
        <row r="258">
          <cell r="F258">
            <v>135475.80097800001</v>
          </cell>
          <cell r="G258">
            <v>3</v>
          </cell>
        </row>
        <row r="259">
          <cell r="F259">
            <v>133868.81623200001</v>
          </cell>
          <cell r="G259">
            <v>1</v>
          </cell>
        </row>
        <row r="260">
          <cell r="F260">
            <v>127021.66383600001</v>
          </cell>
          <cell r="G260">
            <v>4</v>
          </cell>
        </row>
        <row r="261">
          <cell r="F261">
            <v>151545.648438</v>
          </cell>
          <cell r="G261">
            <v>5</v>
          </cell>
        </row>
        <row r="262">
          <cell r="F262">
            <v>164785.80536700002</v>
          </cell>
          <cell r="G262">
            <v>0</v>
          </cell>
        </row>
        <row r="263">
          <cell r="F263">
            <v>209676.57490200002</v>
          </cell>
          <cell r="G263">
            <v>2</v>
          </cell>
        </row>
        <row r="264">
          <cell r="F264">
            <v>176768.32206000001</v>
          </cell>
          <cell r="G264">
            <v>2</v>
          </cell>
        </row>
        <row r="265">
          <cell r="F265">
            <v>176523.78090300001</v>
          </cell>
          <cell r="G265">
            <v>1</v>
          </cell>
        </row>
        <row r="266">
          <cell r="F266">
            <v>241012.77744899999</v>
          </cell>
          <cell r="G266">
            <v>8</v>
          </cell>
        </row>
        <row r="267">
          <cell r="F267">
            <v>227283.53820600003</v>
          </cell>
          <cell r="G267">
            <v>2</v>
          </cell>
        </row>
        <row r="268">
          <cell r="F268">
            <v>211143.82184399999</v>
          </cell>
          <cell r="G268">
            <v>5</v>
          </cell>
        </row>
        <row r="269">
          <cell r="F269">
            <v>175266.140667</v>
          </cell>
          <cell r="G269">
            <v>0</v>
          </cell>
        </row>
        <row r="270">
          <cell r="F270">
            <v>168104.57821199999</v>
          </cell>
          <cell r="G270">
            <v>2</v>
          </cell>
        </row>
        <row r="271">
          <cell r="F271">
            <v>178375.30680600004</v>
          </cell>
          <cell r="G271">
            <v>1</v>
          </cell>
        </row>
        <row r="272">
          <cell r="F272">
            <v>157309.83285300003</v>
          </cell>
          <cell r="G272">
            <v>6</v>
          </cell>
        </row>
        <row r="273">
          <cell r="F273">
            <v>139982.345157</v>
          </cell>
          <cell r="G273">
            <v>2</v>
          </cell>
        </row>
        <row r="274">
          <cell r="F274">
            <v>196995.36918900002</v>
          </cell>
          <cell r="G274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96FF-5571-FF41-BB0B-EA155BF2B9FD}">
  <dimension ref="A1:D137"/>
  <sheetViews>
    <sheetView tabSelected="1" topLeftCell="A32" workbookViewId="0">
      <selection activeCell="F63" sqref="F63"/>
    </sheetView>
  </sheetViews>
  <sheetFormatPr baseColWidth="10" defaultRowHeight="16"/>
  <cols>
    <col min="1" max="1" width="20.5" customWidth="1"/>
    <col min="3" max="3" width="16.5" customWidth="1"/>
    <col min="4" max="4" width="17.6640625" customWidth="1"/>
    <col min="5" max="5" width="16.1640625" customWidth="1"/>
  </cols>
  <sheetData>
    <row r="1" spans="1:4">
      <c r="B1" t="s">
        <v>3</v>
      </c>
      <c r="C1" t="s">
        <v>1</v>
      </c>
      <c r="D1" t="s">
        <v>2</v>
      </c>
    </row>
    <row r="2" spans="1:4">
      <c r="A2" t="s">
        <v>37</v>
      </c>
    </row>
    <row r="3" spans="1:4">
      <c r="A3" t="s">
        <v>6</v>
      </c>
      <c r="B3">
        <v>4</v>
      </c>
      <c r="C3">
        <v>78</v>
      </c>
      <c r="D3">
        <v>22</v>
      </c>
    </row>
    <row r="4" spans="1:4">
      <c r="B4">
        <v>3</v>
      </c>
      <c r="C4">
        <v>95</v>
      </c>
      <c r="D4">
        <v>18</v>
      </c>
    </row>
    <row r="5" spans="1:4">
      <c r="B5">
        <v>2</v>
      </c>
      <c r="C5">
        <v>84</v>
      </c>
      <c r="D5">
        <v>22</v>
      </c>
    </row>
    <row r="6" spans="1:4">
      <c r="B6">
        <v>1</v>
      </c>
      <c r="C6">
        <v>81</v>
      </c>
      <c r="D6">
        <v>23</v>
      </c>
    </row>
    <row r="7" spans="1:4">
      <c r="A7" t="s">
        <v>20</v>
      </c>
      <c r="B7">
        <v>4</v>
      </c>
      <c r="C7">
        <v>60</v>
      </c>
      <c r="D7">
        <v>6</v>
      </c>
    </row>
    <row r="8" spans="1:4">
      <c r="B8">
        <v>3</v>
      </c>
      <c r="C8">
        <v>31</v>
      </c>
      <c r="D8">
        <v>4</v>
      </c>
    </row>
    <row r="9" spans="1:4">
      <c r="B9">
        <v>2</v>
      </c>
      <c r="C9">
        <v>49</v>
      </c>
      <c r="D9">
        <v>7</v>
      </c>
    </row>
    <row r="10" spans="1:4">
      <c r="B10">
        <v>1</v>
      </c>
      <c r="C10">
        <v>51</v>
      </c>
      <c r="D10">
        <v>6</v>
      </c>
    </row>
    <row r="11" spans="1:4">
      <c r="A11" t="s">
        <v>22</v>
      </c>
      <c r="B11">
        <v>4</v>
      </c>
      <c r="C11">
        <v>40</v>
      </c>
      <c r="D11">
        <v>3</v>
      </c>
    </row>
    <row r="12" spans="1:4">
      <c r="B12" s="1" t="s">
        <v>23</v>
      </c>
      <c r="C12">
        <v>71</v>
      </c>
      <c r="D12">
        <v>0</v>
      </c>
    </row>
    <row r="13" spans="1:4">
      <c r="B13">
        <v>2</v>
      </c>
      <c r="C13">
        <v>85</v>
      </c>
      <c r="D13">
        <v>28</v>
      </c>
    </row>
    <row r="14" spans="1:4">
      <c r="B14">
        <v>1</v>
      </c>
      <c r="C14">
        <v>103</v>
      </c>
      <c r="D14">
        <v>26</v>
      </c>
    </row>
    <row r="15" spans="1:4">
      <c r="A15" t="s">
        <v>24</v>
      </c>
      <c r="B15">
        <v>4</v>
      </c>
      <c r="C15">
        <v>64</v>
      </c>
      <c r="D15">
        <v>12</v>
      </c>
    </row>
    <row r="16" spans="1:4">
      <c r="B16">
        <v>3</v>
      </c>
      <c r="C16">
        <v>86</v>
      </c>
      <c r="D16">
        <v>13</v>
      </c>
    </row>
    <row r="17" spans="1:4">
      <c r="B17">
        <v>2</v>
      </c>
      <c r="C17">
        <v>54</v>
      </c>
      <c r="D17">
        <v>15</v>
      </c>
    </row>
    <row r="18" spans="1:4">
      <c r="B18">
        <v>1</v>
      </c>
      <c r="C18">
        <v>66</v>
      </c>
      <c r="D18">
        <v>7</v>
      </c>
    </row>
    <row r="19" spans="1:4">
      <c r="A19" t="s">
        <v>25</v>
      </c>
      <c r="B19">
        <v>4</v>
      </c>
      <c r="C19">
        <v>71</v>
      </c>
      <c r="D19">
        <v>16</v>
      </c>
    </row>
    <row r="20" spans="1:4">
      <c r="B20">
        <v>3</v>
      </c>
      <c r="C20">
        <v>77</v>
      </c>
      <c r="D20">
        <v>26</v>
      </c>
    </row>
    <row r="21" spans="1:4">
      <c r="B21">
        <v>2</v>
      </c>
      <c r="C21">
        <v>55</v>
      </c>
      <c r="D21">
        <v>13</v>
      </c>
    </row>
    <row r="22" spans="1:4">
      <c r="B22">
        <v>1</v>
      </c>
      <c r="C22">
        <v>66</v>
      </c>
      <c r="D22">
        <v>8</v>
      </c>
    </row>
    <row r="23" spans="1:4">
      <c r="A23" t="s">
        <v>26</v>
      </c>
      <c r="B23">
        <v>4</v>
      </c>
      <c r="C23">
        <v>58</v>
      </c>
      <c r="D23">
        <v>17</v>
      </c>
    </row>
    <row r="24" spans="1:4">
      <c r="B24">
        <v>3</v>
      </c>
      <c r="C24">
        <v>48</v>
      </c>
      <c r="D24">
        <v>8</v>
      </c>
    </row>
    <row r="25" spans="1:4">
      <c r="B25">
        <v>2</v>
      </c>
      <c r="C25">
        <v>60</v>
      </c>
      <c r="D25">
        <v>25</v>
      </c>
    </row>
    <row r="26" spans="1:4">
      <c r="B26">
        <v>1</v>
      </c>
      <c r="C26">
        <v>63</v>
      </c>
      <c r="D26">
        <v>21</v>
      </c>
    </row>
    <row r="27" spans="1:4">
      <c r="A27" t="s">
        <v>34</v>
      </c>
      <c r="B27">
        <v>4</v>
      </c>
      <c r="C27">
        <v>69</v>
      </c>
      <c r="D27">
        <v>11</v>
      </c>
    </row>
    <row r="28" spans="1:4">
      <c r="B28">
        <v>3</v>
      </c>
      <c r="C28">
        <v>98</v>
      </c>
      <c r="D28">
        <v>39</v>
      </c>
    </row>
    <row r="29" spans="1:4">
      <c r="B29">
        <v>2</v>
      </c>
      <c r="C29">
        <v>85</v>
      </c>
      <c r="D29">
        <v>28</v>
      </c>
    </row>
    <row r="30" spans="1:4">
      <c r="B30">
        <v>1</v>
      </c>
      <c r="C30">
        <v>86</v>
      </c>
      <c r="D30">
        <v>16</v>
      </c>
    </row>
    <row r="32" spans="1:4">
      <c r="A32" t="s">
        <v>38</v>
      </c>
    </row>
    <row r="33" spans="1:4">
      <c r="A33" t="s">
        <v>7</v>
      </c>
      <c r="B33">
        <v>4</v>
      </c>
      <c r="C33">
        <v>95</v>
      </c>
      <c r="D33">
        <v>29</v>
      </c>
    </row>
    <row r="34" spans="1:4">
      <c r="B34">
        <v>3</v>
      </c>
      <c r="C34">
        <v>109</v>
      </c>
      <c r="D34">
        <v>26</v>
      </c>
    </row>
    <row r="35" spans="1:4">
      <c r="B35">
        <v>2</v>
      </c>
      <c r="C35">
        <v>102</v>
      </c>
      <c r="D35">
        <v>18</v>
      </c>
    </row>
    <row r="36" spans="1:4">
      <c r="B36">
        <v>1</v>
      </c>
      <c r="C36">
        <v>95</v>
      </c>
      <c r="D36">
        <v>19</v>
      </c>
    </row>
    <row r="37" spans="1:4">
      <c r="A37" t="s">
        <v>21</v>
      </c>
      <c r="B37">
        <v>4</v>
      </c>
      <c r="C37">
        <v>162</v>
      </c>
      <c r="D37">
        <v>17</v>
      </c>
    </row>
    <row r="38" spans="1:4">
      <c r="B38">
        <v>3</v>
      </c>
      <c r="C38">
        <v>104</v>
      </c>
      <c r="D38">
        <v>25</v>
      </c>
    </row>
    <row r="39" spans="1:4">
      <c r="B39">
        <v>2</v>
      </c>
      <c r="C39">
        <v>111</v>
      </c>
      <c r="D39">
        <v>18</v>
      </c>
    </row>
    <row r="40" spans="1:4">
      <c r="B40">
        <v>1</v>
      </c>
      <c r="C40">
        <v>99</v>
      </c>
      <c r="D40">
        <v>12</v>
      </c>
    </row>
    <row r="41" spans="1:4">
      <c r="A41" t="s">
        <v>27</v>
      </c>
      <c r="B41">
        <v>4</v>
      </c>
      <c r="C41">
        <v>134</v>
      </c>
      <c r="D41">
        <v>23</v>
      </c>
    </row>
    <row r="42" spans="1:4">
      <c r="B42">
        <v>3</v>
      </c>
      <c r="C42">
        <v>169</v>
      </c>
      <c r="D42">
        <v>21</v>
      </c>
    </row>
    <row r="43" spans="1:4">
      <c r="B43">
        <v>2</v>
      </c>
      <c r="C43">
        <v>112</v>
      </c>
      <c r="D43">
        <v>29</v>
      </c>
    </row>
    <row r="44" spans="1:4">
      <c r="B44">
        <v>1</v>
      </c>
      <c r="C44">
        <v>203</v>
      </c>
      <c r="D44">
        <v>38</v>
      </c>
    </row>
    <row r="45" spans="1:4">
      <c r="A45" t="s">
        <v>28</v>
      </c>
      <c r="B45">
        <v>4</v>
      </c>
      <c r="C45">
        <v>159</v>
      </c>
      <c r="D45">
        <v>31</v>
      </c>
    </row>
    <row r="46" spans="1:4">
      <c r="B46">
        <v>3</v>
      </c>
      <c r="C46">
        <v>93</v>
      </c>
      <c r="D46">
        <v>23</v>
      </c>
    </row>
    <row r="47" spans="1:4">
      <c r="B47">
        <v>2</v>
      </c>
      <c r="C47">
        <v>103</v>
      </c>
      <c r="D47">
        <v>17</v>
      </c>
    </row>
    <row r="48" spans="1:4">
      <c r="B48">
        <v>1</v>
      </c>
      <c r="C48">
        <v>151</v>
      </c>
      <c r="D48">
        <v>24</v>
      </c>
    </row>
    <row r="49" spans="1:4">
      <c r="A49" t="s">
        <v>29</v>
      </c>
      <c r="B49">
        <v>4</v>
      </c>
      <c r="C49">
        <v>91</v>
      </c>
      <c r="D49">
        <v>32</v>
      </c>
    </row>
    <row r="50" spans="1:4">
      <c r="B50">
        <v>3</v>
      </c>
      <c r="C50">
        <v>124</v>
      </c>
      <c r="D50">
        <v>35</v>
      </c>
    </row>
    <row r="51" spans="1:4">
      <c r="B51">
        <v>2</v>
      </c>
      <c r="C51">
        <v>162</v>
      </c>
      <c r="D51">
        <v>55</v>
      </c>
    </row>
    <row r="52" spans="1:4">
      <c r="B52">
        <v>1</v>
      </c>
      <c r="C52">
        <v>149</v>
      </c>
      <c r="D52">
        <v>64</v>
      </c>
    </row>
    <row r="53" spans="1:4">
      <c r="A53" t="s">
        <v>30</v>
      </c>
      <c r="B53">
        <v>4</v>
      </c>
      <c r="C53">
        <v>125</v>
      </c>
      <c r="D53">
        <v>45</v>
      </c>
    </row>
    <row r="54" spans="1:4">
      <c r="B54">
        <v>3</v>
      </c>
      <c r="C54">
        <v>193</v>
      </c>
      <c r="D54">
        <v>49</v>
      </c>
    </row>
    <row r="55" spans="1:4">
      <c r="B55">
        <v>2</v>
      </c>
      <c r="C55">
        <v>137</v>
      </c>
      <c r="D55">
        <v>39</v>
      </c>
    </row>
    <row r="56" spans="1:4">
      <c r="B56">
        <v>1</v>
      </c>
      <c r="C56">
        <v>133</v>
      </c>
      <c r="D56">
        <v>20</v>
      </c>
    </row>
    <row r="57" spans="1:4">
      <c r="A57" t="s">
        <v>32</v>
      </c>
      <c r="B57">
        <v>4</v>
      </c>
      <c r="C57">
        <v>134</v>
      </c>
      <c r="D57">
        <v>36</v>
      </c>
    </row>
    <row r="58" spans="1:4">
      <c r="B58">
        <v>3</v>
      </c>
      <c r="C58">
        <v>185</v>
      </c>
      <c r="D58">
        <v>63</v>
      </c>
    </row>
    <row r="59" spans="1:4">
      <c r="B59">
        <v>2</v>
      </c>
      <c r="C59">
        <v>157</v>
      </c>
      <c r="D59">
        <v>42</v>
      </c>
    </row>
    <row r="60" spans="1:4">
      <c r="B60">
        <v>1</v>
      </c>
      <c r="C60">
        <v>197</v>
      </c>
      <c r="D60">
        <v>77</v>
      </c>
    </row>
    <row r="61" spans="1:4">
      <c r="A61" t="s">
        <v>33</v>
      </c>
      <c r="B61">
        <v>4</v>
      </c>
      <c r="C61">
        <v>205</v>
      </c>
      <c r="D61">
        <v>71</v>
      </c>
    </row>
    <row r="62" spans="1:4">
      <c r="B62">
        <v>3</v>
      </c>
      <c r="C62">
        <v>151</v>
      </c>
      <c r="D62">
        <v>79</v>
      </c>
    </row>
    <row r="63" spans="1:4">
      <c r="B63">
        <v>2</v>
      </c>
      <c r="C63">
        <v>111</v>
      </c>
      <c r="D63">
        <v>24</v>
      </c>
    </row>
    <row r="64" spans="1:4">
      <c r="B64">
        <v>1</v>
      </c>
      <c r="C64">
        <v>112</v>
      </c>
      <c r="D64">
        <v>42</v>
      </c>
    </row>
    <row r="65" spans="1:4">
      <c r="A65" t="s">
        <v>35</v>
      </c>
      <c r="B65">
        <v>4</v>
      </c>
      <c r="C65">
        <v>245</v>
      </c>
      <c r="D65">
        <v>73</v>
      </c>
    </row>
    <row r="66" spans="1:4">
      <c r="B66">
        <v>3</v>
      </c>
      <c r="C66">
        <v>157</v>
      </c>
      <c r="D66">
        <v>69</v>
      </c>
    </row>
    <row r="67" spans="1:4">
      <c r="B67">
        <v>2</v>
      </c>
      <c r="C67">
        <v>106</v>
      </c>
      <c r="D67">
        <v>26</v>
      </c>
    </row>
    <row r="68" spans="1:4">
      <c r="B68">
        <v>1</v>
      </c>
      <c r="C68">
        <v>196</v>
      </c>
      <c r="D68">
        <v>43</v>
      </c>
    </row>
    <row r="70" spans="1:4">
      <c r="A70" s="2" t="s">
        <v>63</v>
      </c>
      <c r="B70" s="2"/>
      <c r="C70" s="2"/>
      <c r="D70" s="2"/>
    </row>
    <row r="71" spans="1:4">
      <c r="A71" t="s">
        <v>9</v>
      </c>
      <c r="B71">
        <v>4</v>
      </c>
      <c r="C71">
        <v>85</v>
      </c>
      <c r="D71">
        <v>25</v>
      </c>
    </row>
    <row r="72" spans="1:4">
      <c r="B72">
        <v>3</v>
      </c>
      <c r="C72">
        <v>112</v>
      </c>
      <c r="D72">
        <v>25</v>
      </c>
    </row>
    <row r="73" spans="1:4">
      <c r="B73">
        <v>2</v>
      </c>
      <c r="C73">
        <v>88</v>
      </c>
      <c r="D73">
        <v>10</v>
      </c>
    </row>
    <row r="74" spans="1:4">
      <c r="B74">
        <v>1</v>
      </c>
      <c r="C74">
        <v>78</v>
      </c>
      <c r="D74">
        <v>20</v>
      </c>
    </row>
    <row r="75" spans="1:4">
      <c r="A75" t="s">
        <v>10</v>
      </c>
      <c r="B75">
        <v>4</v>
      </c>
      <c r="C75">
        <v>60</v>
      </c>
      <c r="D75">
        <v>12</v>
      </c>
    </row>
    <row r="76" spans="1:4">
      <c r="B76">
        <v>3</v>
      </c>
      <c r="C76">
        <v>47</v>
      </c>
      <c r="D76">
        <v>18</v>
      </c>
    </row>
    <row r="77" spans="1:4">
      <c r="B77">
        <v>2</v>
      </c>
      <c r="C77">
        <v>86</v>
      </c>
      <c r="D77">
        <v>20</v>
      </c>
    </row>
    <row r="78" spans="1:4">
      <c r="B78">
        <v>1</v>
      </c>
      <c r="C78">
        <v>98</v>
      </c>
      <c r="D78">
        <v>16</v>
      </c>
    </row>
    <row r="79" spans="1:4">
      <c r="A79" t="s">
        <v>11</v>
      </c>
      <c r="B79">
        <v>4</v>
      </c>
      <c r="C79">
        <v>75</v>
      </c>
      <c r="D79">
        <v>19</v>
      </c>
    </row>
    <row r="80" spans="1:4">
      <c r="B80">
        <v>3</v>
      </c>
      <c r="C80">
        <v>73</v>
      </c>
      <c r="D80">
        <v>14</v>
      </c>
    </row>
    <row r="81" spans="1:4">
      <c r="B81">
        <v>2</v>
      </c>
      <c r="C81">
        <v>93</v>
      </c>
      <c r="D81">
        <v>31</v>
      </c>
    </row>
    <row r="82" spans="1:4">
      <c r="B82">
        <v>1</v>
      </c>
      <c r="C82">
        <v>90</v>
      </c>
      <c r="D82">
        <v>30</v>
      </c>
    </row>
    <row r="83" spans="1:4">
      <c r="A83" t="s">
        <v>5</v>
      </c>
      <c r="B83">
        <v>4</v>
      </c>
      <c r="C83">
        <v>68</v>
      </c>
      <c r="D83">
        <v>10</v>
      </c>
    </row>
    <row r="84" spans="1:4">
      <c r="B84">
        <v>3</v>
      </c>
      <c r="C84">
        <v>42</v>
      </c>
      <c r="D84">
        <v>9</v>
      </c>
    </row>
    <row r="85" spans="1:4">
      <c r="B85">
        <v>2</v>
      </c>
      <c r="C85">
        <v>52</v>
      </c>
      <c r="D85">
        <v>8</v>
      </c>
    </row>
    <row r="86" spans="1:4">
      <c r="B86">
        <v>1</v>
      </c>
      <c r="C86">
        <v>69</v>
      </c>
      <c r="D86">
        <v>22</v>
      </c>
    </row>
    <row r="87" spans="1:4">
      <c r="A87" t="s">
        <v>18</v>
      </c>
      <c r="B87">
        <v>4</v>
      </c>
      <c r="C87">
        <v>66</v>
      </c>
      <c r="D87">
        <v>21</v>
      </c>
    </row>
    <row r="88" spans="1:4">
      <c r="B88">
        <v>3</v>
      </c>
      <c r="C88">
        <v>79</v>
      </c>
      <c r="D88">
        <v>18</v>
      </c>
    </row>
    <row r="89" spans="1:4">
      <c r="B89">
        <v>2</v>
      </c>
      <c r="C89">
        <v>55</v>
      </c>
      <c r="D89">
        <v>14</v>
      </c>
    </row>
    <row r="90" spans="1:4">
      <c r="B90">
        <v>1</v>
      </c>
      <c r="C90">
        <v>109</v>
      </c>
      <c r="D90">
        <v>25</v>
      </c>
    </row>
    <row r="91" spans="1:4">
      <c r="A91" t="s">
        <v>19</v>
      </c>
      <c r="B91">
        <v>4</v>
      </c>
      <c r="C91">
        <v>57</v>
      </c>
      <c r="D91">
        <v>7</v>
      </c>
    </row>
    <row r="92" spans="1:4">
      <c r="B92">
        <v>3</v>
      </c>
      <c r="C92">
        <v>68</v>
      </c>
      <c r="D92">
        <v>20</v>
      </c>
    </row>
    <row r="93" spans="1:4">
      <c r="B93">
        <v>2</v>
      </c>
      <c r="C93">
        <v>61</v>
      </c>
      <c r="D93">
        <v>8</v>
      </c>
    </row>
    <row r="94" spans="1:4">
      <c r="B94">
        <v>1</v>
      </c>
      <c r="C94">
        <v>92</v>
      </c>
      <c r="D94">
        <v>11</v>
      </c>
    </row>
    <row r="96" spans="1:4">
      <c r="A96" t="s">
        <v>61</v>
      </c>
      <c r="B96" s="2"/>
    </row>
    <row r="97" spans="1:4">
      <c r="A97" t="s">
        <v>8</v>
      </c>
      <c r="B97">
        <v>4</v>
      </c>
      <c r="C97">
        <v>133</v>
      </c>
      <c r="D97">
        <v>31</v>
      </c>
    </row>
    <row r="98" spans="1:4">
      <c r="B98">
        <v>3</v>
      </c>
      <c r="C98">
        <v>97</v>
      </c>
      <c r="D98">
        <v>34</v>
      </c>
    </row>
    <row r="99" spans="1:4">
      <c r="B99">
        <v>2</v>
      </c>
      <c r="C99">
        <v>109</v>
      </c>
      <c r="D99">
        <v>28</v>
      </c>
    </row>
    <row r="100" spans="1:4">
      <c r="B100">
        <v>1</v>
      </c>
      <c r="C100">
        <v>151</v>
      </c>
      <c r="D100">
        <v>33</v>
      </c>
    </row>
    <row r="101" spans="1:4">
      <c r="A101" t="s">
        <v>12</v>
      </c>
      <c r="B101">
        <v>4</v>
      </c>
      <c r="C101">
        <v>137</v>
      </c>
      <c r="D101">
        <v>34</v>
      </c>
    </row>
    <row r="102" spans="1:4">
      <c r="B102">
        <v>3</v>
      </c>
      <c r="C102">
        <v>132</v>
      </c>
      <c r="D102">
        <v>31</v>
      </c>
    </row>
    <row r="103" spans="1:4">
      <c r="B103">
        <v>2</v>
      </c>
      <c r="C103">
        <v>153</v>
      </c>
      <c r="D103">
        <v>34</v>
      </c>
    </row>
    <row r="104" spans="1:4">
      <c r="B104">
        <v>1</v>
      </c>
      <c r="C104">
        <v>189</v>
      </c>
      <c r="D104">
        <v>51</v>
      </c>
    </row>
    <row r="105" spans="1:4">
      <c r="A105" t="s">
        <v>13</v>
      </c>
      <c r="B105">
        <v>4</v>
      </c>
      <c r="C105">
        <v>154</v>
      </c>
      <c r="D105">
        <v>33</v>
      </c>
    </row>
    <row r="106" spans="1:4">
      <c r="B106">
        <v>3</v>
      </c>
      <c r="C106">
        <v>155</v>
      </c>
      <c r="D106">
        <v>26</v>
      </c>
    </row>
    <row r="107" spans="1:4">
      <c r="B107">
        <v>2</v>
      </c>
      <c r="C107">
        <v>125</v>
      </c>
      <c r="D107">
        <v>33</v>
      </c>
    </row>
    <row r="108" spans="1:4">
      <c r="B108">
        <v>1</v>
      </c>
      <c r="C108">
        <v>148</v>
      </c>
      <c r="D108">
        <v>27</v>
      </c>
    </row>
    <row r="109" spans="1:4">
      <c r="A109" t="s">
        <v>14</v>
      </c>
      <c r="B109">
        <v>4</v>
      </c>
      <c r="C109">
        <v>82</v>
      </c>
      <c r="D109">
        <v>23</v>
      </c>
    </row>
    <row r="110" spans="1:4">
      <c r="B110">
        <v>3</v>
      </c>
      <c r="C110">
        <v>92</v>
      </c>
      <c r="D110">
        <v>16</v>
      </c>
    </row>
    <row r="111" spans="1:4">
      <c r="B111">
        <v>2</v>
      </c>
      <c r="C111">
        <v>128</v>
      </c>
      <c r="D111">
        <v>21</v>
      </c>
    </row>
    <row r="112" spans="1:4">
      <c r="B112">
        <v>1</v>
      </c>
      <c r="C112">
        <v>134</v>
      </c>
      <c r="D112">
        <v>26</v>
      </c>
    </row>
    <row r="113" spans="1:4">
      <c r="A113" t="s">
        <v>15</v>
      </c>
      <c r="B113">
        <v>-6</v>
      </c>
      <c r="C113">
        <v>56</v>
      </c>
      <c r="D113">
        <v>10</v>
      </c>
    </row>
    <row r="114" spans="1:4">
      <c r="B114">
        <v>5</v>
      </c>
      <c r="C114">
        <v>65</v>
      </c>
      <c r="D114">
        <v>14</v>
      </c>
    </row>
    <row r="115" spans="1:4">
      <c r="B115">
        <v>4</v>
      </c>
      <c r="C115">
        <v>182</v>
      </c>
      <c r="D115">
        <v>23</v>
      </c>
    </row>
    <row r="116" spans="1:4">
      <c r="B116">
        <v>2</v>
      </c>
      <c r="C116">
        <v>88</v>
      </c>
      <c r="D116">
        <v>25</v>
      </c>
    </row>
    <row r="117" spans="1:4">
      <c r="A117" t="s">
        <v>0</v>
      </c>
      <c r="B117">
        <v>6</v>
      </c>
      <c r="C117">
        <v>102</v>
      </c>
      <c r="D117">
        <v>40</v>
      </c>
    </row>
    <row r="118" spans="1:4">
      <c r="B118">
        <v>5</v>
      </c>
      <c r="C118">
        <v>121</v>
      </c>
      <c r="D118">
        <v>46</v>
      </c>
    </row>
    <row r="119" spans="1:4">
      <c r="B119">
        <v>4</v>
      </c>
      <c r="C119">
        <v>57</v>
      </c>
      <c r="D119">
        <v>13</v>
      </c>
    </row>
    <row r="120" spans="1:4">
      <c r="B120">
        <v>3</v>
      </c>
      <c r="C120">
        <v>92</v>
      </c>
      <c r="D120">
        <v>15</v>
      </c>
    </row>
    <row r="121" spans="1:4">
      <c r="A121" t="s">
        <v>4</v>
      </c>
      <c r="B121">
        <v>4</v>
      </c>
      <c r="C121">
        <v>74</v>
      </c>
      <c r="D121">
        <v>31</v>
      </c>
    </row>
    <row r="122" spans="1:4">
      <c r="B122">
        <v>3</v>
      </c>
      <c r="C122">
        <v>103</v>
      </c>
      <c r="D122">
        <v>41</v>
      </c>
    </row>
    <row r="123" spans="1:4">
      <c r="B123">
        <v>2</v>
      </c>
      <c r="C123">
        <v>93</v>
      </c>
      <c r="D123">
        <v>19</v>
      </c>
    </row>
    <row r="124" spans="1:4">
      <c r="B124">
        <v>1</v>
      </c>
      <c r="C124">
        <v>139</v>
      </c>
      <c r="D124">
        <v>41</v>
      </c>
    </row>
    <row r="125" spans="1:4">
      <c r="A125" t="s">
        <v>16</v>
      </c>
      <c r="B125">
        <v>4</v>
      </c>
      <c r="C125">
        <v>125</v>
      </c>
      <c r="D125">
        <v>20</v>
      </c>
    </row>
    <row r="126" spans="1:4">
      <c r="B126">
        <v>3</v>
      </c>
      <c r="C126">
        <v>96</v>
      </c>
      <c r="D126">
        <v>17</v>
      </c>
    </row>
    <row r="127" spans="1:4">
      <c r="B127">
        <v>2</v>
      </c>
      <c r="C127">
        <v>88</v>
      </c>
      <c r="D127">
        <v>24</v>
      </c>
    </row>
    <row r="128" spans="1:4">
      <c r="B128">
        <v>1</v>
      </c>
      <c r="C128">
        <v>112</v>
      </c>
      <c r="D128">
        <v>5</v>
      </c>
    </row>
    <row r="129" spans="1:4">
      <c r="A129" t="s">
        <v>17</v>
      </c>
      <c r="B129">
        <v>4</v>
      </c>
      <c r="C129">
        <v>73</v>
      </c>
      <c r="D129">
        <v>21</v>
      </c>
    </row>
    <row r="130" spans="1:4">
      <c r="B130">
        <v>3</v>
      </c>
      <c r="C130">
        <v>174</v>
      </c>
      <c r="D130">
        <v>27</v>
      </c>
    </row>
    <row r="131" spans="1:4">
      <c r="B131">
        <v>2</v>
      </c>
      <c r="C131">
        <v>142</v>
      </c>
      <c r="D131">
        <v>45</v>
      </c>
    </row>
    <row r="132" spans="1:4">
      <c r="B132">
        <v>1</v>
      </c>
      <c r="C132">
        <v>96</v>
      </c>
      <c r="D132">
        <v>19</v>
      </c>
    </row>
    <row r="133" spans="1:4">
      <c r="B133" s="2"/>
    </row>
    <row r="134" spans="1:4">
      <c r="B134" s="2"/>
    </row>
    <row r="135" spans="1:4">
      <c r="B135" s="2"/>
    </row>
    <row r="136" spans="1:4">
      <c r="B136" s="2"/>
    </row>
    <row r="137" spans="1:4">
      <c r="B1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B2B7-7D17-F24B-85AF-47463D2875A7}">
  <dimension ref="A1:E129"/>
  <sheetViews>
    <sheetView workbookViewId="0">
      <selection activeCell="B29" sqref="B29"/>
    </sheetView>
  </sheetViews>
  <sheetFormatPr baseColWidth="10" defaultRowHeight="16"/>
  <cols>
    <col min="1" max="1" width="15.6640625" customWidth="1"/>
    <col min="3" max="3" width="16.5" customWidth="1"/>
    <col min="4" max="4" width="17.6640625" customWidth="1"/>
    <col min="5" max="5" width="16.1640625" customWidth="1"/>
  </cols>
  <sheetData>
    <row r="1" spans="1:5">
      <c r="B1" t="s">
        <v>3</v>
      </c>
      <c r="C1" t="s">
        <v>1</v>
      </c>
      <c r="D1" t="s">
        <v>2</v>
      </c>
      <c r="E1" t="s">
        <v>36</v>
      </c>
    </row>
    <row r="2" spans="1:5">
      <c r="A2" t="s">
        <v>37</v>
      </c>
    </row>
    <row r="3" spans="1:5">
      <c r="A3" t="s">
        <v>6</v>
      </c>
      <c r="B3" t="s">
        <v>31</v>
      </c>
      <c r="C3">
        <v>338</v>
      </c>
      <c r="D3">
        <v>85</v>
      </c>
      <c r="E3">
        <f>D3/C3</f>
        <v>0.25147928994082841</v>
      </c>
    </row>
    <row r="4" spans="1:5">
      <c r="A4" t="s">
        <v>20</v>
      </c>
      <c r="B4" t="s">
        <v>31</v>
      </c>
      <c r="C4">
        <v>191</v>
      </c>
      <c r="D4">
        <v>23</v>
      </c>
      <c r="E4">
        <f t="shared" ref="E4:E39" si="0">D4/C4</f>
        <v>0.12041884816753927</v>
      </c>
    </row>
    <row r="5" spans="1:5">
      <c r="A5" t="s">
        <v>22</v>
      </c>
      <c r="B5" t="s">
        <v>31</v>
      </c>
      <c r="C5">
        <v>299</v>
      </c>
      <c r="D5">
        <v>57</v>
      </c>
      <c r="E5">
        <f t="shared" si="0"/>
        <v>0.19063545150501673</v>
      </c>
    </row>
    <row r="6" spans="1:5">
      <c r="A6" t="s">
        <v>24</v>
      </c>
      <c r="B6" t="s">
        <v>31</v>
      </c>
      <c r="C6">
        <v>270</v>
      </c>
      <c r="D6">
        <v>47</v>
      </c>
      <c r="E6">
        <f t="shared" si="0"/>
        <v>0.17407407407407408</v>
      </c>
    </row>
    <row r="7" spans="1:5">
      <c r="A7" t="s">
        <v>25</v>
      </c>
      <c r="B7" t="s">
        <v>31</v>
      </c>
      <c r="C7">
        <v>269</v>
      </c>
      <c r="D7">
        <v>63</v>
      </c>
      <c r="E7">
        <f t="shared" si="0"/>
        <v>0.2342007434944238</v>
      </c>
    </row>
    <row r="8" spans="1:5">
      <c r="A8" t="s">
        <v>26</v>
      </c>
      <c r="B8" t="s">
        <v>31</v>
      </c>
      <c r="C8">
        <v>229</v>
      </c>
      <c r="D8">
        <v>71</v>
      </c>
      <c r="E8">
        <f t="shared" si="0"/>
        <v>0.31004366812227074</v>
      </c>
    </row>
    <row r="9" spans="1:5">
      <c r="A9" t="s">
        <v>34</v>
      </c>
      <c r="B9" t="s">
        <v>31</v>
      </c>
      <c r="C9">
        <v>338</v>
      </c>
      <c r="D9">
        <v>94</v>
      </c>
      <c r="E9">
        <f t="shared" si="0"/>
        <v>0.27810650887573962</v>
      </c>
    </row>
    <row r="11" spans="1:5">
      <c r="A11" t="s">
        <v>38</v>
      </c>
    </row>
    <row r="12" spans="1:5">
      <c r="A12" t="s">
        <v>7</v>
      </c>
      <c r="B12" t="s">
        <v>31</v>
      </c>
      <c r="C12">
        <v>401</v>
      </c>
      <c r="D12">
        <v>92</v>
      </c>
      <c r="E12">
        <f>D12/C12</f>
        <v>0.22942643391521197</v>
      </c>
    </row>
    <row r="13" spans="1:5">
      <c r="A13" t="s">
        <v>21</v>
      </c>
      <c r="B13" t="s">
        <v>31</v>
      </c>
      <c r="C13">
        <v>476</v>
      </c>
      <c r="D13">
        <v>72</v>
      </c>
      <c r="E13">
        <f t="shared" si="0"/>
        <v>0.15126050420168066</v>
      </c>
    </row>
    <row r="14" spans="1:5">
      <c r="A14" t="s">
        <v>27</v>
      </c>
      <c r="B14" t="s">
        <v>31</v>
      </c>
      <c r="C14">
        <v>618</v>
      </c>
      <c r="D14">
        <v>111</v>
      </c>
      <c r="E14">
        <f t="shared" si="0"/>
        <v>0.1796116504854369</v>
      </c>
    </row>
    <row r="15" spans="1:5">
      <c r="A15" t="s">
        <v>28</v>
      </c>
      <c r="B15" t="s">
        <v>31</v>
      </c>
      <c r="C15">
        <v>506</v>
      </c>
      <c r="D15">
        <v>95</v>
      </c>
      <c r="E15">
        <f t="shared" si="0"/>
        <v>0.18774703557312253</v>
      </c>
    </row>
    <row r="16" spans="1:5">
      <c r="A16" t="s">
        <v>29</v>
      </c>
      <c r="B16" t="s">
        <v>31</v>
      </c>
      <c r="C16">
        <v>526</v>
      </c>
      <c r="D16">
        <v>186</v>
      </c>
      <c r="E16">
        <f t="shared" si="0"/>
        <v>0.35361216730038025</v>
      </c>
    </row>
    <row r="17" spans="1:5">
      <c r="A17" t="s">
        <v>30</v>
      </c>
      <c r="B17" t="s">
        <v>31</v>
      </c>
      <c r="C17">
        <v>588</v>
      </c>
      <c r="D17">
        <v>153</v>
      </c>
      <c r="E17">
        <f t="shared" si="0"/>
        <v>0.26020408163265307</v>
      </c>
    </row>
    <row r="18" spans="1:5">
      <c r="A18" t="s">
        <v>32</v>
      </c>
      <c r="B18" t="s">
        <v>31</v>
      </c>
      <c r="C18">
        <v>673</v>
      </c>
      <c r="D18">
        <v>218</v>
      </c>
      <c r="E18">
        <f t="shared" si="0"/>
        <v>0.32392273402674593</v>
      </c>
    </row>
    <row r="19" spans="1:5">
      <c r="A19" t="s">
        <v>33</v>
      </c>
      <c r="B19" t="s">
        <v>31</v>
      </c>
      <c r="C19">
        <v>579</v>
      </c>
      <c r="D19">
        <v>216</v>
      </c>
      <c r="E19">
        <f t="shared" si="0"/>
        <v>0.37305699481865284</v>
      </c>
    </row>
    <row r="20" spans="1:5">
      <c r="A20" t="s">
        <v>35</v>
      </c>
      <c r="B20" t="s">
        <v>31</v>
      </c>
      <c r="C20">
        <v>704</v>
      </c>
      <c r="D20">
        <v>211</v>
      </c>
      <c r="E20">
        <f t="shared" si="0"/>
        <v>0.29971590909090912</v>
      </c>
    </row>
    <row r="22" spans="1:5">
      <c r="A22" s="2" t="s">
        <v>62</v>
      </c>
    </row>
    <row r="23" spans="1:5">
      <c r="A23" t="s">
        <v>9</v>
      </c>
      <c r="B23" t="s">
        <v>31</v>
      </c>
      <c r="C23">
        <v>363</v>
      </c>
      <c r="D23">
        <v>80</v>
      </c>
      <c r="E23">
        <f t="shared" si="0"/>
        <v>0.22038567493112948</v>
      </c>
    </row>
    <row r="24" spans="1:5">
      <c r="A24" t="s">
        <v>10</v>
      </c>
      <c r="B24" t="s">
        <v>31</v>
      </c>
      <c r="C24">
        <v>291</v>
      </c>
      <c r="D24">
        <v>66</v>
      </c>
      <c r="E24">
        <f t="shared" si="0"/>
        <v>0.22680412371134021</v>
      </c>
    </row>
    <row r="25" spans="1:5">
      <c r="A25" t="s">
        <v>11</v>
      </c>
      <c r="B25" t="s">
        <v>31</v>
      </c>
      <c r="C25">
        <v>331</v>
      </c>
      <c r="D25">
        <v>94</v>
      </c>
      <c r="E25">
        <f t="shared" si="0"/>
        <v>0.28398791540785501</v>
      </c>
    </row>
    <row r="26" spans="1:5">
      <c r="A26" t="s">
        <v>5</v>
      </c>
      <c r="B26" t="s">
        <v>31</v>
      </c>
      <c r="C26">
        <v>231</v>
      </c>
      <c r="D26">
        <v>49</v>
      </c>
      <c r="E26">
        <f t="shared" si="0"/>
        <v>0.21212121212121213</v>
      </c>
    </row>
    <row r="27" spans="1:5">
      <c r="A27" t="s">
        <v>18</v>
      </c>
      <c r="B27" t="s">
        <v>31</v>
      </c>
      <c r="C27">
        <v>309</v>
      </c>
      <c r="D27">
        <v>78</v>
      </c>
      <c r="E27">
        <f t="shared" si="0"/>
        <v>0.25242718446601942</v>
      </c>
    </row>
    <row r="28" spans="1:5">
      <c r="A28" t="s">
        <v>19</v>
      </c>
      <c r="B28" t="s">
        <v>31</v>
      </c>
      <c r="C28">
        <v>278</v>
      </c>
      <c r="D28">
        <v>46</v>
      </c>
      <c r="E28">
        <f t="shared" si="0"/>
        <v>0.16546762589928057</v>
      </c>
    </row>
    <row r="29" spans="1:5">
      <c r="B29" s="2"/>
    </row>
    <row r="30" spans="1:5">
      <c r="A30" t="s">
        <v>61</v>
      </c>
    </row>
    <row r="31" spans="1:5">
      <c r="A31" t="s">
        <v>8</v>
      </c>
      <c r="B31" t="s">
        <v>31</v>
      </c>
      <c r="C31">
        <v>490</v>
      </c>
      <c r="D31">
        <v>126</v>
      </c>
      <c r="E31">
        <f t="shared" si="0"/>
        <v>0.25714285714285712</v>
      </c>
    </row>
    <row r="32" spans="1:5">
      <c r="A32" t="s">
        <v>12</v>
      </c>
      <c r="B32" t="s">
        <v>31</v>
      </c>
      <c r="C32">
        <v>611</v>
      </c>
      <c r="D32">
        <v>150</v>
      </c>
      <c r="E32">
        <f t="shared" si="0"/>
        <v>0.24549918166939444</v>
      </c>
    </row>
    <row r="33" spans="1:5">
      <c r="A33" t="s">
        <v>13</v>
      </c>
      <c r="B33" t="s">
        <v>31</v>
      </c>
      <c r="C33">
        <v>582</v>
      </c>
      <c r="D33">
        <v>119</v>
      </c>
      <c r="E33">
        <f t="shared" si="0"/>
        <v>0.20446735395189003</v>
      </c>
    </row>
    <row r="34" spans="1:5">
      <c r="A34" t="s">
        <v>14</v>
      </c>
      <c r="B34" t="s">
        <v>31</v>
      </c>
      <c r="C34">
        <v>436</v>
      </c>
      <c r="D34">
        <v>86</v>
      </c>
      <c r="E34">
        <f t="shared" si="0"/>
        <v>0.19724770642201836</v>
      </c>
    </row>
    <row r="35" spans="1:5">
      <c r="A35" t="s">
        <v>15</v>
      </c>
      <c r="B35" t="s">
        <v>31</v>
      </c>
      <c r="C35">
        <v>391</v>
      </c>
      <c r="D35">
        <v>72</v>
      </c>
      <c r="E35">
        <f t="shared" si="0"/>
        <v>0.18414322250639387</v>
      </c>
    </row>
    <row r="36" spans="1:5">
      <c r="A36" t="s">
        <v>0</v>
      </c>
      <c r="B36" t="s">
        <v>31</v>
      </c>
      <c r="C36">
        <v>372</v>
      </c>
      <c r="D36">
        <v>154</v>
      </c>
      <c r="E36">
        <f t="shared" si="0"/>
        <v>0.41397849462365593</v>
      </c>
    </row>
    <row r="37" spans="1:5">
      <c r="A37" t="s">
        <v>4</v>
      </c>
      <c r="B37" t="s">
        <v>31</v>
      </c>
      <c r="C37">
        <v>409</v>
      </c>
      <c r="D37">
        <v>132</v>
      </c>
      <c r="E37">
        <f t="shared" si="0"/>
        <v>0.32273838630806845</v>
      </c>
    </row>
    <row r="38" spans="1:5">
      <c r="A38" t="s">
        <v>16</v>
      </c>
      <c r="B38" t="s">
        <v>31</v>
      </c>
      <c r="C38">
        <v>421</v>
      </c>
      <c r="D38">
        <v>66</v>
      </c>
      <c r="E38">
        <f t="shared" si="0"/>
        <v>0.15676959619952494</v>
      </c>
    </row>
    <row r="39" spans="1:5">
      <c r="A39" t="s">
        <v>17</v>
      </c>
      <c r="B39" t="s">
        <v>31</v>
      </c>
      <c r="C39">
        <v>485</v>
      </c>
      <c r="D39">
        <v>112</v>
      </c>
      <c r="E39">
        <f t="shared" si="0"/>
        <v>0.2309278350515464</v>
      </c>
    </row>
    <row r="44" spans="1:5">
      <c r="B44" s="2"/>
    </row>
    <row r="49" spans="2:2">
      <c r="B49" s="2"/>
    </row>
    <row r="54" spans="2:2">
      <c r="B54" s="2"/>
    </row>
    <row r="59" spans="2:2">
      <c r="B59" s="2"/>
    </row>
    <row r="64" spans="2:2">
      <c r="B64" s="2"/>
    </row>
    <row r="69" spans="2:2">
      <c r="B69" s="2"/>
    </row>
    <row r="71" spans="2:2">
      <c r="B71" s="1"/>
    </row>
    <row r="74" spans="2:2">
      <c r="B74" s="2"/>
    </row>
    <row r="79" spans="2:2">
      <c r="B79" s="2"/>
    </row>
    <row r="84" spans="2:2">
      <c r="B84" s="2"/>
    </row>
    <row r="89" spans="2:2">
      <c r="B89" s="2"/>
    </row>
    <row r="99" spans="2:2">
      <c r="B99" s="2"/>
    </row>
    <row r="104" spans="2:2">
      <c r="B104" s="2"/>
    </row>
    <row r="109" spans="2:2">
      <c r="B109" s="2"/>
    </row>
    <row r="114" spans="2:2">
      <c r="B114" s="2"/>
    </row>
    <row r="119" spans="2:2">
      <c r="B119" s="2"/>
    </row>
    <row r="124" spans="2:2">
      <c r="B124" s="2"/>
    </row>
    <row r="129" spans="2:2">
      <c r="B12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2F86-0798-4C46-9729-910E153EA6E5}">
  <dimension ref="A1:H36"/>
  <sheetViews>
    <sheetView workbookViewId="0">
      <selection activeCell="H29" sqref="H29"/>
    </sheetView>
  </sheetViews>
  <sheetFormatPr baseColWidth="10" defaultColWidth="8.83203125" defaultRowHeight="16"/>
  <cols>
    <col min="1" max="1" width="16.1640625" style="12" customWidth="1"/>
    <col min="2" max="2" width="8.83203125" style="12"/>
    <col min="3" max="3" width="15.5" style="16" customWidth="1"/>
    <col min="4" max="4" width="14.6640625" style="16" customWidth="1"/>
    <col min="5" max="5" width="19.33203125" style="11" customWidth="1"/>
    <col min="6" max="6" width="19.83203125" style="12" customWidth="1"/>
    <col min="7" max="7" width="8.83203125" style="12"/>
    <col min="8" max="8" width="19.33203125" style="12" customWidth="1"/>
    <col min="9" max="16384" width="8.83203125" style="12"/>
  </cols>
  <sheetData>
    <row r="1" spans="1:8" s="7" customFormat="1" ht="15">
      <c r="A1" s="3" t="s">
        <v>39</v>
      </c>
      <c r="B1" s="3" t="s">
        <v>40</v>
      </c>
      <c r="C1" s="4" t="s">
        <v>41</v>
      </c>
      <c r="D1" s="4" t="s">
        <v>42</v>
      </c>
      <c r="E1" s="5" t="s">
        <v>43</v>
      </c>
      <c r="F1" s="6"/>
    </row>
    <row r="2" spans="1:8">
      <c r="A2" s="8" t="s">
        <v>44</v>
      </c>
      <c r="B2" s="8" t="s">
        <v>45</v>
      </c>
      <c r="C2" s="9">
        <f>SUM([1]Data_APO!F36:F43)</f>
        <v>644852.3768369999</v>
      </c>
      <c r="D2" s="9">
        <f>SUM([1]Data_APO!G36:G43)</f>
        <v>3</v>
      </c>
      <c r="E2" s="10">
        <f t="shared" ref="E2:E9" si="0">D2/C2</f>
        <v>4.6522275605387334E-6</v>
      </c>
      <c r="F2" s="11">
        <f>AVERAGE(E2:E9)</f>
        <v>8.7237885589130418E-6</v>
      </c>
      <c r="G2" s="12">
        <f>E2/0.000009</f>
        <v>0.51691417339319257</v>
      </c>
      <c r="H2" t="s">
        <v>37</v>
      </c>
    </row>
    <row r="3" spans="1:8">
      <c r="A3" s="13" t="s">
        <v>44</v>
      </c>
      <c r="B3" s="13" t="s">
        <v>46</v>
      </c>
      <c r="C3" s="14">
        <f>SUM([1]Data_APO!F44:F51)</f>
        <v>637714.04662199994</v>
      </c>
      <c r="D3" s="14">
        <f>SUM([1]Data_APO!G44:G51)</f>
        <v>2</v>
      </c>
      <c r="E3" s="15">
        <f t="shared" si="0"/>
        <v>3.1362018926728841E-6</v>
      </c>
      <c r="G3" s="12">
        <f t="shared" ref="G3:G36" si="1">E3/0.000009</f>
        <v>0.34846687696365375</v>
      </c>
    </row>
    <row r="4" spans="1:8">
      <c r="A4" s="8" t="s">
        <v>47</v>
      </c>
      <c r="B4" s="8" t="s">
        <v>45</v>
      </c>
      <c r="C4" s="9">
        <f>SUM([1]Data_APO!F89:F99)</f>
        <v>870391.84666499996</v>
      </c>
      <c r="D4" s="9">
        <f>SUM([1]Data_APO!G89:G99)</f>
        <v>3</v>
      </c>
      <c r="E4" s="10">
        <f t="shared" si="0"/>
        <v>3.4467234631101186E-6</v>
      </c>
      <c r="G4" s="12">
        <f t="shared" si="1"/>
        <v>0.38296927367890204</v>
      </c>
    </row>
    <row r="5" spans="1:8">
      <c r="A5" s="13" t="s">
        <v>47</v>
      </c>
      <c r="B5" s="13" t="s">
        <v>46</v>
      </c>
      <c r="C5" s="14">
        <f>SUM([1]Data_APO!F100:F111)</f>
        <v>913780.4348070001</v>
      </c>
      <c r="D5" s="14">
        <f>SUM([1]Data_APO!G100:G111)</f>
        <v>10</v>
      </c>
      <c r="E5" s="15">
        <f t="shared" si="0"/>
        <v>1.0943547945532565E-5</v>
      </c>
      <c r="G5" s="12">
        <f t="shared" si="1"/>
        <v>1.2159497717258405</v>
      </c>
    </row>
    <row r="6" spans="1:8">
      <c r="A6" s="8" t="s">
        <v>48</v>
      </c>
      <c r="B6" s="8" t="s">
        <v>45</v>
      </c>
      <c r="C6" s="9">
        <f>SUM([1]Data_APO!F112:F120)</f>
        <v>711265.42235999997</v>
      </c>
      <c r="D6" s="9">
        <f>SUM([1]Data_APO!G112:G120)</f>
        <v>8</v>
      </c>
      <c r="E6" s="10">
        <f t="shared" si="0"/>
        <v>1.1247559277457578E-5</v>
      </c>
      <c r="G6" s="12">
        <f t="shared" si="1"/>
        <v>1.2497288086063976</v>
      </c>
    </row>
    <row r="7" spans="1:8">
      <c r="A7" s="13" t="s">
        <v>48</v>
      </c>
      <c r="B7" s="13" t="s">
        <v>46</v>
      </c>
      <c r="C7" s="14">
        <f>SUM([1]Data_APO!F121:F130)</f>
        <v>867527.2216830001</v>
      </c>
      <c r="D7" s="14">
        <f>SUM([1]Data_APO!G121:G130)</f>
        <v>1</v>
      </c>
      <c r="E7" s="15">
        <f t="shared" si="0"/>
        <v>1.1527015810063033E-6</v>
      </c>
      <c r="G7" s="12">
        <f t="shared" si="1"/>
        <v>0.1280779534451448</v>
      </c>
    </row>
    <row r="8" spans="1:8">
      <c r="A8" s="8" t="s">
        <v>49</v>
      </c>
      <c r="B8" s="8" t="s">
        <v>45</v>
      </c>
      <c r="C8" s="9">
        <f>SUM([1]Data_APO!F131:F140)</f>
        <v>933029.31730799982</v>
      </c>
      <c r="D8" s="9">
        <f>SUM([1]Data_APO!G131:G140)</f>
        <v>20</v>
      </c>
      <c r="E8" s="10">
        <f t="shared" si="0"/>
        <v>2.1435553662670016E-5</v>
      </c>
      <c r="G8" s="12">
        <f t="shared" si="1"/>
        <v>2.3817281847411129</v>
      </c>
    </row>
    <row r="9" spans="1:8">
      <c r="A9" s="13" t="s">
        <v>49</v>
      </c>
      <c r="B9" s="13" t="s">
        <v>46</v>
      </c>
      <c r="C9" s="14">
        <f>SUM([1]Data_APO!F141:F150)</f>
        <v>943684.32486300007</v>
      </c>
      <c r="D9" s="14">
        <f>SUM([1]Data_APO!G141:G150)</f>
        <v>13</v>
      </c>
      <c r="E9" s="15">
        <f t="shared" si="0"/>
        <v>1.3775793088316141E-5</v>
      </c>
      <c r="G9" s="12">
        <f t="shared" si="1"/>
        <v>1.5306436764795712</v>
      </c>
    </row>
    <row r="10" spans="1:8">
      <c r="A10" s="13"/>
      <c r="B10" s="13"/>
      <c r="C10" s="14"/>
      <c r="D10" s="14"/>
      <c r="E10" s="15"/>
    </row>
    <row r="11" spans="1:8">
      <c r="A11" s="8" t="s">
        <v>50</v>
      </c>
      <c r="B11" s="8" t="s">
        <v>45</v>
      </c>
      <c r="C11" s="9">
        <f>SUM([1]Data_APO!F2:F9)</f>
        <v>1209128.6750519997</v>
      </c>
      <c r="D11" s="9">
        <f>SUM([1]Data_APO!G2:G9)</f>
        <v>4</v>
      </c>
      <c r="E11" s="10">
        <f>D11/C11</f>
        <v>3.3081673460667668E-6</v>
      </c>
      <c r="F11" s="11"/>
      <c r="G11" s="12">
        <f t="shared" si="1"/>
        <v>0.36757414956297407</v>
      </c>
      <c r="H11" t="s">
        <v>38</v>
      </c>
    </row>
    <row r="12" spans="1:8">
      <c r="A12" s="13" t="s">
        <v>50</v>
      </c>
      <c r="B12" s="13" t="s">
        <v>46</v>
      </c>
      <c r="C12" s="14">
        <f>SUM([1]Data_APO!F10:F17)</f>
        <v>1201537.6702379999</v>
      </c>
      <c r="D12" s="14">
        <f>SUM([1]Data_APO!G10:G17)</f>
        <v>7</v>
      </c>
      <c r="E12" s="15">
        <f t="shared" ref="E12:E36" si="2">D12/C12</f>
        <v>5.8258681133263544E-6</v>
      </c>
      <c r="G12" s="12">
        <f t="shared" si="1"/>
        <v>0.64731867925848385</v>
      </c>
    </row>
    <row r="13" spans="1:8">
      <c r="A13" s="8" t="s">
        <v>51</v>
      </c>
      <c r="B13" s="8" t="s">
        <v>45</v>
      </c>
      <c r="C13" s="9">
        <f>SUM([1]Data_APO!F18:F26)</f>
        <v>1493342.9768969999</v>
      </c>
      <c r="D13" s="9">
        <f>SUM([1]Data_APO!G18:G26)</f>
        <v>19</v>
      </c>
      <c r="E13" s="10">
        <f t="shared" si="2"/>
        <v>1.2723132122990179E-5</v>
      </c>
      <c r="G13" s="12">
        <f t="shared" si="1"/>
        <v>1.4136813469989087</v>
      </c>
    </row>
    <row r="14" spans="1:8">
      <c r="A14" s="13" t="s">
        <v>51</v>
      </c>
      <c r="B14" s="13" t="s">
        <v>46</v>
      </c>
      <c r="C14" s="14">
        <f>SUM([1]Data_APO!F27:F35)</f>
        <v>1572364.7050590001</v>
      </c>
      <c r="D14" s="14">
        <f>SUM([1]Data_APO!G27:G35)</f>
        <v>24</v>
      </c>
      <c r="E14" s="15">
        <f t="shared" si="2"/>
        <v>1.5263634399055941E-5</v>
      </c>
      <c r="G14" s="12">
        <f t="shared" si="1"/>
        <v>1.6959593776728823</v>
      </c>
    </row>
    <row r="15" spans="1:8">
      <c r="A15" s="8" t="s">
        <v>52</v>
      </c>
      <c r="B15" s="8" t="s">
        <v>45</v>
      </c>
      <c r="C15" s="9">
        <f>SUM([1]Data_APO!F52:F61)</f>
        <v>1445587.5823799998</v>
      </c>
      <c r="D15" s="9">
        <f>SUM([1]Data_APO!G52:G61)</f>
        <v>14</v>
      </c>
      <c r="E15" s="10">
        <f>D15/C15</f>
        <v>9.6846432347949136E-6</v>
      </c>
      <c r="G15" s="12">
        <f t="shared" si="1"/>
        <v>1.0760714705327681</v>
      </c>
    </row>
    <row r="16" spans="1:8">
      <c r="A16" s="13" t="s">
        <v>52</v>
      </c>
      <c r="B16" s="13" t="s">
        <v>46</v>
      </c>
      <c r="C16" s="14">
        <f>SUM([1]Data_APO!F62:F71)</f>
        <v>1535508.859254</v>
      </c>
      <c r="D16" s="14">
        <f>SUM([1]Data_APO!G62:G71)</f>
        <v>22</v>
      </c>
      <c r="E16" s="15">
        <f>D16/C16</f>
        <v>1.4327497928399001E-5</v>
      </c>
      <c r="G16" s="12">
        <f t="shared" si="1"/>
        <v>1.5919442142665556</v>
      </c>
    </row>
    <row r="17" spans="1:8">
      <c r="A17" s="8" t="s">
        <v>53</v>
      </c>
      <c r="B17" s="8" t="s">
        <v>45</v>
      </c>
      <c r="C17" s="9">
        <f>SUM([1]Data_APO!F72:F79)</f>
        <v>943020.57029399998</v>
      </c>
      <c r="D17" s="9">
        <f>SUM([1]Data_APO!G72:G79)</f>
        <v>12</v>
      </c>
      <c r="E17" s="10">
        <f>D17/C17</f>
        <v>1.2725067064294081E-5</v>
      </c>
      <c r="G17" s="12">
        <f t="shared" si="1"/>
        <v>1.4138963404771201</v>
      </c>
    </row>
    <row r="18" spans="1:8">
      <c r="A18" s="13" t="s">
        <v>53</v>
      </c>
      <c r="B18" s="13" t="s">
        <v>46</v>
      </c>
      <c r="C18" s="14">
        <f>SUM([1]Data_APO!F80:F88)</f>
        <v>1081989.8163719999</v>
      </c>
      <c r="D18" s="14">
        <f>SUM([1]Data_APO!G80:G88)</f>
        <v>30</v>
      </c>
      <c r="E18" s="15">
        <f>D18/C18</f>
        <v>2.772669349198909E-5</v>
      </c>
      <c r="G18" s="12">
        <f t="shared" si="1"/>
        <v>3.0807437213321212</v>
      </c>
    </row>
    <row r="20" spans="1:8">
      <c r="A20" s="13"/>
      <c r="B20" s="13"/>
      <c r="C20" s="14"/>
      <c r="D20" s="14"/>
      <c r="E20" s="15"/>
    </row>
    <row r="21" spans="1:8">
      <c r="A21" s="8" t="s">
        <v>54</v>
      </c>
      <c r="B21" s="8" t="s">
        <v>45</v>
      </c>
      <c r="C21" s="9">
        <f>SUM([1]Data_APO!F151:F158)</f>
        <v>843855.09478199994</v>
      </c>
      <c r="D21" s="9">
        <f>SUM([1]Data_APO!G151:G158)</f>
        <v>2</v>
      </c>
      <c r="E21" s="10">
        <f t="shared" si="2"/>
        <v>2.3700751614430634E-6</v>
      </c>
      <c r="G21" s="12">
        <f t="shared" si="1"/>
        <v>0.2633416846047848</v>
      </c>
      <c r="H21" s="2" t="s">
        <v>62</v>
      </c>
    </row>
    <row r="22" spans="1:8">
      <c r="A22" s="13" t="s">
        <v>54</v>
      </c>
      <c r="B22" s="13" t="s">
        <v>46</v>
      </c>
      <c r="C22" s="14">
        <f>SUM([1]Data_APO!F159:F166)</f>
        <v>776894.07525300002</v>
      </c>
      <c r="D22" s="14">
        <f>SUM([1]Data_APO!G159:G166)</f>
        <v>0</v>
      </c>
      <c r="E22" s="15">
        <f t="shared" si="2"/>
        <v>0</v>
      </c>
      <c r="G22" s="12">
        <f t="shared" si="1"/>
        <v>0</v>
      </c>
    </row>
    <row r="23" spans="1:8">
      <c r="A23" s="8" t="s">
        <v>55</v>
      </c>
      <c r="B23" s="8" t="s">
        <v>45</v>
      </c>
      <c r="C23" s="9">
        <f>SUM([1]Data_APO!F167:F170)</f>
        <v>232279.16469900002</v>
      </c>
      <c r="D23" s="9">
        <f>SUM([1]Data_APO!G167:G170)</f>
        <v>0</v>
      </c>
      <c r="E23" s="10">
        <f t="shared" si="2"/>
        <v>0</v>
      </c>
      <c r="G23" s="12">
        <f t="shared" si="1"/>
        <v>0</v>
      </c>
    </row>
    <row r="24" spans="1:8">
      <c r="A24" s="13" t="s">
        <v>55</v>
      </c>
      <c r="B24" s="13" t="s">
        <v>46</v>
      </c>
      <c r="C24" s="14">
        <f>SUM([1]Data_APO!F171:F179)</f>
        <v>846496.68218100001</v>
      </c>
      <c r="D24" s="14">
        <f>SUM([1]Data_APO!G171:G179)</f>
        <v>9</v>
      </c>
      <c r="E24" s="15">
        <f t="shared" si="2"/>
        <v>1.0632055847887656E-5</v>
      </c>
      <c r="G24" s="12">
        <f t="shared" si="1"/>
        <v>1.1813395386541838</v>
      </c>
    </row>
    <row r="25" spans="1:8">
      <c r="A25" s="8" t="s">
        <v>56</v>
      </c>
      <c r="B25" s="8" t="s">
        <v>45</v>
      </c>
      <c r="C25" s="9">
        <f>SUM([1]Data_APO!F180:F190)</f>
        <v>1064347.9186170001</v>
      </c>
      <c r="D25" s="9">
        <f>SUM([1]Data_APO!G180:G190)</f>
        <v>10</v>
      </c>
      <c r="E25" s="10">
        <f t="shared" si="2"/>
        <v>9.395424019801598E-6</v>
      </c>
      <c r="G25" s="12">
        <f t="shared" si="1"/>
        <v>1.0439360022001776</v>
      </c>
    </row>
    <row r="26" spans="1:8">
      <c r="A26" s="13" t="s">
        <v>56</v>
      </c>
      <c r="B26" s="13" t="s">
        <v>46</v>
      </c>
      <c r="C26" s="14">
        <f>SUM([1]Data_APO!F191:F200)</f>
        <v>922898.3265180001</v>
      </c>
      <c r="D26" s="14">
        <f>SUM([1]Data_APO!G191:G200)</f>
        <v>10</v>
      </c>
      <c r="E26" s="15">
        <f t="shared" si="2"/>
        <v>1.0835429768010269E-5</v>
      </c>
      <c r="G26" s="12">
        <f t="shared" si="1"/>
        <v>1.2039366408900298</v>
      </c>
    </row>
    <row r="27" spans="1:8">
      <c r="A27" s="13"/>
      <c r="B27" s="13"/>
      <c r="C27" s="14"/>
      <c r="D27" s="14"/>
      <c r="E27" s="15"/>
    </row>
    <row r="28" spans="1:8">
      <c r="A28" s="13"/>
      <c r="B28" s="13"/>
      <c r="C28" s="14"/>
      <c r="D28" s="14"/>
      <c r="E28" s="15"/>
    </row>
    <row r="29" spans="1:8">
      <c r="A29" s="8" t="s">
        <v>57</v>
      </c>
      <c r="B29" s="8" t="s">
        <v>45</v>
      </c>
      <c r="C29" s="9">
        <f>SUM([1]Data_APO!F201:F211)</f>
        <v>1532993.5787820001</v>
      </c>
      <c r="D29" s="9">
        <f>SUM([1]Data_APO!G201:G211)</f>
        <v>4</v>
      </c>
      <c r="E29" s="10">
        <f t="shared" si="2"/>
        <v>2.6092738126001123E-6</v>
      </c>
      <c r="G29" s="12">
        <f t="shared" si="1"/>
        <v>0.28991931251112357</v>
      </c>
      <c r="H29" t="s">
        <v>61</v>
      </c>
    </row>
    <row r="30" spans="1:8">
      <c r="A30" s="13" t="s">
        <v>57</v>
      </c>
      <c r="B30" s="13" t="s">
        <v>46</v>
      </c>
      <c r="C30" s="14">
        <f>SUM([1]Data_APO!F212:F221)</f>
        <v>1659665.8981079999</v>
      </c>
      <c r="D30" s="14">
        <f>SUM([1]Data_APO!G212:G221)</f>
        <v>12</v>
      </c>
      <c r="E30" s="15">
        <f t="shared" si="2"/>
        <v>7.2303708919246108E-6</v>
      </c>
      <c r="G30" s="12">
        <f t="shared" si="1"/>
        <v>0.80337454354717897</v>
      </c>
    </row>
    <row r="31" spans="1:8">
      <c r="A31" s="8" t="s">
        <v>58</v>
      </c>
      <c r="B31" s="8" t="s">
        <v>45</v>
      </c>
      <c r="C31" s="9">
        <f>SUM([1]Data_APO!F222:F229)</f>
        <v>1339037.5068299999</v>
      </c>
      <c r="D31" s="9">
        <f>SUM([1]Data_APO!G222:G229)</f>
        <v>23</v>
      </c>
      <c r="E31" s="10">
        <f t="shared" si="2"/>
        <v>1.7176516626819185E-5</v>
      </c>
      <c r="G31" s="12">
        <f t="shared" si="1"/>
        <v>1.9085018474243538</v>
      </c>
    </row>
    <row r="32" spans="1:8">
      <c r="A32" s="13" t="s">
        <v>58</v>
      </c>
      <c r="B32" s="13" t="s">
        <v>46</v>
      </c>
      <c r="C32" s="14">
        <f>SUM([1]Data_APO!F230:F238)</f>
        <v>1485168.3153630004</v>
      </c>
      <c r="D32" s="14">
        <f>SUM([1]Data_APO!G230:G238)</f>
        <v>29</v>
      </c>
      <c r="E32" s="15">
        <f t="shared" si="2"/>
        <v>1.9526406333892134E-5</v>
      </c>
      <c r="G32" s="12">
        <f t="shared" si="1"/>
        <v>2.1696007037657927</v>
      </c>
    </row>
    <row r="33" spans="1:7">
      <c r="A33" s="8" t="s">
        <v>59</v>
      </c>
      <c r="B33" s="8" t="s">
        <v>45</v>
      </c>
      <c r="C33" s="9">
        <f>SUM([1]Data_APO!F239:F247)</f>
        <v>1503299.295432</v>
      </c>
      <c r="D33" s="9">
        <f>SUM([1]Data_APO!G239:G247)</f>
        <v>40</v>
      </c>
      <c r="E33" s="10">
        <f t="shared" si="2"/>
        <v>2.6608141254070957E-5</v>
      </c>
      <c r="G33" s="12">
        <f t="shared" si="1"/>
        <v>2.9564601393412175</v>
      </c>
    </row>
    <row r="34" spans="1:7">
      <c r="A34" s="13" t="s">
        <v>59</v>
      </c>
      <c r="B34" s="13" t="s">
        <v>46</v>
      </c>
      <c r="C34" s="14">
        <f>SUM([1]Data_APO!F248:F255)</f>
        <v>1362408.6545489999</v>
      </c>
      <c r="D34" s="14">
        <f>SUM([1]Data_APO!G248:G255)</f>
        <v>26</v>
      </c>
      <c r="E34" s="15">
        <f t="shared" si="2"/>
        <v>1.9083848236861661E-5</v>
      </c>
      <c r="G34" s="12">
        <f t="shared" si="1"/>
        <v>2.1204275818735177</v>
      </c>
    </row>
    <row r="35" spans="1:7">
      <c r="A35" s="8" t="s">
        <v>60</v>
      </c>
      <c r="B35" s="8" t="s">
        <v>45</v>
      </c>
      <c r="C35" s="9">
        <f>SUM([1]Data_APO!F256:F265)</f>
        <v>1615823.1621029999</v>
      </c>
      <c r="D35" s="9">
        <f>SUM([1]Data_APO!G256:G265)</f>
        <v>25</v>
      </c>
      <c r="E35" s="10">
        <f t="shared" si="2"/>
        <v>1.5471990120170332E-5</v>
      </c>
      <c r="G35" s="12">
        <f t="shared" si="1"/>
        <v>1.7191100133522592</v>
      </c>
    </row>
    <row r="36" spans="1:7">
      <c r="A36" s="13" t="s">
        <v>60</v>
      </c>
      <c r="B36" s="13" t="s">
        <v>46</v>
      </c>
      <c r="C36" s="14">
        <f>SUM([1]Data_APO!F266:F274)</f>
        <v>1695473.7103829999</v>
      </c>
      <c r="D36" s="14">
        <f>SUM([1]Data_APO!G266:G274)</f>
        <v>30</v>
      </c>
      <c r="E36" s="15">
        <f t="shared" si="2"/>
        <v>1.7694169963403994E-5</v>
      </c>
      <c r="G36" s="12">
        <f t="shared" si="1"/>
        <v>1.9660188848226661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FDEC-09AF-1947-AB74-0EEE3E79CE0E}">
  <dimension ref="A1:D156"/>
  <sheetViews>
    <sheetView topLeftCell="A41" workbookViewId="0">
      <selection activeCell="I42" sqref="I42"/>
    </sheetView>
  </sheetViews>
  <sheetFormatPr baseColWidth="10" defaultRowHeight="16"/>
  <cols>
    <col min="3" max="3" width="16.5" customWidth="1"/>
    <col min="4" max="4" width="17.6640625" customWidth="1"/>
    <col min="5" max="5" width="16.1640625" customWidth="1"/>
  </cols>
  <sheetData>
    <row r="1" spans="1:4">
      <c r="B1" t="s">
        <v>3</v>
      </c>
      <c r="C1" t="s">
        <v>1</v>
      </c>
      <c r="D1" t="s">
        <v>2</v>
      </c>
    </row>
    <row r="2" spans="1:4">
      <c r="A2" t="s">
        <v>0</v>
      </c>
      <c r="B2">
        <v>6</v>
      </c>
      <c r="C2">
        <v>102</v>
      </c>
      <c r="D2">
        <v>40</v>
      </c>
    </row>
    <row r="3" spans="1:4">
      <c r="B3">
        <v>5</v>
      </c>
      <c r="C3">
        <v>121</v>
      </c>
      <c r="D3">
        <v>46</v>
      </c>
    </row>
    <row r="4" spans="1:4">
      <c r="B4">
        <v>4</v>
      </c>
      <c r="C4">
        <v>57</v>
      </c>
      <c r="D4">
        <v>13</v>
      </c>
    </row>
    <row r="5" spans="1:4">
      <c r="B5">
        <v>3</v>
      </c>
      <c r="C5">
        <v>92</v>
      </c>
      <c r="D5">
        <v>15</v>
      </c>
    </row>
    <row r="6" spans="1:4">
      <c r="B6" t="s">
        <v>31</v>
      </c>
      <c r="C6">
        <f>SUM(C2:C5)</f>
        <v>372</v>
      </c>
      <c r="D6">
        <f>D2+SUM(D2:D5)</f>
        <v>154</v>
      </c>
    </row>
    <row r="7" spans="1:4">
      <c r="A7" t="s">
        <v>4</v>
      </c>
      <c r="B7">
        <v>4</v>
      </c>
      <c r="C7">
        <v>74</v>
      </c>
      <c r="D7">
        <v>31</v>
      </c>
    </row>
    <row r="8" spans="1:4">
      <c r="B8">
        <v>3</v>
      </c>
      <c r="C8">
        <v>103</v>
      </c>
      <c r="D8">
        <v>41</v>
      </c>
    </row>
    <row r="9" spans="1:4">
      <c r="B9">
        <v>2</v>
      </c>
      <c r="C9">
        <v>93</v>
      </c>
      <c r="D9">
        <v>19</v>
      </c>
    </row>
    <row r="10" spans="1:4">
      <c r="B10">
        <v>1</v>
      </c>
      <c r="C10">
        <v>139</v>
      </c>
      <c r="D10">
        <v>41</v>
      </c>
    </row>
    <row r="11" spans="1:4">
      <c r="B11" t="s">
        <v>31</v>
      </c>
      <c r="C11">
        <f>SUM(C7:C10)</f>
        <v>409</v>
      </c>
      <c r="D11">
        <f>SUM(D7:D10)</f>
        <v>132</v>
      </c>
    </row>
    <row r="12" spans="1:4">
      <c r="A12" t="s">
        <v>5</v>
      </c>
      <c r="B12">
        <v>4</v>
      </c>
      <c r="C12">
        <v>68</v>
      </c>
      <c r="D12">
        <v>10</v>
      </c>
    </row>
    <row r="13" spans="1:4">
      <c r="B13">
        <v>3</v>
      </c>
      <c r="C13">
        <v>42</v>
      </c>
      <c r="D13">
        <v>9</v>
      </c>
    </row>
    <row r="14" spans="1:4">
      <c r="B14">
        <v>2</v>
      </c>
      <c r="C14">
        <v>52</v>
      </c>
      <c r="D14">
        <v>8</v>
      </c>
    </row>
    <row r="15" spans="1:4">
      <c r="B15">
        <v>1</v>
      </c>
      <c r="C15">
        <v>69</v>
      </c>
      <c r="D15">
        <v>22</v>
      </c>
    </row>
    <row r="16" spans="1:4">
      <c r="B16" t="s">
        <v>31</v>
      </c>
      <c r="C16">
        <f>SUM(C12:C15)</f>
        <v>231</v>
      </c>
      <c r="D16">
        <f>SUM(D12:D15)</f>
        <v>49</v>
      </c>
    </row>
    <row r="17" spans="1:4">
      <c r="A17" t="s">
        <v>6</v>
      </c>
      <c r="B17">
        <v>4</v>
      </c>
      <c r="C17">
        <v>78</v>
      </c>
      <c r="D17">
        <v>22</v>
      </c>
    </row>
    <row r="18" spans="1:4">
      <c r="B18">
        <v>3</v>
      </c>
      <c r="C18">
        <v>95</v>
      </c>
      <c r="D18">
        <v>18</v>
      </c>
    </row>
    <row r="19" spans="1:4">
      <c r="B19">
        <v>2</v>
      </c>
      <c r="C19">
        <v>84</v>
      </c>
      <c r="D19">
        <v>22</v>
      </c>
    </row>
    <row r="20" spans="1:4">
      <c r="B20">
        <v>1</v>
      </c>
      <c r="C20">
        <v>81</v>
      </c>
      <c r="D20">
        <v>23</v>
      </c>
    </row>
    <row r="21" spans="1:4">
      <c r="B21" t="s">
        <v>31</v>
      </c>
      <c r="C21">
        <f>SUM(C17:C20)</f>
        <v>338</v>
      </c>
      <c r="D21">
        <f>SUM(D17:D20)</f>
        <v>85</v>
      </c>
    </row>
    <row r="22" spans="1:4">
      <c r="A22" t="s">
        <v>7</v>
      </c>
      <c r="B22">
        <v>4</v>
      </c>
      <c r="C22">
        <v>95</v>
      </c>
      <c r="D22">
        <v>29</v>
      </c>
    </row>
    <row r="23" spans="1:4">
      <c r="B23">
        <v>3</v>
      </c>
      <c r="C23">
        <v>109</v>
      </c>
      <c r="D23">
        <v>26</v>
      </c>
    </row>
    <row r="24" spans="1:4">
      <c r="B24">
        <v>2</v>
      </c>
      <c r="C24">
        <v>102</v>
      </c>
      <c r="D24">
        <v>18</v>
      </c>
    </row>
    <row r="25" spans="1:4">
      <c r="B25">
        <v>1</v>
      </c>
      <c r="C25">
        <v>95</v>
      </c>
      <c r="D25">
        <v>19</v>
      </c>
    </row>
    <row r="26" spans="1:4">
      <c r="B26" t="s">
        <v>31</v>
      </c>
      <c r="C26">
        <f>SUM(C22:C25)</f>
        <v>401</v>
      </c>
      <c r="D26">
        <f>SUM(D22:D25)</f>
        <v>92</v>
      </c>
    </row>
    <row r="27" spans="1:4">
      <c r="A27" t="s">
        <v>8</v>
      </c>
      <c r="B27">
        <v>4</v>
      </c>
      <c r="C27">
        <v>133</v>
      </c>
      <c r="D27">
        <v>31</v>
      </c>
    </row>
    <row r="28" spans="1:4">
      <c r="B28">
        <v>3</v>
      </c>
      <c r="C28">
        <v>97</v>
      </c>
      <c r="D28">
        <v>34</v>
      </c>
    </row>
    <row r="29" spans="1:4">
      <c r="B29">
        <v>2</v>
      </c>
      <c r="C29">
        <v>109</v>
      </c>
      <c r="D29">
        <v>28</v>
      </c>
    </row>
    <row r="30" spans="1:4">
      <c r="B30">
        <v>1</v>
      </c>
      <c r="C30">
        <v>151</v>
      </c>
      <c r="D30">
        <v>33</v>
      </c>
    </row>
    <row r="31" spans="1:4">
      <c r="B31" t="s">
        <v>31</v>
      </c>
      <c r="C31">
        <f>SUM(C27:C30)</f>
        <v>490</v>
      </c>
      <c r="D31">
        <f>SUM(D27:D30)</f>
        <v>126</v>
      </c>
    </row>
    <row r="32" spans="1:4">
      <c r="A32" t="s">
        <v>9</v>
      </c>
      <c r="B32">
        <v>4</v>
      </c>
      <c r="C32">
        <v>85</v>
      </c>
      <c r="D32">
        <v>25</v>
      </c>
    </row>
    <row r="33" spans="1:4">
      <c r="B33">
        <v>3</v>
      </c>
      <c r="C33">
        <v>112</v>
      </c>
      <c r="D33">
        <v>25</v>
      </c>
    </row>
    <row r="34" spans="1:4">
      <c r="B34">
        <v>2</v>
      </c>
      <c r="C34">
        <v>88</v>
      </c>
      <c r="D34">
        <v>10</v>
      </c>
    </row>
    <row r="35" spans="1:4">
      <c r="B35">
        <v>1</v>
      </c>
      <c r="C35">
        <v>78</v>
      </c>
      <c r="D35">
        <v>20</v>
      </c>
    </row>
    <row r="36" spans="1:4">
      <c r="B36" t="s">
        <v>31</v>
      </c>
      <c r="C36">
        <f>SUM(C32:C35)</f>
        <v>363</v>
      </c>
      <c r="D36">
        <f>SUM(D32:D35)</f>
        <v>80</v>
      </c>
    </row>
    <row r="37" spans="1:4">
      <c r="A37" t="s">
        <v>10</v>
      </c>
      <c r="B37">
        <v>4</v>
      </c>
      <c r="C37">
        <v>60</v>
      </c>
      <c r="D37">
        <v>12</v>
      </c>
    </row>
    <row r="38" spans="1:4">
      <c r="B38">
        <v>3</v>
      </c>
      <c r="C38">
        <v>47</v>
      </c>
      <c r="D38">
        <v>18</v>
      </c>
    </row>
    <row r="39" spans="1:4">
      <c r="B39">
        <v>2</v>
      </c>
      <c r="C39">
        <v>86</v>
      </c>
      <c r="D39">
        <v>20</v>
      </c>
    </row>
    <row r="40" spans="1:4">
      <c r="B40">
        <v>1</v>
      </c>
      <c r="C40">
        <v>98</v>
      </c>
      <c r="D40">
        <v>16</v>
      </c>
    </row>
    <row r="41" spans="1:4">
      <c r="B41" s="2" t="s">
        <v>31</v>
      </c>
      <c r="C41">
        <f>SUM(C37:C40)</f>
        <v>291</v>
      </c>
      <c r="D41">
        <f>SUM(D37:D40)</f>
        <v>66</v>
      </c>
    </row>
    <row r="42" spans="1:4">
      <c r="A42" t="s">
        <v>11</v>
      </c>
      <c r="B42">
        <v>4</v>
      </c>
      <c r="C42">
        <v>75</v>
      </c>
      <c r="D42">
        <v>19</v>
      </c>
    </row>
    <row r="43" spans="1:4">
      <c r="B43">
        <v>3</v>
      </c>
      <c r="C43">
        <v>73</v>
      </c>
      <c r="D43">
        <v>14</v>
      </c>
    </row>
    <row r="44" spans="1:4">
      <c r="B44">
        <v>2</v>
      </c>
      <c r="C44">
        <v>93</v>
      </c>
      <c r="D44">
        <v>31</v>
      </c>
    </row>
    <row r="45" spans="1:4">
      <c r="B45">
        <v>1</v>
      </c>
      <c r="C45">
        <v>90</v>
      </c>
      <c r="D45">
        <v>30</v>
      </c>
    </row>
    <row r="46" spans="1:4">
      <c r="B46" s="2" t="s">
        <v>31</v>
      </c>
      <c r="C46">
        <f>SUM(C42:C45)</f>
        <v>331</v>
      </c>
      <c r="D46">
        <f>SUM(D42:D45)</f>
        <v>94</v>
      </c>
    </row>
    <row r="47" spans="1:4">
      <c r="A47" t="s">
        <v>12</v>
      </c>
      <c r="B47">
        <v>4</v>
      </c>
      <c r="C47">
        <v>137</v>
      </c>
      <c r="D47">
        <v>34</v>
      </c>
    </row>
    <row r="48" spans="1:4">
      <c r="B48">
        <v>3</v>
      </c>
      <c r="C48">
        <v>132</v>
      </c>
      <c r="D48">
        <v>31</v>
      </c>
    </row>
    <row r="49" spans="1:4">
      <c r="B49">
        <v>2</v>
      </c>
      <c r="C49">
        <v>153</v>
      </c>
      <c r="D49">
        <v>34</v>
      </c>
    </row>
    <row r="50" spans="1:4">
      <c r="B50">
        <v>1</v>
      </c>
      <c r="C50">
        <v>189</v>
      </c>
      <c r="D50">
        <v>51</v>
      </c>
    </row>
    <row r="51" spans="1:4">
      <c r="B51" s="2" t="s">
        <v>31</v>
      </c>
      <c r="C51">
        <f>SUM(C47:C50)</f>
        <v>611</v>
      </c>
      <c r="D51">
        <f>SUM(D47:D50)</f>
        <v>150</v>
      </c>
    </row>
    <row r="52" spans="1:4">
      <c r="A52" t="s">
        <v>13</v>
      </c>
      <c r="B52">
        <v>4</v>
      </c>
      <c r="C52">
        <v>154</v>
      </c>
      <c r="D52">
        <v>33</v>
      </c>
    </row>
    <row r="53" spans="1:4">
      <c r="B53">
        <v>3</v>
      </c>
      <c r="C53">
        <v>155</v>
      </c>
      <c r="D53">
        <v>26</v>
      </c>
    </row>
    <row r="54" spans="1:4">
      <c r="B54">
        <v>2</v>
      </c>
      <c r="C54">
        <v>125</v>
      </c>
      <c r="D54">
        <v>33</v>
      </c>
    </row>
    <row r="55" spans="1:4">
      <c r="B55">
        <v>1</v>
      </c>
      <c r="C55">
        <v>148</v>
      </c>
      <c r="D55">
        <v>27</v>
      </c>
    </row>
    <row r="56" spans="1:4">
      <c r="B56" s="2" t="s">
        <v>31</v>
      </c>
      <c r="C56">
        <f>SUM(C52:C55)</f>
        <v>582</v>
      </c>
      <c r="D56">
        <f>SUM(D52:D55)</f>
        <v>119</v>
      </c>
    </row>
    <row r="57" spans="1:4">
      <c r="A57" t="s">
        <v>14</v>
      </c>
      <c r="B57">
        <v>4</v>
      </c>
      <c r="C57">
        <v>82</v>
      </c>
      <c r="D57">
        <v>23</v>
      </c>
    </row>
    <row r="58" spans="1:4">
      <c r="B58">
        <v>3</v>
      </c>
      <c r="C58">
        <v>92</v>
      </c>
      <c r="D58">
        <v>16</v>
      </c>
    </row>
    <row r="59" spans="1:4">
      <c r="B59">
        <v>2</v>
      </c>
      <c r="C59">
        <v>128</v>
      </c>
      <c r="D59">
        <v>21</v>
      </c>
    </row>
    <row r="60" spans="1:4">
      <c r="B60">
        <v>1</v>
      </c>
      <c r="C60">
        <v>134</v>
      </c>
      <c r="D60">
        <v>26</v>
      </c>
    </row>
    <row r="61" spans="1:4">
      <c r="B61" s="2" t="s">
        <v>31</v>
      </c>
      <c r="C61">
        <f>SUM(C57:C60)</f>
        <v>436</v>
      </c>
      <c r="D61">
        <f>SUM(D57:D60)</f>
        <v>86</v>
      </c>
    </row>
    <row r="62" spans="1:4">
      <c r="A62" t="s">
        <v>15</v>
      </c>
      <c r="B62">
        <v>-6</v>
      </c>
      <c r="C62">
        <v>56</v>
      </c>
      <c r="D62">
        <v>10</v>
      </c>
    </row>
    <row r="63" spans="1:4">
      <c r="B63">
        <v>5</v>
      </c>
      <c r="C63">
        <v>65</v>
      </c>
      <c r="D63">
        <v>14</v>
      </c>
    </row>
    <row r="64" spans="1:4">
      <c r="B64">
        <v>4</v>
      </c>
      <c r="C64">
        <v>182</v>
      </c>
      <c r="D64">
        <v>23</v>
      </c>
    </row>
    <row r="65" spans="1:4">
      <c r="B65">
        <v>2</v>
      </c>
      <c r="C65">
        <v>88</v>
      </c>
      <c r="D65">
        <v>25</v>
      </c>
    </row>
    <row r="66" spans="1:4">
      <c r="B66" s="2" t="s">
        <v>31</v>
      </c>
      <c r="C66">
        <f>SUM(C62:C65)</f>
        <v>391</v>
      </c>
      <c r="D66">
        <f>SUM(D62:D65)</f>
        <v>72</v>
      </c>
    </row>
    <row r="67" spans="1:4">
      <c r="A67" t="s">
        <v>16</v>
      </c>
      <c r="B67">
        <v>4</v>
      </c>
      <c r="C67">
        <v>125</v>
      </c>
      <c r="D67">
        <v>20</v>
      </c>
    </row>
    <row r="68" spans="1:4">
      <c r="B68">
        <v>3</v>
      </c>
      <c r="C68">
        <v>96</v>
      </c>
      <c r="D68">
        <v>17</v>
      </c>
    </row>
    <row r="69" spans="1:4">
      <c r="B69">
        <v>2</v>
      </c>
      <c r="C69">
        <v>88</v>
      </c>
      <c r="D69">
        <v>24</v>
      </c>
    </row>
    <row r="70" spans="1:4">
      <c r="B70">
        <v>1</v>
      </c>
      <c r="C70">
        <v>112</v>
      </c>
      <c r="D70">
        <v>5</v>
      </c>
    </row>
    <row r="71" spans="1:4">
      <c r="B71" s="2" t="s">
        <v>31</v>
      </c>
      <c r="C71">
        <f>SUM(C67:C70)</f>
        <v>421</v>
      </c>
      <c r="D71">
        <f>SUM(D67:D70)</f>
        <v>66</v>
      </c>
    </row>
    <row r="72" spans="1:4">
      <c r="A72" t="s">
        <v>17</v>
      </c>
      <c r="B72">
        <v>4</v>
      </c>
      <c r="C72">
        <v>73</v>
      </c>
      <c r="D72">
        <v>21</v>
      </c>
    </row>
    <row r="73" spans="1:4">
      <c r="B73">
        <v>3</v>
      </c>
      <c r="C73">
        <v>174</v>
      </c>
      <c r="D73">
        <v>27</v>
      </c>
    </row>
    <row r="74" spans="1:4">
      <c r="B74">
        <v>2</v>
      </c>
      <c r="C74">
        <v>142</v>
      </c>
      <c r="D74">
        <v>45</v>
      </c>
    </row>
    <row r="75" spans="1:4">
      <c r="B75">
        <v>1</v>
      </c>
      <c r="C75">
        <v>96</v>
      </c>
      <c r="D75">
        <v>19</v>
      </c>
    </row>
    <row r="76" spans="1:4">
      <c r="B76" s="2" t="s">
        <v>31</v>
      </c>
      <c r="C76">
        <f>SUM(C72:C75)</f>
        <v>485</v>
      </c>
      <c r="D76">
        <f>SUM(D72:D75)</f>
        <v>112</v>
      </c>
    </row>
    <row r="77" spans="1:4">
      <c r="A77" t="s">
        <v>18</v>
      </c>
      <c r="B77">
        <v>4</v>
      </c>
      <c r="C77">
        <v>66</v>
      </c>
      <c r="D77">
        <v>21</v>
      </c>
    </row>
    <row r="78" spans="1:4">
      <c r="B78">
        <v>3</v>
      </c>
      <c r="C78">
        <v>79</v>
      </c>
      <c r="D78">
        <v>18</v>
      </c>
    </row>
    <row r="79" spans="1:4">
      <c r="B79">
        <v>2</v>
      </c>
      <c r="C79">
        <v>55</v>
      </c>
      <c r="D79">
        <v>14</v>
      </c>
    </row>
    <row r="80" spans="1:4">
      <c r="B80">
        <v>1</v>
      </c>
      <c r="C80">
        <v>109</v>
      </c>
      <c r="D80">
        <v>25</v>
      </c>
    </row>
    <row r="81" spans="1:4">
      <c r="B81" s="2" t="s">
        <v>31</v>
      </c>
      <c r="C81">
        <f>SUM(C77:C80)</f>
        <v>309</v>
      </c>
      <c r="D81">
        <f>SUM(D77:D80)</f>
        <v>78</v>
      </c>
    </row>
    <row r="82" spans="1:4">
      <c r="A82" t="s">
        <v>19</v>
      </c>
      <c r="B82">
        <v>4</v>
      </c>
      <c r="C82">
        <v>57</v>
      </c>
      <c r="D82">
        <v>7</v>
      </c>
    </row>
    <row r="83" spans="1:4">
      <c r="B83">
        <v>3</v>
      </c>
      <c r="C83">
        <v>68</v>
      </c>
      <c r="D83">
        <v>20</v>
      </c>
    </row>
    <row r="84" spans="1:4">
      <c r="B84">
        <v>2</v>
      </c>
      <c r="C84">
        <v>61</v>
      </c>
      <c r="D84">
        <v>8</v>
      </c>
    </row>
    <row r="85" spans="1:4">
      <c r="B85">
        <v>1</v>
      </c>
      <c r="C85">
        <v>92</v>
      </c>
      <c r="D85">
        <v>11</v>
      </c>
    </row>
    <row r="86" spans="1:4">
      <c r="B86" s="2" t="s">
        <v>31</v>
      </c>
      <c r="C86">
        <f>SUM(C82:C85)</f>
        <v>278</v>
      </c>
      <c r="D86">
        <f>SUM(D82:D85)</f>
        <v>46</v>
      </c>
    </row>
    <row r="87" spans="1:4">
      <c r="A87" t="s">
        <v>20</v>
      </c>
      <c r="B87">
        <v>4</v>
      </c>
      <c r="C87">
        <v>60</v>
      </c>
      <c r="D87">
        <v>6</v>
      </c>
    </row>
    <row r="88" spans="1:4">
      <c r="B88">
        <v>3</v>
      </c>
      <c r="C88">
        <v>31</v>
      </c>
      <c r="D88">
        <v>4</v>
      </c>
    </row>
    <row r="89" spans="1:4">
      <c r="B89">
        <v>2</v>
      </c>
      <c r="C89">
        <v>49</v>
      </c>
      <c r="D89">
        <v>7</v>
      </c>
    </row>
    <row r="90" spans="1:4">
      <c r="B90">
        <v>1</v>
      </c>
      <c r="C90">
        <v>51</v>
      </c>
      <c r="D90">
        <v>6</v>
      </c>
    </row>
    <row r="91" spans="1:4">
      <c r="B91" s="2" t="s">
        <v>31</v>
      </c>
      <c r="C91">
        <f>SUM(C87:C90)</f>
        <v>191</v>
      </c>
      <c r="D91">
        <f>SUM(D87:D90)</f>
        <v>23</v>
      </c>
    </row>
    <row r="92" spans="1:4">
      <c r="A92" t="s">
        <v>21</v>
      </c>
      <c r="B92">
        <v>4</v>
      </c>
      <c r="C92">
        <v>162</v>
      </c>
      <c r="D92">
        <v>17</v>
      </c>
    </row>
    <row r="93" spans="1:4">
      <c r="B93">
        <v>3</v>
      </c>
      <c r="C93">
        <v>104</v>
      </c>
      <c r="D93">
        <v>25</v>
      </c>
    </row>
    <row r="94" spans="1:4">
      <c r="B94">
        <v>2</v>
      </c>
      <c r="C94">
        <v>111</v>
      </c>
      <c r="D94">
        <v>18</v>
      </c>
    </row>
    <row r="95" spans="1:4">
      <c r="B95">
        <v>1</v>
      </c>
      <c r="C95">
        <v>99</v>
      </c>
      <c r="D95">
        <v>12</v>
      </c>
    </row>
    <row r="96" spans="1:4">
      <c r="B96" s="2" t="s">
        <v>31</v>
      </c>
      <c r="C96">
        <f>SUM(C92:C95)</f>
        <v>476</v>
      </c>
      <c r="D96">
        <f>SUM(D92:D95)</f>
        <v>72</v>
      </c>
    </row>
    <row r="97" spans="1:4">
      <c r="A97" t="s">
        <v>22</v>
      </c>
      <c r="B97">
        <v>4</v>
      </c>
      <c r="C97">
        <v>40</v>
      </c>
      <c r="D97">
        <v>3</v>
      </c>
    </row>
    <row r="98" spans="1:4">
      <c r="B98" s="1" t="s">
        <v>23</v>
      </c>
      <c r="C98">
        <v>71</v>
      </c>
      <c r="D98">
        <v>0</v>
      </c>
    </row>
    <row r="99" spans="1:4">
      <c r="B99">
        <v>2</v>
      </c>
      <c r="C99">
        <v>85</v>
      </c>
      <c r="D99">
        <v>28</v>
      </c>
    </row>
    <row r="100" spans="1:4">
      <c r="B100">
        <v>1</v>
      </c>
      <c r="C100">
        <v>103</v>
      </c>
      <c r="D100">
        <v>26</v>
      </c>
    </row>
    <row r="101" spans="1:4">
      <c r="B101" s="2" t="s">
        <v>31</v>
      </c>
      <c r="C101">
        <f>SUM(C97:C100)</f>
        <v>299</v>
      </c>
      <c r="D101">
        <f>SUM(D97:D100)</f>
        <v>57</v>
      </c>
    </row>
    <row r="102" spans="1:4">
      <c r="A102" t="s">
        <v>24</v>
      </c>
      <c r="B102">
        <v>4</v>
      </c>
      <c r="C102">
        <v>64</v>
      </c>
      <c r="D102">
        <v>12</v>
      </c>
    </row>
    <row r="103" spans="1:4">
      <c r="B103">
        <v>3</v>
      </c>
      <c r="C103">
        <v>86</v>
      </c>
      <c r="D103">
        <v>13</v>
      </c>
    </row>
    <row r="104" spans="1:4">
      <c r="B104">
        <v>2</v>
      </c>
      <c r="C104">
        <v>54</v>
      </c>
      <c r="D104">
        <v>15</v>
      </c>
    </row>
    <row r="105" spans="1:4">
      <c r="B105">
        <v>1</v>
      </c>
      <c r="C105">
        <v>66</v>
      </c>
      <c r="D105">
        <v>7</v>
      </c>
    </row>
    <row r="106" spans="1:4">
      <c r="B106" s="2" t="s">
        <v>31</v>
      </c>
      <c r="C106">
        <f>SUM(C102:C105)</f>
        <v>270</v>
      </c>
      <c r="D106">
        <f>SUM(D102:D105)</f>
        <v>47</v>
      </c>
    </row>
    <row r="107" spans="1:4">
      <c r="A107" t="s">
        <v>25</v>
      </c>
      <c r="B107">
        <v>4</v>
      </c>
      <c r="C107">
        <v>71</v>
      </c>
      <c r="D107">
        <v>16</v>
      </c>
    </row>
    <row r="108" spans="1:4">
      <c r="B108">
        <v>3</v>
      </c>
      <c r="C108">
        <v>77</v>
      </c>
      <c r="D108">
        <v>26</v>
      </c>
    </row>
    <row r="109" spans="1:4">
      <c r="B109">
        <v>2</v>
      </c>
      <c r="C109">
        <v>55</v>
      </c>
      <c r="D109">
        <v>13</v>
      </c>
    </row>
    <row r="110" spans="1:4">
      <c r="B110">
        <v>1</v>
      </c>
      <c r="C110">
        <v>66</v>
      </c>
      <c r="D110">
        <v>8</v>
      </c>
    </row>
    <row r="111" spans="1:4">
      <c r="B111" s="2" t="s">
        <v>31</v>
      </c>
      <c r="C111">
        <f>SUM(C107:C110)</f>
        <v>269</v>
      </c>
      <c r="D111">
        <f>SUM(D107:D110)</f>
        <v>63</v>
      </c>
    </row>
    <row r="112" spans="1:4">
      <c r="A112" t="s">
        <v>26</v>
      </c>
      <c r="B112">
        <v>4</v>
      </c>
      <c r="C112">
        <v>58</v>
      </c>
      <c r="D112">
        <v>17</v>
      </c>
    </row>
    <row r="113" spans="1:4">
      <c r="B113">
        <v>3</v>
      </c>
      <c r="C113">
        <v>48</v>
      </c>
      <c r="D113">
        <v>8</v>
      </c>
    </row>
    <row r="114" spans="1:4">
      <c r="B114">
        <v>2</v>
      </c>
      <c r="C114">
        <v>60</v>
      </c>
      <c r="D114">
        <v>25</v>
      </c>
    </row>
    <row r="115" spans="1:4">
      <c r="B115">
        <v>1</v>
      </c>
      <c r="C115">
        <v>63</v>
      </c>
      <c r="D115">
        <v>21</v>
      </c>
    </row>
    <row r="116" spans="1:4">
      <c r="B116" s="2" t="s">
        <v>31</v>
      </c>
      <c r="C116">
        <f>SUM(C112:C115)</f>
        <v>229</v>
      </c>
      <c r="D116">
        <f>SUM(D112:D115)</f>
        <v>71</v>
      </c>
    </row>
    <row r="117" spans="1:4">
      <c r="A117" t="s">
        <v>27</v>
      </c>
      <c r="B117">
        <v>4</v>
      </c>
      <c r="C117">
        <v>134</v>
      </c>
      <c r="D117">
        <v>23</v>
      </c>
    </row>
    <row r="118" spans="1:4">
      <c r="B118">
        <v>3</v>
      </c>
      <c r="C118">
        <v>169</v>
      </c>
      <c r="D118">
        <v>21</v>
      </c>
    </row>
    <row r="119" spans="1:4">
      <c r="B119">
        <v>2</v>
      </c>
      <c r="C119">
        <v>112</v>
      </c>
      <c r="D119">
        <v>29</v>
      </c>
    </row>
    <row r="120" spans="1:4">
      <c r="B120">
        <v>1</v>
      </c>
      <c r="C120">
        <v>203</v>
      </c>
      <c r="D120">
        <v>38</v>
      </c>
    </row>
    <row r="121" spans="1:4">
      <c r="B121" t="s">
        <v>31</v>
      </c>
      <c r="C121">
        <f>SUM(C117:C120)</f>
        <v>618</v>
      </c>
      <c r="D121">
        <f>SUM(D117:D120)</f>
        <v>111</v>
      </c>
    </row>
    <row r="122" spans="1:4">
      <c r="A122" t="s">
        <v>28</v>
      </c>
      <c r="B122">
        <v>4</v>
      </c>
      <c r="C122">
        <v>159</v>
      </c>
      <c r="D122">
        <v>31</v>
      </c>
    </row>
    <row r="123" spans="1:4">
      <c r="B123">
        <v>3</v>
      </c>
      <c r="C123">
        <v>93</v>
      </c>
      <c r="D123">
        <v>23</v>
      </c>
    </row>
    <row r="124" spans="1:4">
      <c r="B124">
        <v>2</v>
      </c>
      <c r="C124">
        <v>103</v>
      </c>
      <c r="D124">
        <v>17</v>
      </c>
    </row>
    <row r="125" spans="1:4">
      <c r="B125">
        <v>1</v>
      </c>
      <c r="C125">
        <v>151</v>
      </c>
      <c r="D125">
        <v>24</v>
      </c>
    </row>
    <row r="126" spans="1:4">
      <c r="B126" s="2" t="s">
        <v>31</v>
      </c>
      <c r="C126">
        <f>SUM(C122:C125)</f>
        <v>506</v>
      </c>
      <c r="D126">
        <f>SUM(D122:D125)</f>
        <v>95</v>
      </c>
    </row>
    <row r="127" spans="1:4">
      <c r="A127" t="s">
        <v>29</v>
      </c>
      <c r="B127">
        <v>4</v>
      </c>
      <c r="C127">
        <v>91</v>
      </c>
      <c r="D127">
        <v>32</v>
      </c>
    </row>
    <row r="128" spans="1:4">
      <c r="B128">
        <v>3</v>
      </c>
      <c r="C128">
        <v>124</v>
      </c>
      <c r="D128">
        <v>35</v>
      </c>
    </row>
    <row r="129" spans="1:4">
      <c r="B129">
        <v>2</v>
      </c>
      <c r="C129">
        <v>162</v>
      </c>
      <c r="D129">
        <v>55</v>
      </c>
    </row>
    <row r="130" spans="1:4">
      <c r="B130">
        <v>1</v>
      </c>
      <c r="C130">
        <v>149</v>
      </c>
      <c r="D130">
        <v>64</v>
      </c>
    </row>
    <row r="131" spans="1:4">
      <c r="B131" s="2" t="s">
        <v>31</v>
      </c>
      <c r="C131">
        <f>SUM(C127:C130)</f>
        <v>526</v>
      </c>
      <c r="D131">
        <f>SUM(D127:D130)</f>
        <v>186</v>
      </c>
    </row>
    <row r="132" spans="1:4">
      <c r="A132" t="s">
        <v>30</v>
      </c>
      <c r="B132">
        <v>4</v>
      </c>
      <c r="C132">
        <v>125</v>
      </c>
      <c r="D132">
        <v>45</v>
      </c>
    </row>
    <row r="133" spans="1:4">
      <c r="B133">
        <v>3</v>
      </c>
      <c r="C133">
        <v>193</v>
      </c>
      <c r="D133">
        <v>49</v>
      </c>
    </row>
    <row r="134" spans="1:4">
      <c r="B134">
        <v>2</v>
      </c>
      <c r="C134">
        <v>137</v>
      </c>
      <c r="D134">
        <v>39</v>
      </c>
    </row>
    <row r="135" spans="1:4">
      <c r="B135">
        <v>1</v>
      </c>
      <c r="C135">
        <v>133</v>
      </c>
      <c r="D135">
        <v>20</v>
      </c>
    </row>
    <row r="136" spans="1:4">
      <c r="B136" s="2" t="s">
        <v>31</v>
      </c>
      <c r="C136">
        <f>SUM(C132:C135)</f>
        <v>588</v>
      </c>
      <c r="D136">
        <f>SUM(D132:D135)</f>
        <v>153</v>
      </c>
    </row>
    <row r="137" spans="1:4">
      <c r="A137" t="s">
        <v>32</v>
      </c>
      <c r="B137">
        <v>4</v>
      </c>
      <c r="C137">
        <v>134</v>
      </c>
      <c r="D137">
        <v>36</v>
      </c>
    </row>
    <row r="138" spans="1:4">
      <c r="B138">
        <v>3</v>
      </c>
      <c r="C138">
        <v>185</v>
      </c>
      <c r="D138">
        <v>63</v>
      </c>
    </row>
    <row r="139" spans="1:4">
      <c r="B139">
        <v>2</v>
      </c>
      <c r="C139">
        <v>157</v>
      </c>
      <c r="D139">
        <v>42</v>
      </c>
    </row>
    <row r="140" spans="1:4">
      <c r="B140">
        <v>1</v>
      </c>
      <c r="C140">
        <v>197</v>
      </c>
      <c r="D140">
        <v>77</v>
      </c>
    </row>
    <row r="141" spans="1:4">
      <c r="B141" s="2" t="s">
        <v>31</v>
      </c>
      <c r="C141">
        <f>SUM(C137:C140)</f>
        <v>673</v>
      </c>
      <c r="D141">
        <f>SUM(D137:D140)</f>
        <v>218</v>
      </c>
    </row>
    <row r="142" spans="1:4">
      <c r="A142" t="s">
        <v>33</v>
      </c>
      <c r="B142">
        <v>4</v>
      </c>
      <c r="C142">
        <v>205</v>
      </c>
      <c r="D142">
        <v>71</v>
      </c>
    </row>
    <row r="143" spans="1:4">
      <c r="B143">
        <v>3</v>
      </c>
      <c r="C143">
        <v>151</v>
      </c>
      <c r="D143">
        <v>79</v>
      </c>
    </row>
    <row r="144" spans="1:4">
      <c r="B144">
        <v>2</v>
      </c>
      <c r="C144">
        <v>111</v>
      </c>
      <c r="D144">
        <v>24</v>
      </c>
    </row>
    <row r="145" spans="1:4">
      <c r="B145">
        <v>1</v>
      </c>
      <c r="C145">
        <v>112</v>
      </c>
      <c r="D145">
        <v>42</v>
      </c>
    </row>
    <row r="146" spans="1:4">
      <c r="B146" s="2" t="s">
        <v>31</v>
      </c>
      <c r="C146">
        <f>SUM(C142:C145)</f>
        <v>579</v>
      </c>
      <c r="D146">
        <f>SUM(D142:D145)</f>
        <v>216</v>
      </c>
    </row>
    <row r="147" spans="1:4">
      <c r="A147" t="s">
        <v>35</v>
      </c>
      <c r="B147">
        <v>4</v>
      </c>
      <c r="C147">
        <v>245</v>
      </c>
      <c r="D147">
        <v>73</v>
      </c>
    </row>
    <row r="148" spans="1:4">
      <c r="B148">
        <v>3</v>
      </c>
      <c r="C148">
        <v>157</v>
      </c>
      <c r="D148">
        <v>69</v>
      </c>
    </row>
    <row r="149" spans="1:4">
      <c r="B149">
        <v>2</v>
      </c>
      <c r="C149">
        <v>106</v>
      </c>
      <c r="D149">
        <v>26</v>
      </c>
    </row>
    <row r="150" spans="1:4">
      <c r="B150">
        <v>1</v>
      </c>
      <c r="C150">
        <v>196</v>
      </c>
      <c r="D150">
        <v>43</v>
      </c>
    </row>
    <row r="151" spans="1:4">
      <c r="B151" s="2" t="s">
        <v>31</v>
      </c>
      <c r="C151">
        <f>SUM(C147:C150)</f>
        <v>704</v>
      </c>
      <c r="D151">
        <f>SUM(D147:D150)</f>
        <v>211</v>
      </c>
    </row>
    <row r="152" spans="1:4">
      <c r="A152" t="s">
        <v>34</v>
      </c>
      <c r="B152">
        <v>4</v>
      </c>
      <c r="C152">
        <v>69</v>
      </c>
      <c r="D152">
        <v>11</v>
      </c>
    </row>
    <row r="153" spans="1:4">
      <c r="B153">
        <v>3</v>
      </c>
      <c r="C153">
        <v>98</v>
      </c>
      <c r="D153">
        <v>39</v>
      </c>
    </row>
    <row r="154" spans="1:4">
      <c r="B154">
        <v>2</v>
      </c>
      <c r="C154">
        <v>85</v>
      </c>
      <c r="D154">
        <v>28</v>
      </c>
    </row>
    <row r="155" spans="1:4">
      <c r="B155">
        <v>1</v>
      </c>
      <c r="C155">
        <v>86</v>
      </c>
      <c r="D155">
        <v>16</v>
      </c>
    </row>
    <row r="156" spans="1:4">
      <c r="B156" s="2" t="s">
        <v>31</v>
      </c>
      <c r="C156">
        <f>SUM(C152:C155)</f>
        <v>338</v>
      </c>
      <c r="D156">
        <f>SUM(D152:D155)</f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5B-5C</vt:lpstr>
      <vt:lpstr>Figure 5D</vt:lpstr>
      <vt:lpstr>Figure 5F</vt:lpstr>
      <vt:lpstr>raw 5B-5D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2019-08-22T07:57:26Z</dcterms:created>
  <dcterms:modified xsi:type="dcterms:W3CDTF">2019-09-17T14:45:13Z</dcterms:modified>
</cp:coreProperties>
</file>