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mroj\Desktop\"/>
    </mc:Choice>
  </mc:AlternateContent>
  <xr:revisionPtr revIDLastSave="0" documentId="13_ncr:1_{2F7A6009-E012-48EA-8472-8DC5444BA0A1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L29" i="1" l="1"/>
  <c r="Q52" i="1"/>
  <c r="Q8" i="1"/>
  <c r="B52" i="1"/>
  <c r="I8" i="1"/>
  <c r="C52" i="1"/>
  <c r="U8" i="1"/>
  <c r="D52" i="1"/>
  <c r="Q29" i="1"/>
  <c r="F52" i="1"/>
  <c r="M29" i="1"/>
  <c r="G52" i="1"/>
  <c r="U29" i="1"/>
  <c r="H52" i="1"/>
  <c r="I29" i="1"/>
  <c r="E52" i="1"/>
  <c r="AP8" i="1"/>
  <c r="M52" i="1"/>
  <c r="AP9" i="1"/>
  <c r="M53" i="1"/>
  <c r="AP10" i="1"/>
  <c r="M54" i="1"/>
  <c r="AP11" i="1"/>
  <c r="M55" i="1"/>
  <c r="AP12" i="1"/>
  <c r="M56" i="1"/>
  <c r="AP13" i="1"/>
  <c r="M57" i="1"/>
  <c r="AP14" i="1"/>
  <c r="M58" i="1"/>
  <c r="AP15" i="1"/>
  <c r="M59" i="1"/>
  <c r="M67" i="1"/>
  <c r="AD29" i="1"/>
  <c r="P52" i="1"/>
  <c r="AH29" i="1"/>
  <c r="O52" i="1"/>
  <c r="Z29" i="1"/>
  <c r="N52" i="1"/>
  <c r="AD8" i="1"/>
  <c r="L52" i="1"/>
  <c r="AL8" i="1"/>
  <c r="K52" i="1"/>
  <c r="Z8" i="1"/>
  <c r="I13" i="1"/>
  <c r="C57" i="1"/>
  <c r="AH31" i="1"/>
  <c r="O54" i="1"/>
  <c r="U31" i="1"/>
  <c r="H54" i="1"/>
  <c r="E8" i="1"/>
  <c r="AL30" i="1"/>
  <c r="Q53" i="1"/>
  <c r="AL31" i="1"/>
  <c r="Q54" i="1"/>
  <c r="AL32" i="1"/>
  <c r="Q55" i="1"/>
  <c r="AL33" i="1"/>
  <c r="Q56" i="1"/>
  <c r="AL34" i="1"/>
  <c r="Q57" i="1"/>
  <c r="AL35" i="1"/>
  <c r="Q58" i="1"/>
  <c r="AL36" i="1"/>
  <c r="Q59" i="1"/>
  <c r="AL37" i="1"/>
  <c r="Q60" i="1"/>
  <c r="AL38" i="1"/>
  <c r="Q61" i="1"/>
  <c r="AL39" i="1"/>
  <c r="Q62" i="1"/>
  <c r="AL40" i="1"/>
  <c r="Q63" i="1"/>
  <c r="AL41" i="1"/>
  <c r="Q64" i="1"/>
  <c r="AL42" i="1"/>
  <c r="Q65" i="1"/>
  <c r="Q67" i="1"/>
  <c r="AL44" i="1"/>
  <c r="AD30" i="1"/>
  <c r="P53" i="1"/>
  <c r="AD31" i="1"/>
  <c r="P54" i="1"/>
  <c r="AD32" i="1"/>
  <c r="P55" i="1"/>
  <c r="AD33" i="1"/>
  <c r="P56" i="1"/>
  <c r="AD34" i="1"/>
  <c r="P57" i="1"/>
  <c r="AD35" i="1"/>
  <c r="P58" i="1"/>
  <c r="AD36" i="1"/>
  <c r="P59" i="1"/>
  <c r="AD37" i="1"/>
  <c r="P60" i="1"/>
  <c r="AD38" i="1"/>
  <c r="P61" i="1"/>
  <c r="AD39" i="1"/>
  <c r="P62" i="1"/>
  <c r="P67" i="1"/>
  <c r="AH30" i="1"/>
  <c r="AH32" i="1"/>
  <c r="AH33" i="1"/>
  <c r="AH34" i="1"/>
  <c r="AH35" i="1"/>
  <c r="AH44" i="1"/>
  <c r="O53" i="1"/>
  <c r="O55" i="1"/>
  <c r="O56" i="1"/>
  <c r="O57" i="1"/>
  <c r="O58" i="1"/>
  <c r="O67" i="1"/>
  <c r="AD9" i="1"/>
  <c r="L53" i="1"/>
  <c r="AD10" i="1"/>
  <c r="L54" i="1"/>
  <c r="AD11" i="1"/>
  <c r="L55" i="1"/>
  <c r="AD12" i="1"/>
  <c r="L56" i="1"/>
  <c r="AD13" i="1"/>
  <c r="L57" i="1"/>
  <c r="AD14" i="1"/>
  <c r="L58" i="1"/>
  <c r="AD15" i="1"/>
  <c r="L59" i="1"/>
  <c r="AD16" i="1"/>
  <c r="L60" i="1"/>
  <c r="AD17" i="1"/>
  <c r="L61" i="1"/>
  <c r="AL9" i="1"/>
  <c r="K53" i="1"/>
  <c r="AL10" i="1"/>
  <c r="K54" i="1"/>
  <c r="AL11" i="1"/>
  <c r="K55" i="1"/>
  <c r="AL12" i="1"/>
  <c r="K56" i="1"/>
  <c r="AL13" i="1"/>
  <c r="K57" i="1"/>
  <c r="AL14" i="1"/>
  <c r="K58" i="1"/>
  <c r="AL15" i="1"/>
  <c r="K59" i="1"/>
  <c r="U30" i="1"/>
  <c r="H53" i="1"/>
  <c r="U32" i="1"/>
  <c r="H55" i="1"/>
  <c r="U33" i="1"/>
  <c r="H56" i="1"/>
  <c r="U34" i="1"/>
  <c r="H57" i="1"/>
  <c r="U35" i="1"/>
  <c r="H58" i="1"/>
  <c r="U36" i="1"/>
  <c r="H59" i="1"/>
  <c r="Q30" i="1"/>
  <c r="F53" i="1"/>
  <c r="Q31" i="1"/>
  <c r="F54" i="1"/>
  <c r="Q32" i="1"/>
  <c r="F55" i="1"/>
  <c r="Q33" i="1"/>
  <c r="F56" i="1"/>
  <c r="Q34" i="1"/>
  <c r="F57" i="1"/>
  <c r="Q35" i="1"/>
  <c r="F58" i="1"/>
  <c r="Q36" i="1"/>
  <c r="F59" i="1"/>
  <c r="I30" i="1"/>
  <c r="E53" i="1"/>
  <c r="I31" i="1"/>
  <c r="E54" i="1"/>
  <c r="I32" i="1"/>
  <c r="E55" i="1"/>
  <c r="I33" i="1"/>
  <c r="E56" i="1"/>
  <c r="I34" i="1"/>
  <c r="E57" i="1"/>
  <c r="I35" i="1"/>
  <c r="E58" i="1"/>
  <c r="I36" i="1"/>
  <c r="E59" i="1"/>
  <c r="Z30" i="1"/>
  <c r="N53" i="1"/>
  <c r="Z31" i="1"/>
  <c r="N54" i="1"/>
  <c r="Z32" i="1"/>
  <c r="N55" i="1"/>
  <c r="Z33" i="1"/>
  <c r="N56" i="1"/>
  <c r="Z34" i="1"/>
  <c r="N57" i="1"/>
  <c r="Z35" i="1"/>
  <c r="N58" i="1"/>
  <c r="Z36" i="1"/>
  <c r="N59" i="1"/>
  <c r="Z37" i="1"/>
  <c r="N60" i="1"/>
  <c r="Z38" i="1"/>
  <c r="N61" i="1"/>
  <c r="U9" i="1"/>
  <c r="D53" i="1"/>
  <c r="U10" i="1"/>
  <c r="D54" i="1"/>
  <c r="U11" i="1"/>
  <c r="D55" i="1"/>
  <c r="U12" i="1"/>
  <c r="D56" i="1"/>
  <c r="U13" i="1"/>
  <c r="D57" i="1"/>
  <c r="U14" i="1"/>
  <c r="D58" i="1"/>
  <c r="U15" i="1"/>
  <c r="D59" i="1"/>
  <c r="I9" i="1"/>
  <c r="C53" i="1"/>
  <c r="I10" i="1"/>
  <c r="C54" i="1"/>
  <c r="I11" i="1"/>
  <c r="C55" i="1"/>
  <c r="I12" i="1"/>
  <c r="C56" i="1"/>
  <c r="I14" i="1"/>
  <c r="C58" i="1"/>
  <c r="I15" i="1"/>
  <c r="C59" i="1"/>
  <c r="I16" i="1"/>
  <c r="C60" i="1"/>
  <c r="M30" i="1"/>
  <c r="G53" i="1"/>
  <c r="M31" i="1"/>
  <c r="G54" i="1"/>
  <c r="M32" i="1"/>
  <c r="G55" i="1"/>
  <c r="M33" i="1"/>
  <c r="G56" i="1"/>
  <c r="M34" i="1"/>
  <c r="G57" i="1"/>
  <c r="M35" i="1"/>
  <c r="G58" i="1"/>
  <c r="M36" i="1"/>
  <c r="G59" i="1"/>
  <c r="M37" i="1"/>
  <c r="G60" i="1"/>
  <c r="M38" i="1"/>
  <c r="G61" i="1"/>
  <c r="M39" i="1"/>
  <c r="G62" i="1"/>
  <c r="M40" i="1"/>
  <c r="G63" i="1"/>
  <c r="Q9" i="1"/>
  <c r="B53" i="1"/>
  <c r="Q10" i="1"/>
  <c r="B54" i="1"/>
  <c r="Q11" i="1"/>
  <c r="B55" i="1"/>
  <c r="Q12" i="1"/>
  <c r="B56" i="1"/>
  <c r="Q13" i="1"/>
  <c r="B57" i="1"/>
  <c r="Q14" i="1"/>
  <c r="B58" i="1"/>
  <c r="Q15" i="1"/>
  <c r="B59" i="1"/>
  <c r="E9" i="1"/>
  <c r="E10" i="1"/>
  <c r="E11" i="1"/>
  <c r="E12" i="1"/>
  <c r="E13" i="1"/>
  <c r="E14" i="1"/>
  <c r="E15" i="1"/>
  <c r="B67" i="1"/>
  <c r="C67" i="1"/>
  <c r="D67" i="1"/>
  <c r="E67" i="1"/>
  <c r="F67" i="1"/>
  <c r="G67" i="1"/>
  <c r="H67" i="1"/>
  <c r="N67" i="1"/>
  <c r="L67" i="1"/>
  <c r="K67" i="1"/>
  <c r="Z9" i="1"/>
  <c r="Z10" i="1"/>
  <c r="Z11" i="1"/>
  <c r="Z12" i="1"/>
  <c r="Z13" i="1"/>
  <c r="Z14" i="1"/>
  <c r="Z15" i="1"/>
  <c r="U44" i="1"/>
  <c r="Z44" i="1"/>
  <c r="AD44" i="1"/>
  <c r="AH15" i="1"/>
  <c r="AH14" i="1"/>
  <c r="AH13" i="1"/>
  <c r="AH12" i="1"/>
  <c r="AH11" i="1"/>
  <c r="AH10" i="1"/>
  <c r="AH9" i="1"/>
  <c r="AH8" i="1"/>
  <c r="M14" i="1"/>
  <c r="M13" i="1"/>
  <c r="M12" i="1"/>
  <c r="M11" i="1"/>
  <c r="M10" i="1"/>
  <c r="M9" i="1"/>
  <c r="M8" i="1"/>
  <c r="M21" i="1"/>
  <c r="M44" i="1"/>
  <c r="AH21" i="1"/>
  <c r="Q44" i="1"/>
  <c r="I44" i="1"/>
  <c r="Q21" i="1"/>
  <c r="U21" i="1"/>
  <c r="E21" i="1"/>
  <c r="I21" i="1"/>
  <c r="AP21" i="1"/>
  <c r="Z21" i="1"/>
  <c r="AD21" i="1"/>
  <c r="AL21" i="1"/>
</calcChain>
</file>

<file path=xl/sharedStrings.xml><?xml version="1.0" encoding="utf-8"?>
<sst xmlns="http://schemas.openxmlformats.org/spreadsheetml/2006/main" count="170" uniqueCount="35">
  <si>
    <t xml:space="preserve">mean number of hair cells within 3 neuromasts per larva </t>
  </si>
  <si>
    <t>0 μM</t>
  </si>
  <si>
    <t>1 μM</t>
  </si>
  <si>
    <t>10 μM</t>
  </si>
  <si>
    <t>30 μM</t>
  </si>
  <si>
    <t>neuromast 1</t>
  </si>
  <si>
    <t>neuromast 2</t>
  </si>
  <si>
    <t>neuromast 3</t>
  </si>
  <si>
    <t>mean</t>
  </si>
  <si>
    <t>larva 1</t>
  </si>
  <si>
    <t>larva 2</t>
  </si>
  <si>
    <t>larva 3</t>
  </si>
  <si>
    <t>larva 4</t>
  </si>
  <si>
    <t>larva 5</t>
  </si>
  <si>
    <t>larva 6</t>
  </si>
  <si>
    <t>larva 7</t>
  </si>
  <si>
    <t>larva 8</t>
  </si>
  <si>
    <t>larva 9</t>
  </si>
  <si>
    <t>mean hair cell survival  (% vehicle-treated group</t>
  </si>
  <si>
    <t>larva 10</t>
  </si>
  <si>
    <t>larva 11</t>
  </si>
  <si>
    <t>larva 12</t>
  </si>
  <si>
    <t>no heatshock</t>
  </si>
  <si>
    <t>heatshock</t>
  </si>
  <si>
    <t xml:space="preserve">mean </t>
  </si>
  <si>
    <r>
      <t>P-value by 2-way ANOVA (</t>
    </r>
    <r>
      <rPr>
        <b/>
        <i/>
        <sz val="10"/>
        <color theme="1"/>
        <rFont val="Arial"/>
      </rPr>
      <t>TLF</t>
    </r>
    <r>
      <rPr>
        <b/>
        <sz val="10"/>
        <color theme="1"/>
        <rFont val="Arial"/>
        <family val="2"/>
      </rPr>
      <t xml:space="preserve"> vs. </t>
    </r>
    <r>
      <rPr>
        <b/>
        <i/>
        <sz val="10"/>
        <color theme="1"/>
        <rFont val="Arial"/>
      </rPr>
      <t>hsp70:dnIGF1R-GFP)</t>
    </r>
  </si>
  <si>
    <t>&lt;0.0001</t>
  </si>
  <si>
    <r>
      <t>P-value by 2-way ANOVA (</t>
    </r>
    <r>
      <rPr>
        <b/>
        <i/>
        <sz val="10"/>
        <color theme="1"/>
        <rFont val="Arial"/>
      </rPr>
      <t>hsp70:dnIGF1R-GFP: no heatshock vs. heatshock)</t>
    </r>
  </si>
  <si>
    <t>larva 13</t>
  </si>
  <si>
    <t>larva 14</t>
  </si>
  <si>
    <t>Neomycin</t>
  </si>
  <si>
    <t>wild type</t>
  </si>
  <si>
    <t xml:space="preserve">% HC survival=[(mean number of hair cells within 3 neuromasts after treatment)/ (mean number of hair cells in no heatshock and vehicle treated group)] X 100 </t>
  </si>
  <si>
    <t>hsp70:dnIGF1Ra-GFP</t>
  </si>
  <si>
    <r>
      <t xml:space="preserve">Figure 1B: hair cell survival post neomycin in wild type and </t>
    </r>
    <r>
      <rPr>
        <b/>
        <i/>
        <sz val="14"/>
        <color theme="1"/>
        <rFont val="Arial"/>
      </rPr>
      <t>Tg(hsp70:dnIGF1Ra-GFP)</t>
    </r>
    <r>
      <rPr>
        <b/>
        <sz val="14"/>
        <color theme="1"/>
        <rFont val="Arial"/>
        <family val="2"/>
      </rPr>
      <t xml:space="preserve"> larvae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</si>
</sst>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_(* #,##0.0000_);_(* \(#,##0.000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b/>
      <i/>
      <sz val="11"/>
      <color theme="1"/>
      <name val="Arial"/>
      <family val="2"/>
    </font>
    <font>
      <b/>
      <sz val="11"/>
      <color rgb="FF000000"/>
      <name val="Arial"/>
      <family val="2"/>
    </font>
    <font>
      <b/>
      <u/>
      <sz val="10"/>
      <color theme="1"/>
      <name val="Arial"/>
      <family val="2"/>
    </font>
    <font>
      <b/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i/>
      <sz val="10"/>
      <color theme="1"/>
      <name val="Arial"/>
    </font>
    <font>
      <b/>
      <sz val="11"/>
      <color theme="1"/>
      <name val="Calibri"/>
      <scheme val="minor"/>
    </font>
    <font>
      <b/>
      <sz val="11"/>
      <color rgb="FFFF0000"/>
      <name val="Arial"/>
      <family val="2"/>
    </font>
    <font>
      <b/>
      <i/>
      <sz val="14"/>
      <color theme="1"/>
      <name val="Arial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56">
    <xf numFmtId="0" fontId="0" fillId="0" borderId="0"/>
    <xf numFmtId="43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7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8" fillId="0" borderId="4" xfId="0" applyFont="1" applyBorder="1" applyAlignment="1">
      <alignment horizontal="center"/>
    </xf>
    <xf numFmtId="0" fontId="8" fillId="0" borderId="0" xfId="0" applyFont="1" applyAlignment="1">
      <alignment horizontal="center"/>
    </xf>
    <xf numFmtId="49" fontId="3" fillId="0" borderId="5" xfId="1" applyNumberFormat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4" xfId="1" applyNumberFormat="1" applyFont="1" applyBorder="1" applyAlignment="1">
      <alignment horizontal="center"/>
    </xf>
    <xf numFmtId="0" fontId="4" fillId="0" borderId="0" xfId="1" applyNumberFormat="1" applyFont="1" applyAlignment="1">
      <alignment horizontal="center"/>
    </xf>
    <xf numFmtId="164" fontId="4" fillId="0" borderId="5" xfId="1" applyNumberFormat="1" applyFont="1" applyBorder="1" applyAlignment="1">
      <alignment horizontal="center"/>
    </xf>
    <xf numFmtId="43" fontId="4" fillId="0" borderId="5" xfId="1" applyFont="1" applyBorder="1" applyAlignment="1">
      <alignment horizontal="center"/>
    </xf>
    <xf numFmtId="43" fontId="4" fillId="0" borderId="0" xfId="1" applyFont="1" applyAlignment="1">
      <alignment horizontal="center"/>
    </xf>
    <xf numFmtId="43" fontId="4" fillId="0" borderId="0" xfId="1" applyFont="1"/>
    <xf numFmtId="0" fontId="3" fillId="0" borderId="4" xfId="0" applyFont="1" applyBorder="1" applyAlignment="1">
      <alignment horizontal="right"/>
    </xf>
    <xf numFmtId="43" fontId="4" fillId="0" borderId="4" xfId="1" applyFont="1" applyBorder="1" applyAlignment="1">
      <alignment horizontal="center"/>
    </xf>
    <xf numFmtId="0" fontId="4" fillId="0" borderId="5" xfId="0" applyFont="1" applyBorder="1"/>
    <xf numFmtId="0" fontId="4" fillId="0" borderId="4" xfId="0" applyFont="1" applyBorder="1"/>
    <xf numFmtId="43" fontId="3" fillId="0" borderId="0" xfId="1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6" xfId="0" applyFont="1" applyBorder="1" applyAlignment="1">
      <alignment horizontal="right"/>
    </xf>
    <xf numFmtId="0" fontId="3" fillId="0" borderId="7" xfId="0" applyFont="1" applyBorder="1" applyAlignment="1">
      <alignment horizontal="right"/>
    </xf>
    <xf numFmtId="43" fontId="3" fillId="0" borderId="8" xfId="1" applyFont="1" applyBorder="1" applyAlignment="1">
      <alignment horizontal="center"/>
    </xf>
    <xf numFmtId="43" fontId="3" fillId="0" borderId="6" xfId="1" applyFont="1" applyBorder="1" applyAlignment="1">
      <alignment horizontal="center"/>
    </xf>
    <xf numFmtId="43" fontId="3" fillId="0" borderId="7" xfId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43" fontId="4" fillId="0" borderId="0" xfId="1" applyFont="1" applyAlignment="1">
      <alignment horizontal="left"/>
    </xf>
    <xf numFmtId="43" fontId="4" fillId="0" borderId="4" xfId="1" applyFont="1" applyBorder="1" applyAlignment="1">
      <alignment horizontal="left"/>
    </xf>
    <xf numFmtId="43" fontId="4" fillId="0" borderId="5" xfId="1" applyFont="1" applyBorder="1" applyAlignment="1">
      <alignment horizontal="left"/>
    </xf>
    <xf numFmtId="43" fontId="3" fillId="0" borderId="0" xfId="0" applyNumberFormat="1" applyFont="1" applyAlignment="1">
      <alignment horizontal="center"/>
    </xf>
    <xf numFmtId="43" fontId="3" fillId="0" borderId="6" xfId="0" applyNumberFormat="1" applyFont="1" applyBorder="1" applyAlignment="1">
      <alignment horizontal="center"/>
    </xf>
    <xf numFmtId="43" fontId="3" fillId="0" borderId="7" xfId="0" applyNumberFormat="1" applyFont="1" applyBorder="1" applyAlignment="1">
      <alignment horizontal="center"/>
    </xf>
    <xf numFmtId="43" fontId="3" fillId="0" borderId="8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165" fontId="3" fillId="0" borderId="0" xfId="1" applyNumberFormat="1" applyFont="1"/>
    <xf numFmtId="43" fontId="6" fillId="0" borderId="0" xfId="1" applyFont="1"/>
    <xf numFmtId="0" fontId="0" fillId="0" borderId="4" xfId="0" applyBorder="1"/>
    <xf numFmtId="0" fontId="13" fillId="0" borderId="0" xfId="0" applyFont="1"/>
    <xf numFmtId="0" fontId="13" fillId="0" borderId="2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4" fillId="0" borderId="0" xfId="0" applyFont="1"/>
    <xf numFmtId="0" fontId="13" fillId="0" borderId="3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9" fillId="0" borderId="0" xfId="0" applyFont="1" applyAlignment="1">
      <alignment vertical="center"/>
    </xf>
    <xf numFmtId="0" fontId="13" fillId="0" borderId="1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5" xfId="0" applyFont="1" applyBorder="1" applyAlignment="1">
      <alignment horizontal="center"/>
    </xf>
    <xf numFmtId="43" fontId="6" fillId="0" borderId="4" xfId="1" applyFont="1" applyBorder="1" applyAlignment="1">
      <alignment horizontal="center"/>
    </xf>
    <xf numFmtId="43" fontId="6" fillId="0" borderId="0" xfId="1" applyFont="1" applyAlignment="1">
      <alignment horizontal="center"/>
    </xf>
    <xf numFmtId="43" fontId="6" fillId="0" borderId="5" xfId="1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</cellXfs>
  <cellStyles count="56">
    <cellStyle name="Comma" xfId="1" builtinId="3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77"/>
  <sheetViews>
    <sheetView tabSelected="1" zoomScale="66" zoomScaleNormal="66" zoomScalePageLayoutView="66" workbookViewId="0">
      <selection activeCell="A2" sqref="A2"/>
    </sheetView>
  </sheetViews>
  <sheetFormatPr defaultColWidth="8.85546875" defaultRowHeight="12.75" x14ac:dyDescent="0.2"/>
  <cols>
    <col min="1" max="1" width="64.28515625" style="3" customWidth="1"/>
    <col min="2" max="4" width="12.140625" style="3" bestFit="1" customWidth="1"/>
    <col min="5" max="5" width="8.85546875" style="3"/>
    <col min="6" max="8" width="12.140625" style="3" bestFit="1" customWidth="1"/>
    <col min="9" max="9" width="7.7109375" style="3" bestFit="1" customWidth="1"/>
    <col min="10" max="11" width="12.140625" style="3" bestFit="1" customWidth="1"/>
    <col min="12" max="12" width="12.28515625" style="3" bestFit="1" customWidth="1"/>
    <col min="13" max="13" width="9.42578125" style="3" bestFit="1" customWidth="1"/>
    <col min="14" max="16" width="12.28515625" style="3" bestFit="1" customWidth="1"/>
    <col min="17" max="17" width="12.42578125" style="3" bestFit="1" customWidth="1"/>
    <col min="18" max="18" width="12.28515625" style="3" bestFit="1" customWidth="1"/>
    <col min="19" max="20" width="12.140625" style="3" bestFit="1" customWidth="1"/>
    <col min="21" max="22" width="8.85546875" style="3"/>
    <col min="23" max="25" width="12.140625" style="3" bestFit="1" customWidth="1"/>
    <col min="26" max="26" width="8.42578125" style="3" bestFit="1" customWidth="1"/>
    <col min="27" max="29" width="12.140625" style="3" bestFit="1" customWidth="1"/>
    <col min="30" max="30" width="6.7109375" style="3" bestFit="1" customWidth="1"/>
    <col min="31" max="33" width="12.140625" style="3" bestFit="1" customWidth="1"/>
    <col min="34" max="34" width="7.28515625" style="3" bestFit="1" customWidth="1"/>
    <col min="35" max="37" width="12.140625" style="3" bestFit="1" customWidth="1"/>
    <col min="38" max="38" width="6.85546875" style="3" customWidth="1"/>
    <col min="39" max="41" width="12.140625" style="3" bestFit="1" customWidth="1"/>
    <col min="42" max="16384" width="8.85546875" style="3"/>
  </cols>
  <sheetData>
    <row r="1" spans="1:44" ht="18.75" x14ac:dyDescent="0.3">
      <c r="A1" s="1" t="s">
        <v>34</v>
      </c>
      <c r="B1" s="2"/>
      <c r="C1" s="2"/>
      <c r="D1" s="2"/>
    </row>
    <row r="3" spans="1:44" ht="13.5" thickBot="1" x14ac:dyDescent="0.25">
      <c r="A3" s="4" t="s">
        <v>0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AA3" s="5"/>
      <c r="AB3" s="5"/>
      <c r="AC3" s="5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</row>
    <row r="4" spans="1:44" ht="18.75" thickBot="1" x14ac:dyDescent="0.3">
      <c r="B4" s="55" t="s">
        <v>22</v>
      </c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7"/>
      <c r="AR4" s="2"/>
    </row>
    <row r="5" spans="1:44" ht="14.25" x14ac:dyDescent="0.2">
      <c r="B5" s="61" t="s">
        <v>31</v>
      </c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3"/>
      <c r="W5" s="64" t="s">
        <v>33</v>
      </c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6"/>
      <c r="AR5" s="2"/>
    </row>
    <row r="6" spans="1:44" ht="15" x14ac:dyDescent="0.25">
      <c r="A6" s="11" t="s">
        <v>30</v>
      </c>
      <c r="B6" s="58" t="s">
        <v>1</v>
      </c>
      <c r="C6" s="59"/>
      <c r="D6" s="59"/>
      <c r="E6" s="60"/>
      <c r="F6" s="58" t="s">
        <v>3</v>
      </c>
      <c r="G6" s="59"/>
      <c r="H6" s="59"/>
      <c r="I6" s="60"/>
      <c r="J6" s="58" t="s">
        <v>1</v>
      </c>
      <c r="K6" s="59"/>
      <c r="L6" s="59"/>
      <c r="M6" s="60"/>
      <c r="N6" s="58" t="s">
        <v>2</v>
      </c>
      <c r="O6" s="59"/>
      <c r="P6" s="59"/>
      <c r="Q6" s="60"/>
      <c r="R6" s="58" t="s">
        <v>4</v>
      </c>
      <c r="S6" s="59"/>
      <c r="T6" s="59"/>
      <c r="U6" s="60"/>
      <c r="W6" s="58" t="s">
        <v>1</v>
      </c>
      <c r="X6" s="59"/>
      <c r="Y6" s="59"/>
      <c r="Z6" s="60"/>
      <c r="AA6" s="58" t="s">
        <v>3</v>
      </c>
      <c r="AB6" s="59"/>
      <c r="AC6" s="59"/>
      <c r="AD6" s="60"/>
      <c r="AE6" s="58" t="s">
        <v>1</v>
      </c>
      <c r="AF6" s="59"/>
      <c r="AG6" s="59"/>
      <c r="AH6" s="60"/>
      <c r="AI6" s="58" t="s">
        <v>2</v>
      </c>
      <c r="AJ6" s="59"/>
      <c r="AK6" s="59"/>
      <c r="AL6" s="60"/>
      <c r="AM6" s="58" t="s">
        <v>4</v>
      </c>
      <c r="AN6" s="59"/>
      <c r="AO6" s="59"/>
      <c r="AP6" s="60"/>
    </row>
    <row r="7" spans="1:44" x14ac:dyDescent="0.2">
      <c r="A7" s="6"/>
      <c r="B7" s="7" t="s">
        <v>5</v>
      </c>
      <c r="C7" s="8" t="s">
        <v>6</v>
      </c>
      <c r="D7" s="8" t="s">
        <v>7</v>
      </c>
      <c r="E7" s="9" t="s">
        <v>8</v>
      </c>
      <c r="F7" s="7" t="s">
        <v>5</v>
      </c>
      <c r="G7" s="8" t="s">
        <v>6</v>
      </c>
      <c r="H7" s="8" t="s">
        <v>7</v>
      </c>
      <c r="I7" s="9" t="s">
        <v>8</v>
      </c>
      <c r="J7" s="7" t="s">
        <v>5</v>
      </c>
      <c r="K7" s="8" t="s">
        <v>6</v>
      </c>
      <c r="L7" s="8" t="s">
        <v>7</v>
      </c>
      <c r="M7" s="9" t="s">
        <v>8</v>
      </c>
      <c r="N7" s="7" t="s">
        <v>5</v>
      </c>
      <c r="O7" s="8" t="s">
        <v>6</v>
      </c>
      <c r="P7" s="8" t="s">
        <v>7</v>
      </c>
      <c r="Q7" s="9" t="s">
        <v>8</v>
      </c>
      <c r="R7" s="7" t="s">
        <v>5</v>
      </c>
      <c r="S7" s="8" t="s">
        <v>6</v>
      </c>
      <c r="T7" s="8" t="s">
        <v>7</v>
      </c>
      <c r="U7" s="9" t="s">
        <v>8</v>
      </c>
      <c r="V7" s="10"/>
      <c r="W7" s="7" t="s">
        <v>5</v>
      </c>
      <c r="X7" s="8" t="s">
        <v>6</v>
      </c>
      <c r="Y7" s="8" t="s">
        <v>7</v>
      </c>
      <c r="Z7" s="9" t="s">
        <v>8</v>
      </c>
      <c r="AA7" s="7" t="s">
        <v>5</v>
      </c>
      <c r="AB7" s="8" t="s">
        <v>6</v>
      </c>
      <c r="AC7" s="8" t="s">
        <v>7</v>
      </c>
      <c r="AD7" s="9" t="s">
        <v>8</v>
      </c>
      <c r="AE7" s="7" t="s">
        <v>5</v>
      </c>
      <c r="AF7" s="8" t="s">
        <v>6</v>
      </c>
      <c r="AG7" s="8" t="s">
        <v>7</v>
      </c>
      <c r="AH7" s="9" t="s">
        <v>8</v>
      </c>
      <c r="AI7" s="7" t="s">
        <v>5</v>
      </c>
      <c r="AJ7" s="8" t="s">
        <v>6</v>
      </c>
      <c r="AK7" s="8" t="s">
        <v>7</v>
      </c>
      <c r="AL7" s="9" t="s">
        <v>8</v>
      </c>
      <c r="AM7" s="7" t="s">
        <v>5</v>
      </c>
      <c r="AN7" s="8" t="s">
        <v>6</v>
      </c>
      <c r="AO7" s="8" t="s">
        <v>7</v>
      </c>
      <c r="AP7" s="9" t="s">
        <v>8</v>
      </c>
    </row>
    <row r="8" spans="1:44" ht="15" x14ac:dyDescent="0.25">
      <c r="A8" s="11" t="s">
        <v>9</v>
      </c>
      <c r="B8" s="45">
        <v>12</v>
      </c>
      <c r="C8">
        <v>14</v>
      </c>
      <c r="D8">
        <v>22</v>
      </c>
      <c r="E8" s="14">
        <f>AVERAGE(B8:D8)</f>
        <v>16</v>
      </c>
      <c r="F8" s="45">
        <v>8</v>
      </c>
      <c r="G8">
        <v>6</v>
      </c>
      <c r="H8">
        <v>5</v>
      </c>
      <c r="I8" s="15">
        <f>AVERAGE(F8:H8)</f>
        <v>6.333333333333333</v>
      </c>
      <c r="J8" s="45">
        <v>15</v>
      </c>
      <c r="K8">
        <v>14</v>
      </c>
      <c r="L8">
        <v>13</v>
      </c>
      <c r="M8" s="14">
        <f>AVERAGE(J8:L8)</f>
        <v>14</v>
      </c>
      <c r="N8" s="45">
        <v>16</v>
      </c>
      <c r="O8">
        <v>9</v>
      </c>
      <c r="P8">
        <v>13</v>
      </c>
      <c r="Q8" s="15">
        <f t="shared" ref="Q8:Q14" si="0">AVERAGE(N8:P8)</f>
        <v>12.666666666666666</v>
      </c>
      <c r="R8" s="45">
        <v>7</v>
      </c>
      <c r="S8">
        <v>3</v>
      </c>
      <c r="T8">
        <v>6</v>
      </c>
      <c r="U8" s="15">
        <f>AVERAGE(R8:T8)</f>
        <v>5.333333333333333</v>
      </c>
      <c r="V8" s="16"/>
      <c r="W8" s="45">
        <v>15</v>
      </c>
      <c r="X8">
        <v>17</v>
      </c>
      <c r="Y8">
        <v>12</v>
      </c>
      <c r="Z8" s="15">
        <f>AVERAGE(W8:Y8)</f>
        <v>14.666666666666666</v>
      </c>
      <c r="AA8" s="45">
        <v>8</v>
      </c>
      <c r="AB8">
        <v>4</v>
      </c>
      <c r="AC8">
        <v>3</v>
      </c>
      <c r="AD8" s="15">
        <f>AVERAGE(AA8:AC8)</f>
        <v>5</v>
      </c>
      <c r="AE8" s="45">
        <v>15</v>
      </c>
      <c r="AF8">
        <v>19</v>
      </c>
      <c r="AG8">
        <v>11</v>
      </c>
      <c r="AH8" s="14">
        <f>AVERAGE(AE8:AG8)</f>
        <v>15</v>
      </c>
      <c r="AI8" s="45">
        <v>11</v>
      </c>
      <c r="AJ8">
        <v>13</v>
      </c>
      <c r="AK8">
        <v>15</v>
      </c>
      <c r="AL8" s="15">
        <f>AVERAGE(AI8:AK8)</f>
        <v>13</v>
      </c>
      <c r="AM8" s="45">
        <v>5</v>
      </c>
      <c r="AN8">
        <v>3</v>
      </c>
      <c r="AO8">
        <v>3</v>
      </c>
      <c r="AP8" s="15">
        <f>AVERAGE(AM8:AO8)</f>
        <v>3.6666666666666665</v>
      </c>
    </row>
    <row r="9" spans="1:44" ht="15" x14ac:dyDescent="0.25">
      <c r="A9" s="11" t="s">
        <v>10</v>
      </c>
      <c r="B9" s="45">
        <v>15</v>
      </c>
      <c r="C9">
        <v>12</v>
      </c>
      <c r="D9">
        <v>21</v>
      </c>
      <c r="E9" s="14">
        <f t="shared" ref="E9:E13" si="1">AVERAGE(B9:D9)</f>
        <v>16</v>
      </c>
      <c r="F9" s="45">
        <v>9</v>
      </c>
      <c r="G9">
        <v>7</v>
      </c>
      <c r="H9">
        <v>6</v>
      </c>
      <c r="I9" s="15">
        <f t="shared" ref="I9:I14" si="2">AVERAGE(F9:H9)</f>
        <v>7.333333333333333</v>
      </c>
      <c r="J9" s="45">
        <v>15</v>
      </c>
      <c r="K9">
        <v>15</v>
      </c>
      <c r="L9">
        <v>16</v>
      </c>
      <c r="M9" s="14">
        <f t="shared" ref="M9:M13" si="3">AVERAGE(J9:L9)</f>
        <v>15.333333333333334</v>
      </c>
      <c r="N9" s="45">
        <v>10</v>
      </c>
      <c r="O9">
        <v>10</v>
      </c>
      <c r="P9">
        <v>9</v>
      </c>
      <c r="Q9" s="15">
        <f t="shared" si="0"/>
        <v>9.6666666666666661</v>
      </c>
      <c r="R9" s="45">
        <v>9</v>
      </c>
      <c r="S9">
        <v>2</v>
      </c>
      <c r="T9">
        <v>7</v>
      </c>
      <c r="U9" s="15">
        <f t="shared" ref="U9:U14" si="4">AVERAGE(R9:T9)</f>
        <v>6</v>
      </c>
      <c r="V9" s="16"/>
      <c r="W9" s="45">
        <v>16</v>
      </c>
      <c r="X9">
        <v>20</v>
      </c>
      <c r="Y9">
        <v>8</v>
      </c>
      <c r="Z9" s="15">
        <f t="shared" ref="Z9:Z12" si="5">AVERAGE(W9:Y9)</f>
        <v>14.666666666666666</v>
      </c>
      <c r="AA9" s="45">
        <v>5</v>
      </c>
      <c r="AB9">
        <v>5</v>
      </c>
      <c r="AC9">
        <v>6</v>
      </c>
      <c r="AD9" s="15">
        <f t="shared" ref="AD9:AD12" si="6">AVERAGE(AA9:AC9)</f>
        <v>5.333333333333333</v>
      </c>
      <c r="AE9" s="45">
        <v>16</v>
      </c>
      <c r="AF9">
        <v>17</v>
      </c>
      <c r="AG9">
        <v>21</v>
      </c>
      <c r="AH9" s="14">
        <f t="shared" ref="AH9:AH13" si="7">AVERAGE(AE9:AG9)</f>
        <v>18</v>
      </c>
      <c r="AI9" s="45">
        <v>16</v>
      </c>
      <c r="AJ9">
        <v>14</v>
      </c>
      <c r="AK9">
        <v>14</v>
      </c>
      <c r="AL9" s="15">
        <f t="shared" ref="AL9:AL12" si="8">AVERAGE(AI9:AK9)</f>
        <v>14.666666666666666</v>
      </c>
      <c r="AM9" s="45">
        <v>5</v>
      </c>
      <c r="AN9">
        <v>8</v>
      </c>
      <c r="AO9">
        <v>4</v>
      </c>
      <c r="AP9" s="15">
        <f t="shared" ref="AP9:AP14" si="9">AVERAGE(AM9:AO9)</f>
        <v>5.666666666666667</v>
      </c>
      <c r="AR9" s="17"/>
    </row>
    <row r="10" spans="1:44" ht="15" x14ac:dyDescent="0.25">
      <c r="A10" s="11" t="s">
        <v>11</v>
      </c>
      <c r="B10" s="45">
        <v>15</v>
      </c>
      <c r="C10">
        <v>18</v>
      </c>
      <c r="D10">
        <v>15</v>
      </c>
      <c r="E10" s="14">
        <f t="shared" si="1"/>
        <v>16</v>
      </c>
      <c r="F10" s="45">
        <v>5</v>
      </c>
      <c r="G10">
        <v>8</v>
      </c>
      <c r="H10">
        <v>5</v>
      </c>
      <c r="I10" s="15">
        <f t="shared" si="2"/>
        <v>6</v>
      </c>
      <c r="J10" s="45">
        <v>16</v>
      </c>
      <c r="K10">
        <v>10</v>
      </c>
      <c r="L10">
        <v>15</v>
      </c>
      <c r="M10" s="14">
        <f t="shared" si="3"/>
        <v>13.666666666666666</v>
      </c>
      <c r="N10" s="45">
        <v>14</v>
      </c>
      <c r="O10">
        <v>11</v>
      </c>
      <c r="P10">
        <v>13</v>
      </c>
      <c r="Q10" s="15">
        <f t="shared" si="0"/>
        <v>12.666666666666666</v>
      </c>
      <c r="R10" s="45">
        <v>6</v>
      </c>
      <c r="S10">
        <v>4</v>
      </c>
      <c r="T10">
        <v>2</v>
      </c>
      <c r="U10" s="15">
        <f t="shared" si="4"/>
        <v>4</v>
      </c>
      <c r="V10" s="16"/>
      <c r="W10" s="45">
        <v>18</v>
      </c>
      <c r="X10">
        <v>20</v>
      </c>
      <c r="Y10">
        <v>12</v>
      </c>
      <c r="Z10" s="15">
        <f t="shared" si="5"/>
        <v>16.666666666666668</v>
      </c>
      <c r="AA10" s="45">
        <v>6</v>
      </c>
      <c r="AB10">
        <v>6</v>
      </c>
      <c r="AC10">
        <v>4</v>
      </c>
      <c r="AD10" s="15">
        <f t="shared" si="6"/>
        <v>5.333333333333333</v>
      </c>
      <c r="AE10" s="45">
        <v>20</v>
      </c>
      <c r="AF10">
        <v>9</v>
      </c>
      <c r="AG10">
        <v>21</v>
      </c>
      <c r="AH10" s="14">
        <f t="shared" si="7"/>
        <v>16.666666666666668</v>
      </c>
      <c r="AI10" s="45">
        <v>16</v>
      </c>
      <c r="AJ10">
        <v>9</v>
      </c>
      <c r="AK10">
        <v>15</v>
      </c>
      <c r="AL10" s="15">
        <f t="shared" si="8"/>
        <v>13.333333333333334</v>
      </c>
      <c r="AM10" s="45">
        <v>9</v>
      </c>
      <c r="AN10">
        <v>4</v>
      </c>
      <c r="AO10">
        <v>5</v>
      </c>
      <c r="AP10" s="15">
        <f t="shared" si="9"/>
        <v>6</v>
      </c>
    </row>
    <row r="11" spans="1:44" ht="15" x14ac:dyDescent="0.25">
      <c r="A11" s="11" t="s">
        <v>12</v>
      </c>
      <c r="B11" s="45">
        <v>6</v>
      </c>
      <c r="C11">
        <v>9</v>
      </c>
      <c r="D11">
        <v>10</v>
      </c>
      <c r="E11" s="14">
        <f t="shared" si="1"/>
        <v>8.3333333333333339</v>
      </c>
      <c r="F11" s="45">
        <v>12</v>
      </c>
      <c r="G11">
        <v>6</v>
      </c>
      <c r="H11">
        <v>4</v>
      </c>
      <c r="I11" s="15">
        <f t="shared" si="2"/>
        <v>7.333333333333333</v>
      </c>
      <c r="J11" s="45">
        <v>16</v>
      </c>
      <c r="K11">
        <v>15</v>
      </c>
      <c r="L11">
        <v>15</v>
      </c>
      <c r="M11" s="14">
        <f t="shared" si="3"/>
        <v>15.333333333333334</v>
      </c>
      <c r="N11" s="45">
        <v>16</v>
      </c>
      <c r="O11">
        <v>9</v>
      </c>
      <c r="P11">
        <v>7</v>
      </c>
      <c r="Q11" s="15">
        <f t="shared" si="0"/>
        <v>10.666666666666666</v>
      </c>
      <c r="R11" s="45">
        <v>3</v>
      </c>
      <c r="S11">
        <v>3</v>
      </c>
      <c r="T11">
        <v>2</v>
      </c>
      <c r="U11" s="15">
        <f t="shared" si="4"/>
        <v>2.6666666666666665</v>
      </c>
      <c r="V11" s="16"/>
      <c r="W11" s="45">
        <v>18</v>
      </c>
      <c r="X11">
        <v>18</v>
      </c>
      <c r="Y11">
        <v>11</v>
      </c>
      <c r="Z11" s="15">
        <f t="shared" si="5"/>
        <v>15.666666666666666</v>
      </c>
      <c r="AA11" s="45">
        <v>5</v>
      </c>
      <c r="AB11">
        <v>5</v>
      </c>
      <c r="AC11">
        <v>6</v>
      </c>
      <c r="AD11" s="15">
        <f t="shared" si="6"/>
        <v>5.333333333333333</v>
      </c>
      <c r="AE11" s="45">
        <v>16</v>
      </c>
      <c r="AF11">
        <v>11</v>
      </c>
      <c r="AG11">
        <v>18</v>
      </c>
      <c r="AH11" s="14">
        <f t="shared" si="7"/>
        <v>15</v>
      </c>
      <c r="AI11" s="45">
        <v>10</v>
      </c>
      <c r="AJ11">
        <v>16</v>
      </c>
      <c r="AK11">
        <v>15</v>
      </c>
      <c r="AL11" s="15">
        <f t="shared" si="8"/>
        <v>13.666666666666666</v>
      </c>
      <c r="AM11" s="45">
        <v>5</v>
      </c>
      <c r="AN11">
        <v>4</v>
      </c>
      <c r="AO11">
        <v>8</v>
      </c>
      <c r="AP11" s="15">
        <f t="shared" si="9"/>
        <v>5.666666666666667</v>
      </c>
    </row>
    <row r="12" spans="1:44" ht="15" x14ac:dyDescent="0.25">
      <c r="A12" s="11" t="s">
        <v>13</v>
      </c>
      <c r="B12" s="45">
        <v>16</v>
      </c>
      <c r="C12">
        <v>13</v>
      </c>
      <c r="D12">
        <v>9</v>
      </c>
      <c r="E12" s="14">
        <f t="shared" si="1"/>
        <v>12.666666666666666</v>
      </c>
      <c r="F12" s="45">
        <v>6</v>
      </c>
      <c r="G12">
        <v>6</v>
      </c>
      <c r="H12">
        <v>7</v>
      </c>
      <c r="I12" s="15">
        <f t="shared" si="2"/>
        <v>6.333333333333333</v>
      </c>
      <c r="J12" s="45">
        <v>18</v>
      </c>
      <c r="K12">
        <v>13</v>
      </c>
      <c r="L12">
        <v>16</v>
      </c>
      <c r="M12" s="14">
        <f t="shared" si="3"/>
        <v>15.666666666666666</v>
      </c>
      <c r="N12" s="45">
        <v>9</v>
      </c>
      <c r="O12">
        <v>18</v>
      </c>
      <c r="P12">
        <v>13</v>
      </c>
      <c r="Q12" s="15">
        <f t="shared" si="0"/>
        <v>13.333333333333334</v>
      </c>
      <c r="R12" s="45">
        <v>4</v>
      </c>
      <c r="S12">
        <v>6</v>
      </c>
      <c r="T12">
        <v>4</v>
      </c>
      <c r="U12" s="15">
        <f t="shared" si="4"/>
        <v>4.666666666666667</v>
      </c>
      <c r="V12" s="16"/>
      <c r="W12" s="45">
        <v>6</v>
      </c>
      <c r="X12">
        <v>8</v>
      </c>
      <c r="Y12">
        <v>10</v>
      </c>
      <c r="Z12" s="15">
        <f t="shared" si="5"/>
        <v>8</v>
      </c>
      <c r="AA12" s="45">
        <v>6</v>
      </c>
      <c r="AB12">
        <v>6</v>
      </c>
      <c r="AC12">
        <v>8</v>
      </c>
      <c r="AD12" s="15">
        <f t="shared" si="6"/>
        <v>6.666666666666667</v>
      </c>
      <c r="AE12" s="45">
        <v>20</v>
      </c>
      <c r="AF12">
        <v>16</v>
      </c>
      <c r="AG12">
        <v>19</v>
      </c>
      <c r="AH12" s="14">
        <f t="shared" si="7"/>
        <v>18.333333333333332</v>
      </c>
      <c r="AI12" s="45">
        <v>18</v>
      </c>
      <c r="AJ12">
        <v>11</v>
      </c>
      <c r="AK12">
        <v>6</v>
      </c>
      <c r="AL12" s="15">
        <f t="shared" si="8"/>
        <v>11.666666666666666</v>
      </c>
      <c r="AM12" s="45">
        <v>5</v>
      </c>
      <c r="AN12">
        <v>6</v>
      </c>
      <c r="AO12">
        <v>2</v>
      </c>
      <c r="AP12" s="15">
        <f t="shared" si="9"/>
        <v>4.333333333333333</v>
      </c>
    </row>
    <row r="13" spans="1:44" ht="15" x14ac:dyDescent="0.25">
      <c r="A13" s="11" t="s">
        <v>14</v>
      </c>
      <c r="B13" s="45">
        <v>14</v>
      </c>
      <c r="C13">
        <v>14</v>
      </c>
      <c r="D13">
        <v>18</v>
      </c>
      <c r="E13" s="14">
        <f t="shared" si="1"/>
        <v>15.333333333333334</v>
      </c>
      <c r="F13" s="45">
        <v>4</v>
      </c>
      <c r="G13">
        <v>7</v>
      </c>
      <c r="H13">
        <v>6</v>
      </c>
      <c r="I13" s="15">
        <f t="shared" si="2"/>
        <v>5.666666666666667</v>
      </c>
      <c r="J13" s="45">
        <v>15</v>
      </c>
      <c r="K13">
        <v>17</v>
      </c>
      <c r="L13">
        <v>15</v>
      </c>
      <c r="M13" s="14">
        <f t="shared" si="3"/>
        <v>15.666666666666666</v>
      </c>
      <c r="N13" s="45">
        <v>13</v>
      </c>
      <c r="O13">
        <v>15</v>
      </c>
      <c r="P13">
        <v>12</v>
      </c>
      <c r="Q13" s="15">
        <f t="shared" si="0"/>
        <v>13.333333333333334</v>
      </c>
      <c r="R13" s="45">
        <v>4</v>
      </c>
      <c r="S13">
        <v>2</v>
      </c>
      <c r="T13">
        <v>5</v>
      </c>
      <c r="U13" s="15">
        <f t="shared" si="4"/>
        <v>3.6666666666666665</v>
      </c>
      <c r="V13" s="16"/>
      <c r="W13" s="45">
        <v>18</v>
      </c>
      <c r="X13">
        <v>13</v>
      </c>
      <c r="Y13">
        <v>12</v>
      </c>
      <c r="Z13" s="15">
        <f>AVERAGE(W13:Y13)</f>
        <v>14.333333333333334</v>
      </c>
      <c r="AA13" s="45">
        <v>5</v>
      </c>
      <c r="AB13">
        <v>5</v>
      </c>
      <c r="AC13">
        <v>8</v>
      </c>
      <c r="AD13" s="15">
        <f>AVERAGE(AA13:AC13)</f>
        <v>6</v>
      </c>
      <c r="AE13" s="45">
        <v>18</v>
      </c>
      <c r="AF13">
        <v>17</v>
      </c>
      <c r="AG13">
        <v>20</v>
      </c>
      <c r="AH13" s="14">
        <f t="shared" si="7"/>
        <v>18.333333333333332</v>
      </c>
      <c r="AI13" s="45">
        <v>17</v>
      </c>
      <c r="AJ13">
        <v>13</v>
      </c>
      <c r="AK13">
        <v>10</v>
      </c>
      <c r="AL13" s="15">
        <f>AVERAGE(AI13:AK13)</f>
        <v>13.333333333333334</v>
      </c>
      <c r="AM13" s="45">
        <v>5</v>
      </c>
      <c r="AN13">
        <v>2</v>
      </c>
      <c r="AO13">
        <v>5</v>
      </c>
      <c r="AP13" s="15">
        <f t="shared" si="9"/>
        <v>4</v>
      </c>
    </row>
    <row r="14" spans="1:44" ht="15" x14ac:dyDescent="0.25">
      <c r="A14" s="11" t="s">
        <v>15</v>
      </c>
      <c r="B14" s="45">
        <v>12</v>
      </c>
      <c r="C14">
        <v>18</v>
      </c>
      <c r="D14">
        <v>22</v>
      </c>
      <c r="E14" s="14">
        <f>AVERAGE(B14:D14)</f>
        <v>17.333333333333332</v>
      </c>
      <c r="F14" s="45">
        <v>3</v>
      </c>
      <c r="G14">
        <v>7</v>
      </c>
      <c r="H14">
        <v>9</v>
      </c>
      <c r="I14" s="15">
        <f t="shared" si="2"/>
        <v>6.333333333333333</v>
      </c>
      <c r="J14" s="45">
        <v>15</v>
      </c>
      <c r="K14">
        <v>14</v>
      </c>
      <c r="L14">
        <v>13</v>
      </c>
      <c r="M14" s="14">
        <f>AVERAGE(J14:L14)</f>
        <v>14</v>
      </c>
      <c r="N14" s="45">
        <v>16</v>
      </c>
      <c r="O14">
        <v>11</v>
      </c>
      <c r="P14">
        <v>7</v>
      </c>
      <c r="Q14" s="15">
        <f t="shared" si="0"/>
        <v>11.333333333333334</v>
      </c>
      <c r="R14" s="45">
        <v>8</v>
      </c>
      <c r="S14">
        <v>4</v>
      </c>
      <c r="T14">
        <v>7</v>
      </c>
      <c r="U14" s="15">
        <f t="shared" si="4"/>
        <v>6.333333333333333</v>
      </c>
      <c r="V14" s="16"/>
      <c r="W14" s="45">
        <v>20</v>
      </c>
      <c r="X14">
        <v>15</v>
      </c>
      <c r="Y14">
        <v>15</v>
      </c>
      <c r="Z14" s="15">
        <f>AVERAGE(W14:Y14)</f>
        <v>16.666666666666668</v>
      </c>
      <c r="AA14" s="45">
        <v>4</v>
      </c>
      <c r="AB14">
        <v>4</v>
      </c>
      <c r="AC14">
        <v>6</v>
      </c>
      <c r="AD14" s="15">
        <f>AVERAGE(AA14:AC14)</f>
        <v>4.666666666666667</v>
      </c>
      <c r="AE14" s="45">
        <v>15</v>
      </c>
      <c r="AF14">
        <v>16</v>
      </c>
      <c r="AG14">
        <v>16</v>
      </c>
      <c r="AH14" s="14">
        <f>AVERAGE(AE14:AG14)</f>
        <v>15.666666666666666</v>
      </c>
      <c r="AI14" s="45">
        <v>16</v>
      </c>
      <c r="AJ14">
        <v>14</v>
      </c>
      <c r="AK14">
        <v>13</v>
      </c>
      <c r="AL14" s="15">
        <f>AVERAGE(AI14:AK14)</f>
        <v>14.333333333333334</v>
      </c>
      <c r="AM14" s="45">
        <v>7</v>
      </c>
      <c r="AN14">
        <v>4</v>
      </c>
      <c r="AO14">
        <v>5</v>
      </c>
      <c r="AP14" s="15">
        <f t="shared" si="9"/>
        <v>5.333333333333333</v>
      </c>
    </row>
    <row r="15" spans="1:44" ht="15" x14ac:dyDescent="0.25">
      <c r="A15" s="11" t="s">
        <v>16</v>
      </c>
      <c r="B15" s="45">
        <v>14</v>
      </c>
      <c r="C15">
        <v>17</v>
      </c>
      <c r="D15">
        <v>22</v>
      </c>
      <c r="E15" s="14">
        <f t="shared" ref="E15" si="10">AVERAGE(B15:D15)</f>
        <v>17.666666666666668</v>
      </c>
      <c r="F15" s="45">
        <v>6</v>
      </c>
      <c r="G15">
        <v>9</v>
      </c>
      <c r="H15">
        <v>6</v>
      </c>
      <c r="I15" s="15">
        <f t="shared" ref="I15:I16" si="11">AVERAGE(F15:H15)</f>
        <v>7</v>
      </c>
      <c r="J15" s="45"/>
      <c r="K15"/>
      <c r="L15"/>
      <c r="M15" s="14"/>
      <c r="N15" s="45">
        <v>17</v>
      </c>
      <c r="O15">
        <v>12</v>
      </c>
      <c r="P15">
        <v>18</v>
      </c>
      <c r="Q15" s="15">
        <f t="shared" ref="Q15" si="12">AVERAGE(N15:P15)</f>
        <v>15.666666666666666</v>
      </c>
      <c r="R15" s="45">
        <v>3</v>
      </c>
      <c r="S15">
        <v>5</v>
      </c>
      <c r="T15">
        <v>5</v>
      </c>
      <c r="U15" s="15">
        <f>AVERAGE(R15:T15)</f>
        <v>4.333333333333333</v>
      </c>
      <c r="V15" s="16"/>
      <c r="W15" s="45">
        <v>13</v>
      </c>
      <c r="X15">
        <v>10</v>
      </c>
      <c r="Y15">
        <v>19</v>
      </c>
      <c r="Z15" s="15">
        <f>AVERAGE(W15:Y15)</f>
        <v>14</v>
      </c>
      <c r="AA15" s="45">
        <v>5</v>
      </c>
      <c r="AB15">
        <v>6</v>
      </c>
      <c r="AC15">
        <v>5</v>
      </c>
      <c r="AD15" s="15">
        <f t="shared" ref="AD15:AD17" si="13">AVERAGE(AA15:AC15)</f>
        <v>5.333333333333333</v>
      </c>
      <c r="AE15" s="45">
        <v>16</v>
      </c>
      <c r="AF15">
        <v>12</v>
      </c>
      <c r="AG15">
        <v>14</v>
      </c>
      <c r="AH15" s="14">
        <f>AVERAGE(AE15:AG15)</f>
        <v>14</v>
      </c>
      <c r="AI15" s="45">
        <v>13</v>
      </c>
      <c r="AJ15">
        <v>12</v>
      </c>
      <c r="AK15">
        <v>11</v>
      </c>
      <c r="AL15" s="15">
        <f>AVERAGE(AI15:AK15)</f>
        <v>12</v>
      </c>
      <c r="AM15" s="45">
        <v>3</v>
      </c>
      <c r="AN15">
        <v>4</v>
      </c>
      <c r="AO15">
        <v>5</v>
      </c>
      <c r="AP15" s="15">
        <f t="shared" ref="AP15" si="14">AVERAGE(AM15:AO15)</f>
        <v>4</v>
      </c>
    </row>
    <row r="16" spans="1:44" ht="15" x14ac:dyDescent="0.25">
      <c r="A16" s="11" t="s">
        <v>17</v>
      </c>
      <c r="B16" s="12"/>
      <c r="C16" s="13"/>
      <c r="D16" s="13"/>
      <c r="E16" s="14"/>
      <c r="F16" s="45">
        <v>6</v>
      </c>
      <c r="G16">
        <v>5</v>
      </c>
      <c r="H16">
        <v>5</v>
      </c>
      <c r="I16" s="15">
        <f t="shared" si="11"/>
        <v>5.333333333333333</v>
      </c>
      <c r="J16" s="12"/>
      <c r="K16" s="13"/>
      <c r="L16" s="13"/>
      <c r="M16" s="14"/>
      <c r="N16" s="12"/>
      <c r="O16" s="13"/>
      <c r="P16" s="13"/>
      <c r="Q16" s="15"/>
      <c r="R16" s="12"/>
      <c r="S16" s="13"/>
      <c r="T16" s="13"/>
      <c r="U16" s="15"/>
      <c r="V16" s="16"/>
      <c r="W16" s="12"/>
      <c r="X16" s="13"/>
      <c r="Y16" s="13"/>
      <c r="Z16" s="15"/>
      <c r="AA16" s="45">
        <v>7</v>
      </c>
      <c r="AB16">
        <v>8</v>
      </c>
      <c r="AC16">
        <v>5</v>
      </c>
      <c r="AD16" s="15">
        <f t="shared" si="13"/>
        <v>6.666666666666667</v>
      </c>
      <c r="AE16" s="12"/>
      <c r="AF16" s="13"/>
      <c r="AG16" s="13"/>
      <c r="AH16" s="14"/>
      <c r="AI16" s="12"/>
      <c r="AJ16" s="13"/>
      <c r="AK16" s="13"/>
      <c r="AL16" s="15"/>
      <c r="AM16" s="12"/>
      <c r="AN16" s="13"/>
      <c r="AO16" s="13"/>
      <c r="AP16" s="15"/>
    </row>
    <row r="17" spans="1:42" ht="15" x14ac:dyDescent="0.25">
      <c r="A17" s="11" t="s">
        <v>19</v>
      </c>
      <c r="B17" s="12"/>
      <c r="C17" s="13"/>
      <c r="D17" s="13"/>
      <c r="E17" s="14"/>
      <c r="F17" s="12"/>
      <c r="G17" s="13"/>
      <c r="H17" s="13"/>
      <c r="I17" s="15"/>
      <c r="J17" s="12"/>
      <c r="K17" s="13"/>
      <c r="L17" s="13"/>
      <c r="M17" s="14"/>
      <c r="N17" s="12"/>
      <c r="O17" s="13"/>
      <c r="P17" s="13"/>
      <c r="Q17" s="15"/>
      <c r="R17" s="12"/>
      <c r="S17" s="13"/>
      <c r="T17" s="13"/>
      <c r="U17" s="15"/>
      <c r="V17" s="16"/>
      <c r="W17" s="12"/>
      <c r="X17" s="13"/>
      <c r="Y17" s="13"/>
      <c r="Z17" s="15"/>
      <c r="AA17" s="45">
        <v>6</v>
      </c>
      <c r="AB17">
        <v>6</v>
      </c>
      <c r="AC17">
        <v>5</v>
      </c>
      <c r="AD17" s="15">
        <f t="shared" si="13"/>
        <v>5.666666666666667</v>
      </c>
      <c r="AE17" s="12"/>
      <c r="AF17" s="13"/>
      <c r="AG17" s="13"/>
      <c r="AH17" s="14"/>
      <c r="AI17" s="12"/>
      <c r="AJ17" s="13"/>
      <c r="AK17" s="13"/>
      <c r="AL17" s="15"/>
      <c r="AM17" s="12"/>
      <c r="AN17" s="13"/>
      <c r="AO17" s="13"/>
      <c r="AP17" s="15"/>
    </row>
    <row r="18" spans="1:42" x14ac:dyDescent="0.2">
      <c r="A18" s="11" t="s">
        <v>20</v>
      </c>
      <c r="B18" s="12"/>
      <c r="C18" s="13"/>
      <c r="D18" s="13"/>
      <c r="E18" s="14"/>
      <c r="F18" s="12"/>
      <c r="G18" s="13"/>
      <c r="H18" s="13"/>
      <c r="I18" s="15"/>
      <c r="J18" s="12"/>
      <c r="K18" s="13"/>
      <c r="L18" s="13"/>
      <c r="M18" s="14"/>
      <c r="N18" s="12"/>
      <c r="O18" s="13"/>
      <c r="P18" s="13"/>
      <c r="Q18" s="15"/>
      <c r="R18" s="12"/>
      <c r="S18" s="13"/>
      <c r="T18" s="13"/>
      <c r="U18" s="15"/>
      <c r="V18" s="16"/>
      <c r="W18" s="12"/>
      <c r="X18" s="13"/>
      <c r="Y18" s="13"/>
      <c r="Z18" s="15"/>
      <c r="AA18" s="12"/>
      <c r="AB18" s="13"/>
      <c r="AC18" s="13"/>
      <c r="AD18" s="15"/>
      <c r="AE18" s="12"/>
      <c r="AF18" s="13"/>
      <c r="AG18" s="13"/>
      <c r="AH18" s="14"/>
      <c r="AI18" s="12"/>
      <c r="AJ18" s="13"/>
      <c r="AK18" s="13"/>
      <c r="AL18" s="15"/>
      <c r="AM18" s="12"/>
      <c r="AN18" s="13"/>
      <c r="AO18" s="13"/>
      <c r="AP18" s="15"/>
    </row>
    <row r="19" spans="1:42" x14ac:dyDescent="0.2">
      <c r="A19" s="11" t="s">
        <v>21</v>
      </c>
      <c r="B19" s="12"/>
      <c r="C19" s="13"/>
      <c r="D19" s="13"/>
      <c r="E19" s="14"/>
      <c r="F19" s="12"/>
      <c r="G19" s="13"/>
      <c r="H19" s="13"/>
      <c r="I19" s="15"/>
      <c r="J19" s="12"/>
      <c r="K19" s="13"/>
      <c r="L19" s="13"/>
      <c r="M19" s="14"/>
      <c r="N19" s="12"/>
      <c r="O19" s="13"/>
      <c r="P19" s="13"/>
      <c r="Q19" s="15"/>
      <c r="R19" s="12"/>
      <c r="S19" s="13"/>
      <c r="T19" s="13"/>
      <c r="U19" s="15"/>
      <c r="V19" s="16"/>
      <c r="W19" s="12"/>
      <c r="X19" s="13"/>
      <c r="Y19" s="13"/>
      <c r="Z19" s="15"/>
      <c r="AA19" s="12"/>
      <c r="AB19" s="13"/>
      <c r="AC19" s="13"/>
      <c r="AD19" s="15"/>
      <c r="AE19" s="12"/>
      <c r="AF19" s="13"/>
      <c r="AG19" s="13"/>
      <c r="AH19" s="14"/>
      <c r="AI19" s="12"/>
      <c r="AJ19" s="13"/>
      <c r="AK19" s="13"/>
      <c r="AL19" s="15"/>
      <c r="AM19" s="12"/>
      <c r="AN19" s="13"/>
      <c r="AO19" s="13"/>
      <c r="AP19" s="15"/>
    </row>
    <row r="20" spans="1:42" x14ac:dyDescent="0.2">
      <c r="A20" s="11"/>
      <c r="B20" s="18"/>
      <c r="C20" s="11"/>
      <c r="D20" s="11"/>
      <c r="E20" s="20"/>
      <c r="F20" s="21"/>
      <c r="I20" s="20"/>
      <c r="J20" s="18"/>
      <c r="K20" s="11"/>
      <c r="L20" s="11"/>
      <c r="M20" s="20"/>
      <c r="N20" s="21"/>
      <c r="Q20" s="20"/>
      <c r="R20" s="21"/>
      <c r="U20" s="20"/>
      <c r="V20" s="16"/>
      <c r="W20" s="12"/>
      <c r="X20" s="13"/>
      <c r="Y20" s="13"/>
      <c r="Z20" s="15"/>
      <c r="AA20" s="19"/>
      <c r="AB20" s="16"/>
      <c r="AC20" s="16"/>
      <c r="AD20" s="15"/>
      <c r="AE20" s="18"/>
      <c r="AF20" s="11"/>
      <c r="AG20" s="11"/>
      <c r="AH20" s="20"/>
      <c r="AI20" s="19"/>
      <c r="AJ20" s="16"/>
      <c r="AK20" s="16"/>
      <c r="AL20" s="15"/>
      <c r="AM20" s="19"/>
      <c r="AN20" s="16"/>
      <c r="AO20" s="16"/>
      <c r="AP20" s="15"/>
    </row>
    <row r="21" spans="1:42" x14ac:dyDescent="0.2">
      <c r="A21" s="11" t="s">
        <v>24</v>
      </c>
      <c r="B21" s="24"/>
      <c r="C21" s="25"/>
      <c r="D21" s="25"/>
      <c r="E21" s="26">
        <f>AVERAGE(E8:E16)</f>
        <v>14.916666666666666</v>
      </c>
      <c r="F21" s="27"/>
      <c r="G21" s="28"/>
      <c r="H21" s="28"/>
      <c r="I21" s="26">
        <f>AVERAGE(I8:I16)</f>
        <v>6.4074074074074074</v>
      </c>
      <c r="J21" s="24"/>
      <c r="K21" s="25"/>
      <c r="L21" s="25"/>
      <c r="M21" s="26">
        <f>AVERAGE(M8:M14)</f>
        <v>14.80952380952381</v>
      </c>
      <c r="N21" s="27"/>
      <c r="O21" s="28"/>
      <c r="P21" s="28"/>
      <c r="Q21" s="26">
        <f>AVERAGE(Q8:Q16)</f>
        <v>12.416666666666666</v>
      </c>
      <c r="R21" s="27"/>
      <c r="S21" s="28"/>
      <c r="T21" s="28"/>
      <c r="U21" s="26">
        <f>AVERAGE(U8:U16)</f>
        <v>4.6250000000000009</v>
      </c>
      <c r="V21" s="23"/>
      <c r="W21" s="29"/>
      <c r="X21" s="30"/>
      <c r="Y21" s="30"/>
      <c r="Z21" s="26">
        <f>AVERAGE(Z15:Z20)</f>
        <v>14</v>
      </c>
      <c r="AA21" s="27"/>
      <c r="AB21" s="28"/>
      <c r="AC21" s="28"/>
      <c r="AD21" s="26">
        <f>AVERAGE(AD15:AD20)</f>
        <v>5.8888888888888893</v>
      </c>
      <c r="AE21" s="24"/>
      <c r="AF21" s="25"/>
      <c r="AG21" s="25"/>
      <c r="AH21" s="26">
        <f>AVERAGE(AH8:AH14)</f>
        <v>16.714285714285715</v>
      </c>
      <c r="AI21" s="27"/>
      <c r="AJ21" s="28"/>
      <c r="AK21" s="28"/>
      <c r="AL21" s="26">
        <f>AVERAGE(AL15:AL20)</f>
        <v>12</v>
      </c>
      <c r="AM21" s="27"/>
      <c r="AN21" s="28"/>
      <c r="AO21" s="28"/>
      <c r="AP21" s="26">
        <f>AVERAGE(AP15:AP20)</f>
        <v>4</v>
      </c>
    </row>
    <row r="22" spans="1:42" x14ac:dyDescent="0.2">
      <c r="A22" s="11"/>
      <c r="B22" s="11"/>
      <c r="C22" s="11"/>
      <c r="D22" s="11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3"/>
      <c r="W22" s="23"/>
      <c r="X22" s="23"/>
      <c r="Y22" s="23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</row>
    <row r="23" spans="1:42" ht="15" x14ac:dyDescent="0.25">
      <c r="A23" s="49" t="s">
        <v>32</v>
      </c>
      <c r="B23" s="11"/>
      <c r="C23" s="11"/>
      <c r="D23" s="11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3"/>
      <c r="W23" s="23"/>
      <c r="X23" s="23"/>
      <c r="Y23" s="23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</row>
    <row r="24" spans="1:42" ht="15.75" thickBot="1" x14ac:dyDescent="0.3">
      <c r="A24" s="49"/>
      <c r="B24" s="11"/>
      <c r="C24" s="11"/>
      <c r="D24" s="11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3"/>
      <c r="W24" s="23"/>
      <c r="X24" s="23"/>
      <c r="Y24" s="23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</row>
    <row r="25" spans="1:42" ht="15.75" customHeight="1" thickBot="1" x14ac:dyDescent="0.3">
      <c r="C25" s="1"/>
      <c r="D25" s="1"/>
      <c r="E25" s="1"/>
      <c r="F25" s="55" t="s">
        <v>23</v>
      </c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7"/>
      <c r="AM25" s="1"/>
      <c r="AN25" s="1"/>
      <c r="AO25" s="1"/>
      <c r="AP25" s="1"/>
    </row>
    <row r="26" spans="1:42" ht="15" x14ac:dyDescent="0.25">
      <c r="A26"/>
      <c r="F26" s="61" t="s">
        <v>31</v>
      </c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3"/>
      <c r="W26" s="65" t="s">
        <v>33</v>
      </c>
      <c r="X26" s="65"/>
      <c r="Y26" s="65"/>
      <c r="Z26" s="65"/>
      <c r="AA26" s="65"/>
      <c r="AB26" s="65"/>
      <c r="AC26" s="65"/>
      <c r="AD26" s="65"/>
      <c r="AE26" s="65"/>
      <c r="AF26" s="65"/>
      <c r="AG26" s="65"/>
      <c r="AH26" s="65"/>
      <c r="AI26" s="65"/>
      <c r="AJ26" s="65"/>
      <c r="AK26" s="65"/>
      <c r="AL26" s="65"/>
      <c r="AM26" s="44"/>
      <c r="AN26" s="44"/>
      <c r="AO26" s="44"/>
      <c r="AP26" s="44"/>
    </row>
    <row r="27" spans="1:42" ht="15" x14ac:dyDescent="0.25">
      <c r="A27"/>
      <c r="E27" s="11" t="s">
        <v>30</v>
      </c>
      <c r="F27" s="58" t="s">
        <v>1</v>
      </c>
      <c r="G27" s="59"/>
      <c r="H27" s="59"/>
      <c r="I27" s="60"/>
      <c r="J27" s="58" t="s">
        <v>3</v>
      </c>
      <c r="K27" s="59"/>
      <c r="L27" s="59"/>
      <c r="M27" s="60"/>
      <c r="N27" s="58" t="s">
        <v>2</v>
      </c>
      <c r="O27" s="59"/>
      <c r="P27" s="59"/>
      <c r="Q27" s="60"/>
      <c r="R27" s="58" t="s">
        <v>4</v>
      </c>
      <c r="S27" s="59"/>
      <c r="T27" s="59"/>
      <c r="U27" s="60"/>
      <c r="W27" s="58" t="s">
        <v>1</v>
      </c>
      <c r="X27" s="59"/>
      <c r="Y27" s="59"/>
      <c r="Z27" s="60"/>
      <c r="AA27" s="58" t="s">
        <v>3</v>
      </c>
      <c r="AB27" s="59"/>
      <c r="AC27" s="59"/>
      <c r="AD27" s="60"/>
      <c r="AE27" s="58" t="s">
        <v>2</v>
      </c>
      <c r="AF27" s="59"/>
      <c r="AG27" s="59"/>
      <c r="AH27" s="60"/>
      <c r="AI27" s="58" t="s">
        <v>4</v>
      </c>
      <c r="AJ27" s="59"/>
      <c r="AK27" s="59"/>
      <c r="AL27" s="60"/>
    </row>
    <row r="28" spans="1:42" ht="15" x14ac:dyDescent="0.25">
      <c r="A28"/>
      <c r="F28" s="7" t="s">
        <v>5</v>
      </c>
      <c r="G28" s="8" t="s">
        <v>6</v>
      </c>
      <c r="H28" s="8" t="s">
        <v>7</v>
      </c>
      <c r="I28" s="9" t="s">
        <v>8</v>
      </c>
      <c r="J28" s="7" t="s">
        <v>5</v>
      </c>
      <c r="K28" s="8" t="s">
        <v>6</v>
      </c>
      <c r="L28" s="8" t="s">
        <v>7</v>
      </c>
      <c r="M28" s="9" t="s">
        <v>8</v>
      </c>
      <c r="N28" s="7" t="s">
        <v>5</v>
      </c>
      <c r="O28" s="8" t="s">
        <v>6</v>
      </c>
      <c r="P28" s="8" t="s">
        <v>7</v>
      </c>
      <c r="Q28" s="9" t="s">
        <v>8</v>
      </c>
      <c r="R28" s="7" t="s">
        <v>5</v>
      </c>
      <c r="S28" s="8" t="s">
        <v>6</v>
      </c>
      <c r="T28" s="8" t="s">
        <v>7</v>
      </c>
      <c r="U28" s="9" t="s">
        <v>8</v>
      </c>
      <c r="V28" s="10"/>
      <c r="W28" s="7" t="s">
        <v>5</v>
      </c>
      <c r="X28" s="8" t="s">
        <v>6</v>
      </c>
      <c r="Y28" s="8" t="s">
        <v>7</v>
      </c>
      <c r="Z28" s="9" t="s">
        <v>8</v>
      </c>
      <c r="AA28" s="7" t="s">
        <v>5</v>
      </c>
      <c r="AB28" s="8" t="s">
        <v>6</v>
      </c>
      <c r="AC28" s="8" t="s">
        <v>7</v>
      </c>
      <c r="AD28" s="9" t="s">
        <v>8</v>
      </c>
      <c r="AE28" s="7" t="s">
        <v>5</v>
      </c>
      <c r="AF28" s="8" t="s">
        <v>6</v>
      </c>
      <c r="AG28" s="8" t="s">
        <v>7</v>
      </c>
      <c r="AH28" s="9" t="s">
        <v>8</v>
      </c>
      <c r="AI28" s="7" t="s">
        <v>5</v>
      </c>
      <c r="AJ28" s="8" t="s">
        <v>6</v>
      </c>
      <c r="AK28" s="8" t="s">
        <v>7</v>
      </c>
      <c r="AL28" s="9" t="s">
        <v>8</v>
      </c>
    </row>
    <row r="29" spans="1:42" ht="15" x14ac:dyDescent="0.25">
      <c r="A29"/>
      <c r="E29" s="11" t="s">
        <v>9</v>
      </c>
      <c r="F29" s="45">
        <v>13</v>
      </c>
      <c r="G29">
        <v>17</v>
      </c>
      <c r="H29">
        <v>20</v>
      </c>
      <c r="I29" s="14">
        <f>AVERAGE(F29:H29)</f>
        <v>16.666666666666668</v>
      </c>
      <c r="J29" s="45">
        <v>7</v>
      </c>
      <c r="K29">
        <v>10</v>
      </c>
      <c r="L29">
        <v>4</v>
      </c>
      <c r="M29" s="15">
        <f>AVERAGE(J29:L29)</f>
        <v>7</v>
      </c>
      <c r="N29" s="45">
        <v>14</v>
      </c>
      <c r="O29">
        <v>13</v>
      </c>
      <c r="P29">
        <v>8</v>
      </c>
      <c r="Q29" s="15">
        <f t="shared" ref="Q29:Q35" si="15">AVERAGE(N29:P29)</f>
        <v>11.666666666666666</v>
      </c>
      <c r="R29" s="45">
        <v>4</v>
      </c>
      <c r="S29">
        <v>5</v>
      </c>
      <c r="T29">
        <v>5</v>
      </c>
      <c r="U29" s="15">
        <f>AVERAGE(R29:T29)</f>
        <v>4.666666666666667</v>
      </c>
      <c r="V29" s="16"/>
      <c r="W29" s="45">
        <v>15</v>
      </c>
      <c r="X29">
        <v>9</v>
      </c>
      <c r="Y29">
        <v>18</v>
      </c>
      <c r="Z29" s="15">
        <f>AVERAGE(W29:Y29)</f>
        <v>14</v>
      </c>
      <c r="AA29" s="45">
        <v>6</v>
      </c>
      <c r="AB29">
        <v>5</v>
      </c>
      <c r="AC29">
        <v>2</v>
      </c>
      <c r="AD29" s="15">
        <f>AVERAGE(AA29:AC29)</f>
        <v>4.333333333333333</v>
      </c>
      <c r="AE29" s="45">
        <v>10</v>
      </c>
      <c r="AF29">
        <v>10</v>
      </c>
      <c r="AG29">
        <v>15</v>
      </c>
      <c r="AH29" s="15">
        <f>AVERAGE(AE29:AG29)</f>
        <v>11.666666666666666</v>
      </c>
      <c r="AI29" s="45">
        <v>8</v>
      </c>
      <c r="AJ29">
        <v>6</v>
      </c>
      <c r="AK29">
        <v>5</v>
      </c>
      <c r="AL29" s="15">
        <f>AVERAGE(AI29:AK29)</f>
        <v>6.333333333333333</v>
      </c>
    </row>
    <row r="30" spans="1:42" ht="15" x14ac:dyDescent="0.25">
      <c r="A30"/>
      <c r="E30" s="11" t="s">
        <v>10</v>
      </c>
      <c r="F30" s="45">
        <v>12</v>
      </c>
      <c r="G30">
        <v>15</v>
      </c>
      <c r="H30">
        <v>15</v>
      </c>
      <c r="I30" s="14">
        <f t="shared" ref="I30:I35" si="16">AVERAGE(F30:H30)</f>
        <v>14</v>
      </c>
      <c r="J30" s="45">
        <v>12</v>
      </c>
      <c r="K30">
        <v>4</v>
      </c>
      <c r="L30">
        <v>8</v>
      </c>
      <c r="M30" s="15">
        <f t="shared" ref="M30:M40" si="17">AVERAGE(J30:L30)</f>
        <v>8</v>
      </c>
      <c r="N30" s="45">
        <v>12</v>
      </c>
      <c r="O30">
        <v>13</v>
      </c>
      <c r="P30">
        <v>9</v>
      </c>
      <c r="Q30" s="15">
        <f t="shared" si="15"/>
        <v>11.333333333333334</v>
      </c>
      <c r="R30" s="45">
        <v>4</v>
      </c>
      <c r="S30">
        <v>5</v>
      </c>
      <c r="T30">
        <v>5</v>
      </c>
      <c r="U30" s="15">
        <f t="shared" ref="U30:U35" si="18">AVERAGE(R30:T30)</f>
        <v>4.666666666666667</v>
      </c>
      <c r="V30" s="16"/>
      <c r="W30" s="45">
        <v>14</v>
      </c>
      <c r="X30">
        <v>11</v>
      </c>
      <c r="Y30">
        <v>10</v>
      </c>
      <c r="Z30" s="15">
        <f t="shared" ref="Z30:Z33" si="19">AVERAGE(W30:Y30)</f>
        <v>11.666666666666666</v>
      </c>
      <c r="AA30" s="45">
        <v>2</v>
      </c>
      <c r="AB30">
        <v>4</v>
      </c>
      <c r="AC30">
        <v>3</v>
      </c>
      <c r="AD30" s="15">
        <f t="shared" ref="AD30:AD33" si="20">AVERAGE(AA30:AC30)</f>
        <v>3</v>
      </c>
      <c r="AE30" s="45">
        <v>11</v>
      </c>
      <c r="AF30">
        <v>7</v>
      </c>
      <c r="AG30">
        <v>9</v>
      </c>
      <c r="AH30" s="15">
        <f t="shared" ref="AH30:AH33" si="21">AVERAGE(AE30:AG30)</f>
        <v>9</v>
      </c>
      <c r="AI30" s="45">
        <v>4</v>
      </c>
      <c r="AJ30">
        <v>0</v>
      </c>
      <c r="AK30">
        <v>2</v>
      </c>
      <c r="AL30" s="15">
        <f t="shared" ref="AL30:AL35" si="22">AVERAGE(AI30:AK30)</f>
        <v>2</v>
      </c>
    </row>
    <row r="31" spans="1:42" ht="15" x14ac:dyDescent="0.25">
      <c r="A31"/>
      <c r="E31" s="11" t="s">
        <v>11</v>
      </c>
      <c r="F31" s="45">
        <v>15</v>
      </c>
      <c r="G31">
        <v>20</v>
      </c>
      <c r="H31">
        <v>10</v>
      </c>
      <c r="I31" s="14">
        <f t="shared" si="16"/>
        <v>15</v>
      </c>
      <c r="J31" s="45">
        <v>9</v>
      </c>
      <c r="K31">
        <v>8</v>
      </c>
      <c r="L31">
        <v>11</v>
      </c>
      <c r="M31" s="15">
        <f t="shared" si="17"/>
        <v>9.3333333333333339</v>
      </c>
      <c r="N31" s="45">
        <v>13</v>
      </c>
      <c r="O31">
        <v>16</v>
      </c>
      <c r="P31">
        <v>12</v>
      </c>
      <c r="Q31" s="15">
        <f t="shared" si="15"/>
        <v>13.666666666666666</v>
      </c>
      <c r="R31" s="45">
        <v>7</v>
      </c>
      <c r="S31">
        <v>3</v>
      </c>
      <c r="T31">
        <v>5</v>
      </c>
      <c r="U31" s="15">
        <f t="shared" si="18"/>
        <v>5</v>
      </c>
      <c r="V31" s="16"/>
      <c r="W31" s="45">
        <v>10</v>
      </c>
      <c r="X31">
        <v>16</v>
      </c>
      <c r="Y31">
        <v>15</v>
      </c>
      <c r="Z31" s="15">
        <f t="shared" si="19"/>
        <v>13.666666666666666</v>
      </c>
      <c r="AA31" s="45">
        <v>4</v>
      </c>
      <c r="AB31">
        <v>4</v>
      </c>
      <c r="AC31">
        <v>2</v>
      </c>
      <c r="AD31" s="15">
        <f t="shared" si="20"/>
        <v>3.3333333333333335</v>
      </c>
      <c r="AE31" s="45">
        <v>5</v>
      </c>
      <c r="AF31">
        <v>6</v>
      </c>
      <c r="AG31">
        <v>10</v>
      </c>
      <c r="AH31" s="15">
        <f t="shared" si="21"/>
        <v>7</v>
      </c>
      <c r="AI31" s="45">
        <v>6</v>
      </c>
      <c r="AJ31">
        <v>4</v>
      </c>
      <c r="AK31">
        <v>3</v>
      </c>
      <c r="AL31" s="15">
        <f t="shared" si="22"/>
        <v>4.333333333333333</v>
      </c>
    </row>
    <row r="32" spans="1:42" ht="15" x14ac:dyDescent="0.25">
      <c r="A32"/>
      <c r="E32" s="11" t="s">
        <v>12</v>
      </c>
      <c r="F32" s="45">
        <v>10</v>
      </c>
      <c r="G32">
        <v>11</v>
      </c>
      <c r="H32">
        <v>18</v>
      </c>
      <c r="I32" s="14">
        <f t="shared" si="16"/>
        <v>13</v>
      </c>
      <c r="J32" s="45">
        <v>6</v>
      </c>
      <c r="K32">
        <v>3</v>
      </c>
      <c r="L32">
        <v>6</v>
      </c>
      <c r="M32" s="15">
        <f t="shared" si="17"/>
        <v>5</v>
      </c>
      <c r="N32" s="45">
        <v>13</v>
      </c>
      <c r="O32">
        <v>14</v>
      </c>
      <c r="P32">
        <v>19</v>
      </c>
      <c r="Q32" s="15">
        <f t="shared" si="15"/>
        <v>15.333333333333334</v>
      </c>
      <c r="R32" s="45">
        <v>1</v>
      </c>
      <c r="S32">
        <v>6</v>
      </c>
      <c r="T32">
        <v>4</v>
      </c>
      <c r="U32" s="15">
        <f t="shared" si="18"/>
        <v>3.6666666666666665</v>
      </c>
      <c r="V32" s="16"/>
      <c r="W32" s="45">
        <v>12</v>
      </c>
      <c r="X32">
        <v>12</v>
      </c>
      <c r="Y32">
        <v>19</v>
      </c>
      <c r="Z32" s="15">
        <f t="shared" si="19"/>
        <v>14.333333333333334</v>
      </c>
      <c r="AA32" s="45">
        <v>1</v>
      </c>
      <c r="AB32">
        <v>6</v>
      </c>
      <c r="AC32">
        <v>6</v>
      </c>
      <c r="AD32" s="15">
        <f t="shared" si="20"/>
        <v>4.333333333333333</v>
      </c>
      <c r="AE32" s="45">
        <v>12</v>
      </c>
      <c r="AF32">
        <v>11</v>
      </c>
      <c r="AG32">
        <v>11</v>
      </c>
      <c r="AH32" s="15">
        <f t="shared" si="21"/>
        <v>11.333333333333334</v>
      </c>
      <c r="AI32" s="45">
        <v>5</v>
      </c>
      <c r="AJ32">
        <v>6</v>
      </c>
      <c r="AK32">
        <v>4</v>
      </c>
      <c r="AL32" s="15">
        <f t="shared" si="22"/>
        <v>5</v>
      </c>
    </row>
    <row r="33" spans="1:44" ht="15" x14ac:dyDescent="0.25">
      <c r="A33"/>
      <c r="E33" s="11" t="s">
        <v>13</v>
      </c>
      <c r="F33" s="45">
        <v>16</v>
      </c>
      <c r="G33">
        <v>15</v>
      </c>
      <c r="H33">
        <v>15</v>
      </c>
      <c r="I33" s="14">
        <f t="shared" si="16"/>
        <v>15.333333333333334</v>
      </c>
      <c r="J33" s="45">
        <v>10</v>
      </c>
      <c r="K33">
        <v>6</v>
      </c>
      <c r="L33">
        <v>5</v>
      </c>
      <c r="M33" s="15">
        <f t="shared" si="17"/>
        <v>7</v>
      </c>
      <c r="N33" s="45">
        <v>16</v>
      </c>
      <c r="O33">
        <v>12</v>
      </c>
      <c r="P33">
        <v>10</v>
      </c>
      <c r="Q33" s="15">
        <f t="shared" si="15"/>
        <v>12.666666666666666</v>
      </c>
      <c r="R33" s="45">
        <v>3</v>
      </c>
      <c r="S33">
        <v>4</v>
      </c>
      <c r="T33">
        <v>2</v>
      </c>
      <c r="U33" s="15">
        <f t="shared" si="18"/>
        <v>3</v>
      </c>
      <c r="V33" s="16"/>
      <c r="W33" s="45">
        <v>11</v>
      </c>
      <c r="X33">
        <v>9</v>
      </c>
      <c r="Y33">
        <v>8</v>
      </c>
      <c r="Z33" s="15">
        <f t="shared" si="19"/>
        <v>9.3333333333333339</v>
      </c>
      <c r="AA33" s="45">
        <v>2</v>
      </c>
      <c r="AB33">
        <v>2</v>
      </c>
      <c r="AC33">
        <v>1</v>
      </c>
      <c r="AD33" s="15">
        <f t="shared" si="20"/>
        <v>1.6666666666666667</v>
      </c>
      <c r="AE33" s="45">
        <v>9</v>
      </c>
      <c r="AF33">
        <v>10</v>
      </c>
      <c r="AG33">
        <v>11</v>
      </c>
      <c r="AH33" s="15">
        <f t="shared" si="21"/>
        <v>10</v>
      </c>
      <c r="AI33" s="45">
        <v>3</v>
      </c>
      <c r="AJ33">
        <v>5</v>
      </c>
      <c r="AK33">
        <v>4</v>
      </c>
      <c r="AL33" s="15">
        <f t="shared" si="22"/>
        <v>4</v>
      </c>
    </row>
    <row r="34" spans="1:44" ht="15" x14ac:dyDescent="0.25">
      <c r="A34"/>
      <c r="E34" s="11" t="s">
        <v>14</v>
      </c>
      <c r="F34" s="45">
        <v>18</v>
      </c>
      <c r="G34">
        <v>17</v>
      </c>
      <c r="H34">
        <v>9</v>
      </c>
      <c r="I34" s="14">
        <f t="shared" si="16"/>
        <v>14.666666666666666</v>
      </c>
      <c r="J34" s="45">
        <v>5</v>
      </c>
      <c r="K34">
        <v>6</v>
      </c>
      <c r="L34">
        <v>2</v>
      </c>
      <c r="M34" s="15">
        <f t="shared" si="17"/>
        <v>4.333333333333333</v>
      </c>
      <c r="N34" s="45">
        <v>12</v>
      </c>
      <c r="O34">
        <v>11</v>
      </c>
      <c r="P34">
        <v>17</v>
      </c>
      <c r="Q34" s="15">
        <f t="shared" si="15"/>
        <v>13.333333333333334</v>
      </c>
      <c r="R34" s="45">
        <v>5</v>
      </c>
      <c r="S34">
        <v>5</v>
      </c>
      <c r="T34">
        <v>4</v>
      </c>
      <c r="U34" s="15">
        <f t="shared" si="18"/>
        <v>4.666666666666667</v>
      </c>
      <c r="V34" s="16"/>
      <c r="W34" s="45">
        <v>16</v>
      </c>
      <c r="X34">
        <v>11</v>
      </c>
      <c r="Y34">
        <v>9</v>
      </c>
      <c r="Z34" s="15">
        <f>AVERAGE(W34:Y34)</f>
        <v>12</v>
      </c>
      <c r="AA34" s="45">
        <v>4</v>
      </c>
      <c r="AB34">
        <v>3</v>
      </c>
      <c r="AC34">
        <v>2</v>
      </c>
      <c r="AD34" s="15">
        <f>AVERAGE(AA34:AC34)</f>
        <v>3</v>
      </c>
      <c r="AE34" s="45">
        <v>10</v>
      </c>
      <c r="AF34">
        <v>7</v>
      </c>
      <c r="AG34">
        <v>5</v>
      </c>
      <c r="AH34" s="15">
        <f>AVERAGE(AE34:AG34)</f>
        <v>7.333333333333333</v>
      </c>
      <c r="AI34" s="45">
        <v>3</v>
      </c>
      <c r="AJ34">
        <v>2</v>
      </c>
      <c r="AK34">
        <v>3</v>
      </c>
      <c r="AL34" s="15">
        <f t="shared" si="22"/>
        <v>2.6666666666666665</v>
      </c>
    </row>
    <row r="35" spans="1:44" ht="15" x14ac:dyDescent="0.25">
      <c r="A35"/>
      <c r="E35" s="11" t="s">
        <v>15</v>
      </c>
      <c r="F35" s="45">
        <v>15</v>
      </c>
      <c r="G35">
        <v>13</v>
      </c>
      <c r="H35">
        <v>20</v>
      </c>
      <c r="I35" s="14">
        <f t="shared" si="16"/>
        <v>16</v>
      </c>
      <c r="J35" s="45">
        <v>5</v>
      </c>
      <c r="K35">
        <v>4</v>
      </c>
      <c r="L35">
        <v>4</v>
      </c>
      <c r="M35" s="15">
        <f t="shared" si="17"/>
        <v>4.333333333333333</v>
      </c>
      <c r="N35" s="45">
        <v>12</v>
      </c>
      <c r="O35">
        <v>8</v>
      </c>
      <c r="P35">
        <v>11</v>
      </c>
      <c r="Q35" s="15">
        <f t="shared" si="15"/>
        <v>10.333333333333334</v>
      </c>
      <c r="R35" s="45">
        <v>5</v>
      </c>
      <c r="S35">
        <v>6</v>
      </c>
      <c r="T35">
        <v>7</v>
      </c>
      <c r="U35" s="15">
        <f t="shared" si="18"/>
        <v>6</v>
      </c>
      <c r="V35" s="16"/>
      <c r="W35" s="45">
        <v>15</v>
      </c>
      <c r="X35">
        <v>13</v>
      </c>
      <c r="Y35">
        <v>16</v>
      </c>
      <c r="Z35" s="15">
        <f>AVERAGE(W35:Y35)</f>
        <v>14.666666666666666</v>
      </c>
      <c r="AA35" s="45">
        <v>4</v>
      </c>
      <c r="AB35">
        <v>4</v>
      </c>
      <c r="AC35">
        <v>2</v>
      </c>
      <c r="AD35" s="15">
        <f>AVERAGE(AA35:AC35)</f>
        <v>3.3333333333333335</v>
      </c>
      <c r="AE35" s="45">
        <v>13</v>
      </c>
      <c r="AF35">
        <v>10</v>
      </c>
      <c r="AG35">
        <v>10</v>
      </c>
      <c r="AH35" s="15">
        <f>AVERAGE(AE35:AG35)</f>
        <v>11</v>
      </c>
      <c r="AI35" s="45">
        <v>3</v>
      </c>
      <c r="AJ35">
        <v>2</v>
      </c>
      <c r="AK35">
        <v>3</v>
      </c>
      <c r="AL35" s="15">
        <f t="shared" si="22"/>
        <v>2.6666666666666665</v>
      </c>
    </row>
    <row r="36" spans="1:44" ht="15" x14ac:dyDescent="0.25">
      <c r="A36"/>
      <c r="E36" s="11" t="s">
        <v>16</v>
      </c>
      <c r="F36" s="45">
        <v>12</v>
      </c>
      <c r="G36">
        <v>17</v>
      </c>
      <c r="H36">
        <v>19</v>
      </c>
      <c r="I36" s="14">
        <f t="shared" ref="I36" si="23">AVERAGE(F36:H36)</f>
        <v>16</v>
      </c>
      <c r="J36" s="45">
        <v>6</v>
      </c>
      <c r="K36">
        <v>6</v>
      </c>
      <c r="L36">
        <v>6</v>
      </c>
      <c r="M36" s="15">
        <f t="shared" si="17"/>
        <v>6</v>
      </c>
      <c r="N36" s="45">
        <v>13</v>
      </c>
      <c r="O36">
        <v>12</v>
      </c>
      <c r="P36">
        <v>11</v>
      </c>
      <c r="Q36" s="15">
        <f t="shared" ref="Q36" si="24">AVERAGE(N36:P36)</f>
        <v>12</v>
      </c>
      <c r="R36" s="45">
        <v>6</v>
      </c>
      <c r="S36">
        <v>4</v>
      </c>
      <c r="T36">
        <v>5</v>
      </c>
      <c r="U36" s="15">
        <f>AVERAGE(R36:T36)</f>
        <v>5</v>
      </c>
      <c r="V36" s="16"/>
      <c r="W36" s="45">
        <v>10</v>
      </c>
      <c r="X36">
        <v>16</v>
      </c>
      <c r="Y36">
        <v>13</v>
      </c>
      <c r="Z36" s="15">
        <f>AVERAGE(W36:Y36)</f>
        <v>13</v>
      </c>
      <c r="AA36" s="45">
        <v>7</v>
      </c>
      <c r="AB36">
        <v>5</v>
      </c>
      <c r="AC36">
        <v>3</v>
      </c>
      <c r="AD36" s="15">
        <f t="shared" ref="AD36:AD39" si="25">AVERAGE(AA36:AC36)</f>
        <v>5</v>
      </c>
      <c r="AE36" s="12"/>
      <c r="AF36" s="13"/>
      <c r="AG36" s="13"/>
      <c r="AH36" s="15"/>
      <c r="AI36" s="45">
        <v>2</v>
      </c>
      <c r="AJ36">
        <v>5</v>
      </c>
      <c r="AK36">
        <v>1</v>
      </c>
      <c r="AL36" s="15">
        <f t="shared" ref="AL36" si="26">AVERAGE(AI36:AK36)</f>
        <v>2.6666666666666665</v>
      </c>
    </row>
    <row r="37" spans="1:44" ht="15" x14ac:dyDescent="0.25">
      <c r="A37"/>
      <c r="E37" s="11" t="s">
        <v>17</v>
      </c>
      <c r="F37" s="12"/>
      <c r="G37" s="13"/>
      <c r="H37" s="13"/>
      <c r="I37" s="14"/>
      <c r="J37" s="45">
        <v>7</v>
      </c>
      <c r="K37">
        <v>7</v>
      </c>
      <c r="L37">
        <v>6</v>
      </c>
      <c r="M37" s="15">
        <f t="shared" si="17"/>
        <v>6.666666666666667</v>
      </c>
      <c r="N37" s="12"/>
      <c r="O37" s="13"/>
      <c r="P37" s="13"/>
      <c r="Q37" s="15"/>
      <c r="R37" s="12"/>
      <c r="S37" s="13"/>
      <c r="T37" s="13"/>
      <c r="U37" s="15"/>
      <c r="V37" s="16"/>
      <c r="W37" s="45">
        <v>13</v>
      </c>
      <c r="X37">
        <v>20</v>
      </c>
      <c r="Y37">
        <v>18</v>
      </c>
      <c r="Z37" s="15">
        <f t="shared" ref="Z37:Z38" si="27">AVERAGE(W37:Y37)</f>
        <v>17</v>
      </c>
      <c r="AA37" s="45">
        <v>2</v>
      </c>
      <c r="AB37">
        <v>7</v>
      </c>
      <c r="AC37">
        <v>2</v>
      </c>
      <c r="AD37" s="15">
        <f t="shared" si="25"/>
        <v>3.6666666666666665</v>
      </c>
      <c r="AE37" s="12"/>
      <c r="AF37" s="13"/>
      <c r="AG37" s="13"/>
      <c r="AH37" s="15"/>
      <c r="AI37" s="45">
        <v>3</v>
      </c>
      <c r="AJ37">
        <v>3</v>
      </c>
      <c r="AK37">
        <v>1</v>
      </c>
      <c r="AL37" s="15">
        <f t="shared" ref="AL37:AL42" si="28">AVERAGE(AI37:AK37)</f>
        <v>2.3333333333333335</v>
      </c>
    </row>
    <row r="38" spans="1:44" ht="15" x14ac:dyDescent="0.25">
      <c r="A38"/>
      <c r="E38" s="11" t="s">
        <v>19</v>
      </c>
      <c r="F38" s="12"/>
      <c r="G38" s="13"/>
      <c r="H38" s="13"/>
      <c r="I38" s="14"/>
      <c r="J38" s="45">
        <v>6</v>
      </c>
      <c r="K38">
        <v>5</v>
      </c>
      <c r="L38">
        <v>3</v>
      </c>
      <c r="M38" s="15">
        <f t="shared" si="17"/>
        <v>4.666666666666667</v>
      </c>
      <c r="N38" s="12"/>
      <c r="O38" s="13"/>
      <c r="P38" s="13"/>
      <c r="Q38" s="15"/>
      <c r="R38" s="12"/>
      <c r="S38" s="13"/>
      <c r="T38" s="13"/>
      <c r="U38" s="15"/>
      <c r="V38" s="16"/>
      <c r="W38" s="45">
        <v>18</v>
      </c>
      <c r="X38">
        <v>11</v>
      </c>
      <c r="Y38">
        <v>20</v>
      </c>
      <c r="Z38" s="15">
        <f t="shared" si="27"/>
        <v>16.333333333333332</v>
      </c>
      <c r="AA38" s="45">
        <v>3</v>
      </c>
      <c r="AB38">
        <v>3</v>
      </c>
      <c r="AC38">
        <v>3</v>
      </c>
      <c r="AD38" s="15">
        <f t="shared" si="25"/>
        <v>3</v>
      </c>
      <c r="AE38" s="12"/>
      <c r="AF38" s="13"/>
      <c r="AG38" s="13"/>
      <c r="AH38" s="15"/>
      <c r="AI38" s="45">
        <v>3</v>
      </c>
      <c r="AJ38">
        <v>3</v>
      </c>
      <c r="AK38">
        <v>0</v>
      </c>
      <c r="AL38" s="15">
        <f t="shared" si="28"/>
        <v>2</v>
      </c>
    </row>
    <row r="39" spans="1:44" ht="15" x14ac:dyDescent="0.25">
      <c r="A39"/>
      <c r="E39" s="11" t="s">
        <v>20</v>
      </c>
      <c r="F39" s="12"/>
      <c r="G39" s="13"/>
      <c r="H39" s="13"/>
      <c r="I39" s="14"/>
      <c r="J39" s="45">
        <v>6</v>
      </c>
      <c r="K39">
        <v>5</v>
      </c>
      <c r="L39">
        <v>5</v>
      </c>
      <c r="M39" s="15">
        <f t="shared" si="17"/>
        <v>5.333333333333333</v>
      </c>
      <c r="N39" s="12"/>
      <c r="O39" s="13"/>
      <c r="P39" s="13"/>
      <c r="Q39" s="15"/>
      <c r="R39" s="12"/>
      <c r="S39" s="13"/>
      <c r="T39" s="13"/>
      <c r="U39" s="15"/>
      <c r="V39" s="16"/>
      <c r="W39" s="12"/>
      <c r="X39" s="13"/>
      <c r="Y39" s="13"/>
      <c r="Z39" s="15"/>
      <c r="AA39" s="45">
        <v>6</v>
      </c>
      <c r="AB39">
        <v>4</v>
      </c>
      <c r="AC39">
        <v>5</v>
      </c>
      <c r="AD39" s="15">
        <f t="shared" si="25"/>
        <v>5</v>
      </c>
      <c r="AE39" s="12"/>
      <c r="AF39" s="13"/>
      <c r="AG39" s="13"/>
      <c r="AH39" s="15"/>
      <c r="AI39" s="45">
        <v>4</v>
      </c>
      <c r="AJ39">
        <v>1</v>
      </c>
      <c r="AK39">
        <v>1</v>
      </c>
      <c r="AL39" s="15">
        <f t="shared" si="28"/>
        <v>2</v>
      </c>
    </row>
    <row r="40" spans="1:44" ht="15" x14ac:dyDescent="0.25">
      <c r="A40"/>
      <c r="E40" s="11" t="s">
        <v>21</v>
      </c>
      <c r="F40" s="12"/>
      <c r="G40" s="13"/>
      <c r="H40" s="13"/>
      <c r="I40" s="14"/>
      <c r="J40" s="45">
        <v>9</v>
      </c>
      <c r="K40">
        <v>7</v>
      </c>
      <c r="L40">
        <v>8</v>
      </c>
      <c r="M40" s="15">
        <f t="shared" si="17"/>
        <v>8</v>
      </c>
      <c r="N40" s="12"/>
      <c r="O40" s="13"/>
      <c r="P40" s="13"/>
      <c r="Q40" s="15"/>
      <c r="R40" s="12"/>
      <c r="S40" s="13"/>
      <c r="T40" s="13"/>
      <c r="U40" s="15"/>
      <c r="V40" s="16"/>
      <c r="W40" s="12"/>
      <c r="X40" s="13"/>
      <c r="Y40" s="13"/>
      <c r="Z40" s="15"/>
      <c r="AA40" s="12"/>
      <c r="AB40" s="13"/>
      <c r="AC40" s="13"/>
      <c r="AD40" s="15"/>
      <c r="AE40" s="12"/>
      <c r="AF40" s="13"/>
      <c r="AG40" s="13"/>
      <c r="AH40" s="15"/>
      <c r="AI40" s="45">
        <v>2</v>
      </c>
      <c r="AJ40">
        <v>2</v>
      </c>
      <c r="AK40">
        <v>6</v>
      </c>
      <c r="AL40" s="15">
        <f t="shared" si="28"/>
        <v>3.3333333333333335</v>
      </c>
    </row>
    <row r="41" spans="1:44" ht="15" x14ac:dyDescent="0.25">
      <c r="A41"/>
      <c r="E41" s="11" t="s">
        <v>28</v>
      </c>
      <c r="F41" s="12"/>
      <c r="G41" s="13"/>
      <c r="H41" s="13"/>
      <c r="I41" s="14"/>
      <c r="J41" s="45"/>
      <c r="K41"/>
      <c r="L41"/>
      <c r="M41" s="15"/>
      <c r="N41" s="12"/>
      <c r="O41" s="13"/>
      <c r="P41" s="13"/>
      <c r="Q41" s="15"/>
      <c r="R41" s="12"/>
      <c r="S41" s="13"/>
      <c r="T41" s="13"/>
      <c r="U41" s="15"/>
      <c r="V41" s="16"/>
      <c r="W41" s="12"/>
      <c r="X41" s="13"/>
      <c r="Y41" s="13"/>
      <c r="Z41" s="15"/>
      <c r="AA41" s="12"/>
      <c r="AB41" s="13"/>
      <c r="AC41" s="13"/>
      <c r="AD41" s="15"/>
      <c r="AE41" s="12"/>
      <c r="AF41" s="13"/>
      <c r="AG41" s="13"/>
      <c r="AH41" s="15"/>
      <c r="AI41" s="45">
        <v>1</v>
      </c>
      <c r="AJ41">
        <v>4</v>
      </c>
      <c r="AK41">
        <v>2</v>
      </c>
      <c r="AL41" s="15">
        <f t="shared" si="28"/>
        <v>2.3333333333333335</v>
      </c>
    </row>
    <row r="42" spans="1:44" ht="15" x14ac:dyDescent="0.25">
      <c r="A42"/>
      <c r="E42" s="11" t="s">
        <v>29</v>
      </c>
      <c r="F42" s="18"/>
      <c r="G42" s="11"/>
      <c r="H42" s="11"/>
      <c r="I42" s="20"/>
      <c r="J42" s="21"/>
      <c r="M42" s="20"/>
      <c r="N42" s="21"/>
      <c r="Q42" s="20"/>
      <c r="R42" s="21"/>
      <c r="U42" s="20"/>
      <c r="V42" s="16"/>
      <c r="W42" s="12"/>
      <c r="X42" s="13"/>
      <c r="Y42" s="13"/>
      <c r="Z42" s="15"/>
      <c r="AA42" s="19"/>
      <c r="AB42" s="16"/>
      <c r="AC42" s="16"/>
      <c r="AD42" s="15"/>
      <c r="AE42" s="19"/>
      <c r="AF42" s="16"/>
      <c r="AG42" s="16"/>
      <c r="AH42" s="15"/>
      <c r="AI42" s="45">
        <v>3</v>
      </c>
      <c r="AJ42">
        <v>0</v>
      </c>
      <c r="AK42">
        <v>0</v>
      </c>
      <c r="AL42" s="15">
        <f t="shared" si="28"/>
        <v>1</v>
      </c>
    </row>
    <row r="43" spans="1:44" ht="15" x14ac:dyDescent="0.25">
      <c r="A43"/>
      <c r="F43" s="18"/>
      <c r="G43" s="11"/>
      <c r="H43" s="11"/>
      <c r="I43" s="20"/>
      <c r="J43" s="21"/>
      <c r="M43" s="20"/>
      <c r="N43" s="21"/>
      <c r="Q43" s="20"/>
      <c r="R43" s="21"/>
      <c r="U43" s="20"/>
      <c r="V43" s="16"/>
      <c r="W43" s="12"/>
      <c r="X43" s="13"/>
      <c r="Y43" s="13"/>
      <c r="Z43" s="15"/>
      <c r="AA43" s="19"/>
      <c r="AB43" s="16"/>
      <c r="AC43" s="16"/>
      <c r="AD43" s="15"/>
      <c r="AE43" s="19"/>
      <c r="AF43" s="16"/>
      <c r="AG43" s="16"/>
      <c r="AH43" s="15"/>
      <c r="AL43" s="20"/>
    </row>
    <row r="44" spans="1:44" ht="15" x14ac:dyDescent="0.25">
      <c r="A44"/>
      <c r="E44" s="11" t="s">
        <v>24</v>
      </c>
      <c r="F44" s="24"/>
      <c r="G44" s="25"/>
      <c r="H44" s="25"/>
      <c r="I44" s="26">
        <f>AVERAGE(I29:I36)</f>
        <v>15.083333333333334</v>
      </c>
      <c r="J44" s="27"/>
      <c r="K44" s="28"/>
      <c r="L44" s="28"/>
      <c r="M44" s="26">
        <f>AVERAGE(M29:M40)</f>
        <v>6.3055555555555562</v>
      </c>
      <c r="N44" s="27"/>
      <c r="O44" s="28"/>
      <c r="P44" s="28"/>
      <c r="Q44" s="26">
        <f>AVERAGE(Q29:Q40)</f>
        <v>12.541666666666666</v>
      </c>
      <c r="R44" s="27"/>
      <c r="S44" s="28"/>
      <c r="T44" s="28"/>
      <c r="U44" s="26">
        <f>AVERAGE(U29:U40)</f>
        <v>4.5833333333333339</v>
      </c>
      <c r="V44" s="23"/>
      <c r="W44" s="29"/>
      <c r="X44" s="30"/>
      <c r="Y44" s="30"/>
      <c r="Z44" s="26">
        <f>AVERAGE(Z29:Z38)</f>
        <v>13.6</v>
      </c>
      <c r="AA44" s="27"/>
      <c r="AB44" s="28"/>
      <c r="AC44" s="28"/>
      <c r="AD44" s="26">
        <f>AVERAGE(AD29:AD39)</f>
        <v>3.6060606060606064</v>
      </c>
      <c r="AE44" s="27"/>
      <c r="AF44" s="28"/>
      <c r="AG44" s="28"/>
      <c r="AH44" s="26">
        <f>AVERAGE(AH29:AH35)</f>
        <v>9.6190476190476204</v>
      </c>
      <c r="AI44" s="27"/>
      <c r="AJ44" s="28"/>
      <c r="AK44" s="28"/>
      <c r="AL44" s="26">
        <f>AVERAGE(AL29:AL42)</f>
        <v>3.0476190476190479</v>
      </c>
    </row>
    <row r="45" spans="1:44" ht="15" x14ac:dyDescent="0.25">
      <c r="A45"/>
      <c r="B45" s="11"/>
      <c r="C45" s="11"/>
      <c r="D45" s="11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3"/>
      <c r="W45" s="23"/>
      <c r="X45" s="23"/>
      <c r="Y45" s="23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</row>
    <row r="46" spans="1:44" ht="15" x14ac:dyDescent="0.25">
      <c r="A46"/>
      <c r="B46" s="11"/>
      <c r="C46" s="11"/>
      <c r="D46" s="11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3"/>
      <c r="W46" s="23"/>
      <c r="X46" s="23"/>
      <c r="Y46" s="23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</row>
    <row r="47" spans="1:44" ht="15" x14ac:dyDescent="0.25">
      <c r="A47"/>
      <c r="B47" s="11"/>
      <c r="C47" s="11"/>
      <c r="D47" s="11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3"/>
      <c r="W47" s="23"/>
      <c r="X47" s="23"/>
      <c r="Y47" s="23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</row>
    <row r="48" spans="1:44" ht="15" x14ac:dyDescent="0.25">
      <c r="A48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</row>
    <row r="49" spans="1:42" ht="15" x14ac:dyDescent="0.25">
      <c r="A49"/>
      <c r="B49" s="70" t="s">
        <v>22</v>
      </c>
      <c r="C49" s="71"/>
      <c r="D49" s="71"/>
      <c r="E49" s="71" t="s">
        <v>23</v>
      </c>
      <c r="F49" s="71"/>
      <c r="G49" s="71"/>
      <c r="H49" s="72"/>
      <c r="I49" s="2"/>
      <c r="J49" s="23"/>
      <c r="K49" s="70" t="s">
        <v>22</v>
      </c>
      <c r="L49" s="71"/>
      <c r="M49" s="71"/>
      <c r="N49" s="71" t="s">
        <v>23</v>
      </c>
      <c r="O49" s="71"/>
      <c r="P49" s="71"/>
      <c r="Q49" s="72"/>
      <c r="R49" s="2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</row>
    <row r="50" spans="1:42" ht="15" x14ac:dyDescent="0.25">
      <c r="A50"/>
      <c r="B50" s="67" t="s">
        <v>31</v>
      </c>
      <c r="C50" s="68"/>
      <c r="D50" s="68"/>
      <c r="E50" s="68"/>
      <c r="F50" s="68"/>
      <c r="G50" s="68"/>
      <c r="H50" s="69"/>
      <c r="I50" s="52"/>
      <c r="K50" s="67" t="s">
        <v>33</v>
      </c>
      <c r="L50" s="68"/>
      <c r="M50" s="68"/>
      <c r="N50" s="68"/>
      <c r="O50" s="68"/>
      <c r="P50" s="68"/>
      <c r="Q50" s="69"/>
      <c r="R50" s="42"/>
      <c r="S50" s="42"/>
      <c r="T50" s="42"/>
      <c r="U50" s="42"/>
      <c r="V50" s="10"/>
      <c r="W50" s="10"/>
      <c r="X50" s="10"/>
      <c r="Y50" s="10"/>
      <c r="AD50" s="10"/>
      <c r="AE50" s="10"/>
      <c r="AF50" s="10"/>
      <c r="AG50" s="10"/>
      <c r="AH50" s="10"/>
      <c r="AI50" s="10"/>
    </row>
    <row r="51" spans="1:42" ht="15" x14ac:dyDescent="0.2">
      <c r="A51" s="11" t="s">
        <v>30</v>
      </c>
      <c r="B51" s="39" t="s">
        <v>2</v>
      </c>
      <c r="C51" s="40" t="s">
        <v>3</v>
      </c>
      <c r="D51" s="41" t="s">
        <v>4</v>
      </c>
      <c r="E51" s="39" t="s">
        <v>1</v>
      </c>
      <c r="F51" s="40" t="s">
        <v>2</v>
      </c>
      <c r="G51" s="40" t="s">
        <v>3</v>
      </c>
      <c r="H51" s="41" t="s">
        <v>4</v>
      </c>
      <c r="I51" s="11"/>
      <c r="K51" s="39" t="s">
        <v>2</v>
      </c>
      <c r="L51" s="40" t="s">
        <v>3</v>
      </c>
      <c r="M51" s="41" t="s">
        <v>4</v>
      </c>
      <c r="N51" s="39" t="s">
        <v>1</v>
      </c>
      <c r="O51" s="40" t="s">
        <v>2</v>
      </c>
      <c r="P51" s="40" t="s">
        <v>3</v>
      </c>
      <c r="Q51" s="41" t="s">
        <v>4</v>
      </c>
      <c r="R51" s="31"/>
      <c r="S51" s="31"/>
      <c r="T51" s="32"/>
      <c r="U51" s="32"/>
      <c r="V51" s="32"/>
      <c r="W51" s="32"/>
      <c r="AB51" s="32"/>
      <c r="AC51" s="32"/>
      <c r="AD51" s="32"/>
      <c r="AE51" s="32"/>
      <c r="AF51" s="32"/>
      <c r="AG51" s="32"/>
    </row>
    <row r="52" spans="1:42" x14ac:dyDescent="0.2">
      <c r="A52" s="11" t="s">
        <v>9</v>
      </c>
      <c r="B52" s="33">
        <f t="shared" ref="B52:B59" si="29">(Q8/14.81)*100</f>
        <v>85.527796533873499</v>
      </c>
      <c r="C52" s="32">
        <f t="shared" ref="C52:C60" si="30">(I8/14.92)*100</f>
        <v>42.448614834673812</v>
      </c>
      <c r="D52" s="34">
        <f t="shared" ref="D52:D59" si="31">(U8/14.81)*100</f>
        <v>36.011703803736211</v>
      </c>
      <c r="E52" s="32">
        <f t="shared" ref="E52:E59" si="32">(I29/14.81)*100</f>
        <v>112.53657438667568</v>
      </c>
      <c r="F52" s="32">
        <f t="shared" ref="F52:F59" si="33">(Q29/14.81)*100</f>
        <v>78.775602070672974</v>
      </c>
      <c r="G52" s="32">
        <f t="shared" ref="G52:G63" si="34">(M29/14.92)*100</f>
        <v>46.916890080428949</v>
      </c>
      <c r="H52" s="34">
        <f t="shared" ref="H52:H59" si="35">(U29/14.81)*100</f>
        <v>31.510240828269186</v>
      </c>
      <c r="K52" s="33">
        <f t="shared" ref="K52:K59" si="36">(AL8/16.71)*100</f>
        <v>77.797725912627172</v>
      </c>
      <c r="L52" s="32">
        <f t="shared" ref="L52:L61" si="37">(AD8/14)*100</f>
        <v>35.714285714285715</v>
      </c>
      <c r="M52" s="34">
        <f t="shared" ref="M52:M59" si="38">(AP8/16.71)*100</f>
        <v>21.94294833433074</v>
      </c>
      <c r="N52" s="32">
        <f t="shared" ref="N52:N61" si="39">(Z29/14)*100</f>
        <v>100</v>
      </c>
      <c r="O52" s="32">
        <f t="shared" ref="O52:O58" si="40">(AH29/16.71)*100</f>
        <v>69.818471972870526</v>
      </c>
      <c r="P52" s="32">
        <f t="shared" ref="P52:P62" si="41">(AD29/14)*100</f>
        <v>30.952380952380949</v>
      </c>
      <c r="Q52" s="34">
        <f t="shared" ref="Q52:Q65" si="42">(AL29/16.71)*100</f>
        <v>37.901456213844007</v>
      </c>
      <c r="R52" s="32"/>
      <c r="S52" s="32"/>
      <c r="T52" s="32"/>
      <c r="U52" s="32"/>
      <c r="V52" s="32"/>
      <c r="W52" s="32"/>
      <c r="AB52" s="32"/>
      <c r="AC52" s="32"/>
      <c r="AD52" s="32"/>
      <c r="AE52" s="32"/>
      <c r="AF52" s="32"/>
      <c r="AG52" s="32"/>
    </row>
    <row r="53" spans="1:42" x14ac:dyDescent="0.2">
      <c r="A53" s="11" t="s">
        <v>10</v>
      </c>
      <c r="B53" s="33">
        <f t="shared" si="29"/>
        <v>65.271213144271883</v>
      </c>
      <c r="C53" s="32">
        <f t="shared" si="30"/>
        <v>49.151027703306518</v>
      </c>
      <c r="D53" s="34">
        <f t="shared" si="31"/>
        <v>40.513166779203239</v>
      </c>
      <c r="E53" s="32">
        <f t="shared" si="32"/>
        <v>94.530722484807555</v>
      </c>
      <c r="F53" s="32">
        <f t="shared" si="33"/>
        <v>76.524870582939457</v>
      </c>
      <c r="G53" s="32">
        <f t="shared" si="34"/>
        <v>53.619302949061662</v>
      </c>
      <c r="H53" s="34">
        <f t="shared" si="35"/>
        <v>31.510240828269186</v>
      </c>
      <c r="K53" s="33">
        <f t="shared" si="36"/>
        <v>87.771793337322961</v>
      </c>
      <c r="L53" s="32">
        <f t="shared" si="37"/>
        <v>38.095238095238095</v>
      </c>
      <c r="M53" s="34">
        <f t="shared" si="38"/>
        <v>33.911829243965691</v>
      </c>
      <c r="N53" s="32">
        <f t="shared" si="39"/>
        <v>83.333333333333329</v>
      </c>
      <c r="O53" s="32">
        <f t="shared" si="40"/>
        <v>53.85996409335727</v>
      </c>
      <c r="P53" s="32">
        <f t="shared" si="41"/>
        <v>21.428571428571427</v>
      </c>
      <c r="Q53" s="34">
        <f t="shared" si="42"/>
        <v>11.968880909634949</v>
      </c>
      <c r="R53" s="32"/>
      <c r="S53" s="32"/>
      <c r="T53" s="32"/>
      <c r="U53" s="32"/>
      <c r="V53" s="32"/>
      <c r="W53" s="32"/>
      <c r="AB53" s="32"/>
      <c r="AC53" s="32"/>
      <c r="AD53" s="32"/>
      <c r="AE53" s="32"/>
      <c r="AF53" s="32"/>
      <c r="AG53" s="32"/>
    </row>
    <row r="54" spans="1:42" x14ac:dyDescent="0.2">
      <c r="A54" s="11" t="s">
        <v>11</v>
      </c>
      <c r="B54" s="33">
        <f t="shared" si="29"/>
        <v>85.527796533873499</v>
      </c>
      <c r="C54" s="32">
        <f t="shared" si="30"/>
        <v>40.214477211796243</v>
      </c>
      <c r="D54" s="34">
        <f t="shared" si="31"/>
        <v>27.008777852802158</v>
      </c>
      <c r="E54" s="32">
        <f t="shared" si="32"/>
        <v>101.28291694800811</v>
      </c>
      <c r="F54" s="32">
        <f t="shared" si="33"/>
        <v>92.279990997074052</v>
      </c>
      <c r="G54" s="32">
        <f t="shared" si="34"/>
        <v>62.555853440571937</v>
      </c>
      <c r="H54" s="34">
        <f t="shared" si="35"/>
        <v>33.7609723160027</v>
      </c>
      <c r="K54" s="33">
        <f t="shared" si="36"/>
        <v>79.79253939756633</v>
      </c>
      <c r="L54" s="32">
        <f t="shared" si="37"/>
        <v>38.095238095238095</v>
      </c>
      <c r="M54" s="34">
        <f t="shared" si="38"/>
        <v>35.906642728904849</v>
      </c>
      <c r="N54" s="32">
        <f t="shared" si="39"/>
        <v>97.61904761904762</v>
      </c>
      <c r="O54" s="32">
        <f t="shared" si="40"/>
        <v>41.891083183722323</v>
      </c>
      <c r="P54" s="32">
        <f t="shared" si="41"/>
        <v>23.80952380952381</v>
      </c>
      <c r="Q54" s="34">
        <f t="shared" si="42"/>
        <v>25.932575304209056</v>
      </c>
      <c r="R54" s="32"/>
      <c r="S54" s="32"/>
      <c r="T54" s="32"/>
      <c r="U54" s="32"/>
      <c r="V54" s="32"/>
      <c r="W54" s="32"/>
      <c r="AB54" s="32"/>
      <c r="AC54" s="32"/>
      <c r="AD54" s="32"/>
      <c r="AE54" s="32"/>
      <c r="AF54" s="32"/>
      <c r="AG54" s="32"/>
    </row>
    <row r="55" spans="1:42" x14ac:dyDescent="0.2">
      <c r="A55" s="11" t="s">
        <v>12</v>
      </c>
      <c r="B55" s="33">
        <f t="shared" si="29"/>
        <v>72.023407607472421</v>
      </c>
      <c r="C55" s="32">
        <f t="shared" si="30"/>
        <v>49.151027703306518</v>
      </c>
      <c r="D55" s="34">
        <f t="shared" si="31"/>
        <v>18.005851901868105</v>
      </c>
      <c r="E55" s="32">
        <f t="shared" si="32"/>
        <v>87.778528021607016</v>
      </c>
      <c r="F55" s="32">
        <f t="shared" si="33"/>
        <v>103.53364843574163</v>
      </c>
      <c r="G55" s="32">
        <f t="shared" si="34"/>
        <v>33.512064343163537</v>
      </c>
      <c r="H55" s="34">
        <f t="shared" si="35"/>
        <v>24.758046365068644</v>
      </c>
      <c r="K55" s="33">
        <f t="shared" si="36"/>
        <v>81.787352882505488</v>
      </c>
      <c r="L55" s="32">
        <f t="shared" si="37"/>
        <v>38.095238095238095</v>
      </c>
      <c r="M55" s="34">
        <f t="shared" si="38"/>
        <v>33.911829243965691</v>
      </c>
      <c r="N55" s="32">
        <f t="shared" si="39"/>
        <v>102.38095238095239</v>
      </c>
      <c r="O55" s="32">
        <f t="shared" si="40"/>
        <v>67.823658487931382</v>
      </c>
      <c r="P55" s="32">
        <f t="shared" si="41"/>
        <v>30.952380952380949</v>
      </c>
      <c r="Q55" s="34">
        <f t="shared" si="42"/>
        <v>29.922202274087372</v>
      </c>
      <c r="R55" s="32"/>
      <c r="S55" s="32"/>
      <c r="T55" s="32"/>
      <c r="U55" s="32"/>
      <c r="V55" s="32"/>
      <c r="W55" s="32"/>
      <c r="AB55" s="32"/>
      <c r="AC55" s="32"/>
      <c r="AD55" s="32"/>
      <c r="AE55" s="32"/>
      <c r="AF55" s="32"/>
      <c r="AG55" s="32"/>
    </row>
    <row r="56" spans="1:42" x14ac:dyDescent="0.2">
      <c r="A56" s="11" t="s">
        <v>13</v>
      </c>
      <c r="B56" s="33">
        <f t="shared" si="29"/>
        <v>90.029259509340534</v>
      </c>
      <c r="C56" s="32">
        <f t="shared" si="30"/>
        <v>42.448614834673812</v>
      </c>
      <c r="D56" s="34">
        <f t="shared" si="31"/>
        <v>31.510240828269186</v>
      </c>
      <c r="E56" s="32">
        <f t="shared" si="32"/>
        <v>103.53364843574163</v>
      </c>
      <c r="F56" s="32">
        <f t="shared" si="33"/>
        <v>85.527796533873499</v>
      </c>
      <c r="G56" s="32">
        <f t="shared" si="34"/>
        <v>46.916890080428949</v>
      </c>
      <c r="H56" s="34">
        <f t="shared" si="35"/>
        <v>20.256583389601619</v>
      </c>
      <c r="K56" s="33">
        <f t="shared" si="36"/>
        <v>69.818471972870526</v>
      </c>
      <c r="L56" s="32">
        <f t="shared" si="37"/>
        <v>47.61904761904762</v>
      </c>
      <c r="M56" s="34">
        <f t="shared" si="38"/>
        <v>25.932575304209056</v>
      </c>
      <c r="N56" s="32">
        <f t="shared" si="39"/>
        <v>66.666666666666671</v>
      </c>
      <c r="O56" s="32">
        <f t="shared" si="40"/>
        <v>59.844404548174744</v>
      </c>
      <c r="P56" s="32">
        <f t="shared" si="41"/>
        <v>11.904761904761905</v>
      </c>
      <c r="Q56" s="34">
        <f t="shared" si="42"/>
        <v>23.937761819269898</v>
      </c>
      <c r="R56" s="32"/>
      <c r="S56" s="32"/>
      <c r="T56" s="32"/>
      <c r="U56" s="32"/>
      <c r="V56" s="32"/>
      <c r="W56" s="32"/>
      <c r="AB56" s="32"/>
      <c r="AC56" s="32"/>
      <c r="AD56" s="32"/>
      <c r="AE56" s="32"/>
      <c r="AF56" s="32"/>
      <c r="AG56" s="32"/>
    </row>
    <row r="57" spans="1:42" x14ac:dyDescent="0.2">
      <c r="A57" s="11" t="s">
        <v>14</v>
      </c>
      <c r="B57" s="33">
        <f t="shared" si="29"/>
        <v>90.029259509340534</v>
      </c>
      <c r="C57" s="32">
        <f t="shared" si="30"/>
        <v>37.980339588918675</v>
      </c>
      <c r="D57" s="34">
        <f t="shared" si="31"/>
        <v>24.758046365068644</v>
      </c>
      <c r="E57" s="32">
        <f t="shared" si="32"/>
        <v>99.032185460274576</v>
      </c>
      <c r="F57" s="32">
        <f t="shared" si="33"/>
        <v>90.029259509340534</v>
      </c>
      <c r="G57" s="32">
        <f t="shared" si="34"/>
        <v>29.0437890974084</v>
      </c>
      <c r="H57" s="34">
        <f t="shared" si="35"/>
        <v>31.510240828269186</v>
      </c>
      <c r="K57" s="33">
        <f t="shared" si="36"/>
        <v>79.79253939756633</v>
      </c>
      <c r="L57" s="32">
        <f t="shared" si="37"/>
        <v>42.857142857142854</v>
      </c>
      <c r="M57" s="34">
        <f t="shared" si="38"/>
        <v>23.937761819269898</v>
      </c>
      <c r="N57" s="32">
        <f t="shared" si="39"/>
        <v>85.714285714285708</v>
      </c>
      <c r="O57" s="32">
        <f t="shared" si="40"/>
        <v>43.885896668661481</v>
      </c>
      <c r="P57" s="32">
        <f t="shared" si="41"/>
        <v>21.428571428571427</v>
      </c>
      <c r="Q57" s="34">
        <f t="shared" si="42"/>
        <v>15.958507879513265</v>
      </c>
      <c r="R57" s="32"/>
      <c r="S57" s="32"/>
      <c r="T57" s="32"/>
      <c r="U57" s="32"/>
      <c r="V57" s="32"/>
      <c r="W57" s="32"/>
      <c r="AB57" s="32"/>
      <c r="AC57" s="32"/>
      <c r="AD57" s="32"/>
      <c r="AE57" s="32"/>
      <c r="AF57" s="32"/>
      <c r="AG57" s="32"/>
    </row>
    <row r="58" spans="1:42" x14ac:dyDescent="0.2">
      <c r="A58" s="11" t="s">
        <v>15</v>
      </c>
      <c r="B58" s="33">
        <f t="shared" si="29"/>
        <v>76.524870582939457</v>
      </c>
      <c r="C58" s="32">
        <f t="shared" si="30"/>
        <v>42.448614834673812</v>
      </c>
      <c r="D58" s="34">
        <f t="shared" si="31"/>
        <v>42.763898266936749</v>
      </c>
      <c r="E58" s="32">
        <f t="shared" si="32"/>
        <v>108.03511141120863</v>
      </c>
      <c r="F58" s="32">
        <f t="shared" si="33"/>
        <v>69.772676119738918</v>
      </c>
      <c r="G58" s="32">
        <f t="shared" si="34"/>
        <v>29.0437890974084</v>
      </c>
      <c r="H58" s="34">
        <f t="shared" si="35"/>
        <v>40.513166779203239</v>
      </c>
      <c r="K58" s="33">
        <f t="shared" si="36"/>
        <v>85.776979852383803</v>
      </c>
      <c r="L58" s="32">
        <f t="shared" si="37"/>
        <v>33.333333333333336</v>
      </c>
      <c r="M58" s="34">
        <f t="shared" si="38"/>
        <v>31.91701575902653</v>
      </c>
      <c r="N58" s="32">
        <f t="shared" si="39"/>
        <v>104.76190476190477</v>
      </c>
      <c r="O58" s="32">
        <f t="shared" si="40"/>
        <v>65.828845002992225</v>
      </c>
      <c r="P58" s="32">
        <f t="shared" si="41"/>
        <v>23.80952380952381</v>
      </c>
      <c r="Q58" s="34">
        <f t="shared" si="42"/>
        <v>15.958507879513265</v>
      </c>
      <c r="R58" s="32"/>
      <c r="S58" s="32"/>
      <c r="T58" s="32"/>
      <c r="U58" s="32"/>
      <c r="V58" s="32"/>
      <c r="W58" s="32"/>
      <c r="AB58" s="32"/>
      <c r="AC58" s="32"/>
      <c r="AD58" s="32"/>
      <c r="AE58" s="32"/>
      <c r="AF58" s="32"/>
      <c r="AG58" s="32"/>
    </row>
    <row r="59" spans="1:42" x14ac:dyDescent="0.2">
      <c r="A59" s="11" t="s">
        <v>16</v>
      </c>
      <c r="B59" s="33">
        <f t="shared" si="29"/>
        <v>105.78437992347511</v>
      </c>
      <c r="C59" s="32">
        <f t="shared" si="30"/>
        <v>46.916890080428949</v>
      </c>
      <c r="D59" s="34">
        <f t="shared" si="31"/>
        <v>29.259509340535672</v>
      </c>
      <c r="E59" s="32">
        <f t="shared" si="32"/>
        <v>108.03511141120863</v>
      </c>
      <c r="F59" s="32">
        <f t="shared" si="33"/>
        <v>81.026333558406478</v>
      </c>
      <c r="G59" s="32">
        <f t="shared" si="34"/>
        <v>40.214477211796243</v>
      </c>
      <c r="H59" s="34">
        <f t="shared" si="35"/>
        <v>33.7609723160027</v>
      </c>
      <c r="K59" s="33">
        <f t="shared" si="36"/>
        <v>71.813285457809698</v>
      </c>
      <c r="L59" s="32">
        <f t="shared" si="37"/>
        <v>38.095238095238095</v>
      </c>
      <c r="M59" s="34">
        <f t="shared" si="38"/>
        <v>23.937761819269898</v>
      </c>
      <c r="N59" s="32">
        <f t="shared" si="39"/>
        <v>92.857142857142861</v>
      </c>
      <c r="O59" s="32"/>
      <c r="P59" s="32">
        <f t="shared" si="41"/>
        <v>35.714285714285715</v>
      </c>
      <c r="Q59" s="34">
        <f t="shared" si="42"/>
        <v>15.958507879513265</v>
      </c>
      <c r="R59" s="32"/>
      <c r="S59" s="32"/>
      <c r="T59" s="32"/>
      <c r="U59" s="32"/>
      <c r="V59" s="32"/>
      <c r="W59" s="32"/>
      <c r="AB59" s="32"/>
      <c r="AC59" s="32"/>
      <c r="AD59" s="32"/>
      <c r="AE59" s="32"/>
      <c r="AF59" s="32"/>
      <c r="AG59" s="32"/>
    </row>
    <row r="60" spans="1:42" x14ac:dyDescent="0.2">
      <c r="A60" s="11" t="s">
        <v>17</v>
      </c>
      <c r="B60" s="33"/>
      <c r="C60" s="32">
        <f t="shared" si="30"/>
        <v>35.746201966041106</v>
      </c>
      <c r="D60" s="34"/>
      <c r="E60" s="32"/>
      <c r="F60" s="32"/>
      <c r="G60" s="32">
        <f t="shared" si="34"/>
        <v>44.682752457551388</v>
      </c>
      <c r="H60" s="34"/>
      <c r="K60" s="33"/>
      <c r="L60" s="32">
        <f t="shared" si="37"/>
        <v>47.61904761904762</v>
      </c>
      <c r="M60" s="34"/>
      <c r="N60" s="32">
        <f t="shared" si="39"/>
        <v>121.42857142857142</v>
      </c>
      <c r="O60" s="32"/>
      <c r="P60" s="32">
        <f t="shared" si="41"/>
        <v>26.190476190476193</v>
      </c>
      <c r="Q60" s="34">
        <f t="shared" si="42"/>
        <v>13.963694394574109</v>
      </c>
      <c r="R60" s="32"/>
      <c r="S60" s="32"/>
      <c r="T60" s="32"/>
      <c r="U60" s="32"/>
      <c r="V60" s="32"/>
      <c r="W60" s="32"/>
      <c r="AB60" s="32"/>
      <c r="AC60" s="32"/>
      <c r="AD60" s="32"/>
      <c r="AE60" s="32"/>
      <c r="AF60" s="32"/>
      <c r="AG60" s="32"/>
    </row>
    <row r="61" spans="1:42" x14ac:dyDescent="0.2">
      <c r="A61" s="11" t="s">
        <v>19</v>
      </c>
      <c r="B61" s="33"/>
      <c r="C61" s="32"/>
      <c r="D61" s="34"/>
      <c r="E61" s="32"/>
      <c r="F61" s="32"/>
      <c r="G61" s="32">
        <f t="shared" si="34"/>
        <v>31.277926720285969</v>
      </c>
      <c r="H61" s="34"/>
      <c r="K61" s="33"/>
      <c r="L61" s="32">
        <f t="shared" si="37"/>
        <v>40.476190476190474</v>
      </c>
      <c r="M61" s="34"/>
      <c r="N61" s="32">
        <f t="shared" si="39"/>
        <v>116.66666666666666</v>
      </c>
      <c r="O61" s="32"/>
      <c r="P61" s="32">
        <f t="shared" si="41"/>
        <v>21.428571428571427</v>
      </c>
      <c r="Q61" s="34">
        <f t="shared" si="42"/>
        <v>11.968880909634949</v>
      </c>
      <c r="R61" s="32"/>
      <c r="S61" s="32"/>
      <c r="T61" s="32"/>
      <c r="U61" s="32"/>
      <c r="V61" s="32"/>
      <c r="W61" s="32"/>
      <c r="AB61" s="32"/>
      <c r="AC61" s="32"/>
      <c r="AD61" s="32"/>
      <c r="AE61" s="32"/>
      <c r="AF61" s="32"/>
      <c r="AG61" s="32"/>
    </row>
    <row r="62" spans="1:42" x14ac:dyDescent="0.2">
      <c r="A62" s="11" t="s">
        <v>20</v>
      </c>
      <c r="B62" s="33"/>
      <c r="C62" s="32"/>
      <c r="D62" s="34"/>
      <c r="E62" s="32"/>
      <c r="F62" s="32"/>
      <c r="G62" s="32">
        <f t="shared" si="34"/>
        <v>35.746201966041106</v>
      </c>
      <c r="H62" s="34"/>
      <c r="K62" s="33"/>
      <c r="L62" s="32"/>
      <c r="M62" s="34"/>
      <c r="N62" s="32"/>
      <c r="O62" s="32"/>
      <c r="P62" s="32">
        <f t="shared" si="41"/>
        <v>35.714285714285715</v>
      </c>
      <c r="Q62" s="34">
        <f t="shared" si="42"/>
        <v>11.968880909634949</v>
      </c>
      <c r="R62" s="32"/>
      <c r="S62" s="32"/>
      <c r="T62" s="32"/>
      <c r="U62" s="32"/>
      <c r="V62" s="32"/>
      <c r="W62" s="32"/>
      <c r="AB62" s="32"/>
      <c r="AC62" s="32"/>
      <c r="AD62" s="32"/>
      <c r="AE62" s="32"/>
      <c r="AF62" s="32"/>
      <c r="AG62" s="32"/>
    </row>
    <row r="63" spans="1:42" x14ac:dyDescent="0.2">
      <c r="A63" s="11" t="s">
        <v>21</v>
      </c>
      <c r="B63" s="33"/>
      <c r="C63" s="32"/>
      <c r="D63" s="34"/>
      <c r="F63" s="32"/>
      <c r="G63" s="32">
        <f t="shared" si="34"/>
        <v>53.619302949061662</v>
      </c>
      <c r="H63" s="34"/>
      <c r="K63" s="33"/>
      <c r="L63" s="32"/>
      <c r="M63" s="34"/>
      <c r="O63" s="32"/>
      <c r="P63" s="32"/>
      <c r="Q63" s="34">
        <f t="shared" si="42"/>
        <v>19.948134849391582</v>
      </c>
      <c r="R63" s="32"/>
      <c r="S63" s="32"/>
      <c r="T63" s="23"/>
      <c r="U63" s="23"/>
      <c r="V63" s="23"/>
      <c r="W63" s="23"/>
      <c r="AB63" s="35"/>
      <c r="AC63" s="35"/>
      <c r="AD63" s="35"/>
      <c r="AE63" s="35"/>
      <c r="AF63" s="35"/>
      <c r="AG63" s="35"/>
    </row>
    <row r="64" spans="1:42" x14ac:dyDescent="0.2">
      <c r="A64" s="11" t="s">
        <v>28</v>
      </c>
      <c r="B64" s="33"/>
      <c r="C64" s="32"/>
      <c r="D64" s="34"/>
      <c r="F64" s="32"/>
      <c r="G64" s="32"/>
      <c r="H64" s="34"/>
      <c r="K64" s="33"/>
      <c r="L64" s="32"/>
      <c r="M64" s="34"/>
      <c r="O64" s="32"/>
      <c r="P64" s="32"/>
      <c r="Q64" s="34">
        <f t="shared" si="42"/>
        <v>13.963694394574109</v>
      </c>
      <c r="R64" s="32"/>
      <c r="S64" s="32"/>
      <c r="T64" s="23"/>
      <c r="U64" s="23"/>
      <c r="V64" s="23"/>
      <c r="W64" s="23"/>
      <c r="AB64" s="35"/>
      <c r="AC64" s="35"/>
      <c r="AD64" s="35"/>
      <c r="AE64" s="35"/>
      <c r="AF64" s="35"/>
      <c r="AG64" s="35"/>
    </row>
    <row r="65" spans="1:41" x14ac:dyDescent="0.2">
      <c r="A65" s="11" t="s">
        <v>29</v>
      </c>
      <c r="B65" s="33"/>
      <c r="C65" s="32"/>
      <c r="D65" s="34"/>
      <c r="F65" s="32"/>
      <c r="G65" s="32"/>
      <c r="H65" s="34"/>
      <c r="K65" s="33"/>
      <c r="L65" s="32"/>
      <c r="M65" s="34"/>
      <c r="O65" s="32"/>
      <c r="P65" s="32"/>
      <c r="Q65" s="34">
        <f t="shared" si="42"/>
        <v>5.9844404548174746</v>
      </c>
      <c r="R65" s="32"/>
      <c r="S65" s="32"/>
      <c r="T65" s="23"/>
      <c r="U65" s="23"/>
      <c r="V65" s="23"/>
      <c r="W65" s="23"/>
      <c r="AB65" s="35"/>
      <c r="AC65" s="35"/>
      <c r="AD65" s="35"/>
      <c r="AE65" s="35"/>
      <c r="AF65" s="35"/>
      <c r="AG65" s="35"/>
    </row>
    <row r="66" spans="1:41" x14ac:dyDescent="0.2">
      <c r="A66" s="11"/>
      <c r="B66" s="33"/>
      <c r="C66" s="32"/>
      <c r="D66" s="34"/>
      <c r="F66" s="32"/>
      <c r="G66" s="32"/>
      <c r="H66" s="34"/>
      <c r="K66" s="33"/>
      <c r="L66" s="32"/>
      <c r="M66" s="34"/>
      <c r="O66" s="32"/>
      <c r="P66" s="32"/>
      <c r="Q66" s="34"/>
      <c r="R66" s="32"/>
      <c r="S66" s="32"/>
      <c r="T66" s="23"/>
      <c r="U66" s="23"/>
      <c r="V66" s="23"/>
      <c r="W66" s="23"/>
      <c r="AB66" s="35"/>
      <c r="AC66" s="35"/>
      <c r="AD66" s="35"/>
      <c r="AE66" s="35"/>
      <c r="AF66" s="35"/>
      <c r="AG66" s="35"/>
    </row>
    <row r="67" spans="1:41" x14ac:dyDescent="0.2">
      <c r="A67" s="11" t="s">
        <v>18</v>
      </c>
      <c r="B67" s="36">
        <f t="shared" ref="B67:F67" si="43">AVERAGE(B52:B62)</f>
        <v>83.839747918073357</v>
      </c>
      <c r="C67" s="37">
        <f t="shared" si="43"/>
        <v>42.945089861979937</v>
      </c>
      <c r="D67" s="38">
        <f t="shared" si="43"/>
        <v>31.228899392302495</v>
      </c>
      <c r="E67" s="37">
        <f t="shared" si="43"/>
        <v>101.84559981994147</v>
      </c>
      <c r="F67" s="37">
        <f t="shared" si="43"/>
        <v>84.683772225973442</v>
      </c>
      <c r="G67" s="37">
        <f>AVERAGE(G52:G63)</f>
        <v>42.262436699434012</v>
      </c>
      <c r="H67" s="38">
        <f>AVERAGE(H52:H62)</f>
        <v>30.947557956335807</v>
      </c>
      <c r="K67" s="36">
        <f t="shared" ref="K67:P67" si="44">AVERAGE(K52:K62)</f>
        <v>79.293836026331533</v>
      </c>
      <c r="L67" s="37">
        <f t="shared" si="44"/>
        <v>40</v>
      </c>
      <c r="M67" s="38">
        <f>AVERAGE(M52:M62)</f>
        <v>28.924795531617793</v>
      </c>
      <c r="N67" s="37">
        <f t="shared" si="44"/>
        <v>97.142857142857153</v>
      </c>
      <c r="O67" s="37">
        <f t="shared" si="44"/>
        <v>57.564617708244278</v>
      </c>
      <c r="P67" s="37">
        <f t="shared" si="44"/>
        <v>25.757575757575754</v>
      </c>
      <c r="Q67" s="38">
        <f>AVERAGE(Q52:Q65)</f>
        <v>18.238294719443733</v>
      </c>
      <c r="R67" s="35"/>
      <c r="S67" s="35"/>
      <c r="T67" s="23"/>
      <c r="U67" s="23"/>
      <c r="V67" s="23"/>
      <c r="W67" s="23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</row>
    <row r="68" spans="1:41" ht="15" x14ac:dyDescent="0.25">
      <c r="A68" s="11" t="s">
        <v>25</v>
      </c>
      <c r="K68" s="53">
        <v>0.6825</v>
      </c>
      <c r="L68" s="47">
        <v>0.67879999999999996</v>
      </c>
      <c r="M68" s="47">
        <v>0.67879999999999996</v>
      </c>
      <c r="N68" s="47">
        <v>0.48399999999999999</v>
      </c>
      <c r="O68" s="47" t="s">
        <v>26</v>
      </c>
      <c r="P68" s="47" t="s">
        <v>26</v>
      </c>
      <c r="Q68" s="50">
        <v>9.2999999999999992E-3</v>
      </c>
      <c r="S68" s="43"/>
      <c r="T68" s="43"/>
      <c r="U68" s="43"/>
    </row>
    <row r="69" spans="1:41" ht="15" x14ac:dyDescent="0.25">
      <c r="A69" s="11" t="s">
        <v>27</v>
      </c>
      <c r="K69" s="54"/>
      <c r="L69" s="48"/>
      <c r="M69" s="48"/>
      <c r="N69" s="48"/>
      <c r="O69" s="48" t="s">
        <v>26</v>
      </c>
      <c r="P69" s="48">
        <v>1.4E-3</v>
      </c>
      <c r="Q69" s="51">
        <v>5.0000000000000001E-4</v>
      </c>
    </row>
    <row r="70" spans="1:41" ht="15" x14ac:dyDescent="0.25">
      <c r="L70" s="46"/>
      <c r="M70" s="46"/>
      <c r="N70" s="46"/>
      <c r="O70" s="46"/>
      <c r="P70" s="46"/>
      <c r="Q70" s="46"/>
      <c r="R70" s="46"/>
    </row>
    <row r="77" spans="1:41" x14ac:dyDescent="0.2">
      <c r="AL77" s="17"/>
      <c r="AM77" s="17"/>
      <c r="AN77" s="17"/>
      <c r="AO77" s="17"/>
    </row>
  </sheetData>
  <mergeCells count="30">
    <mergeCell ref="K50:Q50"/>
    <mergeCell ref="B49:D49"/>
    <mergeCell ref="E49:H49"/>
    <mergeCell ref="B50:H50"/>
    <mergeCell ref="AM6:AP6"/>
    <mergeCell ref="F27:I27"/>
    <mergeCell ref="AI27:AL27"/>
    <mergeCell ref="R27:U27"/>
    <mergeCell ref="R6:U6"/>
    <mergeCell ref="W6:Z6"/>
    <mergeCell ref="AA6:AD6"/>
    <mergeCell ref="AI6:AL6"/>
    <mergeCell ref="K49:M49"/>
    <mergeCell ref="N49:Q49"/>
    <mergeCell ref="B4:AP4"/>
    <mergeCell ref="J6:M6"/>
    <mergeCell ref="J27:M27"/>
    <mergeCell ref="F26:U26"/>
    <mergeCell ref="N27:Q27"/>
    <mergeCell ref="W27:Z27"/>
    <mergeCell ref="AA27:AD27"/>
    <mergeCell ref="B5:U5"/>
    <mergeCell ref="W5:AP5"/>
    <mergeCell ref="B6:E6"/>
    <mergeCell ref="F6:I6"/>
    <mergeCell ref="N6:Q6"/>
    <mergeCell ref="AE6:AH6"/>
    <mergeCell ref="AE27:AH27"/>
    <mergeCell ref="W26:AL26"/>
    <mergeCell ref="F25:AL25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mroj alassaf</dc:creator>
  <cp:lastModifiedBy>mroj alassaf</cp:lastModifiedBy>
  <dcterms:created xsi:type="dcterms:W3CDTF">2018-11-07T16:56:00Z</dcterms:created>
  <dcterms:modified xsi:type="dcterms:W3CDTF">2019-03-20T02:51:38Z</dcterms:modified>
</cp:coreProperties>
</file>