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6" i="1"/>
  <c r="H20" i="1"/>
  <c r="O20" i="1"/>
  <c r="P20" i="1"/>
  <c r="H21" i="1"/>
  <c r="O21" i="1"/>
  <c r="P21" i="1"/>
  <c r="H22" i="1"/>
  <c r="O22" i="1"/>
  <c r="P22" i="1"/>
  <c r="H23" i="1"/>
  <c r="O23" i="1"/>
  <c r="P23" i="1"/>
  <c r="O24" i="1"/>
  <c r="P24" i="1"/>
  <c r="H25" i="1"/>
  <c r="O25" i="1"/>
  <c r="P25" i="1"/>
  <c r="P27" i="1"/>
  <c r="O27" i="1"/>
  <c r="H27" i="1"/>
  <c r="O6" i="1"/>
  <c r="P6" i="1"/>
  <c r="H7" i="1"/>
  <c r="O7" i="1"/>
  <c r="P7" i="1"/>
  <c r="H8" i="1"/>
  <c r="O8" i="1"/>
  <c r="P8" i="1"/>
  <c r="H9" i="1"/>
  <c r="O9" i="1"/>
  <c r="P9" i="1"/>
  <c r="H10" i="1"/>
  <c r="O10" i="1"/>
  <c r="P10" i="1"/>
  <c r="P13" i="1"/>
  <c r="O13" i="1"/>
  <c r="H13" i="1"/>
</calcChain>
</file>

<file path=xl/sharedStrings.xml><?xml version="1.0" encoding="utf-8"?>
<sst xmlns="http://schemas.openxmlformats.org/spreadsheetml/2006/main" count="52" uniqueCount="22">
  <si>
    <t>F(CellROX)</t>
  </si>
  <si>
    <t>F(GFP)</t>
  </si>
  <si>
    <t>neuromast 1</t>
  </si>
  <si>
    <t>neuromast 2</t>
  </si>
  <si>
    <t>neuromast 3</t>
  </si>
  <si>
    <t>neuromast 4</t>
  </si>
  <si>
    <t>neuromast 5</t>
  </si>
  <si>
    <t>neuromast 6</t>
  </si>
  <si>
    <t>mean</t>
  </si>
  <si>
    <t>F(CellROX)/F(GFP)</t>
  </si>
  <si>
    <t>larva 1</t>
  </si>
  <si>
    <t>larva 2</t>
  </si>
  <si>
    <t>larva 3</t>
  </si>
  <si>
    <t>larva 4</t>
  </si>
  <si>
    <t>larva 5</t>
  </si>
  <si>
    <t>Mean</t>
  </si>
  <si>
    <r>
      <t xml:space="preserve">pappaa </t>
    </r>
    <r>
      <rPr>
        <b/>
        <i/>
        <sz val="10"/>
        <color theme="1"/>
        <rFont val="Arial"/>
        <family val="2"/>
      </rPr>
      <t>p170</t>
    </r>
  </si>
  <si>
    <t>larva 6</t>
  </si>
  <si>
    <r>
      <t xml:space="preserve">P-value by </t>
    </r>
    <r>
      <rPr>
        <b/>
        <i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test (CellROX/GFP)</t>
    </r>
  </si>
  <si>
    <r>
      <t xml:space="preserve">P-value by </t>
    </r>
    <r>
      <rPr>
        <b/>
        <i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test (CellROX)</t>
    </r>
  </si>
  <si>
    <t>wild type</t>
  </si>
  <si>
    <t xml:space="preserve">Figure 5D-D': mean F(CellROX) and ratio of mean F(CellROX) to mean F(GFP) in wild type and pappaa mutant hair cells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</si>
</sst>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right"/>
    </xf>
    <xf numFmtId="43" fontId="3" fillId="0" borderId="5" xfId="1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7" xfId="0" applyFont="1" applyBorder="1" applyAlignment="1">
      <alignment horizontal="center"/>
    </xf>
    <xf numFmtId="43" fontId="3" fillId="0" borderId="7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3" fontId="3" fillId="0" borderId="8" xfId="0" applyNumberFormat="1" applyFont="1" applyBorder="1" applyAlignment="1">
      <alignment horizontal="center"/>
    </xf>
    <xf numFmtId="4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43" fontId="3" fillId="0" borderId="5" xfId="1" applyFont="1" applyBorder="1"/>
    <xf numFmtId="0" fontId="3" fillId="0" borderId="5" xfId="0" applyFont="1" applyBorder="1"/>
    <xf numFmtId="43" fontId="3" fillId="0" borderId="8" xfId="0" applyNumberFormat="1" applyFont="1" applyBorder="1"/>
    <xf numFmtId="0" fontId="5" fillId="0" borderId="8" xfId="0" applyFont="1" applyBorder="1"/>
    <xf numFmtId="0" fontId="5" fillId="0" borderId="9" xfId="0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3" fontId="3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abSelected="1" workbookViewId="0">
      <selection activeCell="A2" sqref="A2"/>
    </sheetView>
  </sheetViews>
  <sheetFormatPr baseColWidth="10" defaultColWidth="11.5" defaultRowHeight="13" x14ac:dyDescent="0"/>
  <cols>
    <col min="1" max="1" width="37.5" style="2" customWidth="1"/>
    <col min="2" max="7" width="13.5" style="2" bestFit="1" customWidth="1"/>
    <col min="8" max="8" width="11.5" style="2" bestFit="1" customWidth="1"/>
    <col min="9" max="14" width="13.5" style="2" bestFit="1" customWidth="1"/>
    <col min="15" max="15" width="12.6640625" style="2" bestFit="1" customWidth="1"/>
    <col min="16" max="16" width="20.5" style="2" bestFit="1" customWidth="1"/>
    <col min="17" max="16384" width="11.5" style="2"/>
  </cols>
  <sheetData>
    <row r="1" spans="1:17" ht="17">
      <c r="A1" s="1" t="s">
        <v>21</v>
      </c>
      <c r="B1" s="1"/>
      <c r="C1" s="1"/>
      <c r="D1" s="1"/>
      <c r="E1" s="1"/>
      <c r="F1" s="1"/>
      <c r="G1" s="1"/>
      <c r="H1" s="1"/>
      <c r="I1" s="1"/>
    </row>
    <row r="3" spans="1:17">
      <c r="A3" s="3"/>
      <c r="B3" s="33" t="s">
        <v>20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4"/>
    </row>
    <row r="4" spans="1:17">
      <c r="A4" s="4"/>
      <c r="B4" s="35" t="s">
        <v>0</v>
      </c>
      <c r="C4" s="36"/>
      <c r="D4" s="36"/>
      <c r="E4" s="36"/>
      <c r="F4" s="36"/>
      <c r="G4" s="36"/>
      <c r="H4" s="37"/>
      <c r="I4" s="35" t="s">
        <v>1</v>
      </c>
      <c r="J4" s="36"/>
      <c r="K4" s="36"/>
      <c r="L4" s="36"/>
      <c r="M4" s="36"/>
      <c r="N4" s="36"/>
      <c r="O4" s="37"/>
      <c r="P4" s="5"/>
    </row>
    <row r="5" spans="1:17">
      <c r="A5" s="4"/>
      <c r="B5" s="26" t="s">
        <v>2</v>
      </c>
      <c r="C5" s="27" t="s">
        <v>3</v>
      </c>
      <c r="D5" s="27" t="s">
        <v>4</v>
      </c>
      <c r="E5" s="27" t="s">
        <v>5</v>
      </c>
      <c r="F5" s="27" t="s">
        <v>6</v>
      </c>
      <c r="G5" s="27" t="s">
        <v>7</v>
      </c>
      <c r="H5" s="6" t="s">
        <v>8</v>
      </c>
      <c r="I5" s="26" t="s">
        <v>2</v>
      </c>
      <c r="J5" s="27" t="s">
        <v>3</v>
      </c>
      <c r="K5" s="27" t="s">
        <v>4</v>
      </c>
      <c r="L5" s="27" t="s">
        <v>5</v>
      </c>
      <c r="M5" s="27" t="s">
        <v>6</v>
      </c>
      <c r="N5" s="27" t="s">
        <v>7</v>
      </c>
      <c r="O5" s="6" t="s">
        <v>8</v>
      </c>
      <c r="P5" s="6" t="s">
        <v>9</v>
      </c>
    </row>
    <row r="6" spans="1:17">
      <c r="A6" s="7" t="s">
        <v>10</v>
      </c>
      <c r="B6" s="28">
        <v>59160.081004000007</v>
      </c>
      <c r="C6" s="29">
        <v>20435.025389999995</v>
      </c>
      <c r="D6" s="29">
        <v>35826.563351999997</v>
      </c>
      <c r="E6" s="29">
        <v>23860.167491999993</v>
      </c>
      <c r="F6" s="29">
        <v>27981.400655999983</v>
      </c>
      <c r="G6" s="29">
        <v>18025.808707999997</v>
      </c>
      <c r="H6" s="8">
        <f>AVERAGE(B6:G6)</f>
        <v>30881.507766999999</v>
      </c>
      <c r="I6" s="28">
        <v>636267.23</v>
      </c>
      <c r="J6" s="29">
        <v>148679.04083000001</v>
      </c>
      <c r="K6" s="29">
        <v>272267.430528</v>
      </c>
      <c r="L6" s="29">
        <v>237418.87565199996</v>
      </c>
      <c r="M6" s="29">
        <v>324373.12274399999</v>
      </c>
      <c r="N6" s="29">
        <v>464972.33384799998</v>
      </c>
      <c r="O6" s="8">
        <f>AVERAGE(I6:N6)</f>
        <v>347329.67226700002</v>
      </c>
      <c r="P6" s="8">
        <f>H6/O6</f>
        <v>8.8911228244446389E-2</v>
      </c>
    </row>
    <row r="7" spans="1:17">
      <c r="A7" s="7" t="s">
        <v>11</v>
      </c>
      <c r="B7" s="28">
        <v>7919.9970000000176</v>
      </c>
      <c r="C7" s="29">
        <v>16790.111342000004</v>
      </c>
      <c r="D7" s="29">
        <v>24020.327096000008</v>
      </c>
      <c r="E7" s="29">
        <v>11572.726871999999</v>
      </c>
      <c r="F7" s="29">
        <v>5369.1540880000102</v>
      </c>
      <c r="G7" s="29"/>
      <c r="H7" s="8">
        <f>AVERAGE(B7:G7)</f>
        <v>13134.463279600008</v>
      </c>
      <c r="I7" s="28">
        <v>224488.56474199999</v>
      </c>
      <c r="J7" s="29">
        <v>236513.39668499999</v>
      </c>
      <c r="K7" s="29">
        <v>247014.26319199998</v>
      </c>
      <c r="L7" s="29">
        <v>305529.37841</v>
      </c>
      <c r="M7" s="29">
        <v>171753.24408799998</v>
      </c>
      <c r="N7" s="29"/>
      <c r="O7" s="8">
        <f>AVERAGE(I7:N7)</f>
        <v>237059.76942339999</v>
      </c>
      <c r="P7" s="8">
        <f>H7/O7</f>
        <v>5.540570342891557E-2</v>
      </c>
    </row>
    <row r="8" spans="1:17">
      <c r="A8" s="7" t="s">
        <v>12</v>
      </c>
      <c r="B8" s="28">
        <v>21778.690880000009</v>
      </c>
      <c r="C8" s="29">
        <v>17356.015059999998</v>
      </c>
      <c r="D8" s="29">
        <v>18990.231731999993</v>
      </c>
      <c r="E8" s="29"/>
      <c r="F8" s="29"/>
      <c r="G8" s="29"/>
      <c r="H8" s="8">
        <f>AVERAGE(B8:G8)</f>
        <v>19374.979223999999</v>
      </c>
      <c r="I8" s="28">
        <v>112370.69581499998</v>
      </c>
      <c r="J8" s="29">
        <v>107906.52044000001</v>
      </c>
      <c r="K8" s="29">
        <v>112883.382602</v>
      </c>
      <c r="L8" s="29"/>
      <c r="M8" s="29"/>
      <c r="N8" s="29"/>
      <c r="O8" s="8">
        <f>AVERAGE(I8:N8)</f>
        <v>111053.53295233333</v>
      </c>
      <c r="P8" s="8">
        <f>H8/O8</f>
        <v>0.1744652214920184</v>
      </c>
    </row>
    <row r="9" spans="1:17">
      <c r="A9" s="7" t="s">
        <v>13</v>
      </c>
      <c r="B9" s="28">
        <v>14484.509389999992</v>
      </c>
      <c r="C9" s="29">
        <v>9502.174159999995</v>
      </c>
      <c r="D9" s="29">
        <v>9803.6257190000033</v>
      </c>
      <c r="E9" s="29">
        <v>8367.4627920000057</v>
      </c>
      <c r="F9" s="29"/>
      <c r="G9" s="29"/>
      <c r="H9" s="8">
        <f>AVERAGE(B9:G9)</f>
        <v>10539.443015249999</v>
      </c>
      <c r="I9" s="28">
        <v>225542.21383499997</v>
      </c>
      <c r="J9" s="29">
        <v>112026.00215199999</v>
      </c>
      <c r="K9" s="29">
        <v>153560.06475600001</v>
      </c>
      <c r="L9" s="29">
        <v>157458.91336199999</v>
      </c>
      <c r="M9" s="29"/>
      <c r="N9" s="29"/>
      <c r="O9" s="8">
        <f>AVERAGE(I9:N9)</f>
        <v>162146.79852625</v>
      </c>
      <c r="P9" s="8">
        <f>H9/O9</f>
        <v>6.4999390126988937E-2</v>
      </c>
    </row>
    <row r="10" spans="1:17">
      <c r="A10" s="7" t="s">
        <v>14</v>
      </c>
      <c r="B10" s="28">
        <v>12635.708922999998</v>
      </c>
      <c r="C10" s="29">
        <v>17793.13178299999</v>
      </c>
      <c r="D10" s="29">
        <v>15590.994229999997</v>
      </c>
      <c r="E10" s="29"/>
      <c r="F10" s="29"/>
      <c r="G10" s="29"/>
      <c r="H10" s="8">
        <f>AVERAGE(B10:G10)</f>
        <v>15339.944978666661</v>
      </c>
      <c r="I10" s="28">
        <v>150497.73714300001</v>
      </c>
      <c r="J10" s="29">
        <v>162341.72008499998</v>
      </c>
      <c r="K10" s="29">
        <v>142698.032725</v>
      </c>
      <c r="L10" s="29"/>
      <c r="M10" s="29"/>
      <c r="N10" s="29"/>
      <c r="O10" s="8">
        <f>AVERAGE(I10:N10)</f>
        <v>151845.82998433334</v>
      </c>
      <c r="P10" s="8">
        <f>H10/O10</f>
        <v>0.10102315605406718</v>
      </c>
    </row>
    <row r="11" spans="1:17">
      <c r="A11" s="9"/>
      <c r="B11" s="26"/>
      <c r="C11" s="27"/>
      <c r="D11" s="30"/>
      <c r="E11" s="30"/>
      <c r="F11" s="30"/>
      <c r="G11" s="30"/>
      <c r="H11" s="8"/>
      <c r="I11" s="28"/>
      <c r="J11" s="29"/>
      <c r="K11" s="30"/>
      <c r="L11" s="30"/>
      <c r="M11" s="30"/>
      <c r="N11" s="30"/>
      <c r="O11" s="5"/>
      <c r="P11" s="5"/>
    </row>
    <row r="12" spans="1:17">
      <c r="A12" s="9"/>
      <c r="B12" s="26"/>
      <c r="C12" s="27"/>
      <c r="D12" s="30"/>
      <c r="E12" s="30"/>
      <c r="F12" s="30"/>
      <c r="G12" s="30"/>
      <c r="H12" s="8"/>
      <c r="I12" s="28"/>
      <c r="J12" s="29"/>
      <c r="K12" s="30"/>
      <c r="L12" s="30"/>
      <c r="M12" s="30"/>
      <c r="N12" s="30"/>
      <c r="O12" s="5"/>
      <c r="P12" s="5"/>
    </row>
    <row r="13" spans="1:17">
      <c r="A13" s="10" t="s">
        <v>15</v>
      </c>
      <c r="B13" s="32"/>
      <c r="C13" s="11"/>
      <c r="D13" s="11"/>
      <c r="E13" s="11"/>
      <c r="F13" s="11"/>
      <c r="G13" s="11"/>
      <c r="H13" s="14">
        <f>AVERAGE(H6:H10)</f>
        <v>17854.067652903334</v>
      </c>
      <c r="I13" s="31"/>
      <c r="J13" s="12"/>
      <c r="K13" s="13"/>
      <c r="L13" s="13"/>
      <c r="M13" s="13"/>
      <c r="N13" s="13"/>
      <c r="O13" s="14">
        <f>AVERAGE(O6:O10)</f>
        <v>201887.12063066335</v>
      </c>
      <c r="P13" s="14">
        <f>AVERAGE(P6:P10)</f>
        <v>9.6960939869287305E-2</v>
      </c>
      <c r="Q13" s="15"/>
    </row>
    <row r="14" spans="1:17">
      <c r="A14" s="16"/>
    </row>
    <row r="15" spans="1:17">
      <c r="A15" s="16"/>
    </row>
    <row r="16" spans="1:17">
      <c r="A16" s="16"/>
    </row>
    <row r="17" spans="1:16">
      <c r="A17" s="17"/>
      <c r="B17" s="33" t="s">
        <v>16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4"/>
    </row>
    <row r="18" spans="1:16">
      <c r="A18" s="9"/>
      <c r="B18" s="35" t="s">
        <v>0</v>
      </c>
      <c r="C18" s="36"/>
      <c r="D18" s="36"/>
      <c r="E18" s="36"/>
      <c r="F18" s="36"/>
      <c r="G18" s="36"/>
      <c r="H18" s="37"/>
      <c r="I18" s="35" t="s">
        <v>1</v>
      </c>
      <c r="J18" s="36"/>
      <c r="K18" s="36"/>
      <c r="L18" s="36"/>
      <c r="M18" s="36"/>
      <c r="N18" s="36"/>
      <c r="O18" s="37"/>
      <c r="P18" s="18"/>
    </row>
    <row r="19" spans="1:16">
      <c r="A19" s="9"/>
      <c r="B19" s="26" t="s">
        <v>2</v>
      </c>
      <c r="C19" s="27" t="s">
        <v>3</v>
      </c>
      <c r="D19" s="27" t="s">
        <v>4</v>
      </c>
      <c r="E19" s="27" t="s">
        <v>5</v>
      </c>
      <c r="F19" s="27" t="s">
        <v>6</v>
      </c>
      <c r="G19" s="27" t="s">
        <v>7</v>
      </c>
      <c r="H19" s="6" t="s">
        <v>8</v>
      </c>
      <c r="I19" s="26" t="s">
        <v>2</v>
      </c>
      <c r="J19" s="27" t="s">
        <v>3</v>
      </c>
      <c r="K19" s="27" t="s">
        <v>4</v>
      </c>
      <c r="L19" s="27" t="s">
        <v>5</v>
      </c>
      <c r="M19" s="27" t="s">
        <v>6</v>
      </c>
      <c r="N19" s="27" t="s">
        <v>7</v>
      </c>
      <c r="O19" s="6" t="s">
        <v>8</v>
      </c>
      <c r="P19" s="6" t="s">
        <v>9</v>
      </c>
    </row>
    <row r="20" spans="1:16">
      <c r="A20" s="7" t="s">
        <v>10</v>
      </c>
      <c r="B20" s="28">
        <v>42947.838151000004</v>
      </c>
      <c r="C20" s="29">
        <v>34479.900195000009</v>
      </c>
      <c r="D20" s="29">
        <v>65304.382206000009</v>
      </c>
      <c r="E20" s="29"/>
      <c r="F20" s="29"/>
      <c r="G20" s="29"/>
      <c r="H20" s="8">
        <f t="shared" ref="H20:H25" si="0">AVERAGE(B20:G20)</f>
        <v>47577.373517333333</v>
      </c>
      <c r="I20" s="28">
        <v>218311.824953</v>
      </c>
      <c r="J20" s="29">
        <v>290671.90232999995</v>
      </c>
      <c r="K20" s="29">
        <v>221855.793118</v>
      </c>
      <c r="L20" s="29"/>
      <c r="M20" s="29"/>
      <c r="N20" s="29"/>
      <c r="O20" s="8">
        <f>AVERAGE(I20:N20)</f>
        <v>243613.17346699999</v>
      </c>
      <c r="P20" s="19">
        <f t="shared" ref="P20:P25" si="1">H20/O20</f>
        <v>0.19529885367130279</v>
      </c>
    </row>
    <row r="21" spans="1:16">
      <c r="A21" s="7" t="s">
        <v>11</v>
      </c>
      <c r="B21" s="28">
        <v>53296.099659999978</v>
      </c>
      <c r="C21" s="29">
        <v>53387.777656000006</v>
      </c>
      <c r="D21" s="29">
        <v>57239.542431999987</v>
      </c>
      <c r="E21" s="29">
        <v>36344.463822000005</v>
      </c>
      <c r="F21" s="30"/>
      <c r="G21" s="30"/>
      <c r="H21" s="8">
        <f t="shared" si="0"/>
        <v>50066.970892500001</v>
      </c>
      <c r="I21" s="28">
        <v>378555.60882999998</v>
      </c>
      <c r="J21" s="29">
        <v>315891.22965600004</v>
      </c>
      <c r="K21" s="29">
        <v>230717.16532100001</v>
      </c>
      <c r="L21" s="29">
        <v>181710.93611100002</v>
      </c>
      <c r="M21" s="30"/>
      <c r="N21" s="30"/>
      <c r="O21" s="8">
        <f>AVERAGE(I21:N21)</f>
        <v>276718.7349795</v>
      </c>
      <c r="P21" s="19">
        <f t="shared" si="1"/>
        <v>0.18093090406838222</v>
      </c>
    </row>
    <row r="22" spans="1:16">
      <c r="A22" s="7" t="s">
        <v>12</v>
      </c>
      <c r="B22" s="28">
        <v>37888.247963999995</v>
      </c>
      <c r="C22" s="29">
        <v>35764.261160000009</v>
      </c>
      <c r="D22" s="29">
        <v>28457.414184000016</v>
      </c>
      <c r="E22" s="29">
        <v>10050.305734999994</v>
      </c>
      <c r="F22" s="29">
        <v>26386.472479999997</v>
      </c>
      <c r="G22" s="29">
        <v>37377.082320000001</v>
      </c>
      <c r="H22" s="8">
        <f t="shared" si="0"/>
        <v>29320.630640500003</v>
      </c>
      <c r="I22" s="28">
        <v>261702.673518</v>
      </c>
      <c r="J22" s="29">
        <v>189631.13408800002</v>
      </c>
      <c r="K22" s="29">
        <v>180919.33376800001</v>
      </c>
      <c r="L22" s="29">
        <v>128489.86446300001</v>
      </c>
      <c r="M22" s="29">
        <v>260019.85471400002</v>
      </c>
      <c r="N22" s="29">
        <v>341101.82799999998</v>
      </c>
      <c r="O22" s="8">
        <f>AVERAGE(I22:N22)</f>
        <v>226977.4480918333</v>
      </c>
      <c r="P22" s="19">
        <f t="shared" si="1"/>
        <v>0.12917860733299419</v>
      </c>
    </row>
    <row r="23" spans="1:16">
      <c r="A23" s="7" t="s">
        <v>13</v>
      </c>
      <c r="B23" s="28">
        <v>72211.123000000021</v>
      </c>
      <c r="C23" s="29">
        <v>35971.479992000008</v>
      </c>
      <c r="D23" s="29">
        <v>48891.694503000006</v>
      </c>
      <c r="E23" s="30"/>
      <c r="F23" s="30"/>
      <c r="G23" s="30"/>
      <c r="H23" s="8">
        <f t="shared" si="0"/>
        <v>52358.099165000014</v>
      </c>
      <c r="I23" s="28">
        <v>236238.80525000003</v>
      </c>
      <c r="J23" s="29">
        <v>95765.965827999986</v>
      </c>
      <c r="K23" s="29">
        <v>236107.92327000003</v>
      </c>
      <c r="L23" s="30"/>
      <c r="M23" s="30"/>
      <c r="N23" s="30"/>
      <c r="O23" s="8">
        <f>AVERAGE(I23:N23)</f>
        <v>189370.898116</v>
      </c>
      <c r="P23" s="19">
        <f t="shared" si="1"/>
        <v>0.27648440011583947</v>
      </c>
    </row>
    <row r="24" spans="1:16">
      <c r="A24" s="7" t="s">
        <v>14</v>
      </c>
      <c r="B24" s="28">
        <v>57107.347714999996</v>
      </c>
      <c r="C24" s="29">
        <v>30587.423680000007</v>
      </c>
      <c r="D24" s="30"/>
      <c r="E24" s="30"/>
      <c r="F24" s="30"/>
      <c r="G24" s="30"/>
      <c r="H24" s="8">
        <f>AVERAGE(B24:G24)</f>
        <v>43847.385697500002</v>
      </c>
      <c r="I24" s="28">
        <v>102497.131455</v>
      </c>
      <c r="J24" s="29">
        <v>84392.917660000006</v>
      </c>
      <c r="K24" s="30"/>
      <c r="L24" s="30"/>
      <c r="M24" s="30"/>
      <c r="N24" s="30"/>
      <c r="O24" s="8">
        <f>AVERAGE(I24:N24)</f>
        <v>93445.024557500001</v>
      </c>
      <c r="P24" s="19">
        <f t="shared" si="1"/>
        <v>0.46923189228249568</v>
      </c>
    </row>
    <row r="25" spans="1:16">
      <c r="A25" s="7" t="s">
        <v>17</v>
      </c>
      <c r="B25" s="28">
        <v>39024.902448000008</v>
      </c>
      <c r="C25" s="29">
        <v>56285.619101999982</v>
      </c>
      <c r="D25" s="29">
        <v>17983.930931999996</v>
      </c>
      <c r="E25" s="30"/>
      <c r="F25" s="30"/>
      <c r="G25" s="30"/>
      <c r="H25" s="8">
        <f t="shared" si="0"/>
        <v>37764.817493999995</v>
      </c>
      <c r="I25" s="28">
        <v>216204.31862600002</v>
      </c>
      <c r="J25" s="29">
        <v>68448.609490000003</v>
      </c>
      <c r="K25" s="30"/>
      <c r="L25" s="30"/>
      <c r="M25" s="30"/>
      <c r="N25" s="30"/>
      <c r="O25" s="8">
        <f>AVERAGE(H25:N25)</f>
        <v>107472.58186999999</v>
      </c>
      <c r="P25" s="19">
        <f t="shared" si="1"/>
        <v>0.35139025076815156</v>
      </c>
    </row>
    <row r="26" spans="1:16">
      <c r="A26" s="9"/>
      <c r="B26" s="28"/>
      <c r="C26" s="29"/>
      <c r="D26" s="29"/>
      <c r="E26" s="30"/>
      <c r="F26" s="30"/>
      <c r="G26" s="30"/>
      <c r="H26" s="8"/>
      <c r="I26" s="28"/>
      <c r="J26" s="29"/>
      <c r="K26" s="30"/>
      <c r="L26" s="30"/>
      <c r="M26" s="30"/>
      <c r="N26" s="30"/>
      <c r="O26" s="8"/>
      <c r="P26" s="20"/>
    </row>
    <row r="27" spans="1:16">
      <c r="A27" s="10" t="s">
        <v>15</v>
      </c>
      <c r="B27" s="31"/>
      <c r="C27" s="12"/>
      <c r="D27" s="12"/>
      <c r="E27" s="12"/>
      <c r="F27" s="12"/>
      <c r="G27" s="12"/>
      <c r="H27" s="14">
        <f>AVERAGE(H20:H25)</f>
        <v>43489.21290113889</v>
      </c>
      <c r="I27" s="31"/>
      <c r="J27" s="12"/>
      <c r="K27" s="12"/>
      <c r="L27" s="12"/>
      <c r="M27" s="12"/>
      <c r="N27" s="12"/>
      <c r="O27" s="14">
        <f>AVERAGE(O20:O25)</f>
        <v>189599.64351363888</v>
      </c>
      <c r="P27" s="21">
        <f>AVERAGE(P20:P25)</f>
        <v>0.26708581803986098</v>
      </c>
    </row>
    <row r="28" spans="1:16">
      <c r="A28" s="10" t="s">
        <v>18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22">
        <v>1.8499999999999999E-2</v>
      </c>
    </row>
    <row r="29" spans="1:16">
      <c r="A29" s="23" t="s">
        <v>19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5">
        <v>6.9999999999999999E-4</v>
      </c>
    </row>
  </sheetData>
  <mergeCells count="6">
    <mergeCell ref="B3:P3"/>
    <mergeCell ref="B4:H4"/>
    <mergeCell ref="I4:O4"/>
    <mergeCell ref="B17:P17"/>
    <mergeCell ref="B18:H18"/>
    <mergeCell ref="I18:O18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dcterms:created xsi:type="dcterms:W3CDTF">2018-11-07T17:23:38Z</dcterms:created>
  <dcterms:modified xsi:type="dcterms:W3CDTF">2019-03-19T20:12:56Z</dcterms:modified>
</cp:coreProperties>
</file>