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esktop\"/>
    </mc:Choice>
  </mc:AlternateContent>
  <xr:revisionPtr revIDLastSave="0" documentId="8_{B45627AA-562B-4098-9190-FF625A614C3A}" xr6:coauthVersionLast="41" xr6:coauthVersionMax="41" xr10:uidLastSave="{00000000-0000-0000-0000-000000000000}"/>
  <bookViews>
    <workbookView xWindow="780" yWindow="780" windowWidth="21600" windowHeight="11385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1" l="1"/>
  <c r="B48" i="1"/>
  <c r="I8" i="1"/>
  <c r="C48" i="1"/>
  <c r="M8" i="1"/>
  <c r="D48" i="1"/>
  <c r="Q8" i="1"/>
  <c r="E48" i="1"/>
  <c r="E27" i="1"/>
  <c r="F48" i="1"/>
  <c r="I27" i="1"/>
  <c r="G48" i="1"/>
  <c r="M27" i="1"/>
  <c r="H48" i="1"/>
  <c r="Q27" i="1"/>
  <c r="I48" i="1"/>
  <c r="V8" i="1"/>
  <c r="K48" i="1"/>
  <c r="Z8" i="1"/>
  <c r="L48" i="1"/>
  <c r="AD8" i="1"/>
  <c r="M48" i="1"/>
  <c r="AH8" i="1"/>
  <c r="N48" i="1"/>
  <c r="V27" i="1"/>
  <c r="O48" i="1"/>
  <c r="Z27" i="1"/>
  <c r="P48" i="1"/>
  <c r="AD27" i="1"/>
  <c r="Q48" i="1"/>
  <c r="AH27" i="1"/>
  <c r="R48" i="1"/>
  <c r="I12" i="1"/>
  <c r="C52" i="1"/>
  <c r="Q14" i="1"/>
  <c r="E54" i="1"/>
  <c r="AH9" i="1"/>
  <c r="N49" i="1"/>
  <c r="AH10" i="1"/>
  <c r="N50" i="1"/>
  <c r="AH11" i="1"/>
  <c r="N51" i="1"/>
  <c r="AH12" i="1"/>
  <c r="N52" i="1"/>
  <c r="AH13" i="1"/>
  <c r="N53" i="1"/>
  <c r="AH14" i="1"/>
  <c r="N54" i="1"/>
  <c r="AH15" i="1"/>
  <c r="N55" i="1"/>
  <c r="AD9" i="1"/>
  <c r="M49" i="1"/>
  <c r="AD10" i="1"/>
  <c r="M50" i="1"/>
  <c r="AD11" i="1"/>
  <c r="M51" i="1"/>
  <c r="AD12" i="1"/>
  <c r="M52" i="1"/>
  <c r="AD13" i="1"/>
  <c r="M53" i="1"/>
  <c r="AD14" i="1"/>
  <c r="M54" i="1"/>
  <c r="AD15" i="1"/>
  <c r="M55" i="1"/>
  <c r="Q28" i="1"/>
  <c r="I49" i="1"/>
  <c r="Q29" i="1"/>
  <c r="I50" i="1"/>
  <c r="Q30" i="1"/>
  <c r="I51" i="1"/>
  <c r="Q31" i="1"/>
  <c r="I52" i="1"/>
  <c r="Q32" i="1"/>
  <c r="I53" i="1"/>
  <c r="Q33" i="1"/>
  <c r="I54" i="1"/>
  <c r="Q34" i="1"/>
  <c r="I55" i="1"/>
  <c r="M28" i="1"/>
  <c r="H49" i="1"/>
  <c r="M29" i="1"/>
  <c r="H50" i="1"/>
  <c r="M30" i="1"/>
  <c r="H51" i="1"/>
  <c r="M31" i="1"/>
  <c r="H52" i="1"/>
  <c r="M32" i="1"/>
  <c r="H53" i="1"/>
  <c r="M33" i="1"/>
  <c r="H54" i="1"/>
  <c r="M34" i="1"/>
  <c r="H55" i="1"/>
  <c r="Q9" i="1"/>
  <c r="E49" i="1"/>
  <c r="Q10" i="1"/>
  <c r="E50" i="1"/>
  <c r="Q11" i="1"/>
  <c r="E51" i="1"/>
  <c r="Q12" i="1"/>
  <c r="E52" i="1"/>
  <c r="Q13" i="1"/>
  <c r="E53" i="1"/>
  <c r="M9" i="1"/>
  <c r="D49" i="1"/>
  <c r="M10" i="1"/>
  <c r="D50" i="1"/>
  <c r="M11" i="1"/>
  <c r="D51" i="1"/>
  <c r="M12" i="1"/>
  <c r="D52" i="1"/>
  <c r="M13" i="1"/>
  <c r="D53" i="1"/>
  <c r="AH32" i="1"/>
  <c r="R53" i="1"/>
  <c r="AH33" i="1"/>
  <c r="R54" i="1"/>
  <c r="AD33" i="1"/>
  <c r="Q54" i="1"/>
  <c r="Z12" i="1"/>
  <c r="L52" i="1"/>
  <c r="Z11" i="1"/>
  <c r="L51" i="1"/>
  <c r="Z10" i="1"/>
  <c r="L50" i="1"/>
  <c r="Z9" i="1"/>
  <c r="L49" i="1"/>
  <c r="V33" i="1"/>
  <c r="O54" i="1"/>
  <c r="V14" i="1"/>
  <c r="K54" i="1"/>
  <c r="E33" i="1"/>
  <c r="F54" i="1"/>
  <c r="I13" i="1"/>
  <c r="C53" i="1"/>
  <c r="I11" i="1"/>
  <c r="C51" i="1"/>
  <c r="I10" i="1"/>
  <c r="C50" i="1"/>
  <c r="I9" i="1"/>
  <c r="C49" i="1"/>
  <c r="E14" i="1"/>
  <c r="B54" i="1"/>
  <c r="V34" i="1"/>
  <c r="O55" i="1"/>
  <c r="I34" i="1"/>
  <c r="G55" i="1"/>
  <c r="Z33" i="1"/>
  <c r="P54" i="1"/>
  <c r="I33" i="1"/>
  <c r="G54" i="1"/>
  <c r="AD32" i="1"/>
  <c r="Q53" i="1"/>
  <c r="Z32" i="1"/>
  <c r="P53" i="1"/>
  <c r="V32" i="1"/>
  <c r="O53" i="1"/>
  <c r="I32" i="1"/>
  <c r="G53" i="1"/>
  <c r="E32" i="1"/>
  <c r="F53" i="1"/>
  <c r="AH31" i="1"/>
  <c r="R52" i="1"/>
  <c r="AD31" i="1"/>
  <c r="Q52" i="1"/>
  <c r="Z31" i="1"/>
  <c r="P52" i="1"/>
  <c r="V31" i="1"/>
  <c r="O52" i="1"/>
  <c r="I31" i="1"/>
  <c r="G52" i="1"/>
  <c r="E31" i="1"/>
  <c r="F52" i="1"/>
  <c r="AH30" i="1"/>
  <c r="R51" i="1"/>
  <c r="AD30" i="1"/>
  <c r="Q51" i="1"/>
  <c r="Z30" i="1"/>
  <c r="P51" i="1"/>
  <c r="V30" i="1"/>
  <c r="O51" i="1"/>
  <c r="I30" i="1"/>
  <c r="G51" i="1"/>
  <c r="E30" i="1"/>
  <c r="F51" i="1"/>
  <c r="AH29" i="1"/>
  <c r="R50" i="1"/>
  <c r="AD29" i="1"/>
  <c r="Q50" i="1"/>
  <c r="Z29" i="1"/>
  <c r="P50" i="1"/>
  <c r="V29" i="1"/>
  <c r="O50" i="1"/>
  <c r="I29" i="1"/>
  <c r="G50" i="1"/>
  <c r="E29" i="1"/>
  <c r="F50" i="1"/>
  <c r="AH28" i="1"/>
  <c r="R49" i="1"/>
  <c r="AD28" i="1"/>
  <c r="Q49" i="1"/>
  <c r="Z28" i="1"/>
  <c r="P49" i="1"/>
  <c r="V28" i="1"/>
  <c r="O49" i="1"/>
  <c r="I28" i="1"/>
  <c r="G49" i="1"/>
  <c r="E28" i="1"/>
  <c r="F49" i="1"/>
  <c r="R58" i="1"/>
  <c r="V40" i="1"/>
  <c r="I40" i="1"/>
  <c r="Q40" i="1"/>
  <c r="AH40" i="1"/>
  <c r="Z40" i="1"/>
  <c r="AD40" i="1"/>
  <c r="I21" i="1"/>
  <c r="P58" i="1"/>
  <c r="I58" i="1"/>
  <c r="O58" i="1"/>
  <c r="Q58" i="1"/>
  <c r="G58" i="1"/>
  <c r="F58" i="1"/>
  <c r="Z21" i="1"/>
  <c r="M40" i="1"/>
  <c r="E40" i="1"/>
  <c r="V9" i="1"/>
  <c r="K49" i="1"/>
  <c r="V10" i="1"/>
  <c r="K50" i="1"/>
  <c r="V11" i="1"/>
  <c r="K51" i="1"/>
  <c r="V12" i="1"/>
  <c r="K52" i="1"/>
  <c r="V13" i="1"/>
  <c r="K53" i="1"/>
  <c r="V15" i="1"/>
  <c r="K55" i="1"/>
  <c r="E9" i="1"/>
  <c r="B49" i="1"/>
  <c r="E10" i="1"/>
  <c r="B50" i="1"/>
  <c r="E11" i="1"/>
  <c r="B51" i="1"/>
  <c r="E12" i="1"/>
  <c r="B52" i="1"/>
  <c r="E13" i="1"/>
  <c r="B53" i="1"/>
  <c r="E15" i="1"/>
  <c r="B55" i="1"/>
  <c r="H58" i="1"/>
  <c r="L58" i="1"/>
  <c r="K58" i="1"/>
  <c r="M58" i="1"/>
  <c r="C58" i="1"/>
  <c r="E58" i="1"/>
  <c r="D58" i="1"/>
  <c r="B58" i="1"/>
  <c r="M21" i="1"/>
  <c r="Q21" i="1"/>
  <c r="E21" i="1"/>
  <c r="AH21" i="1"/>
  <c r="V21" i="1"/>
  <c r="AD21" i="1"/>
  <c r="N58" i="1"/>
</calcChain>
</file>

<file path=xl/sharedStrings.xml><?xml version="1.0" encoding="utf-8"?>
<sst xmlns="http://schemas.openxmlformats.org/spreadsheetml/2006/main" count="141" uniqueCount="32">
  <si>
    <t xml:space="preserve">mean number of hair cells within 3 neuromasts per larva </t>
  </si>
  <si>
    <t>0 μM</t>
  </si>
  <si>
    <t>1 μM</t>
  </si>
  <si>
    <t>10 μM</t>
  </si>
  <si>
    <t>30 μM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</si>
  <si>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</si>
  <si>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</si>
  <si>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</si>
  <si>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</si>
  <si>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</si>
  <si>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</si>
  <si>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</si>
  <si>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</si>
  <si>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</si>
  <si>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</si>
  <si>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</si>
  <si>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</si>
  <si>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</si>
  <si>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mean hair cell survival  (% vehicle-treated group</t>
  </si>
  <si>
    <t>larva 10</t>
  </si>
  <si>
    <t>larva 11</t>
  </si>
  <si>
    <t>larva 12</t>
  </si>
  <si>
    <t>no heatshock</t>
  </si>
  <si>
    <t>heatshock</t>
  </si>
  <si>
    <t xml:space="preserve">mean </t>
  </si>
  <si>
    <t>&lt;0.0001</t>
  </si>
  <si>
    <t>wild type</t>
  </si>
  <si>
    <t xml:space="preserve">% HC survival=[(mean number of hair cells within 3 neuromasts after treatment)/ (mean number of hair cells in no heatshock and vehicle-treated group)] X 100 </t>
  </si>
  <si>
    <r>
      <t xml:space="preserve">Figure 4C: hair cell survival post neomycin in wild type and </t>
    </r>
    <r>
      <rPr>
        <b/>
        <i/>
        <sz val="14"/>
        <color theme="1"/>
        <rFont val="Arial"/>
      </rPr>
      <t>Tg(hsp70:dnIGF1Ra-GFP)</t>
    </r>
    <r>
      <rPr>
        <b/>
        <sz val="14"/>
        <color theme="1"/>
        <rFont val="Arial"/>
        <family val="2"/>
      </rPr>
      <t xml:space="preserve"> larvae </t>
    </r>
  </si>
  <si>
    <t>hsp70:dnIGF1Ra-GFP</t>
  </si>
  <si>
    <r>
      <t>P-value by 2-way ANOVA (</t>
    </r>
    <r>
      <rPr>
        <b/>
        <i/>
        <sz val="10"/>
        <color theme="1"/>
        <rFont val="Arial"/>
      </rPr>
      <t>TLF</t>
    </r>
    <r>
      <rPr>
        <b/>
        <sz val="10"/>
        <color theme="1"/>
        <rFont val="Arial"/>
        <family val="2"/>
      </rPr>
      <t xml:space="preserve"> vs. </t>
    </r>
    <r>
      <rPr>
        <b/>
        <i/>
        <sz val="10"/>
        <color theme="1"/>
        <rFont val="Arial"/>
      </rPr>
      <t>hsp70:dnIGF1Ra-GFP</t>
    </r>
    <r>
      <rPr>
        <b/>
        <sz val="10"/>
        <color theme="1"/>
        <rFont val="Arial"/>
        <family val="2"/>
      </rPr>
      <t>)</t>
    </r>
  </si>
  <si>
    <r>
      <t>P-value by 2-way ANOVA (</t>
    </r>
    <r>
      <rPr>
        <b/>
        <i/>
        <sz val="10"/>
        <color theme="1"/>
        <rFont val="Arial"/>
      </rPr>
      <t xml:space="preserve">hsp70:dnIGF1Ra-GFP </t>
    </r>
    <r>
      <rPr>
        <b/>
        <sz val="10"/>
        <color theme="1"/>
        <rFont val="Arial"/>
        <family val="2"/>
      </rPr>
      <t>heatshock</t>
    </r>
    <r>
      <rPr>
        <b/>
        <i/>
        <sz val="10"/>
        <color theme="1"/>
        <rFont val="Arial"/>
      </rPr>
      <t xml:space="preserve"> vs. </t>
    </r>
    <r>
      <rPr>
        <b/>
        <sz val="10"/>
        <color theme="1"/>
        <rFont val="Arial"/>
        <family val="2"/>
      </rPr>
      <t>no</t>
    </r>
    <r>
      <rPr>
        <b/>
        <i/>
        <sz val="10"/>
        <color theme="1"/>
        <rFont val="Arial"/>
      </rPr>
      <t xml:space="preserve"> </t>
    </r>
    <r>
      <rPr>
        <b/>
        <sz val="10"/>
        <color theme="1"/>
        <rFont val="Arial"/>
        <family val="2"/>
      </rPr>
      <t>heatshock)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</si>
</sst>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0"/>
      <color theme="1"/>
      <name val="Arial"/>
    </font>
    <font>
      <b/>
      <sz val="11"/>
      <color rgb="FFFF0000"/>
      <name val="Arial"/>
      <family val="2"/>
    </font>
    <font>
      <b/>
      <i/>
      <sz val="14"/>
      <color theme="1"/>
      <name val="Arial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102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4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0" xfId="1" applyFont="1"/>
    <xf numFmtId="0" fontId="3" fillId="0" borderId="4" xfId="0" applyFont="1" applyBorder="1" applyAlignment="1">
      <alignment horizontal="right"/>
    </xf>
    <xf numFmtId="43" fontId="4" fillId="0" borderId="4" xfId="1" applyFont="1" applyBorder="1" applyAlignment="1">
      <alignment horizontal="center"/>
    </xf>
    <xf numFmtId="0" fontId="4" fillId="0" borderId="5" xfId="0" applyFont="1" applyBorder="1"/>
    <xf numFmtId="0" fontId="4" fillId="0" borderId="4" xfId="0" applyFont="1" applyBorder="1"/>
    <xf numFmtId="43" fontId="3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3" fontId="3" fillId="0" borderId="8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3" fontId="4" fillId="0" borderId="0" xfId="1" applyFont="1" applyAlignment="1">
      <alignment horizontal="left"/>
    </xf>
    <xf numFmtId="43" fontId="4" fillId="0" borderId="4" xfId="1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43" fontId="3" fillId="0" borderId="0" xfId="0" applyNumberFormat="1" applyFont="1" applyAlignment="1">
      <alignment horizontal="center"/>
    </xf>
    <xf numFmtId="43" fontId="3" fillId="0" borderId="6" xfId="0" applyNumberFormat="1" applyFont="1" applyBorder="1" applyAlignment="1">
      <alignment horizontal="center"/>
    </xf>
    <xf numFmtId="43" fontId="3" fillId="0" borderId="7" xfId="0" applyNumberFormat="1" applyFont="1" applyBorder="1" applyAlignment="1">
      <alignment horizontal="center"/>
    </xf>
    <xf numFmtId="43" fontId="3" fillId="0" borderId="8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3" fillId="0" borderId="0" xfId="1" applyNumberFormat="1" applyFont="1"/>
    <xf numFmtId="43" fontId="6" fillId="0" borderId="0" xfId="1" applyFont="1"/>
    <xf numFmtId="0" fontId="0" fillId="0" borderId="4" xfId="0" applyBorder="1"/>
    <xf numFmtId="0" fontId="9" fillId="0" borderId="0" xfId="0" applyFont="1"/>
    <xf numFmtId="0" fontId="13" fillId="0" borderId="0" xfId="0" applyFont="1"/>
    <xf numFmtId="0" fontId="3" fillId="0" borderId="1" xfId="0" applyFont="1" applyBorder="1" applyAlignment="1">
      <alignment horizontal="right"/>
    </xf>
    <xf numFmtId="0" fontId="4" fillId="0" borderId="2" xfId="0" applyFont="1" applyBorder="1"/>
    <xf numFmtId="43" fontId="9" fillId="0" borderId="2" xfId="1" applyFont="1" applyBorder="1" applyAlignment="1">
      <alignment horizontal="center" vertical="center"/>
    </xf>
    <xf numFmtId="43" fontId="9" fillId="0" borderId="3" xfId="1" applyFont="1" applyBorder="1" applyAlignment="1">
      <alignment horizontal="center" vertical="center"/>
    </xf>
    <xf numFmtId="0" fontId="4" fillId="0" borderId="7" xfId="0" applyFont="1" applyBorder="1"/>
    <xf numFmtId="43" fontId="9" fillId="0" borderId="7" xfId="1" applyFont="1" applyBorder="1" applyAlignment="1">
      <alignment horizontal="center" vertical="center"/>
    </xf>
    <xf numFmtId="165" fontId="9" fillId="0" borderId="7" xfId="1" applyNumberFormat="1" applyFont="1" applyBorder="1" applyAlignment="1">
      <alignment horizontal="center" vertical="center"/>
    </xf>
    <xf numFmtId="43" fontId="9" fillId="0" borderId="8" xfId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3" fontId="6" fillId="0" borderId="9" xfId="1" applyFont="1" applyBorder="1" applyAlignment="1">
      <alignment horizontal="center"/>
    </xf>
    <xf numFmtId="43" fontId="6" fillId="0" borderId="10" xfId="1" applyFont="1" applyBorder="1" applyAlignment="1">
      <alignment horizontal="center"/>
    </xf>
    <xf numFmtId="43" fontId="6" fillId="0" borderId="11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102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68"/>
  <sheetViews>
    <sheetView tabSelected="1" workbookViewId="0"/>
  </sheetViews>
  <sheetFormatPr defaultColWidth="8.85546875" defaultRowHeight="12.75" x14ac:dyDescent="0.2"/>
  <cols>
    <col min="1" max="1" width="70.140625" style="3" customWidth="1"/>
    <col min="2" max="4" width="12.140625" style="3" bestFit="1" customWidth="1"/>
    <col min="5" max="5" width="8.85546875" style="3"/>
    <col min="6" max="8" width="12.140625" style="3" bestFit="1" customWidth="1"/>
    <col min="9" max="9" width="7.7109375" style="3" bestFit="1" customWidth="1"/>
    <col min="10" max="11" width="12.140625" style="3" bestFit="1" customWidth="1"/>
    <col min="12" max="12" width="12.28515625" style="3" bestFit="1" customWidth="1"/>
    <col min="13" max="13" width="9.42578125" style="3" bestFit="1" customWidth="1"/>
    <col min="14" max="16" width="12.28515625" style="3" bestFit="1" customWidth="1"/>
    <col min="17" max="17" width="12.42578125" style="3" bestFit="1" customWidth="1"/>
    <col min="18" max="18" width="12.28515625" style="3" bestFit="1" customWidth="1"/>
    <col min="19" max="20" width="12.140625" style="3" bestFit="1" customWidth="1"/>
    <col min="21" max="22" width="8.85546875" style="3"/>
    <col min="23" max="25" width="12.140625" style="3" bestFit="1" customWidth="1"/>
    <col min="26" max="26" width="8.42578125" style="3" bestFit="1" customWidth="1"/>
    <col min="27" max="29" width="12.140625" style="3" bestFit="1" customWidth="1"/>
    <col min="30" max="30" width="6.7109375" style="3" bestFit="1" customWidth="1"/>
    <col min="31" max="33" width="12.140625" style="3" bestFit="1" customWidth="1"/>
    <col min="34" max="34" width="7.28515625" style="3" bestFit="1" customWidth="1"/>
    <col min="35" max="37" width="12.140625" style="3" bestFit="1" customWidth="1"/>
    <col min="38" max="38" width="6.85546875" style="3" customWidth="1"/>
    <col min="39" max="41" width="12.140625" style="3" bestFit="1" customWidth="1"/>
    <col min="42" max="16384" width="8.85546875" style="3"/>
  </cols>
  <sheetData>
    <row r="1" spans="1:44" ht="18.75" x14ac:dyDescent="0.3">
      <c r="A1" s="1" t="s">
        <v>28</v>
      </c>
      <c r="B1" s="2"/>
      <c r="C1" s="2"/>
      <c r="D1" s="2"/>
    </row>
    <row r="3" spans="1:44" ht="13.5" thickBot="1" x14ac:dyDescent="0.25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AA3" s="5"/>
      <c r="AB3" s="5"/>
      <c r="AC3" s="5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4" ht="18" x14ac:dyDescent="0.25">
      <c r="B4" s="56" t="s">
        <v>22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1"/>
      <c r="AJ4" s="1"/>
      <c r="AK4" s="1"/>
      <c r="AL4" s="1"/>
      <c r="AM4" s="1"/>
      <c r="AN4" s="1"/>
      <c r="AO4" s="1"/>
      <c r="AP4" s="1"/>
      <c r="AR4" s="2"/>
    </row>
    <row r="5" spans="1:44" ht="15" x14ac:dyDescent="0.25">
      <c r="B5" s="73" t="s">
        <v>26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5"/>
      <c r="R5" s="46"/>
      <c r="S5" s="76" t="s">
        <v>29</v>
      </c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8"/>
      <c r="AI5" s="44"/>
      <c r="AJ5" s="44"/>
      <c r="AK5" s="44"/>
      <c r="AL5" s="44"/>
      <c r="AM5" s="44"/>
      <c r="AN5" s="44"/>
      <c r="AO5" s="44"/>
      <c r="AP5" s="44"/>
      <c r="AR5" s="2"/>
    </row>
    <row r="6" spans="1:44" ht="15" x14ac:dyDescent="0.25">
      <c r="B6" s="64" t="s">
        <v>1</v>
      </c>
      <c r="C6" s="65"/>
      <c r="D6" s="65"/>
      <c r="E6" s="66"/>
      <c r="F6" s="64" t="s">
        <v>2</v>
      </c>
      <c r="G6" s="65"/>
      <c r="H6" s="65"/>
      <c r="I6" s="66"/>
      <c r="J6" s="64" t="s">
        <v>3</v>
      </c>
      <c r="K6" s="65"/>
      <c r="L6" s="65"/>
      <c r="M6" s="66"/>
      <c r="N6" s="64" t="s">
        <v>4</v>
      </c>
      <c r="O6" s="65"/>
      <c r="P6" s="65"/>
      <c r="Q6" s="66"/>
      <c r="S6" s="70" t="s">
        <v>1</v>
      </c>
      <c r="T6" s="71"/>
      <c r="U6" s="71"/>
      <c r="V6" s="72"/>
      <c r="W6" s="70" t="s">
        <v>2</v>
      </c>
      <c r="X6" s="71"/>
      <c r="Y6" s="71"/>
      <c r="Z6" s="72"/>
      <c r="AA6" s="70" t="s">
        <v>3</v>
      </c>
      <c r="AB6" s="71"/>
      <c r="AC6" s="71"/>
      <c r="AD6" s="72"/>
      <c r="AE6" s="70" t="s">
        <v>4</v>
      </c>
      <c r="AF6" s="71"/>
      <c r="AG6" s="71"/>
      <c r="AH6" s="72"/>
    </row>
    <row r="7" spans="1:44" x14ac:dyDescent="0.2">
      <c r="A7" s="6"/>
      <c r="B7" s="7" t="s">
        <v>5</v>
      </c>
      <c r="C7" s="8" t="s">
        <v>6</v>
      </c>
      <c r="D7" s="8" t="s">
        <v>7</v>
      </c>
      <c r="E7" s="9" t="s">
        <v>8</v>
      </c>
      <c r="F7" s="7" t="s">
        <v>5</v>
      </c>
      <c r="G7" s="8" t="s">
        <v>6</v>
      </c>
      <c r="H7" s="8" t="s">
        <v>7</v>
      </c>
      <c r="I7" s="9" t="s">
        <v>8</v>
      </c>
      <c r="J7" s="7" t="s">
        <v>5</v>
      </c>
      <c r="K7" s="8" t="s">
        <v>6</v>
      </c>
      <c r="L7" s="8" t="s">
        <v>7</v>
      </c>
      <c r="M7" s="9" t="s">
        <v>8</v>
      </c>
      <c r="N7" s="7" t="s">
        <v>5</v>
      </c>
      <c r="O7" s="8" t="s">
        <v>6</v>
      </c>
      <c r="P7" s="8" t="s">
        <v>7</v>
      </c>
      <c r="Q7" s="9" t="s">
        <v>8</v>
      </c>
      <c r="R7" s="10"/>
      <c r="S7" s="7" t="s">
        <v>5</v>
      </c>
      <c r="T7" s="8" t="s">
        <v>6</v>
      </c>
      <c r="U7" s="8" t="s">
        <v>7</v>
      </c>
      <c r="V7" s="9" t="s">
        <v>8</v>
      </c>
      <c r="W7" s="7" t="s">
        <v>5</v>
      </c>
      <c r="X7" s="8" t="s">
        <v>6</v>
      </c>
      <c r="Y7" s="8" t="s">
        <v>7</v>
      </c>
      <c r="Z7" s="9" t="s">
        <v>8</v>
      </c>
      <c r="AA7" s="7" t="s">
        <v>5</v>
      </c>
      <c r="AB7" s="8" t="s">
        <v>6</v>
      </c>
      <c r="AC7" s="8" t="s">
        <v>7</v>
      </c>
      <c r="AD7" s="9" t="s">
        <v>8</v>
      </c>
      <c r="AE7" s="7" t="s">
        <v>5</v>
      </c>
      <c r="AF7" s="8" t="s">
        <v>6</v>
      </c>
      <c r="AG7" s="8" t="s">
        <v>7</v>
      </c>
      <c r="AH7" s="9" t="s">
        <v>8</v>
      </c>
    </row>
    <row r="8" spans="1:44" ht="15" x14ac:dyDescent="0.25">
      <c r="A8" s="11" t="s">
        <v>9</v>
      </c>
      <c r="B8" s="45">
        <v>19</v>
      </c>
      <c r="C8">
        <v>22</v>
      </c>
      <c r="D8">
        <v>11</v>
      </c>
      <c r="E8" s="14">
        <f>AVERAGE(B8:D8)</f>
        <v>17.333333333333332</v>
      </c>
      <c r="F8" s="45">
        <v>14</v>
      </c>
      <c r="G8">
        <v>14</v>
      </c>
      <c r="H8">
        <v>15</v>
      </c>
      <c r="I8" s="14">
        <f>AVERAGE(F8:H8)</f>
        <v>14.333333333333334</v>
      </c>
      <c r="J8" s="45">
        <v>8</v>
      </c>
      <c r="K8">
        <v>4</v>
      </c>
      <c r="L8">
        <v>8</v>
      </c>
      <c r="M8" s="15">
        <f t="shared" ref="M8:M13" si="0">AVERAGE(J8:L8)</f>
        <v>6.666666666666667</v>
      </c>
      <c r="N8" s="45">
        <v>3</v>
      </c>
      <c r="O8">
        <v>6</v>
      </c>
      <c r="P8">
        <v>2</v>
      </c>
      <c r="Q8" s="15">
        <f>AVERAGE(N8:P8)</f>
        <v>3.6666666666666665</v>
      </c>
      <c r="R8" s="16"/>
      <c r="S8" s="45">
        <v>14</v>
      </c>
      <c r="T8">
        <v>13</v>
      </c>
      <c r="U8">
        <v>18</v>
      </c>
      <c r="V8" s="15">
        <f>AVERAGE(S8:U8)</f>
        <v>15</v>
      </c>
      <c r="W8" s="45">
        <v>10</v>
      </c>
      <c r="X8">
        <v>12</v>
      </c>
      <c r="Y8">
        <v>11</v>
      </c>
      <c r="Z8" s="14">
        <f>AVERAGE(W8:Y8)</f>
        <v>11</v>
      </c>
      <c r="AA8" s="45">
        <v>8</v>
      </c>
      <c r="AB8">
        <v>5</v>
      </c>
      <c r="AC8">
        <v>6</v>
      </c>
      <c r="AD8" s="15">
        <f>AVERAGE(AA8:AC8)</f>
        <v>6.333333333333333</v>
      </c>
      <c r="AE8" s="45">
        <v>6</v>
      </c>
      <c r="AF8">
        <v>3</v>
      </c>
      <c r="AG8">
        <v>4</v>
      </c>
      <c r="AH8" s="15">
        <f>AVERAGE(AE8:AG8)</f>
        <v>4.333333333333333</v>
      </c>
    </row>
    <row r="9" spans="1:44" ht="15" x14ac:dyDescent="0.25">
      <c r="A9" s="11" t="s">
        <v>10</v>
      </c>
      <c r="B9" s="45">
        <v>12</v>
      </c>
      <c r="C9">
        <v>10</v>
      </c>
      <c r="D9">
        <v>14</v>
      </c>
      <c r="E9" s="14">
        <f t="shared" ref="E9:E13" si="1">AVERAGE(B9:D9)</f>
        <v>12</v>
      </c>
      <c r="F9" s="45">
        <v>15</v>
      </c>
      <c r="G9">
        <v>12</v>
      </c>
      <c r="H9">
        <v>16</v>
      </c>
      <c r="I9" s="14">
        <f t="shared" ref="I9:I13" si="2">AVERAGE(F9:H9)</f>
        <v>14.333333333333334</v>
      </c>
      <c r="J9" s="45">
        <v>7</v>
      </c>
      <c r="K9">
        <v>6</v>
      </c>
      <c r="L9">
        <v>6</v>
      </c>
      <c r="M9" s="15">
        <f t="shared" si="0"/>
        <v>6.333333333333333</v>
      </c>
      <c r="N9" s="45">
        <v>6</v>
      </c>
      <c r="O9">
        <v>6</v>
      </c>
      <c r="P9">
        <v>5</v>
      </c>
      <c r="Q9" s="15">
        <f t="shared" ref="Q9:Q14" si="3">AVERAGE(N9:P9)</f>
        <v>5.666666666666667</v>
      </c>
      <c r="R9" s="16"/>
      <c r="S9" s="45">
        <v>9</v>
      </c>
      <c r="T9">
        <v>14</v>
      </c>
      <c r="U9">
        <v>12</v>
      </c>
      <c r="V9" s="15">
        <f t="shared" ref="V9:V12" si="4">AVERAGE(S9:U9)</f>
        <v>11.666666666666666</v>
      </c>
      <c r="W9" s="45">
        <v>16</v>
      </c>
      <c r="X9">
        <v>13</v>
      </c>
      <c r="Y9">
        <v>14</v>
      </c>
      <c r="Z9" s="14">
        <f t="shared" ref="Z9:Z12" si="5">AVERAGE(W9:Y9)</f>
        <v>14.333333333333334</v>
      </c>
      <c r="AA9" s="45">
        <v>6</v>
      </c>
      <c r="AB9">
        <v>6</v>
      </c>
      <c r="AC9">
        <v>4</v>
      </c>
      <c r="AD9" s="15">
        <f t="shared" ref="AD9:AD12" si="6">AVERAGE(AA9:AC9)</f>
        <v>5.333333333333333</v>
      </c>
      <c r="AE9" s="45">
        <v>5</v>
      </c>
      <c r="AF9">
        <v>5</v>
      </c>
      <c r="AG9">
        <v>3</v>
      </c>
      <c r="AH9" s="15">
        <f t="shared" ref="AH9:AH14" si="7">AVERAGE(AE9:AG9)</f>
        <v>4.333333333333333</v>
      </c>
      <c r="AJ9" s="17"/>
    </row>
    <row r="10" spans="1:44" ht="15" x14ac:dyDescent="0.25">
      <c r="A10" s="11" t="s">
        <v>11</v>
      </c>
      <c r="B10" s="45">
        <v>18</v>
      </c>
      <c r="C10">
        <v>14</v>
      </c>
      <c r="D10">
        <v>11</v>
      </c>
      <c r="E10" s="14">
        <f t="shared" si="1"/>
        <v>14.333333333333334</v>
      </c>
      <c r="F10" s="45">
        <v>14</v>
      </c>
      <c r="G10">
        <v>14</v>
      </c>
      <c r="H10">
        <v>15</v>
      </c>
      <c r="I10" s="14">
        <f t="shared" si="2"/>
        <v>14.333333333333334</v>
      </c>
      <c r="J10" s="45">
        <v>9</v>
      </c>
      <c r="K10">
        <v>10</v>
      </c>
      <c r="L10">
        <v>6</v>
      </c>
      <c r="M10" s="15">
        <f t="shared" si="0"/>
        <v>8.3333333333333339</v>
      </c>
      <c r="N10" s="45">
        <v>4</v>
      </c>
      <c r="O10">
        <v>4</v>
      </c>
      <c r="P10">
        <v>4</v>
      </c>
      <c r="Q10" s="15">
        <f t="shared" si="3"/>
        <v>4</v>
      </c>
      <c r="R10" s="16"/>
      <c r="S10" s="45">
        <v>18</v>
      </c>
      <c r="T10">
        <v>16</v>
      </c>
      <c r="U10">
        <v>17</v>
      </c>
      <c r="V10" s="15">
        <f t="shared" si="4"/>
        <v>17</v>
      </c>
      <c r="W10" s="45">
        <v>15</v>
      </c>
      <c r="X10">
        <v>12</v>
      </c>
      <c r="Y10">
        <v>12</v>
      </c>
      <c r="Z10" s="14">
        <f t="shared" si="5"/>
        <v>13</v>
      </c>
      <c r="AA10" s="45">
        <v>6</v>
      </c>
      <c r="AB10">
        <v>6</v>
      </c>
      <c r="AC10">
        <v>8</v>
      </c>
      <c r="AD10" s="15">
        <f t="shared" si="6"/>
        <v>6.666666666666667</v>
      </c>
      <c r="AE10" s="45">
        <v>6</v>
      </c>
      <c r="AF10">
        <v>4</v>
      </c>
      <c r="AG10">
        <v>4</v>
      </c>
      <c r="AH10" s="15">
        <f t="shared" si="7"/>
        <v>4.666666666666667</v>
      </c>
    </row>
    <row r="11" spans="1:44" ht="15" x14ac:dyDescent="0.25">
      <c r="A11" s="11" t="s">
        <v>12</v>
      </c>
      <c r="B11" s="45">
        <v>10</v>
      </c>
      <c r="C11">
        <v>12</v>
      </c>
      <c r="D11">
        <v>9</v>
      </c>
      <c r="E11" s="14">
        <f t="shared" si="1"/>
        <v>10.333333333333334</v>
      </c>
      <c r="F11" s="45">
        <v>11</v>
      </c>
      <c r="G11">
        <v>11</v>
      </c>
      <c r="H11">
        <v>8</v>
      </c>
      <c r="I11" s="14">
        <f t="shared" si="2"/>
        <v>10</v>
      </c>
      <c r="J11" s="45">
        <v>10</v>
      </c>
      <c r="K11">
        <v>10</v>
      </c>
      <c r="L11">
        <v>5</v>
      </c>
      <c r="M11" s="15">
        <f t="shared" si="0"/>
        <v>8.3333333333333339</v>
      </c>
      <c r="N11" s="45">
        <v>4</v>
      </c>
      <c r="O11">
        <v>6</v>
      </c>
      <c r="P11">
        <v>7</v>
      </c>
      <c r="Q11" s="15">
        <f t="shared" si="3"/>
        <v>5.666666666666667</v>
      </c>
      <c r="R11" s="16"/>
      <c r="S11" s="45">
        <v>18</v>
      </c>
      <c r="T11">
        <v>14</v>
      </c>
      <c r="U11">
        <v>11</v>
      </c>
      <c r="V11" s="15">
        <f t="shared" si="4"/>
        <v>14.333333333333334</v>
      </c>
      <c r="W11" s="45">
        <v>19</v>
      </c>
      <c r="X11">
        <v>17</v>
      </c>
      <c r="Y11">
        <v>13</v>
      </c>
      <c r="Z11" s="14">
        <f t="shared" si="5"/>
        <v>16.333333333333332</v>
      </c>
      <c r="AA11" s="45">
        <v>4</v>
      </c>
      <c r="AB11">
        <v>4</v>
      </c>
      <c r="AC11">
        <v>5</v>
      </c>
      <c r="AD11" s="15">
        <f t="shared" si="6"/>
        <v>4.333333333333333</v>
      </c>
      <c r="AE11" s="45">
        <v>4</v>
      </c>
      <c r="AF11">
        <v>4</v>
      </c>
      <c r="AG11">
        <v>4</v>
      </c>
      <c r="AH11" s="15">
        <f t="shared" si="7"/>
        <v>4</v>
      </c>
    </row>
    <row r="12" spans="1:44" ht="15" x14ac:dyDescent="0.25">
      <c r="A12" s="11" t="s">
        <v>13</v>
      </c>
      <c r="B12" s="45">
        <v>14</v>
      </c>
      <c r="C12">
        <v>12</v>
      </c>
      <c r="D12">
        <v>10</v>
      </c>
      <c r="E12" s="14">
        <f t="shared" si="1"/>
        <v>12</v>
      </c>
      <c r="F12" s="45">
        <v>13</v>
      </c>
      <c r="G12">
        <v>12</v>
      </c>
      <c r="H12">
        <v>13</v>
      </c>
      <c r="I12" s="14">
        <f t="shared" si="2"/>
        <v>12.666666666666666</v>
      </c>
      <c r="J12" s="45">
        <v>9</v>
      </c>
      <c r="K12">
        <v>8</v>
      </c>
      <c r="L12">
        <v>6</v>
      </c>
      <c r="M12" s="15">
        <f t="shared" si="0"/>
        <v>7.666666666666667</v>
      </c>
      <c r="N12" s="45">
        <v>8</v>
      </c>
      <c r="O12">
        <v>7</v>
      </c>
      <c r="P12">
        <v>6</v>
      </c>
      <c r="Q12" s="15">
        <f t="shared" si="3"/>
        <v>7</v>
      </c>
      <c r="R12" s="16"/>
      <c r="S12" s="45">
        <v>14</v>
      </c>
      <c r="T12">
        <v>15</v>
      </c>
      <c r="U12">
        <v>17</v>
      </c>
      <c r="V12" s="15">
        <f t="shared" si="4"/>
        <v>15.333333333333334</v>
      </c>
      <c r="W12" s="45">
        <v>15</v>
      </c>
      <c r="X12">
        <v>12</v>
      </c>
      <c r="Y12">
        <v>15</v>
      </c>
      <c r="Z12" s="14">
        <f t="shared" si="5"/>
        <v>14</v>
      </c>
      <c r="AA12" s="45">
        <v>6</v>
      </c>
      <c r="AB12">
        <v>6</v>
      </c>
      <c r="AC12">
        <v>6</v>
      </c>
      <c r="AD12" s="15">
        <f t="shared" si="6"/>
        <v>6</v>
      </c>
      <c r="AE12" s="45">
        <v>2</v>
      </c>
      <c r="AF12">
        <v>6</v>
      </c>
      <c r="AG12">
        <v>6</v>
      </c>
      <c r="AH12" s="15">
        <f t="shared" si="7"/>
        <v>4.666666666666667</v>
      </c>
    </row>
    <row r="13" spans="1:44" ht="15" x14ac:dyDescent="0.25">
      <c r="A13" s="11" t="s">
        <v>14</v>
      </c>
      <c r="B13" s="45">
        <v>13</v>
      </c>
      <c r="C13">
        <v>16</v>
      </c>
      <c r="D13">
        <v>9</v>
      </c>
      <c r="E13" s="14">
        <f t="shared" si="1"/>
        <v>12.666666666666666</v>
      </c>
      <c r="F13" s="45">
        <v>14</v>
      </c>
      <c r="G13">
        <v>14</v>
      </c>
      <c r="H13">
        <v>10</v>
      </c>
      <c r="I13" s="14">
        <f t="shared" si="2"/>
        <v>12.666666666666666</v>
      </c>
      <c r="J13" s="45">
        <v>6</v>
      </c>
      <c r="K13">
        <v>4</v>
      </c>
      <c r="L13">
        <v>5</v>
      </c>
      <c r="M13" s="15">
        <f t="shared" si="0"/>
        <v>5</v>
      </c>
      <c r="N13" s="45">
        <v>5</v>
      </c>
      <c r="O13">
        <v>4</v>
      </c>
      <c r="P13">
        <v>4</v>
      </c>
      <c r="Q13" s="15">
        <f t="shared" si="3"/>
        <v>4.333333333333333</v>
      </c>
      <c r="R13" s="16"/>
      <c r="S13" s="45">
        <v>18</v>
      </c>
      <c r="T13">
        <v>10</v>
      </c>
      <c r="U13">
        <v>13</v>
      </c>
      <c r="V13" s="15">
        <f>AVERAGE(S13:U13)</f>
        <v>13.666666666666666</v>
      </c>
      <c r="W13" s="45"/>
      <c r="X13"/>
      <c r="Y13"/>
      <c r="Z13" s="14"/>
      <c r="AA13" s="45">
        <v>7</v>
      </c>
      <c r="AB13">
        <v>8</v>
      </c>
      <c r="AC13">
        <v>8</v>
      </c>
      <c r="AD13" s="15">
        <f>AVERAGE(AA13:AC13)</f>
        <v>7.666666666666667</v>
      </c>
      <c r="AE13" s="45">
        <v>11</v>
      </c>
      <c r="AF13">
        <v>6</v>
      </c>
      <c r="AG13">
        <v>4</v>
      </c>
      <c r="AH13" s="15">
        <f t="shared" si="7"/>
        <v>7</v>
      </c>
    </row>
    <row r="14" spans="1:44" ht="15" x14ac:dyDescent="0.25">
      <c r="A14" s="11" t="s">
        <v>15</v>
      </c>
      <c r="B14" s="45">
        <v>13</v>
      </c>
      <c r="C14">
        <v>13</v>
      </c>
      <c r="D14">
        <v>16</v>
      </c>
      <c r="E14" s="14">
        <f>AVERAGE(B14:D14)</f>
        <v>14</v>
      </c>
      <c r="F14" s="45"/>
      <c r="G14"/>
      <c r="H14"/>
      <c r="I14" s="14"/>
      <c r="J14" s="45"/>
      <c r="K14"/>
      <c r="L14"/>
      <c r="M14" s="15"/>
      <c r="N14" s="45">
        <v>7</v>
      </c>
      <c r="O14">
        <v>4</v>
      </c>
      <c r="P14">
        <v>3</v>
      </c>
      <c r="Q14" s="15">
        <f t="shared" si="3"/>
        <v>4.666666666666667</v>
      </c>
      <c r="R14" s="16"/>
      <c r="S14" s="45">
        <v>13</v>
      </c>
      <c r="T14">
        <v>13</v>
      </c>
      <c r="U14">
        <v>14</v>
      </c>
      <c r="V14" s="15">
        <f>AVERAGE(S14:U14)</f>
        <v>13.333333333333334</v>
      </c>
      <c r="W14" s="45"/>
      <c r="X14"/>
      <c r="Y14"/>
      <c r="Z14" s="14"/>
      <c r="AA14" s="45">
        <v>7</v>
      </c>
      <c r="AB14">
        <v>9</v>
      </c>
      <c r="AC14">
        <v>5</v>
      </c>
      <c r="AD14" s="15">
        <f>AVERAGE(AA14:AC14)</f>
        <v>7</v>
      </c>
      <c r="AE14" s="45">
        <v>4</v>
      </c>
      <c r="AF14">
        <v>5</v>
      </c>
      <c r="AG14">
        <v>4</v>
      </c>
      <c r="AH14" s="15">
        <f t="shared" si="7"/>
        <v>4.333333333333333</v>
      </c>
    </row>
    <row r="15" spans="1:44" ht="15" x14ac:dyDescent="0.25">
      <c r="A15" s="11" t="s">
        <v>16</v>
      </c>
      <c r="B15" s="45">
        <v>13</v>
      </c>
      <c r="C15">
        <v>10</v>
      </c>
      <c r="D15">
        <v>8</v>
      </c>
      <c r="E15" s="14">
        <f t="shared" ref="E15" si="8">AVERAGE(B15:D15)</f>
        <v>10.333333333333334</v>
      </c>
      <c r="F15" s="45"/>
      <c r="G15"/>
      <c r="H15"/>
      <c r="I15" s="14"/>
      <c r="J15" s="45"/>
      <c r="K15"/>
      <c r="L15"/>
      <c r="M15" s="15"/>
      <c r="N15" s="45"/>
      <c r="O15"/>
      <c r="P15"/>
      <c r="Q15" s="15"/>
      <c r="R15" s="16"/>
      <c r="S15" s="45">
        <v>13</v>
      </c>
      <c r="T15">
        <v>15</v>
      </c>
      <c r="U15">
        <v>16</v>
      </c>
      <c r="V15" s="15">
        <f>AVERAGE(S15:U15)</f>
        <v>14.666666666666666</v>
      </c>
      <c r="W15" s="45"/>
      <c r="X15"/>
      <c r="Y15"/>
      <c r="Z15" s="14"/>
      <c r="AA15" s="45">
        <v>4</v>
      </c>
      <c r="AB15">
        <v>8</v>
      </c>
      <c r="AC15">
        <v>7</v>
      </c>
      <c r="AD15" s="15">
        <f>AVERAGE(AA15:AC15)</f>
        <v>6.333333333333333</v>
      </c>
      <c r="AE15" s="45">
        <v>6</v>
      </c>
      <c r="AF15">
        <v>5</v>
      </c>
      <c r="AG15">
        <v>5</v>
      </c>
      <c r="AH15" s="15">
        <f t="shared" ref="AH15" si="9">AVERAGE(AE15:AG15)</f>
        <v>5.333333333333333</v>
      </c>
    </row>
    <row r="16" spans="1:44" x14ac:dyDescent="0.2">
      <c r="A16" s="11" t="s">
        <v>17</v>
      </c>
      <c r="B16" s="12"/>
      <c r="C16" s="13"/>
      <c r="D16" s="13"/>
      <c r="E16" s="14"/>
      <c r="F16" s="12"/>
      <c r="G16" s="13"/>
      <c r="H16" s="13"/>
      <c r="I16" s="14"/>
      <c r="J16" s="12"/>
      <c r="K16" s="13"/>
      <c r="L16" s="13"/>
      <c r="M16" s="15"/>
      <c r="N16" s="12"/>
      <c r="O16" s="13"/>
      <c r="P16" s="13"/>
      <c r="Q16" s="15"/>
      <c r="R16" s="16"/>
      <c r="S16" s="12"/>
      <c r="T16" s="13"/>
      <c r="U16" s="13"/>
      <c r="V16" s="15"/>
      <c r="W16" s="12"/>
      <c r="X16" s="13"/>
      <c r="Y16" s="13"/>
      <c r="Z16" s="14"/>
      <c r="AA16" s="12"/>
      <c r="AB16" s="13"/>
      <c r="AC16" s="13"/>
      <c r="AD16" s="15"/>
      <c r="AE16" s="12"/>
      <c r="AF16" s="13"/>
      <c r="AG16" s="13"/>
      <c r="AH16" s="15"/>
    </row>
    <row r="17" spans="1:42" x14ac:dyDescent="0.2">
      <c r="A17" s="11" t="s">
        <v>19</v>
      </c>
      <c r="B17" s="12"/>
      <c r="C17" s="13"/>
      <c r="D17" s="13"/>
      <c r="E17" s="14"/>
      <c r="F17" s="12"/>
      <c r="G17" s="13"/>
      <c r="H17" s="13"/>
      <c r="I17" s="14"/>
      <c r="J17" s="12"/>
      <c r="K17" s="13"/>
      <c r="L17" s="13"/>
      <c r="M17" s="15"/>
      <c r="N17" s="12"/>
      <c r="O17" s="13"/>
      <c r="P17" s="13"/>
      <c r="Q17" s="15"/>
      <c r="R17" s="16"/>
      <c r="S17" s="12"/>
      <c r="T17" s="13"/>
      <c r="U17" s="13"/>
      <c r="V17" s="15"/>
      <c r="W17" s="12"/>
      <c r="X17" s="13"/>
      <c r="Y17" s="13"/>
      <c r="Z17" s="14"/>
      <c r="AA17" s="12"/>
      <c r="AB17" s="13"/>
      <c r="AC17" s="13"/>
      <c r="AD17" s="15"/>
      <c r="AE17" s="12"/>
      <c r="AF17" s="13"/>
      <c r="AG17" s="13"/>
      <c r="AH17" s="15"/>
    </row>
    <row r="18" spans="1:42" x14ac:dyDescent="0.2">
      <c r="A18" s="11" t="s">
        <v>20</v>
      </c>
      <c r="B18" s="12"/>
      <c r="C18" s="13"/>
      <c r="D18" s="13"/>
      <c r="E18" s="14"/>
      <c r="F18" s="12"/>
      <c r="G18" s="13"/>
      <c r="H18" s="13"/>
      <c r="I18" s="14"/>
      <c r="J18" s="12"/>
      <c r="K18" s="13"/>
      <c r="L18" s="13"/>
      <c r="M18" s="15"/>
      <c r="N18" s="12"/>
      <c r="O18" s="13"/>
      <c r="P18" s="13"/>
      <c r="Q18" s="15"/>
      <c r="R18" s="16"/>
      <c r="S18" s="12"/>
      <c r="T18" s="13"/>
      <c r="U18" s="13"/>
      <c r="V18" s="15"/>
      <c r="W18" s="12"/>
      <c r="X18" s="13"/>
      <c r="Y18" s="13"/>
      <c r="Z18" s="14"/>
      <c r="AA18" s="12"/>
      <c r="AB18" s="13"/>
      <c r="AC18" s="13"/>
      <c r="AD18" s="15"/>
      <c r="AE18" s="12"/>
      <c r="AF18" s="13"/>
      <c r="AG18" s="13"/>
      <c r="AH18" s="15"/>
    </row>
    <row r="19" spans="1:42" x14ac:dyDescent="0.2">
      <c r="A19" s="11" t="s">
        <v>21</v>
      </c>
      <c r="B19" s="12"/>
      <c r="C19" s="13"/>
      <c r="D19" s="13"/>
      <c r="E19" s="14"/>
      <c r="F19" s="12"/>
      <c r="G19" s="13"/>
      <c r="H19" s="13"/>
      <c r="I19" s="14"/>
      <c r="J19" s="12"/>
      <c r="K19" s="13"/>
      <c r="L19" s="13"/>
      <c r="M19" s="15"/>
      <c r="N19" s="12"/>
      <c r="O19" s="13"/>
      <c r="P19" s="13"/>
      <c r="Q19" s="15"/>
      <c r="R19" s="16"/>
      <c r="S19" s="12"/>
      <c r="T19" s="13"/>
      <c r="U19" s="13"/>
      <c r="V19" s="15"/>
      <c r="W19" s="12"/>
      <c r="X19" s="13"/>
      <c r="Y19" s="13"/>
      <c r="Z19" s="14"/>
      <c r="AA19" s="12"/>
      <c r="AB19" s="13"/>
      <c r="AC19" s="13"/>
      <c r="AD19" s="15"/>
      <c r="AE19" s="12"/>
      <c r="AF19" s="13"/>
      <c r="AG19" s="13"/>
      <c r="AH19" s="15"/>
    </row>
    <row r="20" spans="1:42" x14ac:dyDescent="0.2">
      <c r="A20" s="11"/>
      <c r="B20" s="18"/>
      <c r="C20" s="11"/>
      <c r="D20" s="11"/>
      <c r="E20" s="20"/>
      <c r="F20" s="18"/>
      <c r="G20" s="11"/>
      <c r="H20" s="11"/>
      <c r="I20" s="20"/>
      <c r="J20" s="21"/>
      <c r="M20" s="20"/>
      <c r="N20" s="21"/>
      <c r="Q20" s="20"/>
      <c r="R20" s="16"/>
      <c r="S20" s="12"/>
      <c r="T20" s="13"/>
      <c r="U20" s="13"/>
      <c r="V20" s="15"/>
      <c r="W20" s="18"/>
      <c r="X20" s="11"/>
      <c r="Y20" s="11"/>
      <c r="Z20" s="20"/>
      <c r="AA20" s="19"/>
      <c r="AB20" s="16"/>
      <c r="AC20" s="16"/>
      <c r="AD20" s="15"/>
      <c r="AE20" s="19"/>
      <c r="AF20" s="16"/>
      <c r="AG20" s="16"/>
      <c r="AH20" s="15"/>
    </row>
    <row r="21" spans="1:42" x14ac:dyDescent="0.2">
      <c r="A21" s="11" t="s">
        <v>24</v>
      </c>
      <c r="B21" s="24"/>
      <c r="C21" s="25"/>
      <c r="D21" s="25"/>
      <c r="E21" s="26">
        <f>AVERAGE(E8:E16)</f>
        <v>12.875</v>
      </c>
      <c r="F21" s="24"/>
      <c r="G21" s="25"/>
      <c r="H21" s="25"/>
      <c r="I21" s="26">
        <f>AVERAGE(I8:I14)</f>
        <v>13.055555555555557</v>
      </c>
      <c r="J21" s="27"/>
      <c r="K21" s="28"/>
      <c r="L21" s="28"/>
      <c r="M21" s="26">
        <f>AVERAGE(M8:M16)</f>
        <v>7.0555555555555562</v>
      </c>
      <c r="N21" s="27"/>
      <c r="O21" s="28"/>
      <c r="P21" s="28"/>
      <c r="Q21" s="26">
        <f>AVERAGE(Q8:Q16)</f>
        <v>5</v>
      </c>
      <c r="R21" s="23"/>
      <c r="S21" s="29"/>
      <c r="T21" s="30"/>
      <c r="U21" s="30"/>
      <c r="V21" s="26">
        <f>AVERAGE(V15:V20)</f>
        <v>14.666666666666666</v>
      </c>
      <c r="W21" s="24"/>
      <c r="X21" s="25"/>
      <c r="Y21" s="25"/>
      <c r="Z21" s="26">
        <f>AVERAGE(Z8:Z14)</f>
        <v>13.733333333333334</v>
      </c>
      <c r="AA21" s="27"/>
      <c r="AB21" s="28"/>
      <c r="AC21" s="28"/>
      <c r="AD21" s="26">
        <f>AVERAGE(AD15:AD20)</f>
        <v>6.333333333333333</v>
      </c>
      <c r="AE21" s="27"/>
      <c r="AF21" s="28"/>
      <c r="AG21" s="28"/>
      <c r="AH21" s="26">
        <f>AVERAGE(AH15:AH20)</f>
        <v>5.333333333333333</v>
      </c>
    </row>
    <row r="22" spans="1:42" x14ac:dyDescent="0.2">
      <c r="A22" s="11"/>
      <c r="B22" s="11"/>
      <c r="C22" s="11"/>
      <c r="D22" s="1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3"/>
      <c r="W22" s="23"/>
      <c r="X22" s="23"/>
      <c r="Y22" s="23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</row>
    <row r="23" spans="1:42" ht="15.75" customHeight="1" x14ac:dyDescent="0.25">
      <c r="A23" s="11"/>
      <c r="B23" s="79" t="s">
        <v>23</v>
      </c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1"/>
      <c r="AI23" s="1"/>
      <c r="AJ23" s="1"/>
      <c r="AK23" s="1"/>
      <c r="AL23" s="1"/>
    </row>
    <row r="24" spans="1:42" ht="15" x14ac:dyDescent="0.25">
      <c r="A24"/>
      <c r="B24" s="67" t="s">
        <v>26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9"/>
      <c r="S24" s="76" t="s">
        <v>29</v>
      </c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8"/>
      <c r="AI24" s="44"/>
      <c r="AJ24" s="44"/>
      <c r="AK24" s="44"/>
      <c r="AL24" s="44"/>
    </row>
    <row r="25" spans="1:42" ht="15" x14ac:dyDescent="0.25">
      <c r="A25"/>
      <c r="B25" s="64" t="s">
        <v>1</v>
      </c>
      <c r="C25" s="65"/>
      <c r="D25" s="65"/>
      <c r="E25" s="66"/>
      <c r="F25" s="64" t="s">
        <v>2</v>
      </c>
      <c r="G25" s="65"/>
      <c r="H25" s="65"/>
      <c r="I25" s="66"/>
      <c r="J25" s="64" t="s">
        <v>3</v>
      </c>
      <c r="K25" s="65"/>
      <c r="L25" s="65"/>
      <c r="M25" s="66"/>
      <c r="N25" s="64" t="s">
        <v>4</v>
      </c>
      <c r="O25" s="65"/>
      <c r="P25" s="65"/>
      <c r="Q25" s="66"/>
      <c r="S25" s="64" t="s">
        <v>1</v>
      </c>
      <c r="T25" s="65"/>
      <c r="U25" s="65"/>
      <c r="V25" s="66"/>
      <c r="W25" s="64" t="s">
        <v>2</v>
      </c>
      <c r="X25" s="65"/>
      <c r="Y25" s="65"/>
      <c r="Z25" s="66"/>
      <c r="AA25" s="64" t="s">
        <v>3</v>
      </c>
      <c r="AB25" s="65"/>
      <c r="AC25" s="65"/>
      <c r="AD25" s="66"/>
      <c r="AE25" s="64" t="s">
        <v>4</v>
      </c>
      <c r="AF25" s="65"/>
      <c r="AG25" s="65"/>
      <c r="AH25" s="66"/>
    </row>
    <row r="26" spans="1:42" ht="15" x14ac:dyDescent="0.25">
      <c r="A26"/>
      <c r="B26" s="7" t="s">
        <v>5</v>
      </c>
      <c r="C26" s="8" t="s">
        <v>6</v>
      </c>
      <c r="D26" s="8" t="s">
        <v>7</v>
      </c>
      <c r="E26" s="9" t="s">
        <v>8</v>
      </c>
      <c r="F26" s="7" t="s">
        <v>5</v>
      </c>
      <c r="G26" s="8" t="s">
        <v>6</v>
      </c>
      <c r="H26" s="8" t="s">
        <v>7</v>
      </c>
      <c r="I26" s="9" t="s">
        <v>8</v>
      </c>
      <c r="J26" s="7" t="s">
        <v>5</v>
      </c>
      <c r="K26" s="8" t="s">
        <v>6</v>
      </c>
      <c r="L26" s="8" t="s">
        <v>7</v>
      </c>
      <c r="M26" s="9" t="s">
        <v>8</v>
      </c>
      <c r="N26" s="7" t="s">
        <v>5</v>
      </c>
      <c r="O26" s="8" t="s">
        <v>6</v>
      </c>
      <c r="P26" s="8" t="s">
        <v>7</v>
      </c>
      <c r="Q26" s="9" t="s">
        <v>8</v>
      </c>
      <c r="R26" s="10"/>
      <c r="S26" s="7" t="s">
        <v>5</v>
      </c>
      <c r="T26" s="8" t="s">
        <v>6</v>
      </c>
      <c r="U26" s="8" t="s">
        <v>7</v>
      </c>
      <c r="V26" s="9" t="s">
        <v>8</v>
      </c>
      <c r="W26" s="7" t="s">
        <v>5</v>
      </c>
      <c r="X26" s="8" t="s">
        <v>6</v>
      </c>
      <c r="Y26" s="8" t="s">
        <v>7</v>
      </c>
      <c r="Z26" s="9" t="s">
        <v>8</v>
      </c>
      <c r="AA26" s="7" t="s">
        <v>5</v>
      </c>
      <c r="AB26" s="8" t="s">
        <v>6</v>
      </c>
      <c r="AC26" s="8" t="s">
        <v>7</v>
      </c>
      <c r="AD26" s="9" t="s">
        <v>8</v>
      </c>
      <c r="AE26" s="7" t="s">
        <v>5</v>
      </c>
      <c r="AF26" s="8" t="s">
        <v>6</v>
      </c>
      <c r="AG26" s="8" t="s">
        <v>7</v>
      </c>
      <c r="AH26" s="9" t="s">
        <v>8</v>
      </c>
    </row>
    <row r="27" spans="1:42" ht="15" x14ac:dyDescent="0.25">
      <c r="A27"/>
      <c r="B27" s="45">
        <v>13</v>
      </c>
      <c r="C27">
        <v>14</v>
      </c>
      <c r="D27">
        <v>16</v>
      </c>
      <c r="E27" s="14">
        <f>AVERAGE(B27:D27)</f>
        <v>14.333333333333334</v>
      </c>
      <c r="F27" s="45">
        <v>11</v>
      </c>
      <c r="G27">
        <v>12</v>
      </c>
      <c r="H27">
        <v>16</v>
      </c>
      <c r="I27" s="15">
        <f>AVERAGE(F27:H27)</f>
        <v>13</v>
      </c>
      <c r="J27" s="45">
        <v>8</v>
      </c>
      <c r="K27">
        <v>4</v>
      </c>
      <c r="L27">
        <v>9</v>
      </c>
      <c r="M27" s="15">
        <f t="shared" ref="M27:M33" si="10">AVERAGE(J27:L27)</f>
        <v>7</v>
      </c>
      <c r="N27" s="45">
        <v>6</v>
      </c>
      <c r="O27">
        <v>6</v>
      </c>
      <c r="P27">
        <v>5</v>
      </c>
      <c r="Q27" s="15">
        <f>AVERAGE(N27:P27)</f>
        <v>5.666666666666667</v>
      </c>
      <c r="R27" s="16"/>
      <c r="S27" s="45">
        <v>12</v>
      </c>
      <c r="T27">
        <v>11</v>
      </c>
      <c r="U27">
        <v>12</v>
      </c>
      <c r="V27" s="15">
        <f>AVERAGE(S27:U27)</f>
        <v>11.666666666666666</v>
      </c>
      <c r="W27" s="45">
        <v>6</v>
      </c>
      <c r="X27">
        <v>6</v>
      </c>
      <c r="Y27">
        <v>5</v>
      </c>
      <c r="Z27" s="15">
        <f>AVERAGE(W27:Y27)</f>
        <v>5.666666666666667</v>
      </c>
      <c r="AA27" s="45">
        <v>2</v>
      </c>
      <c r="AB27">
        <v>3</v>
      </c>
      <c r="AC27">
        <v>4</v>
      </c>
      <c r="AD27" s="15">
        <f>AVERAGE(AA27:AC27)</f>
        <v>3</v>
      </c>
      <c r="AE27" s="45">
        <v>3</v>
      </c>
      <c r="AF27">
        <v>2</v>
      </c>
      <c r="AG27">
        <v>0</v>
      </c>
      <c r="AH27" s="15">
        <f>AVERAGE(AE27:AG27)</f>
        <v>1.6666666666666667</v>
      </c>
    </row>
    <row r="28" spans="1:42" ht="15" x14ac:dyDescent="0.25">
      <c r="A28"/>
      <c r="B28" s="45">
        <v>16</v>
      </c>
      <c r="C28">
        <v>13</v>
      </c>
      <c r="D28">
        <v>9</v>
      </c>
      <c r="E28" s="14">
        <f t="shared" ref="E28:E33" si="11">AVERAGE(B28:D28)</f>
        <v>12.666666666666666</v>
      </c>
      <c r="F28" s="45">
        <v>9</v>
      </c>
      <c r="G28">
        <v>12</v>
      </c>
      <c r="H28">
        <v>10</v>
      </c>
      <c r="I28" s="15">
        <f t="shared" ref="I28:I34" si="12">AVERAGE(F28:H28)</f>
        <v>10.333333333333334</v>
      </c>
      <c r="J28" s="45">
        <v>5</v>
      </c>
      <c r="K28">
        <v>6</v>
      </c>
      <c r="L28">
        <v>8</v>
      </c>
      <c r="M28" s="15">
        <f t="shared" si="10"/>
        <v>6.333333333333333</v>
      </c>
      <c r="N28" s="45">
        <v>5</v>
      </c>
      <c r="O28">
        <v>5</v>
      </c>
      <c r="P28">
        <v>6</v>
      </c>
      <c r="Q28" s="15">
        <f t="shared" ref="Q28:Q33" si="13">AVERAGE(N28:P28)</f>
        <v>5.333333333333333</v>
      </c>
      <c r="R28" s="16"/>
      <c r="S28" s="45">
        <v>14</v>
      </c>
      <c r="T28">
        <v>15</v>
      </c>
      <c r="U28">
        <v>14</v>
      </c>
      <c r="V28" s="15">
        <f t="shared" ref="V28:V31" si="14">AVERAGE(S28:U28)</f>
        <v>14.333333333333334</v>
      </c>
      <c r="W28" s="45">
        <v>5</v>
      </c>
      <c r="X28">
        <v>5</v>
      </c>
      <c r="Y28">
        <v>4</v>
      </c>
      <c r="Z28" s="15">
        <f t="shared" ref="Z28:Z31" si="15">AVERAGE(W28:Y28)</f>
        <v>4.666666666666667</v>
      </c>
      <c r="AA28" s="45">
        <v>3</v>
      </c>
      <c r="AB28">
        <v>4</v>
      </c>
      <c r="AC28">
        <v>5</v>
      </c>
      <c r="AD28" s="15">
        <f t="shared" ref="AD28:AD31" si="16">AVERAGE(AA28:AC28)</f>
        <v>4</v>
      </c>
      <c r="AE28" s="45">
        <v>1</v>
      </c>
      <c r="AF28">
        <v>2</v>
      </c>
      <c r="AG28">
        <v>0</v>
      </c>
      <c r="AH28" s="15">
        <f t="shared" ref="AH28:AH33" si="17">AVERAGE(AE28:AG28)</f>
        <v>1</v>
      </c>
    </row>
    <row r="29" spans="1:42" ht="15" x14ac:dyDescent="0.25">
      <c r="A29"/>
      <c r="B29" s="45">
        <v>14</v>
      </c>
      <c r="C29">
        <v>12</v>
      </c>
      <c r="D29">
        <v>13</v>
      </c>
      <c r="E29" s="14">
        <f t="shared" si="11"/>
        <v>13</v>
      </c>
      <c r="F29" s="45">
        <v>15</v>
      </c>
      <c r="G29">
        <v>16</v>
      </c>
      <c r="H29">
        <v>8</v>
      </c>
      <c r="I29" s="15">
        <f t="shared" si="12"/>
        <v>13</v>
      </c>
      <c r="J29" s="45">
        <v>8</v>
      </c>
      <c r="K29">
        <v>6</v>
      </c>
      <c r="L29">
        <v>5</v>
      </c>
      <c r="M29" s="15">
        <f t="shared" si="10"/>
        <v>6.333333333333333</v>
      </c>
      <c r="N29" s="45">
        <v>5</v>
      </c>
      <c r="O29">
        <v>6</v>
      </c>
      <c r="P29">
        <v>5</v>
      </c>
      <c r="Q29" s="15">
        <f t="shared" si="13"/>
        <v>5.333333333333333</v>
      </c>
      <c r="R29" s="16"/>
      <c r="S29" s="45">
        <v>15</v>
      </c>
      <c r="T29">
        <v>17</v>
      </c>
      <c r="U29">
        <v>12</v>
      </c>
      <c r="V29" s="15">
        <f t="shared" si="14"/>
        <v>14.666666666666666</v>
      </c>
      <c r="W29" s="45">
        <v>4</v>
      </c>
      <c r="X29">
        <v>5</v>
      </c>
      <c r="Y29">
        <v>6</v>
      </c>
      <c r="Z29" s="15">
        <f t="shared" si="15"/>
        <v>5</v>
      </c>
      <c r="AA29" s="45">
        <v>2</v>
      </c>
      <c r="AB29">
        <v>4</v>
      </c>
      <c r="AC29">
        <v>0</v>
      </c>
      <c r="AD29" s="15">
        <f t="shared" si="16"/>
        <v>2</v>
      </c>
      <c r="AE29" s="45">
        <v>3</v>
      </c>
      <c r="AF29">
        <v>3</v>
      </c>
      <c r="AG29">
        <v>1</v>
      </c>
      <c r="AH29" s="15">
        <f t="shared" si="17"/>
        <v>2.3333333333333335</v>
      </c>
    </row>
    <row r="30" spans="1:42" ht="15" x14ac:dyDescent="0.25">
      <c r="A30"/>
      <c r="B30" s="45">
        <v>18</v>
      </c>
      <c r="C30">
        <v>10</v>
      </c>
      <c r="D30">
        <v>9</v>
      </c>
      <c r="E30" s="14">
        <f t="shared" si="11"/>
        <v>12.333333333333334</v>
      </c>
      <c r="F30" s="45">
        <v>14</v>
      </c>
      <c r="G30">
        <v>10</v>
      </c>
      <c r="H30">
        <v>17</v>
      </c>
      <c r="I30" s="15">
        <f t="shared" si="12"/>
        <v>13.666666666666666</v>
      </c>
      <c r="J30" s="45">
        <v>6</v>
      </c>
      <c r="K30">
        <v>6</v>
      </c>
      <c r="L30">
        <v>3</v>
      </c>
      <c r="M30" s="15">
        <f t="shared" si="10"/>
        <v>5</v>
      </c>
      <c r="N30" s="45">
        <v>6</v>
      </c>
      <c r="O30">
        <v>7</v>
      </c>
      <c r="P30">
        <v>4</v>
      </c>
      <c r="Q30" s="15">
        <f t="shared" si="13"/>
        <v>5.666666666666667</v>
      </c>
      <c r="R30" s="16"/>
      <c r="S30" s="45">
        <v>16</v>
      </c>
      <c r="T30">
        <v>14</v>
      </c>
      <c r="U30">
        <v>17</v>
      </c>
      <c r="V30" s="15">
        <f t="shared" si="14"/>
        <v>15.666666666666666</v>
      </c>
      <c r="W30" s="45">
        <v>7</v>
      </c>
      <c r="X30">
        <v>8</v>
      </c>
      <c r="Y30">
        <v>0</v>
      </c>
      <c r="Z30" s="15">
        <f t="shared" si="15"/>
        <v>5</v>
      </c>
      <c r="AA30" s="45">
        <v>2</v>
      </c>
      <c r="AB30">
        <v>2</v>
      </c>
      <c r="AC30">
        <v>0</v>
      </c>
      <c r="AD30" s="15">
        <f t="shared" si="16"/>
        <v>1.3333333333333333</v>
      </c>
      <c r="AE30" s="45">
        <v>2</v>
      </c>
      <c r="AF30">
        <v>0</v>
      </c>
      <c r="AG30">
        <v>0</v>
      </c>
      <c r="AH30" s="15">
        <f t="shared" si="17"/>
        <v>0.66666666666666663</v>
      </c>
    </row>
    <row r="31" spans="1:42" ht="15" x14ac:dyDescent="0.25">
      <c r="A31"/>
      <c r="B31" s="45">
        <v>14</v>
      </c>
      <c r="C31">
        <v>13</v>
      </c>
      <c r="D31">
        <v>15</v>
      </c>
      <c r="E31" s="14">
        <f t="shared" si="11"/>
        <v>14</v>
      </c>
      <c r="F31" s="45">
        <v>11</v>
      </c>
      <c r="G31">
        <v>9</v>
      </c>
      <c r="H31">
        <v>7</v>
      </c>
      <c r="I31" s="15">
        <f t="shared" si="12"/>
        <v>9</v>
      </c>
      <c r="J31" s="45">
        <v>9</v>
      </c>
      <c r="K31">
        <v>6</v>
      </c>
      <c r="L31">
        <v>6</v>
      </c>
      <c r="M31" s="15">
        <f t="shared" si="10"/>
        <v>7</v>
      </c>
      <c r="N31" s="45">
        <v>5</v>
      </c>
      <c r="O31">
        <v>6</v>
      </c>
      <c r="P31">
        <v>4</v>
      </c>
      <c r="Q31" s="15">
        <f t="shared" si="13"/>
        <v>5</v>
      </c>
      <c r="R31" s="16"/>
      <c r="S31" s="45">
        <v>16</v>
      </c>
      <c r="T31">
        <v>15</v>
      </c>
      <c r="U31">
        <v>9</v>
      </c>
      <c r="V31" s="15">
        <f t="shared" si="14"/>
        <v>13.333333333333334</v>
      </c>
      <c r="W31" s="45">
        <v>10</v>
      </c>
      <c r="X31">
        <v>3</v>
      </c>
      <c r="Y31">
        <v>5</v>
      </c>
      <c r="Z31" s="15">
        <f t="shared" si="15"/>
        <v>6</v>
      </c>
      <c r="AA31" s="45">
        <v>6</v>
      </c>
      <c r="AB31">
        <v>8</v>
      </c>
      <c r="AC31">
        <v>2</v>
      </c>
      <c r="AD31" s="15">
        <f t="shared" si="16"/>
        <v>5.333333333333333</v>
      </c>
      <c r="AE31" s="45">
        <v>2</v>
      </c>
      <c r="AF31">
        <v>4</v>
      </c>
      <c r="AG31">
        <v>4</v>
      </c>
      <c r="AH31" s="15">
        <f t="shared" si="17"/>
        <v>3.3333333333333335</v>
      </c>
    </row>
    <row r="32" spans="1:42" ht="15" x14ac:dyDescent="0.25">
      <c r="A32"/>
      <c r="B32" s="45">
        <v>12</v>
      </c>
      <c r="C32">
        <v>6</v>
      </c>
      <c r="D32">
        <v>14</v>
      </c>
      <c r="E32" s="14">
        <f t="shared" si="11"/>
        <v>10.666666666666666</v>
      </c>
      <c r="F32" s="45">
        <v>10</v>
      </c>
      <c r="G32">
        <v>12</v>
      </c>
      <c r="H32">
        <v>11</v>
      </c>
      <c r="I32" s="15">
        <f t="shared" si="12"/>
        <v>11</v>
      </c>
      <c r="J32" s="45">
        <v>6</v>
      </c>
      <c r="K32">
        <v>6</v>
      </c>
      <c r="L32">
        <v>4</v>
      </c>
      <c r="M32" s="15">
        <f t="shared" si="10"/>
        <v>5.333333333333333</v>
      </c>
      <c r="N32" s="45">
        <v>3</v>
      </c>
      <c r="O32">
        <v>4</v>
      </c>
      <c r="P32">
        <v>6</v>
      </c>
      <c r="Q32" s="15">
        <f t="shared" si="13"/>
        <v>4.333333333333333</v>
      </c>
      <c r="R32" s="16"/>
      <c r="S32" s="45">
        <v>17</v>
      </c>
      <c r="T32">
        <v>16</v>
      </c>
      <c r="U32">
        <v>22</v>
      </c>
      <c r="V32" s="15">
        <f>AVERAGE(S32:U32)</f>
        <v>18.333333333333332</v>
      </c>
      <c r="W32" s="45">
        <v>4</v>
      </c>
      <c r="X32">
        <v>4</v>
      </c>
      <c r="Y32">
        <v>8</v>
      </c>
      <c r="Z32" s="15">
        <f>AVERAGE(W32:Y32)</f>
        <v>5.333333333333333</v>
      </c>
      <c r="AA32" s="45">
        <v>3</v>
      </c>
      <c r="AB32">
        <v>1</v>
      </c>
      <c r="AC32">
        <v>2</v>
      </c>
      <c r="AD32" s="15">
        <f>AVERAGE(AA32:AC32)</f>
        <v>2</v>
      </c>
      <c r="AE32" s="45">
        <v>2</v>
      </c>
      <c r="AF32">
        <v>2</v>
      </c>
      <c r="AG32">
        <v>2</v>
      </c>
      <c r="AH32" s="15">
        <f t="shared" si="17"/>
        <v>2</v>
      </c>
    </row>
    <row r="33" spans="1:44" ht="15" x14ac:dyDescent="0.25">
      <c r="A33"/>
      <c r="B33" s="45">
        <v>10</v>
      </c>
      <c r="C33">
        <v>10</v>
      </c>
      <c r="D33">
        <v>14</v>
      </c>
      <c r="E33" s="14">
        <f t="shared" si="11"/>
        <v>11.333333333333334</v>
      </c>
      <c r="F33" s="45">
        <v>14</v>
      </c>
      <c r="G33">
        <v>15</v>
      </c>
      <c r="H33">
        <v>15</v>
      </c>
      <c r="I33" s="15">
        <f t="shared" si="12"/>
        <v>14.666666666666666</v>
      </c>
      <c r="J33" s="45">
        <v>8</v>
      </c>
      <c r="K33">
        <v>4</v>
      </c>
      <c r="L33">
        <v>10</v>
      </c>
      <c r="M33" s="15">
        <f t="shared" si="10"/>
        <v>7.333333333333333</v>
      </c>
      <c r="N33" s="45">
        <v>4</v>
      </c>
      <c r="O33">
        <v>3</v>
      </c>
      <c r="P33">
        <v>6</v>
      </c>
      <c r="Q33" s="15">
        <f t="shared" si="13"/>
        <v>4.333333333333333</v>
      </c>
      <c r="R33" s="16"/>
      <c r="S33" s="45">
        <v>20</v>
      </c>
      <c r="T33">
        <v>15</v>
      </c>
      <c r="U33">
        <v>10</v>
      </c>
      <c r="V33" s="15">
        <f>AVERAGE(S33:U33)</f>
        <v>15</v>
      </c>
      <c r="W33" s="45">
        <v>5</v>
      </c>
      <c r="X33">
        <v>6</v>
      </c>
      <c r="Y33">
        <v>12</v>
      </c>
      <c r="Z33" s="15">
        <f>AVERAGE(W33:Y33)</f>
        <v>7.666666666666667</v>
      </c>
      <c r="AA33" s="45">
        <v>1</v>
      </c>
      <c r="AB33">
        <v>2</v>
      </c>
      <c r="AC33">
        <v>5</v>
      </c>
      <c r="AD33" s="15">
        <f>AVERAGE(AA33:AC33)</f>
        <v>2.6666666666666665</v>
      </c>
      <c r="AE33" s="45">
        <v>4</v>
      </c>
      <c r="AF33">
        <v>2</v>
      </c>
      <c r="AG33">
        <v>0</v>
      </c>
      <c r="AH33" s="15">
        <f t="shared" si="17"/>
        <v>2</v>
      </c>
    </row>
    <row r="34" spans="1:44" ht="15" x14ac:dyDescent="0.25">
      <c r="A34"/>
      <c r="B34" s="45"/>
      <c r="C34"/>
      <c r="D34"/>
      <c r="E34" s="14"/>
      <c r="F34" s="45">
        <v>13</v>
      </c>
      <c r="G34">
        <v>12</v>
      </c>
      <c r="H34">
        <v>15</v>
      </c>
      <c r="I34" s="15">
        <f t="shared" si="12"/>
        <v>13.333333333333334</v>
      </c>
      <c r="J34" s="45">
        <v>7</v>
      </c>
      <c r="K34">
        <v>6</v>
      </c>
      <c r="L34">
        <v>4</v>
      </c>
      <c r="M34" s="15">
        <f t="shared" ref="M34" si="18">AVERAGE(J34:L34)</f>
        <v>5.666666666666667</v>
      </c>
      <c r="N34" s="45">
        <v>4</v>
      </c>
      <c r="O34">
        <v>4</v>
      </c>
      <c r="P34">
        <v>2</v>
      </c>
      <c r="Q34" s="15">
        <f>AVERAGE(N34:P34)</f>
        <v>3.3333333333333335</v>
      </c>
      <c r="R34" s="16"/>
      <c r="S34" s="45">
        <v>11</v>
      </c>
      <c r="T34">
        <v>14</v>
      </c>
      <c r="U34">
        <v>16</v>
      </c>
      <c r="V34" s="15">
        <f>AVERAGE(S34:U34)</f>
        <v>13.666666666666666</v>
      </c>
      <c r="W34" s="45"/>
      <c r="X34"/>
      <c r="Y34"/>
      <c r="Z34" s="15"/>
      <c r="AA34" s="12"/>
      <c r="AB34" s="13"/>
      <c r="AC34" s="13"/>
      <c r="AD34" s="15"/>
      <c r="AE34" s="45"/>
      <c r="AF34"/>
      <c r="AG34"/>
      <c r="AH34" s="15"/>
    </row>
    <row r="35" spans="1:44" ht="15" x14ac:dyDescent="0.25">
      <c r="A35"/>
      <c r="B35" s="12"/>
      <c r="C35" s="13"/>
      <c r="D35" s="13"/>
      <c r="E35" s="14"/>
      <c r="F35" s="45"/>
      <c r="G35"/>
      <c r="H35"/>
      <c r="I35" s="15"/>
      <c r="J35" s="12"/>
      <c r="K35" s="13"/>
      <c r="L35" s="13"/>
      <c r="M35" s="15"/>
      <c r="N35" s="12"/>
      <c r="O35" s="13"/>
      <c r="P35" s="13"/>
      <c r="Q35" s="15"/>
      <c r="R35" s="16"/>
      <c r="S35" s="45"/>
      <c r="T35"/>
      <c r="U35"/>
      <c r="V35" s="15"/>
      <c r="W35" s="45"/>
      <c r="X35"/>
      <c r="Y35"/>
      <c r="Z35" s="15"/>
      <c r="AA35" s="12"/>
      <c r="AB35" s="13"/>
      <c r="AC35" s="13"/>
      <c r="AD35" s="15"/>
      <c r="AE35" s="12"/>
      <c r="AF35" s="13"/>
      <c r="AG35" s="13"/>
      <c r="AH35" s="15"/>
    </row>
    <row r="36" spans="1:44" ht="15" x14ac:dyDescent="0.25">
      <c r="A36"/>
      <c r="B36" s="12"/>
      <c r="C36" s="13"/>
      <c r="D36" s="13"/>
      <c r="E36" s="14"/>
      <c r="F36" s="45"/>
      <c r="G36"/>
      <c r="H36"/>
      <c r="I36" s="15"/>
      <c r="J36" s="12"/>
      <c r="K36" s="13"/>
      <c r="L36" s="13"/>
      <c r="M36" s="15"/>
      <c r="N36" s="12"/>
      <c r="O36" s="13"/>
      <c r="P36" s="13"/>
      <c r="Q36" s="15"/>
      <c r="R36" s="16"/>
      <c r="S36" s="45"/>
      <c r="T36"/>
      <c r="U36"/>
      <c r="V36" s="15"/>
      <c r="W36" s="45"/>
      <c r="X36"/>
      <c r="Y36"/>
      <c r="Z36" s="15"/>
      <c r="AA36" s="12"/>
      <c r="AB36" s="13"/>
      <c r="AC36" s="13"/>
      <c r="AD36" s="15"/>
      <c r="AE36" s="12"/>
      <c r="AF36" s="13"/>
      <c r="AG36" s="13"/>
      <c r="AH36" s="15"/>
    </row>
    <row r="37" spans="1:44" ht="15" x14ac:dyDescent="0.25">
      <c r="A37"/>
      <c r="B37" s="12"/>
      <c r="C37" s="13"/>
      <c r="D37" s="13"/>
      <c r="E37" s="14"/>
      <c r="F37" s="45"/>
      <c r="G37"/>
      <c r="H37"/>
      <c r="I37" s="15"/>
      <c r="J37" s="12"/>
      <c r="K37" s="13"/>
      <c r="L37" s="13"/>
      <c r="M37" s="15"/>
      <c r="N37" s="12"/>
      <c r="O37" s="13"/>
      <c r="P37" s="13"/>
      <c r="Q37" s="15"/>
      <c r="R37" s="16"/>
      <c r="S37" s="12"/>
      <c r="T37" s="13"/>
      <c r="U37" s="13"/>
      <c r="V37" s="15"/>
      <c r="W37" s="45"/>
      <c r="X37"/>
      <c r="Y37"/>
      <c r="Z37" s="15"/>
      <c r="AA37" s="12"/>
      <c r="AB37" s="13"/>
      <c r="AC37" s="13"/>
      <c r="AD37" s="15"/>
      <c r="AE37" s="12"/>
      <c r="AF37" s="13"/>
      <c r="AG37" s="13"/>
      <c r="AH37" s="15"/>
    </row>
    <row r="38" spans="1:44" ht="15" x14ac:dyDescent="0.25">
      <c r="A38"/>
      <c r="B38" s="12"/>
      <c r="C38" s="13"/>
      <c r="D38" s="13"/>
      <c r="E38" s="14"/>
      <c r="F38" s="45"/>
      <c r="G38"/>
      <c r="H38"/>
      <c r="I38" s="15"/>
      <c r="J38" s="12"/>
      <c r="K38" s="13"/>
      <c r="L38" s="13"/>
      <c r="M38" s="15"/>
      <c r="N38" s="12"/>
      <c r="O38" s="13"/>
      <c r="P38" s="13"/>
      <c r="Q38" s="15"/>
      <c r="R38" s="16"/>
      <c r="S38" s="12"/>
      <c r="T38" s="13"/>
      <c r="U38" s="13"/>
      <c r="V38" s="15"/>
      <c r="W38" s="12"/>
      <c r="X38" s="13"/>
      <c r="Y38" s="13"/>
      <c r="Z38" s="15"/>
      <c r="AA38" s="12"/>
      <c r="AB38" s="13"/>
      <c r="AC38" s="13"/>
      <c r="AD38" s="15"/>
      <c r="AE38" s="12"/>
      <c r="AF38" s="13"/>
      <c r="AG38" s="13"/>
      <c r="AH38" s="15"/>
    </row>
    <row r="39" spans="1:44" ht="15" x14ac:dyDescent="0.25">
      <c r="A39"/>
      <c r="B39" s="18"/>
      <c r="C39" s="11"/>
      <c r="D39" s="11"/>
      <c r="E39" s="20"/>
      <c r="F39" s="21"/>
      <c r="I39" s="20"/>
      <c r="J39" s="21"/>
      <c r="M39" s="20"/>
      <c r="N39" s="21"/>
      <c r="Q39" s="20"/>
      <c r="R39" s="16"/>
      <c r="S39" s="12"/>
      <c r="T39" s="13"/>
      <c r="U39" s="13"/>
      <c r="V39" s="15"/>
      <c r="W39" s="19"/>
      <c r="X39" s="16"/>
      <c r="Y39" s="16"/>
      <c r="Z39" s="15"/>
      <c r="AA39" s="19"/>
      <c r="AB39" s="16"/>
      <c r="AC39" s="16"/>
      <c r="AD39" s="15"/>
      <c r="AE39" s="19"/>
      <c r="AF39" s="16"/>
      <c r="AG39" s="16"/>
      <c r="AH39" s="15"/>
    </row>
    <row r="40" spans="1:44" ht="15" x14ac:dyDescent="0.25">
      <c r="A40"/>
      <c r="B40" s="24"/>
      <c r="C40" s="25"/>
      <c r="D40" s="25"/>
      <c r="E40" s="26">
        <f>AVERAGE(E27:E34)</f>
        <v>12.61904761904762</v>
      </c>
      <c r="F40" s="27"/>
      <c r="G40" s="28"/>
      <c r="H40" s="28"/>
      <c r="I40" s="26">
        <f>AVERAGE(I27:I38)</f>
        <v>12.25</v>
      </c>
      <c r="J40" s="27"/>
      <c r="K40" s="28"/>
      <c r="L40" s="28"/>
      <c r="M40" s="26">
        <f>AVERAGE(M27:M38)</f>
        <v>6.25</v>
      </c>
      <c r="N40" s="27"/>
      <c r="O40" s="28"/>
      <c r="P40" s="28"/>
      <c r="Q40" s="26">
        <f>AVERAGE(Q27:Q38)</f>
        <v>4.875</v>
      </c>
      <c r="R40" s="23"/>
      <c r="S40" s="29"/>
      <c r="T40" s="30"/>
      <c r="U40" s="30"/>
      <c r="V40" s="26">
        <f>AVERAGE(V27:V36)</f>
        <v>14.583333333333332</v>
      </c>
      <c r="W40" s="27"/>
      <c r="X40" s="28"/>
      <c r="Y40" s="28"/>
      <c r="Z40" s="26">
        <f>AVERAGE(Z27:Z37)</f>
        <v>5.6190476190476195</v>
      </c>
      <c r="AA40" s="27"/>
      <c r="AB40" s="28"/>
      <c r="AC40" s="28"/>
      <c r="AD40" s="26">
        <f>AVERAGE(AD27:AD33)</f>
        <v>2.9047619047619051</v>
      </c>
      <c r="AE40" s="27"/>
      <c r="AF40" s="28"/>
      <c r="AG40" s="28"/>
      <c r="AH40" s="26">
        <f>AVERAGE(AH27:AH34)</f>
        <v>1.8571428571428572</v>
      </c>
    </row>
    <row r="41" spans="1:44" ht="15" x14ac:dyDescent="0.25">
      <c r="A41"/>
      <c r="B41" s="11"/>
      <c r="C41" s="11"/>
      <c r="D41" s="11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3"/>
      <c r="W41" s="23"/>
      <c r="X41" s="23"/>
      <c r="Y41" s="23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</row>
    <row r="42" spans="1:44" ht="15" x14ac:dyDescent="0.25">
      <c r="A42"/>
      <c r="B42" s="11"/>
      <c r="C42" s="11"/>
      <c r="D42" s="11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3"/>
      <c r="W42" s="23"/>
      <c r="X42" s="23"/>
      <c r="Y42" s="23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</row>
    <row r="43" spans="1:44" ht="15" x14ac:dyDescent="0.25">
      <c r="A43" s="47" t="s">
        <v>27</v>
      </c>
      <c r="B43" s="11"/>
      <c r="C43" s="11"/>
      <c r="D43" s="11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3"/>
      <c r="W43" s="23"/>
      <c r="X43" s="23"/>
      <c r="Y43" s="23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</row>
    <row r="44" spans="1:44" ht="15" x14ac:dyDescent="0.25">
      <c r="A4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</row>
    <row r="45" spans="1:44" ht="15" x14ac:dyDescent="0.25">
      <c r="A45"/>
      <c r="B45" s="61" t="s">
        <v>22</v>
      </c>
      <c r="C45" s="62"/>
      <c r="D45" s="62"/>
      <c r="E45" s="63"/>
      <c r="F45" s="61" t="s">
        <v>23</v>
      </c>
      <c r="G45" s="62"/>
      <c r="H45" s="62"/>
      <c r="I45" s="63"/>
      <c r="J45" s="23"/>
      <c r="K45" s="61" t="s">
        <v>22</v>
      </c>
      <c r="L45" s="62"/>
      <c r="M45" s="62"/>
      <c r="N45" s="63"/>
      <c r="O45" s="61" t="s">
        <v>23</v>
      </c>
      <c r="P45" s="62"/>
      <c r="Q45" s="62"/>
      <c r="R45" s="6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</row>
    <row r="46" spans="1:44" ht="15" x14ac:dyDescent="0.25">
      <c r="A46"/>
      <c r="B46" s="58" t="s">
        <v>26</v>
      </c>
      <c r="C46" s="59"/>
      <c r="D46" s="59"/>
      <c r="E46" s="59"/>
      <c r="F46" s="59"/>
      <c r="G46" s="59"/>
      <c r="H46" s="59"/>
      <c r="I46" s="60"/>
      <c r="K46" s="58" t="s">
        <v>29</v>
      </c>
      <c r="L46" s="59"/>
      <c r="M46" s="59"/>
      <c r="N46" s="59"/>
      <c r="O46" s="59"/>
      <c r="P46" s="59"/>
      <c r="Q46" s="59"/>
      <c r="R46" s="60"/>
      <c r="S46" s="42"/>
      <c r="T46" s="42"/>
      <c r="U46" s="42"/>
      <c r="V46" s="10"/>
      <c r="W46" s="10"/>
      <c r="X46" s="10"/>
      <c r="Y46" s="10"/>
      <c r="AD46" s="10"/>
      <c r="AE46" s="10"/>
      <c r="AF46" s="10"/>
      <c r="AG46" s="10"/>
      <c r="AH46" s="10"/>
      <c r="AI46" s="10"/>
    </row>
    <row r="47" spans="1:44" ht="15" x14ac:dyDescent="0.25">
      <c r="A47"/>
      <c r="B47" s="39" t="s">
        <v>1</v>
      </c>
      <c r="C47" s="40" t="s">
        <v>2</v>
      </c>
      <c r="D47" s="40" t="s">
        <v>3</v>
      </c>
      <c r="E47" s="41" t="s">
        <v>4</v>
      </c>
      <c r="F47" s="40" t="s">
        <v>1</v>
      </c>
      <c r="G47" s="40" t="s">
        <v>2</v>
      </c>
      <c r="H47" s="40" t="s">
        <v>3</v>
      </c>
      <c r="I47" s="41" t="s">
        <v>4</v>
      </c>
      <c r="K47" s="39" t="s">
        <v>1</v>
      </c>
      <c r="L47" s="40" t="s">
        <v>2</v>
      </c>
      <c r="M47" s="40" t="s">
        <v>3</v>
      </c>
      <c r="N47" s="41" t="s">
        <v>4</v>
      </c>
      <c r="O47" s="40" t="s">
        <v>1</v>
      </c>
      <c r="P47" s="40" t="s">
        <v>2</v>
      </c>
      <c r="Q47" s="40" t="s">
        <v>3</v>
      </c>
      <c r="R47" s="41" t="s">
        <v>4</v>
      </c>
      <c r="S47" s="31"/>
      <c r="T47" s="31"/>
      <c r="U47" s="31"/>
      <c r="V47" s="32"/>
      <c r="W47" s="32"/>
      <c r="X47" s="32"/>
      <c r="Y47" s="32"/>
      <c r="AD47" s="32"/>
      <c r="AE47" s="32"/>
      <c r="AF47" s="32"/>
      <c r="AG47" s="32"/>
      <c r="AH47" s="32"/>
      <c r="AI47" s="32"/>
    </row>
    <row r="48" spans="1:44" x14ac:dyDescent="0.2">
      <c r="A48" s="11" t="s">
        <v>9</v>
      </c>
      <c r="B48" s="33">
        <f>(E8/12.88)*100</f>
        <v>134.57556935817803</v>
      </c>
      <c r="C48" s="32">
        <f>(I8/12.88)*100</f>
        <v>111.28364389233954</v>
      </c>
      <c r="D48" s="32">
        <f>(M8/12.88)*100</f>
        <v>51.759834368530022</v>
      </c>
      <c r="E48" s="34">
        <f>(Q8/12.88)*100</f>
        <v>28.467908902691509</v>
      </c>
      <c r="F48" s="32">
        <f>(E27/12.88)*100</f>
        <v>111.28364389233954</v>
      </c>
      <c r="G48" s="32">
        <f>(I27/12.88)*100</f>
        <v>100.93167701863352</v>
      </c>
      <c r="H48" s="32">
        <f>(M27/12.88)*100</f>
        <v>54.347826086956516</v>
      </c>
      <c r="I48" s="34">
        <f>(Q27/12.88)*100</f>
        <v>43.995859213250519</v>
      </c>
      <c r="K48" s="33">
        <f>(V8/14.67)*100</f>
        <v>102.24948875255623</v>
      </c>
      <c r="L48" s="32">
        <f>(Z8/14.67)*100</f>
        <v>74.982958418541244</v>
      </c>
      <c r="M48" s="32">
        <f>(AD8/14.67)*100</f>
        <v>43.172006362190409</v>
      </c>
      <c r="N48" s="34">
        <f>(AH8/14.67)*100</f>
        <v>29.538741195182912</v>
      </c>
      <c r="O48" s="32">
        <f>(V27/14.67)*100</f>
        <v>79.527380140877071</v>
      </c>
      <c r="P48" s="32">
        <f>(Z27/14.67)*100</f>
        <v>38.627584639854575</v>
      </c>
      <c r="Q48" s="32">
        <f>(AD27/14.67)*100</f>
        <v>20.449897750511248</v>
      </c>
      <c r="R48" s="34">
        <f>(AH27/14.67)*100</f>
        <v>11.361054305839582</v>
      </c>
      <c r="S48" s="32"/>
      <c r="T48" s="32"/>
      <c r="U48" s="32"/>
      <c r="V48" s="32"/>
      <c r="W48" s="32"/>
      <c r="X48" s="32"/>
      <c r="Y48" s="32"/>
      <c r="AD48" s="32"/>
      <c r="AE48" s="32"/>
      <c r="AF48" s="32"/>
      <c r="AG48" s="32"/>
      <c r="AH48" s="32"/>
      <c r="AI48" s="32"/>
    </row>
    <row r="49" spans="1:39" x14ac:dyDescent="0.2">
      <c r="A49" s="11" t="s">
        <v>10</v>
      </c>
      <c r="B49" s="33">
        <f t="shared" ref="B49:B55" si="19">(E9/12.88)*100</f>
        <v>93.16770186335404</v>
      </c>
      <c r="C49" s="32">
        <f t="shared" ref="C49:C53" si="20">(I9/12.88)*100</f>
        <v>111.28364389233954</v>
      </c>
      <c r="D49" s="32">
        <f t="shared" ref="D49:D53" si="21">(M9/12.88)*100</f>
        <v>49.171842650103514</v>
      </c>
      <c r="E49" s="34">
        <f t="shared" ref="E49:E53" si="22">(Q9/12.88)*100</f>
        <v>43.995859213250519</v>
      </c>
      <c r="F49" s="32">
        <f t="shared" ref="F49:F54" si="23">(E28/12.88)*100</f>
        <v>98.343685300207028</v>
      </c>
      <c r="G49" s="32">
        <f t="shared" ref="G49:G55" si="24">(I28/12.88)*100</f>
        <v>80.227743271221527</v>
      </c>
      <c r="H49" s="32">
        <f t="shared" ref="H49:H55" si="25">(M28/12.88)*100</f>
        <v>49.171842650103514</v>
      </c>
      <c r="I49" s="34">
        <f t="shared" ref="I49:I55" si="26">(Q28/12.88)*100</f>
        <v>41.407867494824011</v>
      </c>
      <c r="K49" s="33">
        <f t="shared" ref="K49:K55" si="27">(V9/14.67)*100</f>
        <v>79.527380140877071</v>
      </c>
      <c r="L49" s="32">
        <f t="shared" ref="L49:L52" si="28">(Z9/14.67)*100</f>
        <v>97.705067030220405</v>
      </c>
      <c r="M49" s="32">
        <f t="shared" ref="M49:M55" si="29">(AD9/14.67)*100</f>
        <v>36.355373778686662</v>
      </c>
      <c r="N49" s="34">
        <f t="shared" ref="N49:N55" si="30">(AH9/14.67)*100</f>
        <v>29.538741195182912</v>
      </c>
      <c r="O49" s="32">
        <f t="shared" ref="O49:O55" si="31">(V28/14.67)*100</f>
        <v>97.705067030220405</v>
      </c>
      <c r="P49" s="32">
        <f t="shared" ref="P49:P54" si="32">(Z28/14.67)*100</f>
        <v>31.810952056350832</v>
      </c>
      <c r="Q49" s="32">
        <f t="shared" ref="Q49:Q54" si="33">(AD28/14.67)*100</f>
        <v>27.266530334014998</v>
      </c>
      <c r="R49" s="34">
        <f t="shared" ref="R49:R54" si="34">(AH28/14.67)*100</f>
        <v>6.8166325835037496</v>
      </c>
      <c r="S49" s="32"/>
      <c r="T49" s="32"/>
      <c r="U49" s="32"/>
      <c r="V49" s="32"/>
      <c r="W49" s="32"/>
      <c r="X49" s="32"/>
      <c r="Y49" s="32"/>
      <c r="AD49" s="32"/>
      <c r="AE49" s="32"/>
      <c r="AF49" s="32"/>
      <c r="AG49" s="32"/>
      <c r="AH49" s="32"/>
      <c r="AI49" s="32"/>
    </row>
    <row r="50" spans="1:39" x14ac:dyDescent="0.2">
      <c r="A50" s="11" t="s">
        <v>11</v>
      </c>
      <c r="B50" s="33">
        <f t="shared" si="19"/>
        <v>111.28364389233954</v>
      </c>
      <c r="C50" s="32">
        <f t="shared" si="20"/>
        <v>111.28364389233954</v>
      </c>
      <c r="D50" s="32">
        <f t="shared" si="21"/>
        <v>64.699792960662535</v>
      </c>
      <c r="E50" s="34">
        <f t="shared" si="22"/>
        <v>31.05590062111801</v>
      </c>
      <c r="F50" s="32">
        <f t="shared" si="23"/>
        <v>100.93167701863352</v>
      </c>
      <c r="G50" s="32">
        <f t="shared" si="24"/>
        <v>100.93167701863352</v>
      </c>
      <c r="H50" s="32">
        <f t="shared" si="25"/>
        <v>49.171842650103514</v>
      </c>
      <c r="I50" s="34">
        <f t="shared" si="26"/>
        <v>41.407867494824011</v>
      </c>
      <c r="K50" s="33">
        <f t="shared" si="27"/>
        <v>115.88275391956373</v>
      </c>
      <c r="L50" s="32">
        <f t="shared" si="28"/>
        <v>88.616223585548738</v>
      </c>
      <c r="M50" s="32">
        <f t="shared" si="29"/>
        <v>45.444217223358329</v>
      </c>
      <c r="N50" s="34">
        <f t="shared" si="30"/>
        <v>31.810952056350832</v>
      </c>
      <c r="O50" s="32">
        <f t="shared" si="31"/>
        <v>99.977277891388312</v>
      </c>
      <c r="P50" s="32">
        <f t="shared" si="32"/>
        <v>34.083162917518742</v>
      </c>
      <c r="Q50" s="32">
        <f t="shared" si="33"/>
        <v>13.633265167007499</v>
      </c>
      <c r="R50" s="34">
        <f t="shared" si="34"/>
        <v>15.905476028175416</v>
      </c>
      <c r="S50" s="32"/>
      <c r="T50" s="32"/>
      <c r="U50" s="32"/>
      <c r="V50" s="32"/>
      <c r="W50" s="32"/>
      <c r="X50" s="32"/>
      <c r="Y50" s="32"/>
      <c r="AD50" s="32"/>
      <c r="AE50" s="32"/>
      <c r="AF50" s="32"/>
      <c r="AG50" s="32"/>
      <c r="AH50" s="32"/>
      <c r="AI50" s="32"/>
    </row>
    <row r="51" spans="1:39" x14ac:dyDescent="0.2">
      <c r="A51" s="11" t="s">
        <v>12</v>
      </c>
      <c r="B51" s="33">
        <f t="shared" si="19"/>
        <v>80.227743271221527</v>
      </c>
      <c r="C51" s="32">
        <f t="shared" si="20"/>
        <v>77.639751552795019</v>
      </c>
      <c r="D51" s="32">
        <f t="shared" si="21"/>
        <v>64.699792960662535</v>
      </c>
      <c r="E51" s="34">
        <f t="shared" si="22"/>
        <v>43.995859213250519</v>
      </c>
      <c r="F51" s="32">
        <f t="shared" si="23"/>
        <v>95.755693581780534</v>
      </c>
      <c r="G51" s="32">
        <f t="shared" si="24"/>
        <v>106.10766045548654</v>
      </c>
      <c r="H51" s="32">
        <f t="shared" si="25"/>
        <v>38.81987577639751</v>
      </c>
      <c r="I51" s="34">
        <f t="shared" si="26"/>
        <v>43.995859213250519</v>
      </c>
      <c r="K51" s="33">
        <f t="shared" si="27"/>
        <v>97.705067030220405</v>
      </c>
      <c r="L51" s="32">
        <f t="shared" si="28"/>
        <v>111.33833219722788</v>
      </c>
      <c r="M51" s="32">
        <f t="shared" si="29"/>
        <v>29.538741195182912</v>
      </c>
      <c r="N51" s="34">
        <f t="shared" si="30"/>
        <v>27.266530334014998</v>
      </c>
      <c r="O51" s="32">
        <f t="shared" si="31"/>
        <v>106.79391047489206</v>
      </c>
      <c r="P51" s="32">
        <f t="shared" si="32"/>
        <v>34.083162917518742</v>
      </c>
      <c r="Q51" s="32">
        <f t="shared" si="33"/>
        <v>9.0888434446716655</v>
      </c>
      <c r="R51" s="34">
        <f t="shared" si="34"/>
        <v>4.5444217223358327</v>
      </c>
      <c r="S51" s="32"/>
      <c r="T51" s="32"/>
      <c r="U51" s="32"/>
      <c r="V51" s="32"/>
      <c r="W51" s="32"/>
      <c r="X51" s="32"/>
      <c r="Y51" s="32"/>
      <c r="AD51" s="32"/>
      <c r="AE51" s="32"/>
      <c r="AF51" s="32"/>
      <c r="AG51" s="32"/>
      <c r="AH51" s="32"/>
      <c r="AI51" s="32"/>
    </row>
    <row r="52" spans="1:39" x14ac:dyDescent="0.2">
      <c r="A52" s="11" t="s">
        <v>13</v>
      </c>
      <c r="B52" s="33">
        <f t="shared" si="19"/>
        <v>93.16770186335404</v>
      </c>
      <c r="C52" s="32">
        <f>(I12/12.88)*100</f>
        <v>98.343685300207028</v>
      </c>
      <c r="D52" s="32">
        <f t="shared" si="21"/>
        <v>59.523809523809526</v>
      </c>
      <c r="E52" s="34">
        <f t="shared" si="22"/>
        <v>54.347826086956516</v>
      </c>
      <c r="F52" s="32">
        <f t="shared" si="23"/>
        <v>108.69565217391303</v>
      </c>
      <c r="G52" s="32">
        <f t="shared" si="24"/>
        <v>69.875776397515523</v>
      </c>
      <c r="H52" s="32">
        <f t="shared" si="25"/>
        <v>54.347826086956516</v>
      </c>
      <c r="I52" s="34">
        <f t="shared" si="26"/>
        <v>38.81987577639751</v>
      </c>
      <c r="K52" s="33">
        <f t="shared" si="27"/>
        <v>104.52169961372415</v>
      </c>
      <c r="L52" s="32">
        <f t="shared" si="28"/>
        <v>95.432856169052499</v>
      </c>
      <c r="M52" s="32">
        <f t="shared" si="29"/>
        <v>40.899795501022496</v>
      </c>
      <c r="N52" s="34">
        <f t="shared" si="30"/>
        <v>31.810952056350832</v>
      </c>
      <c r="O52" s="32">
        <f t="shared" si="31"/>
        <v>90.888434446716658</v>
      </c>
      <c r="P52" s="32">
        <f t="shared" si="32"/>
        <v>40.899795501022496</v>
      </c>
      <c r="Q52" s="32">
        <f t="shared" si="33"/>
        <v>36.355373778686662</v>
      </c>
      <c r="R52" s="34">
        <f t="shared" si="34"/>
        <v>22.722108611679165</v>
      </c>
      <c r="S52" s="32"/>
      <c r="T52" s="32"/>
      <c r="U52" s="32"/>
      <c r="V52" s="32"/>
      <c r="W52" s="32"/>
      <c r="X52" s="32"/>
      <c r="Y52" s="32"/>
      <c r="AD52" s="32"/>
      <c r="AE52" s="32"/>
      <c r="AF52" s="32"/>
      <c r="AG52" s="32"/>
      <c r="AH52" s="32"/>
      <c r="AI52" s="32"/>
    </row>
    <row r="53" spans="1:39" x14ac:dyDescent="0.2">
      <c r="A53" s="11" t="s">
        <v>14</v>
      </c>
      <c r="B53" s="33">
        <f t="shared" si="19"/>
        <v>98.343685300207028</v>
      </c>
      <c r="C53" s="32">
        <f t="shared" si="20"/>
        <v>98.343685300207028</v>
      </c>
      <c r="D53" s="32">
        <f t="shared" si="21"/>
        <v>38.81987577639751</v>
      </c>
      <c r="E53" s="34">
        <f t="shared" si="22"/>
        <v>33.643892339544507</v>
      </c>
      <c r="F53" s="32">
        <f t="shared" si="23"/>
        <v>82.815734989648021</v>
      </c>
      <c r="G53" s="32">
        <f t="shared" si="24"/>
        <v>85.403726708074529</v>
      </c>
      <c r="H53" s="32">
        <f t="shared" si="25"/>
        <v>41.407867494824011</v>
      </c>
      <c r="I53" s="34">
        <f t="shared" si="26"/>
        <v>33.643892339544507</v>
      </c>
      <c r="K53" s="33">
        <f t="shared" si="27"/>
        <v>93.160645307884565</v>
      </c>
      <c r="L53" s="32"/>
      <c r="M53" s="32">
        <f t="shared" si="29"/>
        <v>52.260849806862076</v>
      </c>
      <c r="N53" s="34">
        <f t="shared" si="30"/>
        <v>47.71642808452625</v>
      </c>
      <c r="O53" s="32">
        <f t="shared" si="31"/>
        <v>124.97159736423539</v>
      </c>
      <c r="P53" s="32">
        <f t="shared" si="32"/>
        <v>36.355373778686662</v>
      </c>
      <c r="Q53" s="32">
        <f t="shared" si="33"/>
        <v>13.633265167007499</v>
      </c>
      <c r="R53" s="34">
        <f t="shared" si="34"/>
        <v>13.633265167007499</v>
      </c>
      <c r="S53" s="32"/>
      <c r="T53" s="32"/>
      <c r="U53" s="32"/>
      <c r="V53" s="32"/>
      <c r="W53" s="32"/>
      <c r="X53" s="32"/>
      <c r="Y53" s="32"/>
      <c r="AD53" s="32"/>
      <c r="AE53" s="32"/>
      <c r="AF53" s="32"/>
      <c r="AG53" s="32"/>
      <c r="AH53" s="32"/>
      <c r="AI53" s="32"/>
    </row>
    <row r="54" spans="1:39" x14ac:dyDescent="0.2">
      <c r="A54" s="11" t="s">
        <v>15</v>
      </c>
      <c r="B54" s="33">
        <f t="shared" si="19"/>
        <v>108.69565217391303</v>
      </c>
      <c r="C54" s="32"/>
      <c r="D54" s="32"/>
      <c r="E54" s="34">
        <f>(Q14/12.88)*100</f>
        <v>36.231884057971016</v>
      </c>
      <c r="F54" s="32">
        <f t="shared" si="23"/>
        <v>87.991718426501038</v>
      </c>
      <c r="G54" s="32">
        <f t="shared" si="24"/>
        <v>113.87163561076603</v>
      </c>
      <c r="H54" s="32">
        <f t="shared" si="25"/>
        <v>56.935817805383017</v>
      </c>
      <c r="I54" s="34">
        <f t="shared" si="26"/>
        <v>33.643892339544507</v>
      </c>
      <c r="K54" s="33">
        <f t="shared" si="27"/>
        <v>90.888434446716658</v>
      </c>
      <c r="L54" s="32"/>
      <c r="M54" s="32">
        <f t="shared" si="29"/>
        <v>47.71642808452625</v>
      </c>
      <c r="N54" s="34">
        <f t="shared" si="30"/>
        <v>29.538741195182912</v>
      </c>
      <c r="O54" s="32">
        <f t="shared" si="31"/>
        <v>102.24948875255623</v>
      </c>
      <c r="P54" s="32">
        <f t="shared" si="32"/>
        <v>52.260849806862076</v>
      </c>
      <c r="Q54" s="32">
        <f t="shared" si="33"/>
        <v>18.177686889343331</v>
      </c>
      <c r="R54" s="34">
        <f t="shared" si="34"/>
        <v>13.633265167007499</v>
      </c>
      <c r="S54" s="32"/>
      <c r="T54" s="32"/>
      <c r="U54" s="32"/>
      <c r="V54" s="32"/>
      <c r="W54" s="32"/>
      <c r="X54" s="32"/>
      <c r="Y54" s="32"/>
      <c r="AD54" s="32"/>
      <c r="AE54" s="32"/>
      <c r="AF54" s="32"/>
      <c r="AG54" s="32"/>
      <c r="AH54" s="32"/>
      <c r="AI54" s="32"/>
    </row>
    <row r="55" spans="1:39" x14ac:dyDescent="0.2">
      <c r="A55" s="11" t="s">
        <v>16</v>
      </c>
      <c r="B55" s="33">
        <f t="shared" si="19"/>
        <v>80.227743271221527</v>
      </c>
      <c r="C55" s="32"/>
      <c r="D55" s="32"/>
      <c r="E55" s="34"/>
      <c r="F55" s="32"/>
      <c r="G55" s="32">
        <f t="shared" si="24"/>
        <v>103.51966873706004</v>
      </c>
      <c r="H55" s="32">
        <f t="shared" si="25"/>
        <v>43.995859213250519</v>
      </c>
      <c r="I55" s="34">
        <f t="shared" si="26"/>
        <v>25.879917184265011</v>
      </c>
      <c r="K55" s="33">
        <f t="shared" si="27"/>
        <v>99.977277891388312</v>
      </c>
      <c r="L55" s="32"/>
      <c r="M55" s="32">
        <f t="shared" si="29"/>
        <v>43.172006362190409</v>
      </c>
      <c r="N55" s="34">
        <f t="shared" si="30"/>
        <v>36.355373778686662</v>
      </c>
      <c r="O55" s="32">
        <f t="shared" si="31"/>
        <v>93.160645307884565</v>
      </c>
      <c r="P55" s="32"/>
      <c r="Q55" s="32"/>
      <c r="R55" s="34"/>
      <c r="S55" s="32"/>
      <c r="T55" s="32"/>
      <c r="U55" s="32"/>
      <c r="V55" s="32"/>
      <c r="W55" s="32"/>
      <c r="X55" s="32"/>
      <c r="Y55" s="32"/>
      <c r="AD55" s="32"/>
      <c r="AE55" s="32"/>
      <c r="AF55" s="32"/>
      <c r="AG55" s="32"/>
      <c r="AH55" s="32"/>
      <c r="AI55" s="32"/>
    </row>
    <row r="56" spans="1:39" x14ac:dyDescent="0.2">
      <c r="A56" s="11"/>
      <c r="B56" s="33"/>
      <c r="C56" s="32"/>
      <c r="D56" s="32"/>
      <c r="E56" s="34"/>
      <c r="F56" s="32"/>
      <c r="G56" s="32"/>
      <c r="H56" s="32"/>
      <c r="I56" s="34"/>
      <c r="K56" s="33"/>
      <c r="L56" s="32"/>
      <c r="M56" s="32"/>
      <c r="N56" s="34"/>
      <c r="O56" s="32"/>
      <c r="P56" s="32"/>
      <c r="Q56" s="32"/>
      <c r="R56" s="34"/>
      <c r="S56" s="32"/>
      <c r="T56" s="32"/>
      <c r="U56" s="32"/>
      <c r="V56" s="32"/>
      <c r="W56" s="32"/>
      <c r="X56" s="32"/>
      <c r="Y56" s="32"/>
      <c r="AD56" s="32"/>
      <c r="AE56" s="32"/>
      <c r="AF56" s="32"/>
      <c r="AG56" s="32"/>
      <c r="AH56" s="32"/>
      <c r="AI56" s="32"/>
    </row>
    <row r="57" spans="1:39" x14ac:dyDescent="0.2">
      <c r="A57" s="23"/>
      <c r="B57" s="33"/>
      <c r="C57" s="32"/>
      <c r="D57" s="32"/>
      <c r="E57" s="34"/>
      <c r="G57" s="32"/>
      <c r="H57" s="32"/>
      <c r="I57" s="34"/>
      <c r="K57" s="33"/>
      <c r="L57" s="32"/>
      <c r="M57" s="32"/>
      <c r="N57" s="34"/>
      <c r="P57" s="32"/>
      <c r="Q57" s="32"/>
      <c r="R57" s="34"/>
      <c r="S57" s="32"/>
      <c r="T57" s="32"/>
      <c r="U57" s="32"/>
      <c r="V57" s="23"/>
      <c r="W57" s="23"/>
      <c r="X57" s="23"/>
      <c r="Y57" s="23"/>
      <c r="AD57" s="35"/>
      <c r="AE57" s="35"/>
      <c r="AF57" s="35"/>
      <c r="AG57" s="35"/>
      <c r="AH57" s="35"/>
      <c r="AI57" s="35"/>
    </row>
    <row r="58" spans="1:39" x14ac:dyDescent="0.2">
      <c r="A58" s="11" t="s">
        <v>18</v>
      </c>
      <c r="B58" s="36">
        <f t="shared" ref="B58:I58" si="35">AVERAGE(B48:B56)</f>
        <v>99.961180124223574</v>
      </c>
      <c r="C58" s="37">
        <f t="shared" si="35"/>
        <v>101.36300897170462</v>
      </c>
      <c r="D58" s="37">
        <f t="shared" si="35"/>
        <v>54.779158040027603</v>
      </c>
      <c r="E58" s="38">
        <f t="shared" si="35"/>
        <v>38.81987577639751</v>
      </c>
      <c r="F58" s="37">
        <f t="shared" si="35"/>
        <v>97.973972197574668</v>
      </c>
      <c r="G58" s="37">
        <f t="shared" si="35"/>
        <v>95.108695652173907</v>
      </c>
      <c r="H58" s="37">
        <f>AVERAGE(H48:H56)</f>
        <v>48.524844720496887</v>
      </c>
      <c r="I58" s="38">
        <f t="shared" si="35"/>
        <v>37.849378881987576</v>
      </c>
      <c r="K58" s="36">
        <f t="shared" ref="K58:R58" si="36">AVERAGE(K48:K56)</f>
        <v>97.98909338786639</v>
      </c>
      <c r="L58" s="37">
        <f t="shared" si="36"/>
        <v>93.615087480118149</v>
      </c>
      <c r="M58" s="37">
        <f t="shared" si="36"/>
        <v>42.319927289252448</v>
      </c>
      <c r="N58" s="38">
        <f t="shared" si="36"/>
        <v>32.947057486934789</v>
      </c>
      <c r="O58" s="37">
        <f t="shared" si="36"/>
        <v>99.409225176096342</v>
      </c>
      <c r="P58" s="37">
        <f t="shared" si="36"/>
        <v>38.302983088259161</v>
      </c>
      <c r="Q58" s="37">
        <f t="shared" si="36"/>
        <v>19.800694647320416</v>
      </c>
      <c r="R58" s="38">
        <f t="shared" si="36"/>
        <v>12.659460512221248</v>
      </c>
      <c r="S58" s="35"/>
      <c r="T58" s="35"/>
      <c r="U58" s="35"/>
      <c r="V58" s="23"/>
      <c r="W58" s="23"/>
      <c r="X58" s="23"/>
      <c r="Y58" s="23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</row>
    <row r="59" spans="1:39" ht="15" x14ac:dyDescent="0.2">
      <c r="A59" s="48" t="s">
        <v>30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50">
        <v>0.47960000000000003</v>
      </c>
      <c r="M59" s="50">
        <v>8.1000000000000003E-2</v>
      </c>
      <c r="N59" s="50">
        <v>0.48</v>
      </c>
      <c r="O59" s="50">
        <v>0.78</v>
      </c>
      <c r="P59" s="50" t="s">
        <v>25</v>
      </c>
      <c r="Q59" s="50" t="s">
        <v>25</v>
      </c>
      <c r="R59" s="51" t="s">
        <v>25</v>
      </c>
      <c r="S59" s="43"/>
      <c r="T59" s="43"/>
      <c r="U59" s="43"/>
    </row>
    <row r="60" spans="1:39" ht="15" x14ac:dyDescent="0.2">
      <c r="A60" s="25" t="s">
        <v>31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3"/>
      <c r="M60" s="53"/>
      <c r="N60" s="53"/>
      <c r="O60" s="53"/>
      <c r="P60" s="53" t="s">
        <v>25</v>
      </c>
      <c r="Q60" s="54" t="s">
        <v>25</v>
      </c>
      <c r="R60" s="55" t="s">
        <v>25</v>
      </c>
    </row>
    <row r="61" spans="1:39" x14ac:dyDescent="0.2">
      <c r="L61" s="32"/>
      <c r="M61" s="32"/>
      <c r="N61" s="32"/>
      <c r="O61" s="32"/>
      <c r="P61" s="32"/>
      <c r="Q61" s="32"/>
      <c r="R61" s="32"/>
    </row>
    <row r="68" spans="38:41" x14ac:dyDescent="0.2">
      <c r="AL68" s="17"/>
      <c r="AM68" s="17"/>
      <c r="AN68" s="17"/>
      <c r="AO68" s="17"/>
    </row>
  </sheetData>
  <mergeCells count="28">
    <mergeCell ref="AE6:AH6"/>
    <mergeCell ref="B25:E25"/>
    <mergeCell ref="B5:Q5"/>
    <mergeCell ref="S5:AH5"/>
    <mergeCell ref="B45:E45"/>
    <mergeCell ref="AA25:AD25"/>
    <mergeCell ref="S24:AH24"/>
    <mergeCell ref="B23:AH23"/>
    <mergeCell ref="N25:Q25"/>
    <mergeCell ref="N6:Q6"/>
    <mergeCell ref="S6:V6"/>
    <mergeCell ref="AA6:AD6"/>
    <mergeCell ref="B4:AH4"/>
    <mergeCell ref="B46:I46"/>
    <mergeCell ref="F45:I45"/>
    <mergeCell ref="AE25:AH25"/>
    <mergeCell ref="F6:I6"/>
    <mergeCell ref="F25:I25"/>
    <mergeCell ref="B24:Q24"/>
    <mergeCell ref="J25:M25"/>
    <mergeCell ref="S25:V25"/>
    <mergeCell ref="W25:Z25"/>
    <mergeCell ref="B6:E6"/>
    <mergeCell ref="J6:M6"/>
    <mergeCell ref="K45:N45"/>
    <mergeCell ref="O45:R45"/>
    <mergeCell ref="K46:R46"/>
    <mergeCell ref="W6:Z6"/>
  </mergeCells>
  <phoneticPr fontId="15" type="noConversion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cp:lastPrinted>2019-03-18T19:41:27Z</cp:lastPrinted>
  <dcterms:created xsi:type="dcterms:W3CDTF">2018-11-07T16:56:00Z</dcterms:created>
  <dcterms:modified xsi:type="dcterms:W3CDTF">2019-03-20T02:55:14Z</dcterms:modified>
</cp:coreProperties>
</file>