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5600" windowHeight="16060"/>
  </bookViews>
  <sheets>
    <sheet name="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3" i="1" l="1"/>
  <c r="F31" i="1"/>
  <c r="K36" i="1"/>
  <c r="I36" i="1"/>
  <c r="J36" i="1"/>
  <c r="G36" i="1"/>
  <c r="F36" i="1"/>
  <c r="I34" i="1"/>
  <c r="AR7" i="1"/>
  <c r="K25" i="1"/>
  <c r="AJ7" i="1"/>
  <c r="J25" i="1"/>
  <c r="AF7" i="1"/>
  <c r="I25" i="1"/>
  <c r="U7" i="1"/>
  <c r="G25" i="1"/>
  <c r="M7" i="1"/>
  <c r="F25" i="1"/>
  <c r="I7" i="1"/>
  <c r="E25" i="1"/>
  <c r="AF8" i="1"/>
  <c r="I26" i="1"/>
  <c r="AF9" i="1"/>
  <c r="I27" i="1"/>
  <c r="AF10" i="1"/>
  <c r="I28" i="1"/>
  <c r="AF11" i="1"/>
  <c r="I29" i="1"/>
  <c r="AF12" i="1"/>
  <c r="I30" i="1"/>
  <c r="AF13" i="1"/>
  <c r="I31" i="1"/>
  <c r="AF14" i="1"/>
  <c r="I32" i="1"/>
  <c r="AF15" i="1"/>
  <c r="I33" i="1"/>
  <c r="AF16" i="1"/>
  <c r="AJ8" i="1"/>
  <c r="J26" i="1"/>
  <c r="AJ9" i="1"/>
  <c r="J27" i="1"/>
  <c r="AJ10" i="1"/>
  <c r="J28" i="1"/>
  <c r="AJ11" i="1"/>
  <c r="J29" i="1"/>
  <c r="AJ12" i="1"/>
  <c r="J30" i="1"/>
  <c r="AJ13" i="1"/>
  <c r="J31" i="1"/>
  <c r="AJ14" i="1"/>
  <c r="J32" i="1"/>
  <c r="AJ15" i="1"/>
  <c r="J33" i="1"/>
  <c r="AR8" i="1"/>
  <c r="K26" i="1"/>
  <c r="AR9" i="1"/>
  <c r="K27" i="1"/>
  <c r="AR10" i="1"/>
  <c r="K28" i="1"/>
  <c r="AR11" i="1"/>
  <c r="K29" i="1"/>
  <c r="AR12" i="1"/>
  <c r="K30" i="1"/>
  <c r="AR13" i="1"/>
  <c r="K31" i="1"/>
  <c r="AB7" i="1"/>
  <c r="AB8" i="1"/>
  <c r="AB9" i="1"/>
  <c r="AB10" i="1"/>
  <c r="AB11" i="1"/>
  <c r="AB12" i="1"/>
  <c r="AB13" i="1"/>
  <c r="AB19" i="1"/>
  <c r="U8" i="1"/>
  <c r="G26" i="1"/>
  <c r="U9" i="1"/>
  <c r="G27" i="1"/>
  <c r="U10" i="1"/>
  <c r="G28" i="1"/>
  <c r="U11" i="1"/>
  <c r="G29" i="1"/>
  <c r="U12" i="1"/>
  <c r="G30" i="1"/>
  <c r="U13" i="1"/>
  <c r="G31" i="1"/>
  <c r="M8" i="1"/>
  <c r="F26" i="1"/>
  <c r="M9" i="1"/>
  <c r="F27" i="1"/>
  <c r="M10" i="1"/>
  <c r="F28" i="1"/>
  <c r="M11" i="1"/>
  <c r="F29" i="1"/>
  <c r="M12" i="1"/>
  <c r="F30" i="1"/>
  <c r="I8" i="1"/>
  <c r="E26" i="1"/>
  <c r="I9" i="1"/>
  <c r="E27" i="1"/>
  <c r="I10" i="1"/>
  <c r="E28" i="1"/>
  <c r="I11" i="1"/>
  <c r="E29" i="1"/>
  <c r="I12" i="1"/>
  <c r="E30" i="1"/>
  <c r="I13" i="1"/>
  <c r="E31" i="1"/>
  <c r="I14" i="1"/>
  <c r="E32" i="1"/>
  <c r="I15" i="1"/>
  <c r="E33" i="1"/>
  <c r="E36" i="1"/>
  <c r="AR19" i="1"/>
  <c r="AN7" i="1"/>
  <c r="AN8" i="1"/>
  <c r="AN9" i="1"/>
  <c r="AN10" i="1"/>
  <c r="AN11" i="1"/>
  <c r="AN12" i="1"/>
  <c r="AN13" i="1"/>
  <c r="AN19" i="1"/>
  <c r="AJ19" i="1"/>
  <c r="AF19" i="1"/>
  <c r="U19" i="1"/>
  <c r="Q7" i="1"/>
  <c r="Q8" i="1"/>
  <c r="Q9" i="1"/>
  <c r="Q10" i="1"/>
  <c r="Q11" i="1"/>
  <c r="Q12" i="1"/>
  <c r="Q13" i="1"/>
  <c r="Q19" i="1"/>
  <c r="M19" i="1"/>
  <c r="I19" i="1"/>
  <c r="E7" i="1"/>
  <c r="E8" i="1"/>
  <c r="E9" i="1"/>
  <c r="E10" i="1"/>
  <c r="E11" i="1"/>
  <c r="E12" i="1"/>
  <c r="E13" i="1"/>
  <c r="E14" i="1"/>
  <c r="E19" i="1"/>
</calcChain>
</file>

<file path=xl/sharedStrings.xml><?xml version="1.0" encoding="utf-8"?>
<sst xmlns="http://schemas.openxmlformats.org/spreadsheetml/2006/main" count="99" uniqueCount="26">
  <si>
    <t xml:space="preserve">mean number of hair cells within 3 neuromasts per larva </t>
  </si>
  <si>
    <t>pappaa p170</t>
  </si>
  <si>
    <t>0</t>
  </si>
  <si>
    <t>0.3</t>
  </si>
  <si>
    <t>1</t>
  </si>
  <si>
    <t>3</t>
  </si>
  <si>
    <t>Cyclosporin A (μM)</t>
  </si>
  <si>
    <t>neuromast 1</t>
  </si>
  <si>
    <t>neuromast 2</t>
  </si>
  <si>
    <t>neuromast 3</t>
  </si>
  <si>
    <t>mean</t>
  </si>
  <si>
    <t>larva 1</t>
  </si>
  <si>
    <t>larva 2</t>
  </si>
  <si>
    <t>larva 3</t>
  </si>
  <si>
    <t>larva 4</t>
  </si>
  <si>
    <t>larva 5</t>
  </si>
  <si>
    <t>larva 6</t>
  </si>
  <si>
    <t>larva 7</t>
  </si>
  <si>
    <t>larva 8</t>
  </si>
  <si>
    <t>larva 9</t>
  </si>
  <si>
    <t>larva 10</t>
  </si>
  <si>
    <t xml:space="preserve">% HC survival=[(mean number of hair cells within 3 neuromasts after treatment)/ (mean number of hair cells in vehicle treated group)] X 100 </t>
  </si>
  <si>
    <t>mean hair cell survival  (% vehicle-treated group)</t>
  </si>
  <si>
    <t>P-value by 2-way ANOVA</t>
  </si>
  <si>
    <r>
      <t xml:space="preserve">Figure 6E: hair cell survival post Cyclosporin A in wild type and </t>
    </r>
    <r>
      <rPr>
        <b/>
        <i/>
        <sz val="14"/>
        <color theme="1"/>
        <rFont val="Arial"/>
        <family val="2"/>
      </rPr>
      <t xml:space="preserve">pappaa </t>
    </r>
    <r>
      <rPr>
        <b/>
        <sz val="14"/>
        <color theme="1"/>
        <rFont val="Arial"/>
        <family val="2"/>
      </rPr>
      <t>mutants</t>
    </r>
  </si>
  <si>
    <t>wild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</si>
</sst>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8">
    <xf numFmtId="0" fontId="0" fillId="0" borderId="0"/>
    <xf numFmtId="43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/>
    <xf numFmtId="0" fontId="6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0" fontId="7" fillId="0" borderId="7" xfId="0" applyFont="1" applyBorder="1"/>
    <xf numFmtId="49" fontId="7" fillId="0" borderId="8" xfId="1" applyNumberFormat="1" applyFont="1" applyBorder="1" applyAlignment="1">
      <alignment horizontal="center"/>
    </xf>
    <xf numFmtId="49" fontId="7" fillId="0" borderId="0" xfId="1" applyNumberFormat="1" applyFont="1" applyAlignment="1">
      <alignment horizontal="center"/>
    </xf>
    <xf numFmtId="0" fontId="7" fillId="0" borderId="7" xfId="0" applyFont="1" applyBorder="1" applyAlignment="1">
      <alignment horizontal="right"/>
    </xf>
    <xf numFmtId="0" fontId="4" fillId="0" borderId="7" xfId="1" applyNumberFormat="1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43" fontId="4" fillId="0" borderId="8" xfId="1" applyFont="1" applyBorder="1" applyAlignment="1">
      <alignment horizontal="center"/>
    </xf>
    <xf numFmtId="43" fontId="4" fillId="0" borderId="0" xfId="1" applyFont="1" applyAlignment="1">
      <alignment horizontal="center"/>
    </xf>
    <xf numFmtId="43" fontId="4" fillId="0" borderId="0" xfId="1" applyFont="1"/>
    <xf numFmtId="2" fontId="4" fillId="0" borderId="7" xfId="1" applyNumberFormat="1" applyFont="1" applyBorder="1" applyAlignment="1">
      <alignment horizontal="center"/>
    </xf>
    <xf numFmtId="2" fontId="4" fillId="0" borderId="0" xfId="1" applyNumberFormat="1" applyFont="1" applyAlignment="1">
      <alignment horizontal="center"/>
    </xf>
    <xf numFmtId="43" fontId="4" fillId="0" borderId="7" xfId="1" applyFont="1" applyBorder="1" applyAlignment="1">
      <alignment horizontal="center"/>
    </xf>
    <xf numFmtId="0" fontId="7" fillId="0" borderId="9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43" fontId="7" fillId="0" borderId="11" xfId="1" applyFont="1" applyBorder="1" applyAlignment="1">
      <alignment horizontal="center"/>
    </xf>
    <xf numFmtId="43" fontId="7" fillId="0" borderId="9" xfId="1" applyFont="1" applyBorder="1" applyAlignment="1">
      <alignment horizontal="center"/>
    </xf>
    <xf numFmtId="43" fontId="7" fillId="0" borderId="10" xfId="1" applyFont="1" applyBorder="1" applyAlignment="1">
      <alignment horizontal="center"/>
    </xf>
    <xf numFmtId="43" fontId="7" fillId="0" borderId="0" xfId="1" applyFont="1" applyAlignment="1">
      <alignment horizont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8" xfId="0" applyFont="1" applyBorder="1" applyAlignment="1">
      <alignment horizontal="right"/>
    </xf>
    <xf numFmtId="49" fontId="7" fillId="0" borderId="7" xfId="1" applyNumberFormat="1" applyFont="1" applyBorder="1" applyAlignment="1">
      <alignment horizontal="center"/>
    </xf>
    <xf numFmtId="43" fontId="4" fillId="0" borderId="0" xfId="1" applyFont="1" applyAlignment="1">
      <alignment horizontal="left"/>
    </xf>
    <xf numFmtId="43" fontId="4" fillId="0" borderId="7" xfId="1" applyFont="1" applyBorder="1" applyAlignment="1">
      <alignment horizontal="left"/>
    </xf>
    <xf numFmtId="43" fontId="4" fillId="0" borderId="8" xfId="1" applyFont="1" applyBorder="1" applyAlignment="1">
      <alignment horizontal="left"/>
    </xf>
    <xf numFmtId="0" fontId="7" fillId="0" borderId="0" xfId="0" applyFont="1"/>
    <xf numFmtId="43" fontId="7" fillId="0" borderId="9" xfId="0" applyNumberFormat="1" applyFont="1" applyBorder="1" applyAlignment="1">
      <alignment horizontal="center"/>
    </xf>
    <xf numFmtId="43" fontId="7" fillId="0" borderId="10" xfId="0" applyNumberFormat="1" applyFont="1" applyBorder="1" applyAlignment="1">
      <alignment horizontal="center"/>
    </xf>
    <xf numFmtId="43" fontId="7" fillId="0" borderId="11" xfId="0" applyNumberFormat="1" applyFont="1" applyBorder="1" applyAlignment="1">
      <alignment horizontal="center"/>
    </xf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7" fillId="0" borderId="5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</cellXfs>
  <cellStyles count="18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2"/>
  <sheetViews>
    <sheetView tabSelected="1" zoomScale="87" zoomScaleNormal="87" zoomScalePageLayoutView="87" workbookViewId="0">
      <selection activeCell="B17" sqref="B17"/>
    </sheetView>
  </sheetViews>
  <sheetFormatPr baseColWidth="10" defaultColWidth="8.83203125" defaultRowHeight="13" x14ac:dyDescent="0"/>
  <cols>
    <col min="1" max="1" width="19.83203125" style="2" customWidth="1"/>
    <col min="2" max="4" width="13.5" style="2" bestFit="1" customWidth="1"/>
    <col min="5" max="5" width="8.6640625" style="2" bestFit="1" customWidth="1"/>
    <col min="6" max="8" width="13.5" style="2" bestFit="1" customWidth="1"/>
    <col min="9" max="9" width="7.5" style="2" bestFit="1" customWidth="1"/>
    <col min="10" max="12" width="13.5" style="2" bestFit="1" customWidth="1"/>
    <col min="13" max="13" width="7.5" style="2" bestFit="1" customWidth="1"/>
    <col min="14" max="16" width="13.5" style="2" bestFit="1" customWidth="1"/>
    <col min="17" max="17" width="7.5" style="2" bestFit="1" customWidth="1"/>
    <col min="18" max="20" width="13.5" style="2" bestFit="1" customWidth="1"/>
    <col min="21" max="21" width="7.5" style="2" bestFit="1" customWidth="1"/>
    <col min="22" max="23" width="8.83203125" style="2"/>
    <col min="24" max="24" width="20.6640625" style="2" bestFit="1" customWidth="1"/>
    <col min="25" max="27" width="13.5" style="2" bestFit="1" customWidth="1"/>
    <col min="28" max="28" width="7.5" style="2" bestFit="1" customWidth="1"/>
    <col min="29" max="31" width="13.5" style="2" bestFit="1" customWidth="1"/>
    <col min="32" max="32" width="7.5" style="2" bestFit="1" customWidth="1"/>
    <col min="33" max="35" width="13.5" style="2" bestFit="1" customWidth="1"/>
    <col min="36" max="36" width="7.5" style="2" bestFit="1" customWidth="1"/>
    <col min="37" max="39" width="13.5" style="2" bestFit="1" customWidth="1"/>
    <col min="40" max="40" width="7.5" style="2" bestFit="1" customWidth="1"/>
    <col min="41" max="43" width="13.5" style="2" bestFit="1" customWidth="1"/>
    <col min="44" max="44" width="7.5" style="2" bestFit="1" customWidth="1"/>
    <col min="45" max="16384" width="8.83203125" style="2"/>
  </cols>
  <sheetData>
    <row r="1" spans="1:44" ht="17">
      <c r="A1" s="1" t="s">
        <v>24</v>
      </c>
    </row>
    <row r="3" spans="1:44">
      <c r="A3" s="3" t="s">
        <v>0</v>
      </c>
    </row>
    <row r="4" spans="1:44">
      <c r="A4" s="4"/>
      <c r="B4" s="46" t="s">
        <v>25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8"/>
      <c r="V4" s="5"/>
      <c r="W4" s="5"/>
      <c r="X4" s="46" t="s">
        <v>1</v>
      </c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8"/>
    </row>
    <row r="5" spans="1:44">
      <c r="A5" s="4"/>
      <c r="B5" s="49" t="s">
        <v>2</v>
      </c>
      <c r="C5" s="50"/>
      <c r="D5" s="50"/>
      <c r="E5" s="51"/>
      <c r="F5" s="49" t="s">
        <v>3</v>
      </c>
      <c r="G5" s="50"/>
      <c r="H5" s="50"/>
      <c r="I5" s="51"/>
      <c r="J5" s="49" t="s">
        <v>4</v>
      </c>
      <c r="K5" s="50"/>
      <c r="L5" s="50"/>
      <c r="M5" s="51"/>
      <c r="N5" s="49" t="s">
        <v>2</v>
      </c>
      <c r="O5" s="50"/>
      <c r="P5" s="50"/>
      <c r="Q5" s="51"/>
      <c r="R5" s="49" t="s">
        <v>5</v>
      </c>
      <c r="S5" s="50"/>
      <c r="T5" s="50"/>
      <c r="U5" s="51"/>
      <c r="V5" s="6"/>
      <c r="W5" s="6"/>
      <c r="X5" s="4"/>
      <c r="Y5" s="49" t="s">
        <v>2</v>
      </c>
      <c r="Z5" s="50"/>
      <c r="AA5" s="50"/>
      <c r="AB5" s="51"/>
      <c r="AC5" s="49" t="s">
        <v>3</v>
      </c>
      <c r="AD5" s="50"/>
      <c r="AE5" s="50"/>
      <c r="AF5" s="51"/>
      <c r="AG5" s="49" t="s">
        <v>4</v>
      </c>
      <c r="AH5" s="50"/>
      <c r="AI5" s="50"/>
      <c r="AJ5" s="51"/>
      <c r="AK5" s="49" t="s">
        <v>2</v>
      </c>
      <c r="AL5" s="50"/>
      <c r="AM5" s="50"/>
      <c r="AN5" s="51"/>
      <c r="AO5" s="49" t="s">
        <v>5</v>
      </c>
      <c r="AP5" s="50"/>
      <c r="AQ5" s="50"/>
      <c r="AR5" s="51"/>
    </row>
    <row r="6" spans="1:44">
      <c r="A6" s="7" t="s">
        <v>6</v>
      </c>
      <c r="B6" s="40" t="s">
        <v>7</v>
      </c>
      <c r="C6" s="41" t="s">
        <v>8</v>
      </c>
      <c r="D6" s="41" t="s">
        <v>9</v>
      </c>
      <c r="E6" s="8" t="s">
        <v>10</v>
      </c>
      <c r="F6" s="40" t="s">
        <v>7</v>
      </c>
      <c r="G6" s="41" t="s">
        <v>8</v>
      </c>
      <c r="H6" s="41" t="s">
        <v>9</v>
      </c>
      <c r="I6" s="8" t="s">
        <v>10</v>
      </c>
      <c r="J6" s="40" t="s">
        <v>7</v>
      </c>
      <c r="K6" s="41" t="s">
        <v>8</v>
      </c>
      <c r="L6" s="41" t="s">
        <v>9</v>
      </c>
      <c r="M6" s="8" t="s">
        <v>10</v>
      </c>
      <c r="N6" s="40" t="s">
        <v>7</v>
      </c>
      <c r="O6" s="41" t="s">
        <v>8</v>
      </c>
      <c r="P6" s="41" t="s">
        <v>9</v>
      </c>
      <c r="Q6" s="8" t="s">
        <v>10</v>
      </c>
      <c r="R6" s="40" t="s">
        <v>7</v>
      </c>
      <c r="S6" s="41" t="s">
        <v>8</v>
      </c>
      <c r="T6" s="41" t="s">
        <v>9</v>
      </c>
      <c r="U6" s="8" t="s">
        <v>10</v>
      </c>
      <c r="V6" s="9"/>
      <c r="W6" s="9"/>
      <c r="X6" s="7" t="s">
        <v>6</v>
      </c>
      <c r="Y6" s="40" t="s">
        <v>7</v>
      </c>
      <c r="Z6" s="41" t="s">
        <v>8</v>
      </c>
      <c r="AA6" s="41" t="s">
        <v>9</v>
      </c>
      <c r="AB6" s="8" t="s">
        <v>10</v>
      </c>
      <c r="AC6" s="40" t="s">
        <v>7</v>
      </c>
      <c r="AD6" s="41" t="s">
        <v>8</v>
      </c>
      <c r="AE6" s="41" t="s">
        <v>9</v>
      </c>
      <c r="AF6" s="8" t="s">
        <v>10</v>
      </c>
      <c r="AG6" s="40" t="s">
        <v>7</v>
      </c>
      <c r="AH6" s="41" t="s">
        <v>8</v>
      </c>
      <c r="AI6" s="41" t="s">
        <v>9</v>
      </c>
      <c r="AJ6" s="8" t="s">
        <v>10</v>
      </c>
      <c r="AK6" s="40" t="s">
        <v>7</v>
      </c>
      <c r="AL6" s="41" t="s">
        <v>8</v>
      </c>
      <c r="AM6" s="41" t="s">
        <v>9</v>
      </c>
      <c r="AN6" s="8" t="s">
        <v>10</v>
      </c>
      <c r="AO6" s="40" t="s">
        <v>7</v>
      </c>
      <c r="AP6" s="41" t="s">
        <v>8</v>
      </c>
      <c r="AQ6" s="41" t="s">
        <v>9</v>
      </c>
      <c r="AR6" s="8" t="s">
        <v>10</v>
      </c>
    </row>
    <row r="7" spans="1:44">
      <c r="A7" s="10" t="s">
        <v>11</v>
      </c>
      <c r="B7" s="11">
        <v>14</v>
      </c>
      <c r="C7" s="12">
        <v>7</v>
      </c>
      <c r="D7" s="12">
        <v>10</v>
      </c>
      <c r="E7" s="13">
        <f t="shared" ref="E7:E14" si="0">AVERAGE(B7:D7)</f>
        <v>10.333333333333334</v>
      </c>
      <c r="F7" s="11">
        <v>11</v>
      </c>
      <c r="G7" s="12">
        <v>8</v>
      </c>
      <c r="H7" s="12">
        <v>8</v>
      </c>
      <c r="I7" s="13">
        <f t="shared" ref="I7:I15" si="1">AVERAGE(F7:H7)</f>
        <v>9</v>
      </c>
      <c r="J7" s="11">
        <v>13</v>
      </c>
      <c r="K7" s="12">
        <v>9</v>
      </c>
      <c r="L7" s="12">
        <v>15</v>
      </c>
      <c r="M7" s="13">
        <f t="shared" ref="M7:M12" si="2">AVERAGE(J7:L7)</f>
        <v>12.333333333333334</v>
      </c>
      <c r="N7" s="11">
        <v>11</v>
      </c>
      <c r="O7" s="12">
        <v>11</v>
      </c>
      <c r="P7" s="12">
        <v>12</v>
      </c>
      <c r="Q7" s="13">
        <f t="shared" ref="Q7:Q13" si="3">AVERAGE(N7:P7)</f>
        <v>11.333333333333334</v>
      </c>
      <c r="R7" s="11">
        <v>20</v>
      </c>
      <c r="S7" s="12">
        <v>15</v>
      </c>
      <c r="T7" s="12">
        <v>12</v>
      </c>
      <c r="U7" s="13">
        <f t="shared" ref="U7:U13" si="4">AVERAGE(R7:T7)</f>
        <v>15.666666666666666</v>
      </c>
      <c r="V7" s="14"/>
      <c r="W7" s="15"/>
      <c r="X7" s="10" t="s">
        <v>11</v>
      </c>
      <c r="Y7" s="12">
        <v>15</v>
      </c>
      <c r="Z7" s="12">
        <v>14</v>
      </c>
      <c r="AA7" s="12">
        <v>14</v>
      </c>
      <c r="AB7" s="13">
        <f t="shared" ref="AB7:AB13" si="5">AVERAGE(Y7:AA7)</f>
        <v>14.333333333333334</v>
      </c>
      <c r="AC7" s="11">
        <v>17</v>
      </c>
      <c r="AD7" s="12">
        <v>12</v>
      </c>
      <c r="AE7" s="12">
        <v>14</v>
      </c>
      <c r="AF7" s="13">
        <f t="shared" ref="AF7:AF16" si="6">AVERAGE(AC7:AE7)</f>
        <v>14.333333333333334</v>
      </c>
      <c r="AG7" s="11">
        <v>12</v>
      </c>
      <c r="AH7" s="12">
        <v>4</v>
      </c>
      <c r="AI7" s="12">
        <v>14</v>
      </c>
      <c r="AJ7" s="13">
        <f t="shared" ref="AJ7:AJ15" si="7">AVERAGE(AG7:AI7)</f>
        <v>10</v>
      </c>
      <c r="AK7" s="11">
        <v>15</v>
      </c>
      <c r="AL7" s="12">
        <v>14</v>
      </c>
      <c r="AM7" s="12">
        <v>14</v>
      </c>
      <c r="AN7" s="13">
        <f t="shared" ref="AN7:AN13" si="8">AVERAGE(AK7:AM7)</f>
        <v>14.333333333333334</v>
      </c>
      <c r="AO7" s="11">
        <v>14</v>
      </c>
      <c r="AP7" s="12">
        <v>10</v>
      </c>
      <c r="AQ7" s="12">
        <v>10</v>
      </c>
      <c r="AR7" s="13">
        <f t="shared" ref="AR7:AR13" si="9">AVERAGE(AO7:AQ7)</f>
        <v>11.333333333333334</v>
      </c>
    </row>
    <row r="8" spans="1:44">
      <c r="A8" s="10" t="s">
        <v>12</v>
      </c>
      <c r="B8" s="11">
        <v>12</v>
      </c>
      <c r="C8" s="12">
        <v>8</v>
      </c>
      <c r="D8" s="12">
        <v>8</v>
      </c>
      <c r="E8" s="13">
        <f t="shared" si="0"/>
        <v>9.3333333333333339</v>
      </c>
      <c r="F8" s="11">
        <v>11</v>
      </c>
      <c r="G8" s="12">
        <v>10</v>
      </c>
      <c r="H8" s="12">
        <v>10</v>
      </c>
      <c r="I8" s="13">
        <f t="shared" si="1"/>
        <v>10.333333333333334</v>
      </c>
      <c r="J8" s="11">
        <v>12</v>
      </c>
      <c r="K8" s="12">
        <v>8</v>
      </c>
      <c r="L8" s="12">
        <v>16</v>
      </c>
      <c r="M8" s="13">
        <f t="shared" si="2"/>
        <v>12</v>
      </c>
      <c r="N8" s="11">
        <v>12</v>
      </c>
      <c r="O8" s="12">
        <v>10</v>
      </c>
      <c r="P8" s="12">
        <v>12</v>
      </c>
      <c r="Q8" s="13">
        <f t="shared" si="3"/>
        <v>11.333333333333334</v>
      </c>
      <c r="R8" s="11">
        <v>16</v>
      </c>
      <c r="S8" s="12">
        <v>15</v>
      </c>
      <c r="T8" s="12">
        <v>12</v>
      </c>
      <c r="U8" s="13">
        <f t="shared" si="4"/>
        <v>14.333333333333334</v>
      </c>
      <c r="V8" s="14"/>
      <c r="W8" s="15"/>
      <c r="X8" s="10" t="s">
        <v>12</v>
      </c>
      <c r="Y8" s="12">
        <v>17</v>
      </c>
      <c r="Z8" s="12">
        <v>14</v>
      </c>
      <c r="AA8" s="12">
        <v>21</v>
      </c>
      <c r="AB8" s="13">
        <f t="shared" si="5"/>
        <v>17.333333333333332</v>
      </c>
      <c r="AC8" s="11">
        <v>13</v>
      </c>
      <c r="AD8" s="12">
        <v>13</v>
      </c>
      <c r="AE8" s="12">
        <v>10</v>
      </c>
      <c r="AF8" s="13">
        <f t="shared" si="6"/>
        <v>12</v>
      </c>
      <c r="AG8" s="11">
        <v>9</v>
      </c>
      <c r="AH8" s="12">
        <v>5</v>
      </c>
      <c r="AI8" s="12">
        <v>7</v>
      </c>
      <c r="AJ8" s="13">
        <f t="shared" si="7"/>
        <v>7</v>
      </c>
      <c r="AK8" s="11">
        <v>17</v>
      </c>
      <c r="AL8" s="12">
        <v>14</v>
      </c>
      <c r="AM8" s="12">
        <v>21</v>
      </c>
      <c r="AN8" s="13">
        <f t="shared" si="8"/>
        <v>17.333333333333332</v>
      </c>
      <c r="AO8" s="11">
        <v>16</v>
      </c>
      <c r="AP8" s="12">
        <v>13</v>
      </c>
      <c r="AQ8" s="12">
        <v>14</v>
      </c>
      <c r="AR8" s="13">
        <f t="shared" si="9"/>
        <v>14.333333333333334</v>
      </c>
    </row>
    <row r="9" spans="1:44">
      <c r="A9" s="10" t="s">
        <v>13</v>
      </c>
      <c r="B9" s="11">
        <v>11</v>
      </c>
      <c r="C9" s="12">
        <v>11</v>
      </c>
      <c r="D9" s="12">
        <v>13</v>
      </c>
      <c r="E9" s="13">
        <f t="shared" si="0"/>
        <v>11.666666666666666</v>
      </c>
      <c r="F9" s="11">
        <v>15</v>
      </c>
      <c r="G9" s="12">
        <v>18</v>
      </c>
      <c r="H9" s="12">
        <v>16</v>
      </c>
      <c r="I9" s="13">
        <f t="shared" si="1"/>
        <v>16.333333333333332</v>
      </c>
      <c r="J9" s="11">
        <v>9</v>
      </c>
      <c r="K9" s="12">
        <v>10</v>
      </c>
      <c r="L9" s="12">
        <v>12</v>
      </c>
      <c r="M9" s="13">
        <f t="shared" si="2"/>
        <v>10.333333333333334</v>
      </c>
      <c r="N9" s="11">
        <v>12</v>
      </c>
      <c r="O9" s="12">
        <v>10</v>
      </c>
      <c r="P9" s="12">
        <v>17</v>
      </c>
      <c r="Q9" s="13">
        <f t="shared" si="3"/>
        <v>13</v>
      </c>
      <c r="R9" s="11">
        <v>10</v>
      </c>
      <c r="S9" s="12">
        <v>10</v>
      </c>
      <c r="T9" s="12">
        <v>12</v>
      </c>
      <c r="U9" s="13">
        <f t="shared" si="4"/>
        <v>10.666666666666666</v>
      </c>
      <c r="V9" s="14"/>
      <c r="W9" s="15"/>
      <c r="X9" s="10" t="s">
        <v>13</v>
      </c>
      <c r="Y9" s="12">
        <v>20</v>
      </c>
      <c r="Z9" s="12">
        <v>12</v>
      </c>
      <c r="AA9" s="12">
        <v>8</v>
      </c>
      <c r="AB9" s="13">
        <f t="shared" si="5"/>
        <v>13.333333333333334</v>
      </c>
      <c r="AC9" s="11">
        <v>14</v>
      </c>
      <c r="AD9" s="12">
        <v>13</v>
      </c>
      <c r="AE9" s="12">
        <v>12</v>
      </c>
      <c r="AF9" s="13">
        <f t="shared" si="6"/>
        <v>13</v>
      </c>
      <c r="AG9" s="11">
        <v>17</v>
      </c>
      <c r="AH9" s="12">
        <v>12</v>
      </c>
      <c r="AI9" s="12">
        <v>22</v>
      </c>
      <c r="AJ9" s="13">
        <f t="shared" si="7"/>
        <v>17</v>
      </c>
      <c r="AK9" s="11">
        <v>20</v>
      </c>
      <c r="AL9" s="12">
        <v>12</v>
      </c>
      <c r="AM9" s="12">
        <v>8</v>
      </c>
      <c r="AN9" s="13">
        <f t="shared" si="8"/>
        <v>13.333333333333334</v>
      </c>
      <c r="AO9" s="11">
        <v>10</v>
      </c>
      <c r="AP9" s="12">
        <v>6</v>
      </c>
      <c r="AQ9" s="12">
        <v>4</v>
      </c>
      <c r="AR9" s="13">
        <f t="shared" si="9"/>
        <v>6.666666666666667</v>
      </c>
    </row>
    <row r="10" spans="1:44">
      <c r="A10" s="10" t="s">
        <v>14</v>
      </c>
      <c r="B10" s="11">
        <v>12</v>
      </c>
      <c r="C10" s="12">
        <v>15</v>
      </c>
      <c r="D10" s="12">
        <v>8</v>
      </c>
      <c r="E10" s="13">
        <f t="shared" si="0"/>
        <v>11.666666666666666</v>
      </c>
      <c r="F10" s="11">
        <v>15</v>
      </c>
      <c r="G10" s="12">
        <v>14</v>
      </c>
      <c r="H10" s="12">
        <v>12</v>
      </c>
      <c r="I10" s="13">
        <f t="shared" si="1"/>
        <v>13.666666666666666</v>
      </c>
      <c r="J10" s="11">
        <v>14</v>
      </c>
      <c r="K10" s="12">
        <v>14</v>
      </c>
      <c r="L10" s="12">
        <v>18</v>
      </c>
      <c r="M10" s="13">
        <f t="shared" si="2"/>
        <v>15.333333333333334</v>
      </c>
      <c r="N10" s="11">
        <v>17</v>
      </c>
      <c r="O10" s="12">
        <v>14</v>
      </c>
      <c r="P10" s="12">
        <v>14</v>
      </c>
      <c r="Q10" s="13">
        <f t="shared" si="3"/>
        <v>15</v>
      </c>
      <c r="R10" s="11">
        <v>11</v>
      </c>
      <c r="S10" s="12">
        <v>12</v>
      </c>
      <c r="T10" s="12">
        <v>9</v>
      </c>
      <c r="U10" s="13">
        <f t="shared" si="4"/>
        <v>10.666666666666666</v>
      </c>
      <c r="V10" s="14"/>
      <c r="W10" s="15"/>
      <c r="X10" s="10" t="s">
        <v>14</v>
      </c>
      <c r="Y10" s="12">
        <v>21</v>
      </c>
      <c r="Z10" s="12">
        <v>15</v>
      </c>
      <c r="AA10" s="12">
        <v>11</v>
      </c>
      <c r="AB10" s="13">
        <f t="shared" si="5"/>
        <v>15.666666666666666</v>
      </c>
      <c r="AC10" s="11">
        <v>13</v>
      </c>
      <c r="AD10" s="12">
        <v>10</v>
      </c>
      <c r="AE10" s="12">
        <v>10</v>
      </c>
      <c r="AF10" s="13">
        <f t="shared" si="6"/>
        <v>11</v>
      </c>
      <c r="AG10" s="11">
        <v>14</v>
      </c>
      <c r="AH10" s="12">
        <v>17</v>
      </c>
      <c r="AI10" s="12">
        <v>7</v>
      </c>
      <c r="AJ10" s="13">
        <f t="shared" si="7"/>
        <v>12.666666666666666</v>
      </c>
      <c r="AK10" s="11">
        <v>21</v>
      </c>
      <c r="AL10" s="12">
        <v>15</v>
      </c>
      <c r="AM10" s="12">
        <v>11</v>
      </c>
      <c r="AN10" s="13">
        <f t="shared" si="8"/>
        <v>15.666666666666666</v>
      </c>
      <c r="AO10" s="11">
        <v>8</v>
      </c>
      <c r="AP10" s="12">
        <v>7</v>
      </c>
      <c r="AQ10" s="12">
        <v>4</v>
      </c>
      <c r="AR10" s="13">
        <f t="shared" si="9"/>
        <v>6.333333333333333</v>
      </c>
    </row>
    <row r="11" spans="1:44">
      <c r="A11" s="10" t="s">
        <v>15</v>
      </c>
      <c r="B11" s="11">
        <v>8</v>
      </c>
      <c r="C11" s="12">
        <v>14</v>
      </c>
      <c r="D11" s="12">
        <v>10</v>
      </c>
      <c r="E11" s="13">
        <f t="shared" si="0"/>
        <v>10.666666666666666</v>
      </c>
      <c r="F11" s="11">
        <v>7</v>
      </c>
      <c r="G11" s="12">
        <v>7</v>
      </c>
      <c r="H11" s="12">
        <v>7</v>
      </c>
      <c r="I11" s="13">
        <f t="shared" si="1"/>
        <v>7</v>
      </c>
      <c r="J11" s="11">
        <v>11</v>
      </c>
      <c r="K11" s="12">
        <v>12</v>
      </c>
      <c r="L11" s="12">
        <v>15</v>
      </c>
      <c r="M11" s="13">
        <f t="shared" si="2"/>
        <v>12.666666666666666</v>
      </c>
      <c r="N11" s="11">
        <v>16</v>
      </c>
      <c r="O11" s="12">
        <v>15</v>
      </c>
      <c r="P11" s="12">
        <v>17</v>
      </c>
      <c r="Q11" s="13">
        <f t="shared" si="3"/>
        <v>16</v>
      </c>
      <c r="R11" s="11">
        <v>11</v>
      </c>
      <c r="S11" s="12">
        <v>10</v>
      </c>
      <c r="T11" s="12">
        <v>9</v>
      </c>
      <c r="U11" s="13">
        <f t="shared" si="4"/>
        <v>10</v>
      </c>
      <c r="V11" s="14"/>
      <c r="W11" s="15"/>
      <c r="X11" s="10" t="s">
        <v>15</v>
      </c>
      <c r="Y11" s="12">
        <v>15</v>
      </c>
      <c r="Z11" s="12">
        <v>14</v>
      </c>
      <c r="AA11" s="12">
        <v>16</v>
      </c>
      <c r="AB11" s="13">
        <f t="shared" si="5"/>
        <v>15</v>
      </c>
      <c r="AC11" s="11">
        <v>11</v>
      </c>
      <c r="AD11" s="12">
        <v>16</v>
      </c>
      <c r="AE11" s="12">
        <v>14</v>
      </c>
      <c r="AF11" s="13">
        <f t="shared" si="6"/>
        <v>13.666666666666666</v>
      </c>
      <c r="AG11" s="11">
        <v>2</v>
      </c>
      <c r="AH11" s="12">
        <v>9</v>
      </c>
      <c r="AI11" s="12">
        <v>13</v>
      </c>
      <c r="AJ11" s="13">
        <f t="shared" si="7"/>
        <v>8</v>
      </c>
      <c r="AK11" s="11">
        <v>15</v>
      </c>
      <c r="AL11" s="12">
        <v>14</v>
      </c>
      <c r="AM11" s="12">
        <v>16</v>
      </c>
      <c r="AN11" s="13">
        <f t="shared" si="8"/>
        <v>15</v>
      </c>
      <c r="AO11" s="11">
        <v>15</v>
      </c>
      <c r="AP11" s="12">
        <v>8</v>
      </c>
      <c r="AQ11" s="12">
        <v>12</v>
      </c>
      <c r="AR11" s="13">
        <f t="shared" si="9"/>
        <v>11.666666666666666</v>
      </c>
    </row>
    <row r="12" spans="1:44">
      <c r="A12" s="10" t="s">
        <v>16</v>
      </c>
      <c r="B12" s="11">
        <v>14</v>
      </c>
      <c r="C12" s="12">
        <v>8</v>
      </c>
      <c r="D12" s="12">
        <v>6</v>
      </c>
      <c r="E12" s="13">
        <f t="shared" si="0"/>
        <v>9.3333333333333339</v>
      </c>
      <c r="F12" s="11">
        <v>12</v>
      </c>
      <c r="G12" s="12">
        <v>8</v>
      </c>
      <c r="H12" s="12">
        <v>12</v>
      </c>
      <c r="I12" s="13">
        <f t="shared" si="1"/>
        <v>10.666666666666666</v>
      </c>
      <c r="J12" s="11">
        <v>11</v>
      </c>
      <c r="K12" s="12">
        <v>13</v>
      </c>
      <c r="L12" s="12">
        <v>16</v>
      </c>
      <c r="M12" s="13">
        <f t="shared" si="2"/>
        <v>13.333333333333334</v>
      </c>
      <c r="N12" s="11">
        <v>14</v>
      </c>
      <c r="O12" s="12">
        <v>13</v>
      </c>
      <c r="P12" s="12">
        <v>15</v>
      </c>
      <c r="Q12" s="13">
        <f t="shared" si="3"/>
        <v>14</v>
      </c>
      <c r="R12" s="11">
        <v>10</v>
      </c>
      <c r="S12" s="12">
        <v>22</v>
      </c>
      <c r="T12" s="12">
        <v>18</v>
      </c>
      <c r="U12" s="13">
        <f t="shared" si="4"/>
        <v>16.666666666666668</v>
      </c>
      <c r="V12" s="14"/>
      <c r="W12" s="15"/>
      <c r="X12" s="10" t="s">
        <v>16</v>
      </c>
      <c r="Y12" s="12">
        <v>20</v>
      </c>
      <c r="Z12" s="12">
        <v>18</v>
      </c>
      <c r="AA12" s="12">
        <v>19</v>
      </c>
      <c r="AB12" s="13">
        <f t="shared" si="5"/>
        <v>19</v>
      </c>
      <c r="AC12" s="11">
        <v>9</v>
      </c>
      <c r="AD12" s="12">
        <v>12</v>
      </c>
      <c r="AE12" s="12">
        <v>6</v>
      </c>
      <c r="AF12" s="13">
        <f t="shared" si="6"/>
        <v>9</v>
      </c>
      <c r="AG12" s="11">
        <v>20</v>
      </c>
      <c r="AH12" s="12">
        <v>15</v>
      </c>
      <c r="AI12" s="12">
        <v>5</v>
      </c>
      <c r="AJ12" s="13">
        <f t="shared" si="7"/>
        <v>13.333333333333334</v>
      </c>
      <c r="AK12" s="11">
        <v>20</v>
      </c>
      <c r="AL12" s="12">
        <v>18</v>
      </c>
      <c r="AM12" s="12">
        <v>19</v>
      </c>
      <c r="AN12" s="13">
        <f t="shared" si="8"/>
        <v>19</v>
      </c>
      <c r="AO12" s="11">
        <v>6</v>
      </c>
      <c r="AP12" s="12">
        <v>4</v>
      </c>
      <c r="AQ12" s="12">
        <v>5</v>
      </c>
      <c r="AR12" s="13">
        <f t="shared" si="9"/>
        <v>5</v>
      </c>
    </row>
    <row r="13" spans="1:44">
      <c r="A13" s="10" t="s">
        <v>17</v>
      </c>
      <c r="B13" s="11">
        <v>17</v>
      </c>
      <c r="C13" s="12">
        <v>15</v>
      </c>
      <c r="D13" s="12">
        <v>12</v>
      </c>
      <c r="E13" s="13">
        <f t="shared" si="0"/>
        <v>14.666666666666666</v>
      </c>
      <c r="F13" s="11">
        <v>12</v>
      </c>
      <c r="G13" s="12">
        <v>14</v>
      </c>
      <c r="H13" s="12">
        <v>10</v>
      </c>
      <c r="I13" s="13">
        <f t="shared" si="1"/>
        <v>12</v>
      </c>
      <c r="J13" s="11">
        <v>5</v>
      </c>
      <c r="K13" s="12">
        <v>3</v>
      </c>
      <c r="L13" s="12">
        <v>12</v>
      </c>
      <c r="M13" s="13">
        <f>AVERAGE(J13:L13)</f>
        <v>6.666666666666667</v>
      </c>
      <c r="N13" s="11">
        <v>11</v>
      </c>
      <c r="O13" s="12">
        <v>13</v>
      </c>
      <c r="P13" s="12">
        <v>13</v>
      </c>
      <c r="Q13" s="13">
        <f t="shared" si="3"/>
        <v>12.333333333333334</v>
      </c>
      <c r="R13" s="11">
        <v>7</v>
      </c>
      <c r="S13" s="12">
        <v>14</v>
      </c>
      <c r="T13" s="12">
        <v>12</v>
      </c>
      <c r="U13" s="13">
        <f t="shared" si="4"/>
        <v>11</v>
      </c>
      <c r="V13" s="14"/>
      <c r="W13" s="15"/>
      <c r="X13" s="10" t="s">
        <v>17</v>
      </c>
      <c r="Y13" s="12">
        <v>16</v>
      </c>
      <c r="Z13" s="12">
        <v>14</v>
      </c>
      <c r="AA13" s="12">
        <v>10</v>
      </c>
      <c r="AB13" s="13">
        <f t="shared" si="5"/>
        <v>13.333333333333334</v>
      </c>
      <c r="AC13" s="11">
        <v>11</v>
      </c>
      <c r="AD13" s="12">
        <v>11</v>
      </c>
      <c r="AE13" s="12">
        <v>7</v>
      </c>
      <c r="AF13" s="13">
        <f t="shared" si="6"/>
        <v>9.6666666666666661</v>
      </c>
      <c r="AG13" s="11">
        <v>12</v>
      </c>
      <c r="AH13" s="12">
        <v>13</v>
      </c>
      <c r="AI13" s="12">
        <v>10</v>
      </c>
      <c r="AJ13" s="13">
        <f t="shared" si="7"/>
        <v>11.666666666666666</v>
      </c>
      <c r="AK13" s="11">
        <v>16</v>
      </c>
      <c r="AL13" s="12">
        <v>14</v>
      </c>
      <c r="AM13" s="12">
        <v>10</v>
      </c>
      <c r="AN13" s="13">
        <f t="shared" si="8"/>
        <v>13.333333333333334</v>
      </c>
      <c r="AO13" s="11">
        <v>8</v>
      </c>
      <c r="AP13" s="12">
        <v>11</v>
      </c>
      <c r="AQ13" s="12">
        <v>10</v>
      </c>
      <c r="AR13" s="13">
        <f t="shared" si="9"/>
        <v>9.6666666666666661</v>
      </c>
    </row>
    <row r="14" spans="1:44">
      <c r="A14" s="10" t="s">
        <v>18</v>
      </c>
      <c r="B14" s="11">
        <v>12</v>
      </c>
      <c r="C14" s="12">
        <v>4</v>
      </c>
      <c r="D14" s="12">
        <v>10</v>
      </c>
      <c r="E14" s="13">
        <f t="shared" si="0"/>
        <v>8.6666666666666661</v>
      </c>
      <c r="F14" s="11">
        <v>8</v>
      </c>
      <c r="G14" s="12">
        <v>10</v>
      </c>
      <c r="H14" s="12">
        <v>10</v>
      </c>
      <c r="I14" s="13">
        <f t="shared" si="1"/>
        <v>9.3333333333333339</v>
      </c>
      <c r="J14" s="11"/>
      <c r="K14" s="12"/>
      <c r="L14" s="12"/>
      <c r="M14" s="13"/>
      <c r="N14" s="11"/>
      <c r="O14" s="12"/>
      <c r="P14" s="12"/>
      <c r="Q14" s="13"/>
      <c r="R14" s="16"/>
      <c r="S14" s="17"/>
      <c r="T14" s="17"/>
      <c r="U14" s="13"/>
      <c r="V14" s="14"/>
      <c r="W14" s="15"/>
      <c r="X14" s="10" t="s">
        <v>18</v>
      </c>
      <c r="Y14" s="12"/>
      <c r="Z14" s="12"/>
      <c r="AA14" s="12"/>
      <c r="AB14" s="13"/>
      <c r="AC14" s="11">
        <v>11</v>
      </c>
      <c r="AD14" s="12">
        <v>14</v>
      </c>
      <c r="AE14" s="12">
        <v>10</v>
      </c>
      <c r="AF14" s="13">
        <f t="shared" si="6"/>
        <v>11.666666666666666</v>
      </c>
      <c r="AG14" s="11">
        <v>3</v>
      </c>
      <c r="AH14" s="12">
        <v>9</v>
      </c>
      <c r="AI14" s="12">
        <v>0</v>
      </c>
      <c r="AJ14" s="13">
        <f t="shared" si="7"/>
        <v>4</v>
      </c>
      <c r="AK14" s="16"/>
      <c r="AL14" s="17"/>
      <c r="AM14" s="17"/>
      <c r="AN14" s="13"/>
      <c r="AO14" s="16"/>
      <c r="AP14" s="17"/>
      <c r="AQ14" s="17"/>
      <c r="AR14" s="13"/>
    </row>
    <row r="15" spans="1:44">
      <c r="A15" s="10" t="s">
        <v>19</v>
      </c>
      <c r="B15" s="16"/>
      <c r="C15" s="17"/>
      <c r="D15" s="17"/>
      <c r="E15" s="13"/>
      <c r="F15" s="11">
        <v>11</v>
      </c>
      <c r="G15" s="12">
        <v>10</v>
      </c>
      <c r="H15" s="12">
        <v>13</v>
      </c>
      <c r="I15" s="13">
        <f t="shared" si="1"/>
        <v>11.333333333333334</v>
      </c>
      <c r="J15" s="16"/>
      <c r="K15" s="17"/>
      <c r="L15" s="17"/>
      <c r="M15" s="13"/>
      <c r="N15" s="16"/>
      <c r="O15" s="17"/>
      <c r="P15" s="17"/>
      <c r="Q15" s="13"/>
      <c r="R15" s="16"/>
      <c r="S15" s="17"/>
      <c r="T15" s="17"/>
      <c r="U15" s="13"/>
      <c r="V15" s="14"/>
      <c r="W15" s="15"/>
      <c r="X15" s="10" t="s">
        <v>19</v>
      </c>
      <c r="Y15" s="12"/>
      <c r="Z15" s="12"/>
      <c r="AA15" s="12"/>
      <c r="AB15" s="13"/>
      <c r="AC15" s="11">
        <v>8</v>
      </c>
      <c r="AD15" s="12">
        <v>14</v>
      </c>
      <c r="AE15" s="12">
        <v>8</v>
      </c>
      <c r="AF15" s="13">
        <f t="shared" si="6"/>
        <v>10</v>
      </c>
      <c r="AG15" s="11">
        <v>9</v>
      </c>
      <c r="AH15" s="12">
        <v>12</v>
      </c>
      <c r="AI15" s="12">
        <v>10</v>
      </c>
      <c r="AJ15" s="13">
        <f t="shared" si="7"/>
        <v>10.333333333333334</v>
      </c>
      <c r="AK15" s="16"/>
      <c r="AL15" s="17"/>
      <c r="AM15" s="17"/>
      <c r="AN15" s="13"/>
      <c r="AO15" s="16"/>
      <c r="AP15" s="17"/>
      <c r="AQ15" s="17"/>
      <c r="AR15" s="13"/>
    </row>
    <row r="16" spans="1:44">
      <c r="A16" s="10"/>
      <c r="B16" s="16"/>
      <c r="C16" s="17"/>
      <c r="D16" s="17"/>
      <c r="E16" s="13"/>
      <c r="F16" s="16"/>
      <c r="G16" s="17"/>
      <c r="H16" s="17"/>
      <c r="I16" s="13"/>
      <c r="J16" s="18"/>
      <c r="K16" s="14"/>
      <c r="L16" s="14"/>
      <c r="M16" s="13"/>
      <c r="N16" s="16"/>
      <c r="O16" s="17"/>
      <c r="P16" s="17"/>
      <c r="Q16" s="13"/>
      <c r="R16" s="16"/>
      <c r="S16" s="17"/>
      <c r="T16" s="17"/>
      <c r="U16" s="13"/>
      <c r="V16" s="14"/>
      <c r="W16" s="14"/>
      <c r="X16" s="10" t="s">
        <v>20</v>
      </c>
      <c r="Y16" s="12"/>
      <c r="Z16" s="12"/>
      <c r="AA16" s="12"/>
      <c r="AB16" s="13"/>
      <c r="AC16" s="11">
        <v>12</v>
      </c>
      <c r="AD16" s="12">
        <v>18</v>
      </c>
      <c r="AE16" s="12">
        <v>8</v>
      </c>
      <c r="AF16" s="13">
        <f t="shared" si="6"/>
        <v>12.666666666666666</v>
      </c>
      <c r="AG16" s="18"/>
      <c r="AH16" s="14"/>
      <c r="AI16" s="14"/>
      <c r="AJ16" s="13"/>
      <c r="AK16" s="16"/>
      <c r="AL16" s="17"/>
      <c r="AM16" s="17"/>
      <c r="AN16" s="13"/>
      <c r="AO16" s="16"/>
      <c r="AP16" s="17"/>
      <c r="AQ16" s="17"/>
      <c r="AR16" s="13"/>
    </row>
    <row r="17" spans="1:44">
      <c r="A17" s="10"/>
      <c r="B17" s="18"/>
      <c r="C17" s="14"/>
      <c r="D17" s="14"/>
      <c r="E17" s="13"/>
      <c r="F17" s="18"/>
      <c r="G17" s="14"/>
      <c r="H17" s="14"/>
      <c r="I17" s="13"/>
      <c r="J17" s="18"/>
      <c r="K17" s="14"/>
      <c r="L17" s="14"/>
      <c r="M17" s="13"/>
      <c r="N17" s="18"/>
      <c r="O17" s="14"/>
      <c r="P17" s="14"/>
      <c r="Q17" s="13"/>
      <c r="R17" s="18"/>
      <c r="S17" s="14"/>
      <c r="T17" s="14"/>
      <c r="U17" s="13"/>
      <c r="V17" s="14"/>
      <c r="W17" s="14"/>
      <c r="X17" s="10"/>
      <c r="Y17" s="12"/>
      <c r="Z17" s="12"/>
      <c r="AA17" s="12"/>
      <c r="AB17" s="13"/>
      <c r="AC17" s="18"/>
      <c r="AD17" s="14"/>
      <c r="AE17" s="14"/>
      <c r="AF17" s="13"/>
      <c r="AG17" s="18"/>
      <c r="AH17" s="14"/>
      <c r="AI17" s="14"/>
      <c r="AJ17" s="13"/>
      <c r="AK17" s="18"/>
      <c r="AL17" s="14"/>
      <c r="AM17" s="14"/>
      <c r="AN17" s="13"/>
      <c r="AO17" s="18"/>
      <c r="AP17" s="14"/>
      <c r="AQ17" s="14"/>
      <c r="AR17" s="13"/>
    </row>
    <row r="18" spans="1:44">
      <c r="A18" s="10"/>
      <c r="B18" s="18"/>
      <c r="C18" s="14"/>
      <c r="D18" s="14"/>
      <c r="E18" s="13"/>
      <c r="F18" s="18"/>
      <c r="G18" s="14"/>
      <c r="H18" s="14"/>
      <c r="I18" s="13"/>
      <c r="J18" s="18"/>
      <c r="K18" s="14"/>
      <c r="L18" s="14"/>
      <c r="M18" s="13"/>
      <c r="N18" s="18"/>
      <c r="O18" s="14"/>
      <c r="P18" s="14"/>
      <c r="Q18" s="13"/>
      <c r="R18" s="18"/>
      <c r="S18" s="14"/>
      <c r="T18" s="14"/>
      <c r="U18" s="13"/>
      <c r="V18" s="14"/>
      <c r="W18" s="14"/>
      <c r="X18" s="10"/>
      <c r="Y18" s="12"/>
      <c r="Z18" s="12"/>
      <c r="AA18" s="12"/>
      <c r="AB18" s="13"/>
      <c r="AC18" s="18"/>
      <c r="AD18" s="14"/>
      <c r="AE18" s="14"/>
      <c r="AF18" s="13"/>
      <c r="AG18" s="18"/>
      <c r="AH18" s="14"/>
      <c r="AI18" s="14"/>
      <c r="AJ18" s="13"/>
      <c r="AK18" s="18"/>
      <c r="AL18" s="14"/>
      <c r="AM18" s="14"/>
      <c r="AN18" s="13"/>
      <c r="AO18" s="18"/>
      <c r="AP18" s="14"/>
      <c r="AQ18" s="14"/>
      <c r="AR18" s="13"/>
    </row>
    <row r="19" spans="1:44">
      <c r="A19" s="19" t="s">
        <v>10</v>
      </c>
      <c r="B19" s="19"/>
      <c r="C19" s="20"/>
      <c r="D19" s="20"/>
      <c r="E19" s="21">
        <f>AVERAGE(E7:E16)</f>
        <v>10.791666666666668</v>
      </c>
      <c r="F19" s="22"/>
      <c r="G19" s="23"/>
      <c r="H19" s="23"/>
      <c r="I19" s="21">
        <f>AVERAGE(I7:I16)</f>
        <v>11.074074074074073</v>
      </c>
      <c r="J19" s="22"/>
      <c r="K19" s="23"/>
      <c r="L19" s="23"/>
      <c r="M19" s="21">
        <f>AVERAGE(M7:M16)</f>
        <v>11.80952380952381</v>
      </c>
      <c r="N19" s="22"/>
      <c r="O19" s="23"/>
      <c r="P19" s="23"/>
      <c r="Q19" s="21">
        <f>AVERAGE(Q7:Q16)</f>
        <v>13.285714285714286</v>
      </c>
      <c r="R19" s="22"/>
      <c r="S19" s="23"/>
      <c r="T19" s="23"/>
      <c r="U19" s="21">
        <f>AVERAGE(U7:U16)</f>
        <v>12.714285714285714</v>
      </c>
      <c r="V19" s="24"/>
      <c r="W19" s="24"/>
      <c r="X19" s="19" t="s">
        <v>10</v>
      </c>
      <c r="Y19" s="19"/>
      <c r="Z19" s="20"/>
      <c r="AA19" s="20"/>
      <c r="AB19" s="21">
        <f>AVERAGE(AB7:AB17)</f>
        <v>15.428571428571427</v>
      </c>
      <c r="AC19" s="22"/>
      <c r="AD19" s="23"/>
      <c r="AE19" s="23"/>
      <c r="AF19" s="21">
        <f>AVERAGE(AF7:AF16)</f>
        <v>11.700000000000001</v>
      </c>
      <c r="AG19" s="22"/>
      <c r="AH19" s="23"/>
      <c r="AI19" s="23"/>
      <c r="AJ19" s="21">
        <f>AVERAGE(AJ7:AJ16)</f>
        <v>10.444444444444445</v>
      </c>
      <c r="AK19" s="22"/>
      <c r="AL19" s="23"/>
      <c r="AM19" s="23"/>
      <c r="AN19" s="21">
        <f>AVERAGE(AN7:AN16)</f>
        <v>15.428571428571427</v>
      </c>
      <c r="AO19" s="22"/>
      <c r="AP19" s="23"/>
      <c r="AQ19" s="23"/>
      <c r="AR19" s="21">
        <f>AVERAGE(AR7:AR16)</f>
        <v>9.2857142857142865</v>
      </c>
    </row>
    <row r="20" spans="1:44">
      <c r="A20" s="25"/>
      <c r="B20" s="25"/>
      <c r="C20" s="25"/>
      <c r="D20" s="25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6"/>
      <c r="AB20" s="26"/>
      <c r="AC20" s="26"/>
      <c r="AD20" s="26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</row>
    <row r="21" spans="1:44">
      <c r="A21" s="3" t="s">
        <v>21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1:44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</row>
    <row r="23" spans="1:44">
      <c r="E23" s="42" t="s">
        <v>25</v>
      </c>
      <c r="F23" s="43"/>
      <c r="G23" s="44"/>
      <c r="H23" s="27"/>
      <c r="I23" s="42" t="s">
        <v>1</v>
      </c>
      <c r="J23" s="43"/>
      <c r="K23" s="44"/>
      <c r="M23" s="27"/>
      <c r="N23" s="17"/>
      <c r="O23" s="17"/>
      <c r="P23" s="17"/>
      <c r="Q23" s="14"/>
      <c r="R23" s="27"/>
      <c r="S23" s="27"/>
      <c r="T23" s="27"/>
      <c r="U23" s="27"/>
      <c r="V23" s="27"/>
      <c r="W23" s="27"/>
      <c r="X23" s="27"/>
      <c r="Y23" s="27"/>
      <c r="Z23" s="27"/>
      <c r="AA23" s="6"/>
      <c r="AB23" s="6"/>
      <c r="AC23" s="6"/>
      <c r="AD23" s="6"/>
      <c r="AI23" s="6"/>
      <c r="AJ23" s="6"/>
    </row>
    <row r="24" spans="1:44">
      <c r="D24" s="28" t="s">
        <v>6</v>
      </c>
      <c r="E24" s="9" t="s">
        <v>3</v>
      </c>
      <c r="F24" s="9" t="s">
        <v>4</v>
      </c>
      <c r="G24" s="8" t="s">
        <v>5</v>
      </c>
      <c r="I24" s="29" t="s">
        <v>3</v>
      </c>
      <c r="J24" s="9" t="s">
        <v>4</v>
      </c>
      <c r="K24" s="8" t="s">
        <v>5</v>
      </c>
      <c r="N24" s="17"/>
      <c r="O24" s="17"/>
      <c r="P24" s="17"/>
      <c r="Q24" s="14"/>
      <c r="AA24" s="30"/>
      <c r="AB24" s="30"/>
      <c r="AC24" s="30"/>
      <c r="AD24" s="30"/>
      <c r="AI24" s="30"/>
      <c r="AJ24" s="30"/>
    </row>
    <row r="25" spans="1:44">
      <c r="D25" s="25" t="s">
        <v>11</v>
      </c>
      <c r="E25" s="31">
        <f>(I7/10.79)*100</f>
        <v>83.410565338276186</v>
      </c>
      <c r="F25" s="30">
        <f>(M7/10.79)*100</f>
        <v>114.30336731541553</v>
      </c>
      <c r="G25" s="32">
        <f>(U7/13.29)*100</f>
        <v>117.88312014045647</v>
      </c>
      <c r="I25" s="31">
        <f>(AF7/15.43)*100</f>
        <v>92.892633398142152</v>
      </c>
      <c r="J25" s="30">
        <f>(AJ7/15.43)*100</f>
        <v>64.808813998703826</v>
      </c>
      <c r="K25" s="32">
        <f>(AR7/15.43)*100</f>
        <v>73.449989198531</v>
      </c>
      <c r="N25" s="17"/>
      <c r="O25" s="17"/>
      <c r="P25" s="17"/>
      <c r="Q25" s="14"/>
      <c r="AA25" s="30"/>
      <c r="AB25" s="30"/>
      <c r="AC25" s="30"/>
      <c r="AD25" s="30"/>
      <c r="AI25" s="30"/>
      <c r="AJ25" s="30"/>
    </row>
    <row r="26" spans="1:44">
      <c r="D26" s="25" t="s">
        <v>12</v>
      </c>
      <c r="E26" s="31">
        <f t="shared" ref="E26:E33" si="10">(I8/10.79)*100</f>
        <v>95.767686129131917</v>
      </c>
      <c r="F26" s="30">
        <f t="shared" ref="F26:F30" si="11">(M8/10.79)*100</f>
        <v>111.21408711770158</v>
      </c>
      <c r="G26" s="32">
        <f t="shared" ref="G26:G31" si="12">(U8/13.29)*100</f>
        <v>107.85051417105593</v>
      </c>
      <c r="I26" s="31">
        <f t="shared" ref="I26:I33" si="13">(AF8/15.43)*100</f>
        <v>77.770576798444594</v>
      </c>
      <c r="J26" s="30">
        <f t="shared" ref="J26:J33" si="14">(AJ8/15.43)*100</f>
        <v>45.366169799092674</v>
      </c>
      <c r="K26" s="32">
        <f t="shared" ref="K26:K31" si="15">(AR8/15.43)*100</f>
        <v>92.892633398142152</v>
      </c>
      <c r="N26" s="17"/>
      <c r="O26" s="17"/>
      <c r="P26" s="17"/>
      <c r="Q26" s="14"/>
      <c r="AA26" s="30"/>
      <c r="AB26" s="30"/>
      <c r="AC26" s="30"/>
      <c r="AD26" s="30"/>
      <c r="AI26" s="30"/>
      <c r="AJ26" s="30"/>
    </row>
    <row r="27" spans="1:44">
      <c r="D27" s="25" t="s">
        <v>13</v>
      </c>
      <c r="E27" s="31">
        <f t="shared" si="10"/>
        <v>151.37472968798272</v>
      </c>
      <c r="F27" s="30">
        <f t="shared" si="11"/>
        <v>95.767686129131917</v>
      </c>
      <c r="G27" s="32">
        <f t="shared" si="12"/>
        <v>80.260847755204409</v>
      </c>
      <c r="I27" s="31">
        <f t="shared" si="13"/>
        <v>84.251458198314978</v>
      </c>
      <c r="J27" s="30">
        <f t="shared" si="14"/>
        <v>110.17498379779651</v>
      </c>
      <c r="K27" s="32">
        <f t="shared" si="15"/>
        <v>43.205875999135884</v>
      </c>
      <c r="N27" s="17"/>
      <c r="O27" s="17"/>
      <c r="P27" s="17"/>
      <c r="Q27" s="14"/>
      <c r="AA27" s="30"/>
      <c r="AB27" s="30"/>
      <c r="AC27" s="30"/>
      <c r="AD27" s="30"/>
      <c r="AI27" s="30"/>
      <c r="AJ27" s="30"/>
    </row>
    <row r="28" spans="1:44">
      <c r="D28" s="25" t="s">
        <v>14</v>
      </c>
      <c r="E28" s="31">
        <f t="shared" si="10"/>
        <v>126.66048810627125</v>
      </c>
      <c r="F28" s="30">
        <f t="shared" si="11"/>
        <v>142.10688909484094</v>
      </c>
      <c r="G28" s="32">
        <f t="shared" si="12"/>
        <v>80.260847755204409</v>
      </c>
      <c r="I28" s="31">
        <f t="shared" si="13"/>
        <v>71.28969539857421</v>
      </c>
      <c r="J28" s="30">
        <f t="shared" si="14"/>
        <v>82.091164398358174</v>
      </c>
      <c r="K28" s="32">
        <f t="shared" si="15"/>
        <v>41.045582199179087</v>
      </c>
      <c r="N28" s="17"/>
      <c r="O28" s="17"/>
      <c r="P28" s="17"/>
      <c r="Q28" s="14"/>
      <c r="AA28" s="30"/>
      <c r="AB28" s="30"/>
      <c r="AC28" s="30"/>
      <c r="AD28" s="30"/>
      <c r="AI28" s="30"/>
      <c r="AJ28" s="30"/>
    </row>
    <row r="29" spans="1:44">
      <c r="B29" s="33"/>
      <c r="D29" s="25" t="s">
        <v>15</v>
      </c>
      <c r="E29" s="31">
        <f t="shared" si="10"/>
        <v>64.874884151992589</v>
      </c>
      <c r="F29" s="30">
        <f t="shared" si="11"/>
        <v>117.39264751312946</v>
      </c>
      <c r="G29" s="32">
        <f t="shared" si="12"/>
        <v>75.244544770504135</v>
      </c>
      <c r="I29" s="31">
        <f t="shared" si="13"/>
        <v>88.572045798228558</v>
      </c>
      <c r="J29" s="30">
        <f t="shared" si="14"/>
        <v>51.847051198963058</v>
      </c>
      <c r="K29" s="32">
        <f t="shared" si="15"/>
        <v>75.61028299848779</v>
      </c>
      <c r="N29" s="17"/>
      <c r="O29" s="17"/>
      <c r="P29" s="17"/>
      <c r="Q29" s="14"/>
      <c r="AA29" s="30"/>
      <c r="AB29" s="30"/>
      <c r="AC29" s="30"/>
      <c r="AD29" s="30"/>
      <c r="AI29" s="30"/>
      <c r="AJ29" s="30"/>
    </row>
    <row r="30" spans="1:44">
      <c r="D30" s="25" t="s">
        <v>16</v>
      </c>
      <c r="E30" s="31">
        <f t="shared" si="10"/>
        <v>98.85696632684585</v>
      </c>
      <c r="F30" s="30">
        <f t="shared" si="11"/>
        <v>123.57120790855731</v>
      </c>
      <c r="G30" s="32">
        <f t="shared" si="12"/>
        <v>125.40757461750691</v>
      </c>
      <c r="I30" s="31">
        <f t="shared" si="13"/>
        <v>58.327932598833442</v>
      </c>
      <c r="J30" s="30">
        <f t="shared" si="14"/>
        <v>86.411751998271768</v>
      </c>
      <c r="K30" s="32">
        <f t="shared" si="15"/>
        <v>32.404406999351913</v>
      </c>
      <c r="AA30" s="30"/>
      <c r="AB30" s="30"/>
      <c r="AC30" s="30"/>
      <c r="AD30" s="30"/>
      <c r="AI30" s="30"/>
      <c r="AJ30" s="30"/>
    </row>
    <row r="31" spans="1:44">
      <c r="D31" s="25" t="s">
        <v>17</v>
      </c>
      <c r="E31" s="31">
        <f t="shared" si="10"/>
        <v>111.21408711770158</v>
      </c>
      <c r="F31" s="30">
        <f>(M13/10.79)*100</f>
        <v>61.785603954278656</v>
      </c>
      <c r="G31" s="32">
        <f t="shared" si="12"/>
        <v>82.768999247554547</v>
      </c>
      <c r="I31" s="31">
        <f t="shared" si="13"/>
        <v>62.648520198747029</v>
      </c>
      <c r="J31" s="30">
        <f t="shared" si="14"/>
        <v>75.61028299848779</v>
      </c>
      <c r="K31" s="32">
        <f t="shared" si="15"/>
        <v>62.648520198747029</v>
      </c>
      <c r="AA31" s="30"/>
      <c r="AB31" s="30"/>
      <c r="AC31" s="30"/>
      <c r="AD31" s="30"/>
      <c r="AI31" s="30"/>
      <c r="AJ31" s="30"/>
    </row>
    <row r="32" spans="1:44">
      <c r="D32" s="25" t="s">
        <v>18</v>
      </c>
      <c r="E32" s="31">
        <f t="shared" si="10"/>
        <v>86.499845535990133</v>
      </c>
      <c r="F32" s="30"/>
      <c r="G32" s="32"/>
      <c r="I32" s="31">
        <f t="shared" si="13"/>
        <v>75.61028299848779</v>
      </c>
      <c r="J32" s="30">
        <f t="shared" si="14"/>
        <v>25.923525599481529</v>
      </c>
      <c r="K32" s="32"/>
      <c r="AA32" s="30"/>
      <c r="AB32" s="30"/>
      <c r="AC32" s="30"/>
      <c r="AD32" s="30"/>
      <c r="AI32" s="30"/>
      <c r="AJ32" s="30"/>
    </row>
    <row r="33" spans="3:40">
      <c r="D33" s="25" t="s">
        <v>19</v>
      </c>
      <c r="E33" s="31">
        <f t="shared" si="10"/>
        <v>105.03552672227372</v>
      </c>
      <c r="F33" s="30"/>
      <c r="G33" s="32"/>
      <c r="I33" s="31">
        <f t="shared" si="13"/>
        <v>64.808813998703826</v>
      </c>
      <c r="J33" s="30">
        <f t="shared" si="14"/>
        <v>66.969107798660616</v>
      </c>
      <c r="K33" s="32"/>
      <c r="AA33" s="30"/>
      <c r="AB33" s="30"/>
      <c r="AC33" s="30"/>
      <c r="AD33" s="30"/>
      <c r="AI33" s="30"/>
      <c r="AJ33" s="30"/>
    </row>
    <row r="34" spans="3:40">
      <c r="D34" s="25" t="s">
        <v>20</v>
      </c>
      <c r="E34" s="31"/>
      <c r="F34" s="30"/>
      <c r="G34" s="32"/>
      <c r="I34" s="31">
        <f>(AF16/15.43)*100</f>
        <v>82.091164398358174</v>
      </c>
      <c r="J34" s="30"/>
      <c r="K34" s="32"/>
      <c r="AA34" s="30"/>
      <c r="AB34" s="30"/>
      <c r="AC34" s="30"/>
      <c r="AD34" s="30"/>
      <c r="AI34" s="30"/>
      <c r="AJ34" s="30"/>
    </row>
    <row r="35" spans="3:40">
      <c r="D35" s="25"/>
      <c r="E35" s="31"/>
      <c r="F35" s="30"/>
      <c r="G35" s="32"/>
      <c r="I35" s="31"/>
      <c r="J35" s="30"/>
      <c r="K35" s="32"/>
      <c r="AA35" s="30"/>
      <c r="AB35" s="30"/>
      <c r="AC35" s="30"/>
      <c r="AD35" s="30"/>
      <c r="AI35" s="30"/>
      <c r="AJ35" s="30"/>
    </row>
    <row r="36" spans="3:40">
      <c r="D36" s="25" t="s">
        <v>22</v>
      </c>
      <c r="E36" s="34">
        <f>AVERAGE(E25:E35)</f>
        <v>102.63275323516289</v>
      </c>
      <c r="F36" s="35">
        <f>AVERAGE(F25:F35)</f>
        <v>109.44878414757935</v>
      </c>
      <c r="G36" s="36">
        <f>AVERAGE(G25:G35)</f>
        <v>95.668064065355253</v>
      </c>
      <c r="I36" s="34">
        <f>AVERAGE(I25:I35)</f>
        <v>75.826312378483493</v>
      </c>
      <c r="J36" s="35">
        <f>AVERAGE(J25:J35)</f>
        <v>67.689205731979555</v>
      </c>
      <c r="K36" s="36">
        <f>AVERAGE(K25:K35)</f>
        <v>60.179612998796408</v>
      </c>
      <c r="AA36" s="26"/>
      <c r="AB36" s="26"/>
      <c r="AC36" s="26"/>
      <c r="AD36" s="26"/>
      <c r="AE36" s="14"/>
      <c r="AF36" s="14"/>
      <c r="AG36" s="14"/>
      <c r="AH36" s="14"/>
      <c r="AI36" s="14"/>
      <c r="AJ36" s="14"/>
      <c r="AK36" s="14"/>
      <c r="AL36" s="14"/>
      <c r="AM36" s="14"/>
      <c r="AN36" s="14"/>
    </row>
    <row r="37" spans="3:40" ht="14" customHeight="1">
      <c r="C37" s="45" t="s">
        <v>23</v>
      </c>
      <c r="D37" s="45"/>
      <c r="E37" s="33"/>
      <c r="I37" s="37">
        <v>1.83E-2</v>
      </c>
      <c r="J37" s="38">
        <v>1.83E-2</v>
      </c>
      <c r="K37" s="39">
        <v>1.29E-2</v>
      </c>
    </row>
    <row r="38" spans="3:40">
      <c r="D38" s="15"/>
      <c r="E38" s="15"/>
      <c r="F38" s="15"/>
      <c r="G38" s="15"/>
      <c r="H38" s="15"/>
      <c r="I38" s="15"/>
      <c r="J38" s="15"/>
      <c r="K38" s="15"/>
      <c r="L38" s="15"/>
      <c r="M38" s="15"/>
    </row>
    <row r="39" spans="3:40">
      <c r="D39" s="15"/>
      <c r="E39" s="15"/>
      <c r="F39" s="15"/>
      <c r="G39" s="15"/>
      <c r="H39" s="15"/>
      <c r="I39" s="15"/>
      <c r="J39" s="15"/>
      <c r="K39" s="15"/>
      <c r="L39" s="15"/>
      <c r="M39" s="15"/>
    </row>
    <row r="40" spans="3:40">
      <c r="D40" s="15"/>
      <c r="E40" s="15"/>
      <c r="F40" s="15"/>
      <c r="G40" s="15"/>
      <c r="H40" s="15"/>
      <c r="I40" s="15"/>
      <c r="J40" s="15"/>
      <c r="K40" s="15"/>
      <c r="L40" s="15"/>
      <c r="M40" s="15"/>
    </row>
    <row r="41" spans="3:40">
      <c r="D41" s="15"/>
      <c r="E41" s="15"/>
      <c r="F41" s="15"/>
      <c r="G41" s="15"/>
      <c r="H41" s="15"/>
      <c r="I41" s="15"/>
      <c r="J41" s="15"/>
      <c r="K41" s="15"/>
      <c r="L41" s="15"/>
      <c r="M41" s="15"/>
    </row>
    <row r="42" spans="3:40">
      <c r="D42" s="15"/>
      <c r="E42" s="15"/>
      <c r="F42" s="15"/>
      <c r="G42" s="15"/>
      <c r="H42" s="15"/>
      <c r="I42" s="15"/>
      <c r="J42" s="15"/>
      <c r="K42" s="15"/>
      <c r="L42" s="15"/>
      <c r="M42" s="15"/>
    </row>
    <row r="43" spans="3:40">
      <c r="D43" s="15"/>
      <c r="E43" s="15"/>
      <c r="F43" s="15"/>
      <c r="G43" s="15"/>
      <c r="H43" s="15"/>
      <c r="I43" s="15"/>
      <c r="J43" s="15"/>
      <c r="K43" s="15"/>
      <c r="L43" s="15"/>
      <c r="M43" s="15"/>
    </row>
    <row r="44" spans="3:40">
      <c r="D44" s="15"/>
      <c r="E44" s="15"/>
      <c r="F44" s="15"/>
      <c r="G44" s="15"/>
      <c r="H44" s="15"/>
      <c r="I44" s="15"/>
      <c r="J44" s="15"/>
      <c r="K44" s="15"/>
      <c r="L44" s="15"/>
      <c r="M44" s="15"/>
    </row>
    <row r="45" spans="3:40">
      <c r="D45" s="15"/>
      <c r="E45" s="15"/>
      <c r="F45" s="15"/>
      <c r="G45" s="15"/>
      <c r="H45" s="15"/>
      <c r="I45" s="15"/>
      <c r="J45" s="15"/>
      <c r="K45" s="15"/>
      <c r="L45" s="15"/>
      <c r="M45" s="15"/>
    </row>
    <row r="46" spans="3:40">
      <c r="D46" s="15"/>
      <c r="E46" s="15"/>
      <c r="F46" s="15"/>
      <c r="G46" s="15"/>
      <c r="H46" s="15"/>
      <c r="I46" s="15"/>
      <c r="J46" s="15"/>
      <c r="K46" s="15"/>
      <c r="L46" s="15"/>
      <c r="M46" s="15"/>
    </row>
    <row r="47" spans="3:40">
      <c r="D47" s="15"/>
      <c r="E47" s="15"/>
      <c r="F47" s="15"/>
      <c r="G47" s="15"/>
      <c r="H47" s="15"/>
      <c r="I47" s="15"/>
      <c r="J47" s="15"/>
      <c r="K47" s="15"/>
      <c r="L47" s="15"/>
      <c r="M47" s="15"/>
    </row>
    <row r="48" spans="3:40">
      <c r="D48" s="15"/>
      <c r="E48" s="15"/>
      <c r="F48" s="15"/>
      <c r="G48" s="15"/>
      <c r="H48" s="15"/>
      <c r="I48" s="15"/>
      <c r="J48" s="15"/>
      <c r="K48" s="15"/>
      <c r="L48" s="15"/>
      <c r="M48" s="15"/>
    </row>
    <row r="49" spans="4:13">
      <c r="D49" s="15"/>
      <c r="E49" s="15"/>
      <c r="F49" s="15"/>
      <c r="G49" s="15"/>
      <c r="H49" s="15"/>
      <c r="I49" s="15"/>
      <c r="J49" s="15"/>
      <c r="K49" s="15"/>
      <c r="L49" s="15"/>
      <c r="M49" s="15"/>
    </row>
    <row r="50" spans="4:13">
      <c r="D50" s="15"/>
      <c r="E50" s="15"/>
      <c r="F50" s="15"/>
      <c r="G50" s="15"/>
      <c r="H50" s="15"/>
      <c r="I50" s="15"/>
      <c r="J50" s="15"/>
      <c r="K50" s="15"/>
      <c r="L50" s="15"/>
      <c r="M50" s="15"/>
    </row>
    <row r="51" spans="4:13">
      <c r="D51" s="15"/>
      <c r="E51" s="15"/>
      <c r="F51" s="15"/>
      <c r="G51" s="15"/>
      <c r="H51" s="15"/>
      <c r="I51" s="15"/>
      <c r="J51" s="15"/>
      <c r="K51" s="15"/>
      <c r="L51" s="15"/>
      <c r="M51" s="15"/>
    </row>
    <row r="52" spans="4:13">
      <c r="D52" s="15"/>
      <c r="E52" s="15"/>
      <c r="F52" s="15"/>
      <c r="G52" s="15"/>
      <c r="H52" s="15"/>
      <c r="I52" s="15"/>
      <c r="J52" s="15"/>
      <c r="K52" s="15"/>
      <c r="L52" s="15"/>
      <c r="M52" s="15"/>
    </row>
  </sheetData>
  <mergeCells count="15">
    <mergeCell ref="E23:G23"/>
    <mergeCell ref="I23:K23"/>
    <mergeCell ref="C37:D37"/>
    <mergeCell ref="B4:U4"/>
    <mergeCell ref="X4:AR4"/>
    <mergeCell ref="B5:E5"/>
    <mergeCell ref="F5:I5"/>
    <mergeCell ref="J5:M5"/>
    <mergeCell ref="N5:Q5"/>
    <mergeCell ref="R5:U5"/>
    <mergeCell ref="Y5:AB5"/>
    <mergeCell ref="AC5:AF5"/>
    <mergeCell ref="AG5:AJ5"/>
    <mergeCell ref="AK5:AN5"/>
    <mergeCell ref="AO5:AR5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Marc Wolman</cp:lastModifiedBy>
  <dcterms:created xsi:type="dcterms:W3CDTF">2018-11-07T18:17:44Z</dcterms:created>
  <dcterms:modified xsi:type="dcterms:W3CDTF">2019-03-19T20:00:43Z</dcterms:modified>
</cp:coreProperties>
</file>