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3180" yWindow="700" windowWidth="25300" windowHeight="17820" tabRatio="500" activeTab="2"/>
  </bookViews>
  <sheets>
    <sheet name="Biological replicate 1" sheetId="1" r:id="rId1"/>
    <sheet name="Biological replicate 2" sheetId="2" r:id="rId2"/>
    <sheet name="Biological replicate 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1" i="3" l="1"/>
  <c r="K25" i="3"/>
  <c r="K19" i="3"/>
  <c r="K13" i="3"/>
  <c r="K7" i="3"/>
  <c r="J7" i="3"/>
  <c r="J7" i="2"/>
  <c r="K31" i="2"/>
  <c r="K25" i="2"/>
  <c r="K19" i="2"/>
  <c r="K13" i="2"/>
  <c r="K7" i="2"/>
  <c r="K31" i="1"/>
  <c r="K19" i="1"/>
  <c r="K25" i="1"/>
  <c r="K13" i="1"/>
  <c r="K7" i="1"/>
</calcChain>
</file>

<file path=xl/sharedStrings.xml><?xml version="1.0" encoding="utf-8"?>
<sst xmlns="http://schemas.openxmlformats.org/spreadsheetml/2006/main" count="60" uniqueCount="16">
  <si>
    <t>H2O</t>
  </si>
  <si>
    <t>40 A&gt;T</t>
  </si>
  <si>
    <t>33 A&gt;T/ 40 A&gt;T</t>
  </si>
  <si>
    <t>Dilution</t>
  </si>
  <si>
    <t>CFU/ml</t>
  </si>
  <si>
    <t>Average</t>
  </si>
  <si>
    <t>SD</t>
  </si>
  <si>
    <t>Error</t>
  </si>
  <si>
    <t>uncountable</t>
  </si>
  <si>
    <t>33 A&gt;T</t>
  </si>
  <si>
    <t>33 A&gt;T/ 40 A&gt;T/ pIsoA3*</t>
  </si>
  <si>
    <t>Plated volume (ul)</t>
  </si>
  <si>
    <t>Number of colonies</t>
  </si>
  <si>
    <t>Non-selective media</t>
  </si>
  <si>
    <t>Selective media (+ streptomycin)</t>
  </si>
  <si>
    <t xml:space="preserve"> StrepR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</si>
</sst>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E+00"/>
    <numFmt numFmtId="165" formatCode="0.00000"/>
  </numFmts>
  <fonts count="10" x14ac:knownFonts="1">
    <font>
      <sz val="12"/>
      <color theme="1"/>
      <name val="Calibri"/>
      <family val="2"/>
      <charset val="128"/>
      <scheme val="minor"/>
    </font>
    <font>
      <sz val="12"/>
      <color rgb="FFFF0000"/>
      <name val="Calibri"/>
      <family val="2"/>
      <charset val="128"/>
      <scheme val="minor"/>
    </font>
    <font>
      <b/>
      <sz val="12"/>
      <color theme="1"/>
      <name val="Arial"/>
    </font>
    <font>
      <b/>
      <sz val="12"/>
      <name val="Arial"/>
    </font>
    <font>
      <sz val="12"/>
      <color rgb="FF000000"/>
      <name val="Calibri"/>
      <family val="2"/>
      <charset val="128"/>
      <scheme val="minor"/>
    </font>
    <font>
      <b/>
      <sz val="12"/>
      <color rgb="FF000000"/>
      <name val="Calibri"/>
      <family val="2"/>
      <charset val="128"/>
      <scheme val="minor"/>
    </font>
    <font>
      <b/>
      <sz val="12"/>
      <name val="Calibri"/>
      <charset val="128"/>
      <scheme val="minor"/>
    </font>
    <font>
      <sz val="12"/>
      <name val="Calibri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96">
    <xf numFmtId="0" fontId="0" fillId="0" borderId="0" xfId="0"/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/>
    <xf numFmtId="0" fontId="4" fillId="0" borderId="0" xfId="0" applyFont="1"/>
    <xf numFmtId="0" fontId="5" fillId="2" borderId="0" xfId="0" applyFont="1" applyFill="1" applyAlignment="1">
      <alignment horizontal="center"/>
    </xf>
    <xf numFmtId="0" fontId="4" fillId="2" borderId="3" xfId="0" applyFont="1" applyFill="1" applyBorder="1"/>
    <xf numFmtId="0" fontId="4" fillId="2" borderId="4" xfId="0" applyFont="1" applyFill="1" applyBorder="1"/>
    <xf numFmtId="0" fontId="4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5" xfId="0" applyFont="1" applyFill="1" applyBorder="1" applyAlignment="1">
      <alignment horizontal="center"/>
    </xf>
    <xf numFmtId="165" fontId="4" fillId="3" borderId="0" xfId="0" applyNumberFormat="1" applyFont="1" applyFill="1" applyAlignment="1">
      <alignment horizontal="center"/>
    </xf>
    <xf numFmtId="0" fontId="4" fillId="3" borderId="7" xfId="0" applyFont="1" applyFill="1" applyBorder="1" applyAlignment="1">
      <alignment horizontal="center"/>
    </xf>
    <xf numFmtId="165" fontId="4" fillId="3" borderId="7" xfId="0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165" fontId="7" fillId="3" borderId="3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7" xfId="0" applyFont="1" applyFill="1" applyBorder="1" applyAlignment="1">
      <alignment horizontal="center"/>
    </xf>
    <xf numFmtId="165" fontId="7" fillId="3" borderId="7" xfId="0" applyNumberFormat="1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11" fontId="5" fillId="3" borderId="9" xfId="0" applyNumberFormat="1" applyFont="1" applyFill="1" applyBorder="1" applyAlignment="1">
      <alignment horizontal="center"/>
    </xf>
    <xf numFmtId="165" fontId="4" fillId="3" borderId="3" xfId="0" applyNumberFormat="1" applyFont="1" applyFill="1" applyBorder="1" applyAlignment="1">
      <alignment horizontal="center"/>
    </xf>
    <xf numFmtId="165" fontId="4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0" fontId="5" fillId="8" borderId="10" xfId="0" applyFont="1" applyFill="1" applyBorder="1" applyAlignment="1">
      <alignment horizontal="center" wrapText="1"/>
    </xf>
    <xf numFmtId="0" fontId="5" fillId="8" borderId="7" xfId="0" applyFont="1" applyFill="1" applyBorder="1" applyAlignment="1">
      <alignment horizontal="center" wrapText="1"/>
    </xf>
    <xf numFmtId="0" fontId="5" fillId="8" borderId="8" xfId="0" applyFont="1" applyFill="1" applyBorder="1" applyAlignment="1">
      <alignment horizontal="center"/>
    </xf>
    <xf numFmtId="11" fontId="4" fillId="5" borderId="1" xfId="0" applyNumberFormat="1" applyFont="1" applyFill="1" applyBorder="1" applyAlignment="1">
      <alignment horizontal="center"/>
    </xf>
    <xf numFmtId="11" fontId="4" fillId="5" borderId="3" xfId="0" applyNumberFormat="1" applyFont="1" applyFill="1" applyBorder="1" applyAlignment="1">
      <alignment horizontal="center"/>
    </xf>
    <xf numFmtId="11" fontId="5" fillId="5" borderId="4" xfId="0" applyNumberFormat="1" applyFont="1" applyFill="1" applyBorder="1" applyAlignment="1">
      <alignment horizontal="center"/>
    </xf>
    <xf numFmtId="11" fontId="4" fillId="5" borderId="2" xfId="0" applyNumberFormat="1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11" fontId="5" fillId="5" borderId="5" xfId="0" applyNumberFormat="1" applyFont="1" applyFill="1" applyBorder="1" applyAlignment="1">
      <alignment horizontal="center"/>
    </xf>
    <xf numFmtId="11" fontId="4" fillId="5" borderId="10" xfId="0" applyNumberFormat="1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11" fontId="5" fillId="5" borderId="8" xfId="0" applyNumberFormat="1" applyFont="1" applyFill="1" applyBorder="1" applyAlignment="1">
      <alignment horizontal="center"/>
    </xf>
    <xf numFmtId="11" fontId="7" fillId="5" borderId="3" xfId="0" applyNumberFormat="1" applyFont="1" applyFill="1" applyBorder="1" applyAlignment="1">
      <alignment horizontal="center"/>
    </xf>
    <xf numFmtId="11" fontId="7" fillId="5" borderId="1" xfId="0" applyNumberFormat="1" applyFont="1" applyFill="1" applyBorder="1" applyAlignment="1">
      <alignment horizontal="center"/>
    </xf>
    <xf numFmtId="11" fontId="7" fillId="5" borderId="2" xfId="0" applyNumberFormat="1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11" fontId="7" fillId="5" borderId="10" xfId="0" applyNumberFormat="1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11" fontId="6" fillId="5" borderId="8" xfId="0" applyNumberFormat="1" applyFont="1" applyFill="1" applyBorder="1" applyAlignment="1">
      <alignment horizontal="center"/>
    </xf>
    <xf numFmtId="11" fontId="4" fillId="8" borderId="3" xfId="0" applyNumberFormat="1" applyFont="1" applyFill="1" applyBorder="1" applyAlignment="1">
      <alignment horizontal="center"/>
    </xf>
    <xf numFmtId="0" fontId="4" fillId="8" borderId="7" xfId="0" applyFont="1" applyFill="1" applyBorder="1" applyAlignment="1">
      <alignment horizontal="center"/>
    </xf>
    <xf numFmtId="11" fontId="7" fillId="8" borderId="3" xfId="0" applyNumberFormat="1" applyFont="1" applyFill="1" applyBorder="1" applyAlignment="1">
      <alignment horizontal="center"/>
    </xf>
    <xf numFmtId="0" fontId="7" fillId="8" borderId="7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11" fontId="5" fillId="8" borderId="4" xfId="0" applyNumberFormat="1" applyFont="1" applyFill="1" applyBorder="1" applyAlignment="1">
      <alignment horizontal="center"/>
    </xf>
    <xf numFmtId="11" fontId="4" fillId="8" borderId="2" xfId="0" applyNumberFormat="1" applyFont="1" applyFill="1" applyBorder="1" applyAlignment="1">
      <alignment horizontal="center"/>
    </xf>
    <xf numFmtId="11" fontId="7" fillId="8" borderId="0" xfId="0" applyNumberFormat="1" applyFont="1" applyFill="1" applyBorder="1" applyAlignment="1">
      <alignment horizontal="center"/>
    </xf>
    <xf numFmtId="11" fontId="5" fillId="8" borderId="5" xfId="0" applyNumberFormat="1" applyFont="1" applyFill="1" applyBorder="1" applyAlignment="1">
      <alignment horizontal="center"/>
    </xf>
    <xf numFmtId="0" fontId="4" fillId="8" borderId="0" xfId="0" applyFont="1" applyFill="1" applyBorder="1" applyAlignment="1">
      <alignment horizontal="center"/>
    </xf>
    <xf numFmtId="11" fontId="4" fillId="8" borderId="10" xfId="0" applyNumberFormat="1" applyFont="1" applyFill="1" applyBorder="1" applyAlignment="1">
      <alignment horizontal="center"/>
    </xf>
    <xf numFmtId="11" fontId="5" fillId="8" borderId="8" xfId="0" applyNumberFormat="1" applyFont="1" applyFill="1" applyBorder="1" applyAlignment="1">
      <alignment horizontal="center"/>
    </xf>
    <xf numFmtId="11" fontId="7" fillId="8" borderId="1" xfId="0" applyNumberFormat="1" applyFont="1" applyFill="1" applyBorder="1" applyAlignment="1">
      <alignment horizontal="center"/>
    </xf>
    <xf numFmtId="0" fontId="7" fillId="8" borderId="0" xfId="0" applyFont="1" applyFill="1" applyBorder="1" applyAlignment="1">
      <alignment horizontal="center"/>
    </xf>
    <xf numFmtId="11" fontId="7" fillId="8" borderId="10" xfId="0" applyNumberFormat="1" applyFont="1" applyFill="1" applyBorder="1" applyAlignment="1">
      <alignment horizontal="center"/>
    </xf>
    <xf numFmtId="11" fontId="6" fillId="5" borderId="4" xfId="0" applyNumberFormat="1" applyFont="1" applyFill="1" applyBorder="1" applyAlignment="1">
      <alignment horizontal="center"/>
    </xf>
    <xf numFmtId="11" fontId="4" fillId="8" borderId="1" xfId="0" applyNumberFormat="1" applyFont="1" applyFill="1" applyBorder="1" applyAlignment="1">
      <alignment horizontal="center"/>
    </xf>
    <xf numFmtId="11" fontId="1" fillId="8" borderId="4" xfId="0" applyNumberFormat="1" applyFont="1" applyFill="1" applyBorder="1" applyAlignment="1">
      <alignment horizontal="center"/>
    </xf>
    <xf numFmtId="0" fontId="0" fillId="9" borderId="11" xfId="0" applyFill="1" applyBorder="1"/>
    <xf numFmtId="0" fontId="5" fillId="10" borderId="12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/>
    </xf>
    <xf numFmtId="11" fontId="4" fillId="3" borderId="13" xfId="0" applyNumberFormat="1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165" fontId="0" fillId="9" borderId="0" xfId="0" applyNumberFormat="1" applyFill="1" applyBorder="1" applyAlignment="1">
      <alignment horizontal="center"/>
    </xf>
    <xf numFmtId="11" fontId="0" fillId="9" borderId="0" xfId="0" applyNumberFormat="1" applyFill="1" applyBorder="1" applyAlignment="1">
      <alignment horizontal="center"/>
    </xf>
  </cellXfs>
  <cellStyles count="1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I24" sqref="I24"/>
    </sheetView>
  </sheetViews>
  <sheetFormatPr baseColWidth="10" defaultRowHeight="15" x14ac:dyDescent="0"/>
  <cols>
    <col min="1" max="1" width="21.6640625" customWidth="1"/>
    <col min="2" max="2" width="12.83203125" customWidth="1"/>
    <col min="3" max="3" width="12.1640625" customWidth="1"/>
    <col min="4" max="4" width="10.6640625" customWidth="1"/>
    <col min="5" max="5" width="12.83203125" customWidth="1"/>
    <col min="6" max="6" width="13" customWidth="1"/>
    <col min="8" max="8" width="11.6640625" customWidth="1"/>
    <col min="9" max="9" width="13.33203125" customWidth="1"/>
    <col min="11" max="11" width="12.1640625" bestFit="1" customWidth="1"/>
  </cols>
  <sheetData>
    <row r="1" spans="1:12">
      <c r="A1" s="3"/>
      <c r="B1" s="4"/>
      <c r="C1" s="4"/>
      <c r="D1" s="4"/>
      <c r="E1" s="4"/>
      <c r="F1" s="2"/>
    </row>
    <row r="2" spans="1:12">
      <c r="A2" s="3"/>
      <c r="B2" s="5"/>
      <c r="C2" s="5"/>
      <c r="D2" s="5"/>
      <c r="E2" s="5"/>
      <c r="F2" s="1"/>
    </row>
    <row r="3" spans="1:12">
      <c r="A3" s="6"/>
      <c r="B3" s="32" t="s">
        <v>11</v>
      </c>
      <c r="C3" s="41" t="s">
        <v>13</v>
      </c>
      <c r="D3" s="40"/>
      <c r="E3" s="42"/>
      <c r="F3" s="46" t="s">
        <v>14</v>
      </c>
      <c r="G3" s="47"/>
      <c r="H3" s="48"/>
      <c r="I3" s="87"/>
      <c r="J3" s="8"/>
      <c r="K3" s="8"/>
      <c r="L3" s="9"/>
    </row>
    <row r="4" spans="1:12" ht="30">
      <c r="A4" s="10"/>
      <c r="B4" s="33"/>
      <c r="C4" s="43" t="s">
        <v>3</v>
      </c>
      <c r="D4" s="44" t="s">
        <v>12</v>
      </c>
      <c r="E4" s="45" t="s">
        <v>4</v>
      </c>
      <c r="F4" s="49" t="s">
        <v>3</v>
      </c>
      <c r="G4" s="50" t="s">
        <v>12</v>
      </c>
      <c r="H4" s="51" t="s">
        <v>4</v>
      </c>
      <c r="I4" s="88" t="s">
        <v>15</v>
      </c>
      <c r="J4" s="7" t="s">
        <v>5</v>
      </c>
      <c r="K4" s="7" t="s">
        <v>6</v>
      </c>
      <c r="L4" s="11" t="s">
        <v>7</v>
      </c>
    </row>
    <row r="5" spans="1:12">
      <c r="A5" s="34" t="s">
        <v>0</v>
      </c>
      <c r="B5" s="12"/>
      <c r="C5" s="52"/>
      <c r="D5" s="53"/>
      <c r="E5" s="54"/>
      <c r="F5" s="85"/>
      <c r="G5" s="68"/>
      <c r="H5" s="86"/>
      <c r="I5" s="89"/>
      <c r="J5" s="12"/>
      <c r="K5" s="12"/>
      <c r="L5" s="13"/>
    </row>
    <row r="6" spans="1:12">
      <c r="A6" s="35"/>
      <c r="B6" s="14">
        <v>100</v>
      </c>
      <c r="C6" s="55">
        <v>1.0000000000000001E-5</v>
      </c>
      <c r="D6" s="56">
        <v>7985</v>
      </c>
      <c r="E6" s="57">
        <v>7990000000</v>
      </c>
      <c r="F6" s="75">
        <v>0.01</v>
      </c>
      <c r="G6" s="78">
        <v>200</v>
      </c>
      <c r="H6" s="77">
        <v>200000</v>
      </c>
      <c r="I6" s="90">
        <v>2.5000000000000001E-5</v>
      </c>
      <c r="J6" s="14"/>
      <c r="K6" s="14"/>
      <c r="L6" s="15"/>
    </row>
    <row r="7" spans="1:12">
      <c r="A7" s="35"/>
      <c r="B7" s="14">
        <v>100</v>
      </c>
      <c r="C7" s="55">
        <v>9.9999999999999995E-7</v>
      </c>
      <c r="D7" s="56">
        <v>790</v>
      </c>
      <c r="E7" s="57">
        <v>7900000000</v>
      </c>
      <c r="F7" s="75">
        <v>1E-3</v>
      </c>
      <c r="G7" s="78">
        <v>54</v>
      </c>
      <c r="H7" s="77">
        <v>540000</v>
      </c>
      <c r="I7" s="90">
        <v>6.8399999999999996E-5</v>
      </c>
      <c r="J7" s="16">
        <v>4.0899999999999998E-5</v>
      </c>
      <c r="K7" s="14">
        <f>STDEVA(I6:I8)</f>
        <v>2.3888351415142343E-5</v>
      </c>
      <c r="L7" s="15">
        <v>1.376614E-3</v>
      </c>
    </row>
    <row r="8" spans="1:12">
      <c r="A8" s="35"/>
      <c r="B8" s="14">
        <v>100</v>
      </c>
      <c r="C8" s="55">
        <v>9.9999999999999995E-8</v>
      </c>
      <c r="D8" s="56">
        <v>102</v>
      </c>
      <c r="E8" s="57">
        <v>10200000000</v>
      </c>
      <c r="F8" s="75">
        <v>1E-4</v>
      </c>
      <c r="G8" s="78">
        <v>3</v>
      </c>
      <c r="H8" s="77">
        <v>300000</v>
      </c>
      <c r="I8" s="90">
        <v>2.94E-5</v>
      </c>
      <c r="J8" s="16"/>
      <c r="K8" s="14"/>
      <c r="L8" s="15"/>
    </row>
    <row r="9" spans="1:12">
      <c r="A9" s="36"/>
      <c r="B9" s="17"/>
      <c r="C9" s="58"/>
      <c r="D9" s="59"/>
      <c r="E9" s="60"/>
      <c r="F9" s="79"/>
      <c r="G9" s="69"/>
      <c r="H9" s="80"/>
      <c r="I9" s="91"/>
      <c r="J9" s="18"/>
      <c r="K9" s="17"/>
      <c r="L9" s="19"/>
    </row>
    <row r="10" spans="1:12">
      <c r="A10" s="10"/>
      <c r="B10" s="14"/>
      <c r="C10" s="14"/>
      <c r="D10" s="14"/>
      <c r="E10" s="14"/>
      <c r="F10" s="14"/>
      <c r="G10" s="14"/>
      <c r="H10" s="20"/>
      <c r="I10" s="14"/>
      <c r="J10" s="16"/>
      <c r="K10" s="14"/>
      <c r="L10" s="14"/>
    </row>
    <row r="11" spans="1:12">
      <c r="A11" s="37" t="s">
        <v>9</v>
      </c>
      <c r="B11" s="21"/>
      <c r="C11" s="62"/>
      <c r="D11" s="61"/>
      <c r="E11" s="84"/>
      <c r="F11" s="81"/>
      <c r="G11" s="70"/>
      <c r="H11" s="74"/>
      <c r="I11" s="92"/>
      <c r="J11" s="22"/>
      <c r="K11" s="21"/>
      <c r="L11" s="23"/>
    </row>
    <row r="12" spans="1:12">
      <c r="A12" s="38"/>
      <c r="B12" s="24">
        <v>100</v>
      </c>
      <c r="C12" s="63">
        <v>1.0000000000000001E-5</v>
      </c>
      <c r="D12" s="64">
        <v>8100</v>
      </c>
      <c r="E12" s="57">
        <v>8100000000</v>
      </c>
      <c r="F12" s="75">
        <v>0.01</v>
      </c>
      <c r="G12" s="76">
        <v>980</v>
      </c>
      <c r="H12" s="77">
        <v>980000</v>
      </c>
      <c r="I12" s="90">
        <v>1.21E-4</v>
      </c>
      <c r="J12" s="16"/>
      <c r="K12" s="14"/>
      <c r="L12" s="15"/>
    </row>
    <row r="13" spans="1:12">
      <c r="A13" s="38"/>
      <c r="B13" s="24">
        <v>100</v>
      </c>
      <c r="C13" s="63">
        <v>9.9999999999999995E-7</v>
      </c>
      <c r="D13" s="64">
        <v>854</v>
      </c>
      <c r="E13" s="57">
        <v>8540000000</v>
      </c>
      <c r="F13" s="75">
        <v>1E-3</v>
      </c>
      <c r="G13" s="82">
        <v>99</v>
      </c>
      <c r="H13" s="77">
        <v>990000</v>
      </c>
      <c r="I13" s="90">
        <v>1.16E-4</v>
      </c>
      <c r="J13" s="16">
        <v>1.2320000000000001E-4</v>
      </c>
      <c r="K13" s="14">
        <f>STDEVA(I12:I14)</f>
        <v>8.7368949480541094E-6</v>
      </c>
      <c r="L13" s="15">
        <v>4.9527600000000001E-4</v>
      </c>
    </row>
    <row r="14" spans="1:12">
      <c r="A14" s="38"/>
      <c r="B14" s="24">
        <v>100</v>
      </c>
      <c r="C14" s="63">
        <v>9.9999999999999995E-8</v>
      </c>
      <c r="D14" s="64">
        <v>98</v>
      </c>
      <c r="E14" s="57">
        <v>9800000000</v>
      </c>
      <c r="F14" s="75">
        <v>1E-4</v>
      </c>
      <c r="G14" s="82">
        <v>13</v>
      </c>
      <c r="H14" s="77">
        <v>1300000</v>
      </c>
      <c r="I14" s="90">
        <v>1.3300000000000001E-4</v>
      </c>
      <c r="J14" s="16"/>
      <c r="K14" s="14"/>
      <c r="L14" s="15"/>
    </row>
    <row r="15" spans="1:12">
      <c r="A15" s="39"/>
      <c r="B15" s="25"/>
      <c r="C15" s="65"/>
      <c r="D15" s="66"/>
      <c r="E15" s="67"/>
      <c r="F15" s="83"/>
      <c r="G15" s="71"/>
      <c r="H15" s="80"/>
      <c r="I15" s="93"/>
      <c r="J15" s="26"/>
      <c r="K15" s="25"/>
      <c r="L15" s="27"/>
    </row>
    <row r="16" spans="1:12">
      <c r="A16" s="10"/>
      <c r="B16" s="14"/>
      <c r="C16" s="14"/>
      <c r="D16" s="14"/>
      <c r="E16" s="28"/>
      <c r="F16" s="14"/>
      <c r="G16" s="14"/>
      <c r="H16" s="29"/>
      <c r="I16" s="14"/>
      <c r="J16" s="16"/>
      <c r="K16" s="14"/>
      <c r="L16" s="14"/>
    </row>
    <row r="17" spans="1:12">
      <c r="A17" s="37" t="s">
        <v>1</v>
      </c>
      <c r="B17" s="12"/>
      <c r="C17" s="52"/>
      <c r="D17" s="53"/>
      <c r="E17" s="54"/>
      <c r="F17" s="73"/>
      <c r="G17" s="72"/>
      <c r="H17" s="74"/>
      <c r="I17" s="89"/>
      <c r="J17" s="30"/>
      <c r="K17" s="12"/>
      <c r="L17" s="13"/>
    </row>
    <row r="18" spans="1:12">
      <c r="A18" s="38"/>
      <c r="B18" s="14">
        <v>100</v>
      </c>
      <c r="C18" s="55">
        <v>1.0000000000000001E-5</v>
      </c>
      <c r="D18" s="56">
        <v>7545</v>
      </c>
      <c r="E18" s="57">
        <v>7550000000</v>
      </c>
      <c r="F18" s="75">
        <v>0.01</v>
      </c>
      <c r="G18" s="78" t="s">
        <v>8</v>
      </c>
      <c r="H18" s="77"/>
      <c r="I18" s="90"/>
      <c r="J18" s="16"/>
      <c r="K18" s="14"/>
      <c r="L18" s="15"/>
    </row>
    <row r="19" spans="1:12">
      <c r="A19" s="38"/>
      <c r="B19" s="14">
        <v>100</v>
      </c>
      <c r="C19" s="55">
        <v>9.9999999999999995E-7</v>
      </c>
      <c r="D19" s="56">
        <v>810</v>
      </c>
      <c r="E19" s="57">
        <v>8100000000</v>
      </c>
      <c r="F19" s="75">
        <v>1E-3</v>
      </c>
      <c r="G19" s="78">
        <v>8120</v>
      </c>
      <c r="H19" s="77">
        <v>81200000</v>
      </c>
      <c r="I19" s="90">
        <v>1E-3</v>
      </c>
      <c r="J19" s="16">
        <v>9.6594000000000003E-3</v>
      </c>
      <c r="K19" s="14">
        <f>STDEVA(I19:I20)</f>
        <v>5.0204581464244865E-5</v>
      </c>
      <c r="L19" s="15">
        <v>2.9825547000000001E-2</v>
      </c>
    </row>
    <row r="20" spans="1:12">
      <c r="A20" s="38"/>
      <c r="B20" s="14">
        <v>100</v>
      </c>
      <c r="C20" s="55">
        <v>9.9999999999999995E-8</v>
      </c>
      <c r="D20" s="56">
        <v>85</v>
      </c>
      <c r="E20" s="57">
        <v>8500000000</v>
      </c>
      <c r="F20" s="75">
        <v>1E-4</v>
      </c>
      <c r="G20" s="78">
        <v>790</v>
      </c>
      <c r="H20" s="77">
        <v>79000000</v>
      </c>
      <c r="I20" s="90">
        <v>9.2900000000000003E-4</v>
      </c>
      <c r="J20" s="16"/>
      <c r="K20" s="14"/>
      <c r="L20" s="15"/>
    </row>
    <row r="21" spans="1:12">
      <c r="A21" s="39"/>
      <c r="B21" s="17"/>
      <c r="C21" s="58"/>
      <c r="D21" s="59"/>
      <c r="E21" s="60"/>
      <c r="F21" s="79"/>
      <c r="G21" s="69"/>
      <c r="H21" s="80"/>
      <c r="I21" s="91"/>
      <c r="J21" s="18"/>
      <c r="K21" s="17"/>
      <c r="L21" s="19"/>
    </row>
    <row r="22" spans="1:12">
      <c r="A22" s="6"/>
      <c r="B22" s="6"/>
      <c r="C22" s="6"/>
      <c r="D22" s="6"/>
      <c r="E22" s="6"/>
      <c r="F22" s="6"/>
      <c r="G22" s="6"/>
      <c r="H22" s="6"/>
      <c r="I22" s="6"/>
      <c r="J22" s="31"/>
      <c r="K22" s="6"/>
      <c r="L22" s="6"/>
    </row>
    <row r="23" spans="1:12">
      <c r="A23" s="37" t="s">
        <v>2</v>
      </c>
      <c r="B23" s="12"/>
      <c r="C23" s="52"/>
      <c r="D23" s="53"/>
      <c r="E23" s="54"/>
      <c r="F23" s="73"/>
      <c r="G23" s="72"/>
      <c r="H23" s="74"/>
      <c r="I23" s="89"/>
      <c r="J23" s="30"/>
      <c r="K23" s="12"/>
      <c r="L23" s="13"/>
    </row>
    <row r="24" spans="1:12">
      <c r="A24" s="38"/>
      <c r="B24" s="14">
        <v>100</v>
      </c>
      <c r="C24" s="55">
        <v>1.0000000000000001E-5</v>
      </c>
      <c r="D24" s="56">
        <v>6900</v>
      </c>
      <c r="E24" s="57">
        <v>6900000000</v>
      </c>
      <c r="F24" s="75">
        <v>0.01</v>
      </c>
      <c r="G24" s="76">
        <v>750</v>
      </c>
      <c r="H24" s="77">
        <v>750000</v>
      </c>
      <c r="I24" s="90">
        <v>1.0900000000000001E-4</v>
      </c>
      <c r="J24" s="16"/>
      <c r="K24" s="14"/>
      <c r="L24" s="15"/>
    </row>
    <row r="25" spans="1:12">
      <c r="A25" s="38"/>
      <c r="B25" s="14">
        <v>100</v>
      </c>
      <c r="C25" s="55">
        <v>9.9999999999999995E-7</v>
      </c>
      <c r="D25" s="56">
        <v>715</v>
      </c>
      <c r="E25" s="57">
        <v>7150000000</v>
      </c>
      <c r="F25" s="75">
        <v>1E-3</v>
      </c>
      <c r="G25" s="78">
        <v>65</v>
      </c>
      <c r="H25" s="77">
        <v>650000</v>
      </c>
      <c r="I25" s="90">
        <v>9.09E-5</v>
      </c>
      <c r="J25" s="16">
        <v>9.9500000000000006E-5</v>
      </c>
      <c r="K25" s="14">
        <f>STDEVA(I24:I26)</f>
        <v>9.0743227479153175E-6</v>
      </c>
      <c r="L25" s="15">
        <v>5.1461599999999997E-4</v>
      </c>
    </row>
    <row r="26" spans="1:12">
      <c r="A26" s="38"/>
      <c r="B26" s="14">
        <v>100</v>
      </c>
      <c r="C26" s="55">
        <v>9.9999999999999995E-8</v>
      </c>
      <c r="D26" s="56">
        <v>81</v>
      </c>
      <c r="E26" s="57">
        <v>8100000000</v>
      </c>
      <c r="F26" s="75">
        <v>1E-4</v>
      </c>
      <c r="G26" s="78">
        <v>8</v>
      </c>
      <c r="H26" s="77">
        <v>800000</v>
      </c>
      <c r="I26" s="90">
        <v>9.8800000000000003E-5</v>
      </c>
      <c r="J26" s="16"/>
      <c r="K26" s="14"/>
      <c r="L26" s="15"/>
    </row>
    <row r="27" spans="1:12">
      <c r="A27" s="39"/>
      <c r="B27" s="17"/>
      <c r="C27" s="58"/>
      <c r="D27" s="59"/>
      <c r="E27" s="60"/>
      <c r="F27" s="79"/>
      <c r="G27" s="69"/>
      <c r="H27" s="80"/>
      <c r="I27" s="91"/>
      <c r="J27" s="18"/>
      <c r="K27" s="17"/>
      <c r="L27" s="19"/>
    </row>
    <row r="28" spans="1:12">
      <c r="A28" s="6"/>
      <c r="B28" s="6"/>
      <c r="C28" s="6"/>
      <c r="D28" s="6"/>
      <c r="E28" s="6"/>
      <c r="F28" s="6"/>
      <c r="G28" s="6"/>
      <c r="H28" s="6"/>
      <c r="I28" s="6"/>
      <c r="J28" s="31"/>
      <c r="K28" s="6"/>
      <c r="L28" s="6"/>
    </row>
    <row r="29" spans="1:12">
      <c r="A29" s="37" t="s">
        <v>10</v>
      </c>
      <c r="B29" s="12"/>
      <c r="C29" s="52"/>
      <c r="D29" s="53"/>
      <c r="E29" s="54"/>
      <c r="F29" s="73"/>
      <c r="G29" s="72"/>
      <c r="H29" s="74"/>
      <c r="I29" s="89"/>
      <c r="J29" s="30"/>
      <c r="K29" s="12"/>
      <c r="L29" s="13"/>
    </row>
    <row r="30" spans="1:12">
      <c r="A30" s="38"/>
      <c r="B30" s="14">
        <v>100</v>
      </c>
      <c r="C30" s="55">
        <v>1.0000000000000001E-5</v>
      </c>
      <c r="D30" s="56">
        <v>7600</v>
      </c>
      <c r="E30" s="57">
        <v>7600000000</v>
      </c>
      <c r="F30" s="75">
        <v>0.01</v>
      </c>
      <c r="G30" s="76" t="s">
        <v>8</v>
      </c>
      <c r="H30" s="77"/>
      <c r="I30" s="90"/>
      <c r="J30" s="16"/>
      <c r="K30" s="14"/>
      <c r="L30" s="15"/>
    </row>
    <row r="31" spans="1:12">
      <c r="A31" s="38"/>
      <c r="B31" s="14">
        <v>100</v>
      </c>
      <c r="C31" s="55">
        <v>9.9999999999999995E-7</v>
      </c>
      <c r="D31" s="56">
        <v>695</v>
      </c>
      <c r="E31" s="57">
        <v>6950000000</v>
      </c>
      <c r="F31" s="75">
        <v>1E-3</v>
      </c>
      <c r="G31" s="78">
        <v>6850</v>
      </c>
      <c r="H31" s="77">
        <v>68500000</v>
      </c>
      <c r="I31" s="90">
        <v>8.9999999999999993E-3</v>
      </c>
      <c r="J31" s="16">
        <v>9.0142999999999994E-3</v>
      </c>
      <c r="K31" s="14">
        <f>STDEVA(I30:I32)</f>
        <v>5.8689862838483384E-4</v>
      </c>
      <c r="L31" s="15">
        <v>6.8736818000000005E-2</v>
      </c>
    </row>
    <row r="32" spans="1:12">
      <c r="A32" s="38"/>
      <c r="B32" s="14">
        <v>100</v>
      </c>
      <c r="C32" s="55">
        <v>9.9999999999999995E-8</v>
      </c>
      <c r="D32" s="56">
        <v>87</v>
      </c>
      <c r="E32" s="57">
        <v>8700000000</v>
      </c>
      <c r="F32" s="75">
        <v>1E-4</v>
      </c>
      <c r="G32" s="78">
        <v>711</v>
      </c>
      <c r="H32" s="77">
        <v>71100000</v>
      </c>
      <c r="I32" s="90">
        <v>8.1700000000000002E-3</v>
      </c>
      <c r="J32" s="16"/>
      <c r="K32" s="14"/>
      <c r="L32" s="15"/>
    </row>
    <row r="33" spans="1:12">
      <c r="A33" s="39"/>
      <c r="B33" s="17"/>
      <c r="C33" s="58"/>
      <c r="D33" s="59"/>
      <c r="E33" s="60"/>
      <c r="F33" s="79"/>
      <c r="G33" s="69"/>
      <c r="H33" s="80"/>
      <c r="I33" s="91"/>
      <c r="J33" s="17"/>
      <c r="K33" s="17"/>
      <c r="L33" s="19"/>
    </row>
  </sheetData>
  <mergeCells count="8">
    <mergeCell ref="A29:A33"/>
    <mergeCell ref="F3:H3"/>
    <mergeCell ref="B3:B4"/>
    <mergeCell ref="C3:E3"/>
    <mergeCell ref="A5:A9"/>
    <mergeCell ref="A11:A15"/>
    <mergeCell ref="A17:A21"/>
    <mergeCell ref="A23:A2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3"/>
  <sheetViews>
    <sheetView workbookViewId="0">
      <selection activeCell="A3" sqref="A3:L33"/>
    </sheetView>
  </sheetViews>
  <sheetFormatPr baseColWidth="10" defaultRowHeight="15" x14ac:dyDescent="0"/>
  <cols>
    <col min="1" max="1" width="22.83203125" customWidth="1"/>
  </cols>
  <sheetData>
    <row r="3" spans="1:12">
      <c r="A3" s="6"/>
      <c r="B3" s="32" t="s">
        <v>11</v>
      </c>
      <c r="C3" s="41" t="s">
        <v>13</v>
      </c>
      <c r="D3" s="40"/>
      <c r="E3" s="42"/>
      <c r="F3" s="46" t="s">
        <v>14</v>
      </c>
      <c r="G3" s="47"/>
      <c r="H3" s="48"/>
      <c r="I3" s="87"/>
      <c r="J3" s="8"/>
      <c r="K3" s="8"/>
      <c r="L3" s="9"/>
    </row>
    <row r="4" spans="1:12" ht="30">
      <c r="A4" s="10"/>
      <c r="B4" s="33"/>
      <c r="C4" s="43" t="s">
        <v>3</v>
      </c>
      <c r="D4" s="44" t="s">
        <v>12</v>
      </c>
      <c r="E4" s="45" t="s">
        <v>4</v>
      </c>
      <c r="F4" s="49" t="s">
        <v>3</v>
      </c>
      <c r="G4" s="50" t="s">
        <v>12</v>
      </c>
      <c r="H4" s="51" t="s">
        <v>4</v>
      </c>
      <c r="I4" s="88" t="s">
        <v>15</v>
      </c>
      <c r="J4" s="7" t="s">
        <v>5</v>
      </c>
      <c r="K4" s="7" t="s">
        <v>6</v>
      </c>
      <c r="L4" s="11" t="s">
        <v>7</v>
      </c>
    </row>
    <row r="5" spans="1:12">
      <c r="A5" s="34" t="s">
        <v>0</v>
      </c>
      <c r="B5" s="12"/>
      <c r="C5" s="52"/>
      <c r="D5" s="53"/>
      <c r="E5" s="54"/>
      <c r="F5" s="85"/>
      <c r="G5" s="68"/>
      <c r="H5" s="86"/>
      <c r="I5" s="89"/>
      <c r="J5" s="12"/>
      <c r="K5" s="12"/>
      <c r="L5" s="13"/>
    </row>
    <row r="6" spans="1:12">
      <c r="A6" s="35"/>
      <c r="B6" s="14">
        <v>100</v>
      </c>
      <c r="C6" s="55">
        <v>1.0000000000000001E-5</v>
      </c>
      <c r="D6" s="56">
        <v>8100</v>
      </c>
      <c r="E6" s="57">
        <v>8099999999.999999</v>
      </c>
      <c r="F6" s="75">
        <v>0.01</v>
      </c>
      <c r="G6" s="78">
        <v>185</v>
      </c>
      <c r="H6" s="77">
        <v>185000</v>
      </c>
      <c r="I6" s="90">
        <v>2.2839506172839499E-5</v>
      </c>
      <c r="J6" s="14"/>
      <c r="K6" s="14"/>
      <c r="L6" s="15"/>
    </row>
    <row r="7" spans="1:12">
      <c r="A7" s="35"/>
      <c r="B7" s="14">
        <v>100</v>
      </c>
      <c r="C7" s="55">
        <v>9.9999999999999995E-7</v>
      </c>
      <c r="D7" s="56">
        <v>845</v>
      </c>
      <c r="E7" s="57">
        <v>8450000000</v>
      </c>
      <c r="F7" s="75">
        <v>1E-3</v>
      </c>
      <c r="G7" s="78">
        <v>32</v>
      </c>
      <c r="H7" s="77">
        <v>320000</v>
      </c>
      <c r="I7" s="90">
        <v>3.7869822485207098E-5</v>
      </c>
      <c r="J7" s="94">
        <f>AVERAGE(I6:I8)</f>
        <v>2.8366524186828528E-5</v>
      </c>
      <c r="K7" s="14">
        <f>STDEVA(I6:I8)</f>
        <v>8.26654134372257E-6</v>
      </c>
      <c r="L7" s="15">
        <v>1.376614E-3</v>
      </c>
    </row>
    <row r="8" spans="1:12">
      <c r="A8" s="35"/>
      <c r="B8" s="14">
        <v>100</v>
      </c>
      <c r="C8" s="55">
        <v>9.9999999999999995E-8</v>
      </c>
      <c r="D8" s="56">
        <v>82</v>
      </c>
      <c r="E8" s="57">
        <v>8200000000</v>
      </c>
      <c r="F8" s="75">
        <v>1E-4</v>
      </c>
      <c r="G8" s="78">
        <v>2</v>
      </c>
      <c r="H8" s="77">
        <v>200000</v>
      </c>
      <c r="I8" s="90">
        <v>2.4390243902438999E-5</v>
      </c>
      <c r="J8" s="16"/>
      <c r="K8" s="14"/>
      <c r="L8" s="15"/>
    </row>
    <row r="9" spans="1:12">
      <c r="A9" s="36"/>
      <c r="B9" s="17"/>
      <c r="C9" s="58"/>
      <c r="D9" s="59"/>
      <c r="E9" s="60"/>
      <c r="F9" s="79"/>
      <c r="G9" s="69"/>
      <c r="H9" s="80"/>
      <c r="I9" s="91"/>
      <c r="J9" s="18"/>
      <c r="K9" s="17"/>
      <c r="L9" s="19"/>
    </row>
    <row r="10" spans="1:12">
      <c r="A10" s="10"/>
      <c r="B10" s="14"/>
      <c r="C10" s="14"/>
      <c r="D10" s="14"/>
      <c r="E10" s="14"/>
      <c r="F10" s="14"/>
      <c r="G10" s="14"/>
      <c r="H10" s="20"/>
      <c r="I10" s="14"/>
      <c r="J10" s="16"/>
      <c r="K10" s="14"/>
      <c r="L10" s="14"/>
    </row>
    <row r="11" spans="1:12">
      <c r="A11" s="37" t="s">
        <v>9</v>
      </c>
      <c r="B11" s="21"/>
      <c r="C11" s="62"/>
      <c r="D11" s="61"/>
      <c r="E11" s="84"/>
      <c r="F11" s="81"/>
      <c r="G11" s="70"/>
      <c r="H11" s="74"/>
      <c r="I11" s="92"/>
      <c r="J11" s="22"/>
      <c r="K11" s="21"/>
      <c r="L11" s="23"/>
    </row>
    <row r="12" spans="1:12">
      <c r="A12" s="38"/>
      <c r="B12" s="24">
        <v>100</v>
      </c>
      <c r="C12" s="63">
        <v>1.0000000000000001E-5</v>
      </c>
      <c r="D12" s="64">
        <v>7985</v>
      </c>
      <c r="E12" s="57">
        <v>7984999999.999999</v>
      </c>
      <c r="F12" s="75">
        <v>0.01</v>
      </c>
      <c r="G12" s="76">
        <v>865</v>
      </c>
      <c r="H12" s="77">
        <v>865000</v>
      </c>
      <c r="I12" s="90">
        <v>1.0832811521603001E-4</v>
      </c>
      <c r="J12" s="16"/>
      <c r="K12" s="14"/>
      <c r="L12" s="15"/>
    </row>
    <row r="13" spans="1:12">
      <c r="A13" s="38"/>
      <c r="B13" s="24">
        <v>100</v>
      </c>
      <c r="C13" s="63">
        <v>9.9999999999999995E-7</v>
      </c>
      <c r="D13" s="64">
        <v>720</v>
      </c>
      <c r="E13" s="57">
        <v>7200000000</v>
      </c>
      <c r="F13" s="75">
        <v>1E-3</v>
      </c>
      <c r="G13" s="82">
        <v>79</v>
      </c>
      <c r="H13" s="77">
        <v>790000</v>
      </c>
      <c r="I13" s="90">
        <v>1.0972222222222201E-4</v>
      </c>
      <c r="J13" s="16">
        <v>1.2320000000000001E-4</v>
      </c>
      <c r="K13" s="14">
        <f>STDEVA(I12:I14)</f>
        <v>2.3411550829186886E-5</v>
      </c>
      <c r="L13" s="15">
        <v>4.9527600000000001E-4</v>
      </c>
    </row>
    <row r="14" spans="1:12">
      <c r="A14" s="38"/>
      <c r="B14" s="24">
        <v>100</v>
      </c>
      <c r="C14" s="63">
        <v>9.9999999999999995E-8</v>
      </c>
      <c r="D14" s="64">
        <v>73</v>
      </c>
      <c r="E14" s="57">
        <v>7300000000</v>
      </c>
      <c r="F14" s="75">
        <v>1E-4</v>
      </c>
      <c r="G14" s="82">
        <v>5</v>
      </c>
      <c r="H14" s="77">
        <v>500000</v>
      </c>
      <c r="I14" s="90">
        <v>6.8493150684931502E-5</v>
      </c>
      <c r="J14" s="16"/>
      <c r="K14" s="14"/>
      <c r="L14" s="15"/>
    </row>
    <row r="15" spans="1:12">
      <c r="A15" s="39"/>
      <c r="B15" s="25"/>
      <c r="C15" s="65"/>
      <c r="D15" s="66"/>
      <c r="E15" s="67"/>
      <c r="F15" s="83"/>
      <c r="G15" s="71"/>
      <c r="H15" s="80"/>
      <c r="I15" s="93"/>
      <c r="J15" s="26"/>
      <c r="K15" s="25"/>
      <c r="L15" s="27"/>
    </row>
    <row r="16" spans="1:12">
      <c r="A16" s="10"/>
      <c r="B16" s="14"/>
      <c r="C16" s="14"/>
      <c r="D16" s="14"/>
      <c r="E16" s="28"/>
      <c r="F16" s="14"/>
      <c r="G16" s="14"/>
      <c r="H16" s="29"/>
      <c r="I16" s="14"/>
      <c r="J16" s="16"/>
      <c r="K16" s="14"/>
      <c r="L16" s="14"/>
    </row>
    <row r="17" spans="1:12">
      <c r="A17" s="37" t="s">
        <v>1</v>
      </c>
      <c r="B17" s="12"/>
      <c r="C17" s="52"/>
      <c r="D17" s="53"/>
      <c r="E17" s="54"/>
      <c r="F17" s="73"/>
      <c r="G17" s="72"/>
      <c r="H17" s="74"/>
      <c r="I17" s="89"/>
      <c r="J17" s="30"/>
      <c r="K17" s="12"/>
      <c r="L17" s="13"/>
    </row>
    <row r="18" spans="1:12">
      <c r="A18" s="38"/>
      <c r="B18" s="14">
        <v>100</v>
      </c>
      <c r="C18" s="55">
        <v>1.0000000000000001E-5</v>
      </c>
      <c r="D18" s="56">
        <v>7900</v>
      </c>
      <c r="E18" s="57">
        <v>7899999999.999999</v>
      </c>
      <c r="F18" s="75">
        <v>0.01</v>
      </c>
      <c r="G18" s="78" t="s">
        <v>8</v>
      </c>
      <c r="H18" s="77"/>
      <c r="I18" s="90"/>
      <c r="J18" s="16"/>
      <c r="K18" s="14"/>
      <c r="L18" s="15"/>
    </row>
    <row r="19" spans="1:12">
      <c r="A19" s="38"/>
      <c r="B19" s="14">
        <v>100</v>
      </c>
      <c r="C19" s="55">
        <v>9.9999999999999995E-7</v>
      </c>
      <c r="D19" s="56">
        <v>820</v>
      </c>
      <c r="E19" s="57">
        <v>8200000000</v>
      </c>
      <c r="F19" s="75">
        <v>1E-3</v>
      </c>
      <c r="G19" s="78">
        <v>7600</v>
      </c>
      <c r="H19" s="77">
        <v>76000000</v>
      </c>
      <c r="I19" s="90">
        <v>9.2682926829268306E-3</v>
      </c>
      <c r="J19" s="16">
        <v>9.6594000000000003E-3</v>
      </c>
      <c r="K19" s="14">
        <f>STDEVA(I19:I20)</f>
        <v>3.5557612905195497E-4</v>
      </c>
      <c r="L19" s="15">
        <v>2.9825547000000001E-2</v>
      </c>
    </row>
    <row r="20" spans="1:12">
      <c r="A20" s="38"/>
      <c r="B20" s="14">
        <v>100</v>
      </c>
      <c r="C20" s="55">
        <v>9.9999999999999995E-8</v>
      </c>
      <c r="D20" s="56">
        <v>81</v>
      </c>
      <c r="E20" s="57">
        <v>8100000000</v>
      </c>
      <c r="F20" s="75">
        <v>1E-4</v>
      </c>
      <c r="G20" s="78">
        <v>710</v>
      </c>
      <c r="H20" s="77">
        <v>71000000</v>
      </c>
      <c r="I20" s="90">
        <v>8.7654320987654299E-3</v>
      </c>
      <c r="J20" s="16"/>
      <c r="K20" s="14"/>
      <c r="L20" s="15"/>
    </row>
    <row r="21" spans="1:12">
      <c r="A21" s="39"/>
      <c r="B21" s="17"/>
      <c r="C21" s="58"/>
      <c r="D21" s="59"/>
      <c r="E21" s="60"/>
      <c r="F21" s="79"/>
      <c r="G21" s="69"/>
      <c r="H21" s="80"/>
      <c r="I21" s="91"/>
      <c r="J21" s="18"/>
      <c r="K21" s="17"/>
      <c r="L21" s="19"/>
    </row>
    <row r="22" spans="1:12">
      <c r="A22" s="6"/>
      <c r="B22" s="6"/>
      <c r="C22" s="6"/>
      <c r="D22" s="6"/>
      <c r="E22" s="6"/>
      <c r="F22" s="6"/>
      <c r="G22" s="6"/>
      <c r="H22" s="6"/>
      <c r="I22" s="6"/>
      <c r="J22" s="31"/>
      <c r="K22" s="6"/>
      <c r="L22" s="6"/>
    </row>
    <row r="23" spans="1:12">
      <c r="A23" s="37" t="s">
        <v>2</v>
      </c>
      <c r="B23" s="12"/>
      <c r="C23" s="52"/>
      <c r="D23" s="53"/>
      <c r="E23" s="54"/>
      <c r="F23" s="73"/>
      <c r="G23" s="72"/>
      <c r="H23" s="74"/>
      <c r="I23" s="89"/>
      <c r="J23" s="30"/>
      <c r="K23" s="12"/>
      <c r="L23" s="13"/>
    </row>
    <row r="24" spans="1:12">
      <c r="A24" s="38"/>
      <c r="B24" s="14">
        <v>100</v>
      </c>
      <c r="C24" s="55">
        <v>1.0000000000000001E-5</v>
      </c>
      <c r="D24" s="56">
        <v>7350</v>
      </c>
      <c r="E24" s="57">
        <v>7349999999.999999</v>
      </c>
      <c r="F24" s="75">
        <v>0.01</v>
      </c>
      <c r="G24" s="76">
        <v>680</v>
      </c>
      <c r="H24" s="77">
        <v>680000</v>
      </c>
      <c r="I24" s="90">
        <v>9.2517006802721101E-5</v>
      </c>
      <c r="J24" s="16"/>
      <c r="K24" s="14"/>
      <c r="L24" s="15"/>
    </row>
    <row r="25" spans="1:12">
      <c r="A25" s="38"/>
      <c r="B25" s="14">
        <v>100</v>
      </c>
      <c r="C25" s="55">
        <v>9.9999999999999995E-7</v>
      </c>
      <c r="D25" s="56">
        <v>695</v>
      </c>
      <c r="E25" s="57">
        <v>6950000000</v>
      </c>
      <c r="F25" s="75">
        <v>1E-3</v>
      </c>
      <c r="G25" s="78">
        <v>71</v>
      </c>
      <c r="H25" s="77">
        <v>710000</v>
      </c>
      <c r="I25" s="90">
        <v>1.02158273381295E-4</v>
      </c>
      <c r="J25" s="16">
        <v>9.9500000000000006E-5</v>
      </c>
      <c r="K25" s="14">
        <f>STDEVA(I24:I26)</f>
        <v>1.6810174293788153E-5</v>
      </c>
      <c r="L25" s="15">
        <v>5.1461599999999997E-4</v>
      </c>
    </row>
    <row r="26" spans="1:12">
      <c r="A26" s="38"/>
      <c r="B26" s="14">
        <v>100</v>
      </c>
      <c r="C26" s="55">
        <v>9.9999999999999995E-8</v>
      </c>
      <c r="D26" s="56">
        <v>72</v>
      </c>
      <c r="E26" s="57">
        <v>7200000000</v>
      </c>
      <c r="F26" s="75">
        <v>1E-4</v>
      </c>
      <c r="G26" s="78">
        <v>5</v>
      </c>
      <c r="H26" s="77">
        <v>500000</v>
      </c>
      <c r="I26" s="90">
        <v>6.9444444444444404E-5</v>
      </c>
      <c r="J26" s="16"/>
      <c r="K26" s="14"/>
      <c r="L26" s="15"/>
    </row>
    <row r="27" spans="1:12">
      <c r="A27" s="39"/>
      <c r="B27" s="17"/>
      <c r="C27" s="58"/>
      <c r="D27" s="59"/>
      <c r="E27" s="60"/>
      <c r="F27" s="79"/>
      <c r="G27" s="69"/>
      <c r="H27" s="80"/>
      <c r="I27" s="91"/>
      <c r="J27" s="18"/>
      <c r="K27" s="17"/>
      <c r="L27" s="19"/>
    </row>
    <row r="28" spans="1:12">
      <c r="A28" s="6"/>
      <c r="B28" s="6"/>
      <c r="C28" s="6"/>
      <c r="D28" s="6"/>
      <c r="E28" s="6"/>
      <c r="F28" s="6"/>
      <c r="G28" s="6"/>
      <c r="H28" s="6"/>
      <c r="I28" s="6"/>
      <c r="J28" s="31"/>
      <c r="K28" s="6"/>
      <c r="L28" s="6"/>
    </row>
    <row r="29" spans="1:12">
      <c r="A29" s="37" t="s">
        <v>10</v>
      </c>
      <c r="B29" s="12"/>
      <c r="C29" s="52"/>
      <c r="D29" s="53"/>
      <c r="E29" s="54"/>
      <c r="F29" s="73"/>
      <c r="G29" s="72"/>
      <c r="H29" s="74"/>
      <c r="I29" s="89"/>
      <c r="J29" s="30"/>
      <c r="K29" s="12"/>
      <c r="L29" s="13"/>
    </row>
    <row r="30" spans="1:12">
      <c r="A30" s="38"/>
      <c r="B30" s="14">
        <v>100</v>
      </c>
      <c r="C30" s="55">
        <v>1.0000000000000001E-5</v>
      </c>
      <c r="D30" s="56">
        <v>8000</v>
      </c>
      <c r="E30" s="57">
        <v>7999999999.999999</v>
      </c>
      <c r="F30" s="75">
        <v>0.01</v>
      </c>
      <c r="G30" s="76" t="s">
        <v>8</v>
      </c>
      <c r="H30" s="77"/>
      <c r="I30" s="90"/>
      <c r="J30" s="16"/>
      <c r="K30" s="14"/>
      <c r="L30" s="15"/>
    </row>
    <row r="31" spans="1:12">
      <c r="A31" s="38"/>
      <c r="B31" s="14">
        <v>100</v>
      </c>
      <c r="C31" s="55">
        <v>9.9999999999999995E-7</v>
      </c>
      <c r="D31" s="56">
        <v>795</v>
      </c>
      <c r="E31" s="57">
        <v>7950000000</v>
      </c>
      <c r="F31" s="75">
        <v>1E-3</v>
      </c>
      <c r="G31" s="78">
        <v>6320</v>
      </c>
      <c r="H31" s="77">
        <v>63200000</v>
      </c>
      <c r="I31" s="90">
        <v>7.9496855345911992E-3</v>
      </c>
      <c r="J31" s="16">
        <v>9.0142999999999994E-3</v>
      </c>
      <c r="K31" s="14">
        <f>STDEVA(I30:I32)</f>
        <v>4.0406996593448334E-4</v>
      </c>
      <c r="L31" s="15">
        <v>6.8736818000000005E-2</v>
      </c>
    </row>
    <row r="32" spans="1:12">
      <c r="A32" s="38"/>
      <c r="B32" s="14">
        <v>100</v>
      </c>
      <c r="C32" s="55">
        <v>9.9999999999999995E-8</v>
      </c>
      <c r="D32" s="56">
        <v>71</v>
      </c>
      <c r="E32" s="57">
        <v>7100000000</v>
      </c>
      <c r="F32" s="75">
        <v>1E-4</v>
      </c>
      <c r="G32" s="78">
        <v>605</v>
      </c>
      <c r="H32" s="77">
        <v>60500000</v>
      </c>
      <c r="I32" s="90">
        <v>8.52112676056338E-3</v>
      </c>
      <c r="J32" s="16"/>
      <c r="K32" s="14"/>
      <c r="L32" s="15"/>
    </row>
    <row r="33" spans="1:12">
      <c r="A33" s="39"/>
      <c r="B33" s="17"/>
      <c r="C33" s="58"/>
      <c r="D33" s="59"/>
      <c r="E33" s="60"/>
      <c r="F33" s="79"/>
      <c r="G33" s="69"/>
      <c r="H33" s="80"/>
      <c r="I33" s="91"/>
      <c r="J33" s="17"/>
      <c r="K33" s="17"/>
      <c r="L33" s="19"/>
    </row>
  </sheetData>
  <mergeCells count="8">
    <mergeCell ref="A23:A27"/>
    <mergeCell ref="A29:A33"/>
    <mergeCell ref="B3:B4"/>
    <mergeCell ref="C3:E3"/>
    <mergeCell ref="F3:H3"/>
    <mergeCell ref="A5:A9"/>
    <mergeCell ref="A11:A15"/>
    <mergeCell ref="A17:A2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3"/>
  <sheetViews>
    <sheetView tabSelected="1" workbookViewId="0">
      <selection activeCell="K32" sqref="K32"/>
    </sheetView>
  </sheetViews>
  <sheetFormatPr baseColWidth="10" defaultRowHeight="15" x14ac:dyDescent="0"/>
  <cols>
    <col min="1" max="1" width="23.5" customWidth="1"/>
  </cols>
  <sheetData>
    <row r="3" spans="1:12">
      <c r="A3" s="6"/>
      <c r="B3" s="32" t="s">
        <v>11</v>
      </c>
      <c r="C3" s="41" t="s">
        <v>13</v>
      </c>
      <c r="D3" s="40"/>
      <c r="E3" s="42"/>
      <c r="F3" s="46" t="s">
        <v>14</v>
      </c>
      <c r="G3" s="47"/>
      <c r="H3" s="48"/>
      <c r="I3" s="87"/>
      <c r="J3" s="8"/>
      <c r="K3" s="8"/>
      <c r="L3" s="9"/>
    </row>
    <row r="4" spans="1:12" ht="30">
      <c r="A4" s="10"/>
      <c r="B4" s="33"/>
      <c r="C4" s="43" t="s">
        <v>3</v>
      </c>
      <c r="D4" s="44" t="s">
        <v>12</v>
      </c>
      <c r="E4" s="45" t="s">
        <v>4</v>
      </c>
      <c r="F4" s="49" t="s">
        <v>3</v>
      </c>
      <c r="G4" s="50" t="s">
        <v>12</v>
      </c>
      <c r="H4" s="51" t="s">
        <v>4</v>
      </c>
      <c r="I4" s="88" t="s">
        <v>15</v>
      </c>
      <c r="J4" s="7" t="s">
        <v>5</v>
      </c>
      <c r="K4" s="7" t="s">
        <v>6</v>
      </c>
      <c r="L4" s="11" t="s">
        <v>7</v>
      </c>
    </row>
    <row r="5" spans="1:12">
      <c r="A5" s="34" t="s">
        <v>0</v>
      </c>
      <c r="B5" s="12"/>
      <c r="C5" s="52"/>
      <c r="D5" s="53"/>
      <c r="E5" s="54"/>
      <c r="F5" s="85"/>
      <c r="G5" s="68"/>
      <c r="H5" s="86"/>
      <c r="I5" s="89"/>
      <c r="J5" s="12"/>
      <c r="K5" s="12"/>
      <c r="L5" s="13"/>
    </row>
    <row r="6" spans="1:12">
      <c r="A6" s="35"/>
      <c r="B6" s="14">
        <v>100</v>
      </c>
      <c r="C6" s="55">
        <v>1.0000000000000001E-5</v>
      </c>
      <c r="D6" s="56">
        <v>7200</v>
      </c>
      <c r="E6" s="57">
        <v>7199999999.999999</v>
      </c>
      <c r="F6" s="75">
        <v>0.01</v>
      </c>
      <c r="G6" s="78">
        <v>160</v>
      </c>
      <c r="H6" s="77">
        <v>160000</v>
      </c>
      <c r="I6" s="90">
        <v>2.22222222222222E-5</v>
      </c>
      <c r="J6" s="14"/>
      <c r="K6" s="14"/>
      <c r="L6" s="15"/>
    </row>
    <row r="7" spans="1:12">
      <c r="A7" s="35"/>
      <c r="B7" s="14">
        <v>100</v>
      </c>
      <c r="C7" s="55">
        <v>9.9999999999999995E-7</v>
      </c>
      <c r="D7" s="56">
        <v>715</v>
      </c>
      <c r="E7" s="57">
        <v>7150000000</v>
      </c>
      <c r="F7" s="75">
        <v>1E-3</v>
      </c>
      <c r="G7" s="78">
        <v>17</v>
      </c>
      <c r="H7" s="77">
        <v>170000</v>
      </c>
      <c r="I7" s="90">
        <v>2.3776223776223799E-5</v>
      </c>
      <c r="J7" s="94">
        <f>AVERAGE(I6:I8)</f>
        <v>2.0163733207211464E-5</v>
      </c>
      <c r="K7" s="14">
        <f>STDEVA(I6:I8)</f>
        <v>4.972296983212554E-6</v>
      </c>
      <c r="L7" s="15">
        <v>1.376614E-3</v>
      </c>
    </row>
    <row r="8" spans="1:12">
      <c r="A8" s="35"/>
      <c r="B8" s="14">
        <v>100</v>
      </c>
      <c r="C8" s="55">
        <v>9.9999999999999995E-8</v>
      </c>
      <c r="D8" s="56">
        <v>69</v>
      </c>
      <c r="E8" s="57">
        <v>6900000000</v>
      </c>
      <c r="F8" s="75">
        <v>1E-4</v>
      </c>
      <c r="G8" s="78">
        <v>1</v>
      </c>
      <c r="H8" s="77">
        <v>100000</v>
      </c>
      <c r="I8" s="90">
        <v>1.44927536231884E-5</v>
      </c>
      <c r="J8" s="16"/>
      <c r="K8" s="14"/>
      <c r="L8" s="15"/>
    </row>
    <row r="9" spans="1:12">
      <c r="A9" s="36"/>
      <c r="B9" s="17"/>
      <c r="C9" s="58"/>
      <c r="D9" s="59"/>
      <c r="E9" s="60"/>
      <c r="F9" s="79"/>
      <c r="G9" s="69"/>
      <c r="H9" s="80"/>
      <c r="I9" s="91"/>
      <c r="J9" s="18"/>
      <c r="K9" s="17"/>
      <c r="L9" s="19"/>
    </row>
    <row r="10" spans="1:12">
      <c r="A10" s="10"/>
      <c r="B10" s="14"/>
      <c r="C10" s="14"/>
      <c r="D10" s="14"/>
      <c r="E10" s="14"/>
      <c r="F10" s="14"/>
      <c r="G10" s="14"/>
      <c r="H10" s="20"/>
      <c r="I10" s="14"/>
      <c r="J10" s="16"/>
      <c r="K10" s="14"/>
      <c r="L10" s="14"/>
    </row>
    <row r="11" spans="1:12">
      <c r="A11" s="37" t="s">
        <v>9</v>
      </c>
      <c r="B11" s="21"/>
      <c r="C11" s="62"/>
      <c r="D11" s="61"/>
      <c r="E11" s="84"/>
      <c r="F11" s="81"/>
      <c r="G11" s="70"/>
      <c r="H11" s="74"/>
      <c r="I11" s="92"/>
      <c r="J11" s="22"/>
      <c r="K11" s="21"/>
      <c r="L11" s="23"/>
    </row>
    <row r="12" spans="1:12">
      <c r="A12" s="38"/>
      <c r="B12" s="24">
        <v>100</v>
      </c>
      <c r="C12" s="63">
        <v>1.0000000000000001E-5</v>
      </c>
      <c r="D12" s="64">
        <v>7550</v>
      </c>
      <c r="E12" s="57">
        <v>7549999999.999999</v>
      </c>
      <c r="F12" s="75">
        <v>0.01</v>
      </c>
      <c r="G12" s="76">
        <v>754</v>
      </c>
      <c r="H12" s="77">
        <v>754000</v>
      </c>
      <c r="I12" s="90">
        <v>9.9867549668874203E-5</v>
      </c>
      <c r="J12" s="16"/>
      <c r="K12" s="14"/>
      <c r="L12" s="15"/>
    </row>
    <row r="13" spans="1:12">
      <c r="A13" s="38"/>
      <c r="B13" s="24">
        <v>100</v>
      </c>
      <c r="C13" s="63">
        <v>9.9999999999999995E-7</v>
      </c>
      <c r="D13" s="64">
        <v>735</v>
      </c>
      <c r="E13" s="57">
        <v>7350000000</v>
      </c>
      <c r="F13" s="75">
        <v>1E-3</v>
      </c>
      <c r="G13" s="82">
        <v>68</v>
      </c>
      <c r="H13" s="77">
        <v>680000</v>
      </c>
      <c r="I13" s="90">
        <v>9.2517006802721101E-5</v>
      </c>
      <c r="J13" s="16">
        <v>1.2320000000000001E-4</v>
      </c>
      <c r="K13" s="14">
        <f>STDEVA(I12:I14)</f>
        <v>9.4669801550631618E-6</v>
      </c>
      <c r="L13" s="15">
        <v>4.9527600000000001E-4</v>
      </c>
    </row>
    <row r="14" spans="1:12">
      <c r="A14" s="38"/>
      <c r="B14" s="24">
        <v>100</v>
      </c>
      <c r="C14" s="63">
        <v>9.9999999999999995E-8</v>
      </c>
      <c r="D14" s="64">
        <v>74</v>
      </c>
      <c r="E14" s="57">
        <v>7400000000</v>
      </c>
      <c r="F14" s="75">
        <v>1E-4</v>
      </c>
      <c r="G14" s="82">
        <v>6</v>
      </c>
      <c r="H14" s="77">
        <v>600000</v>
      </c>
      <c r="I14" s="90">
        <v>8.1081081081081104E-5</v>
      </c>
      <c r="J14" s="16"/>
      <c r="K14" s="14"/>
      <c r="L14" s="15"/>
    </row>
    <row r="15" spans="1:12">
      <c r="A15" s="39"/>
      <c r="B15" s="25"/>
      <c r="C15" s="65"/>
      <c r="D15" s="66"/>
      <c r="E15" s="67"/>
      <c r="F15" s="83"/>
      <c r="G15" s="71"/>
      <c r="H15" s="80"/>
      <c r="I15" s="93"/>
      <c r="J15" s="26"/>
      <c r="K15" s="25"/>
      <c r="L15" s="27"/>
    </row>
    <row r="16" spans="1:12">
      <c r="A16" s="10"/>
      <c r="B16" s="14"/>
      <c r="C16" s="14"/>
      <c r="D16" s="14"/>
      <c r="E16" s="28"/>
      <c r="F16" s="14"/>
      <c r="G16" s="14"/>
      <c r="H16" s="29"/>
      <c r="I16" s="14"/>
      <c r="J16" s="16"/>
      <c r="K16" s="14"/>
      <c r="L16" s="14"/>
    </row>
    <row r="17" spans="1:12">
      <c r="A17" s="37" t="s">
        <v>1</v>
      </c>
      <c r="B17" s="12"/>
      <c r="C17" s="52"/>
      <c r="D17" s="53"/>
      <c r="E17" s="54"/>
      <c r="F17" s="73"/>
      <c r="G17" s="72"/>
      <c r="H17" s="74"/>
      <c r="I17" s="89"/>
      <c r="J17" s="30"/>
      <c r="K17" s="12"/>
      <c r="L17" s="13"/>
    </row>
    <row r="18" spans="1:12">
      <c r="A18" s="38"/>
      <c r="B18" s="14">
        <v>100</v>
      </c>
      <c r="C18" s="55">
        <v>1.0000000000000001E-5</v>
      </c>
      <c r="D18" s="56">
        <v>7700</v>
      </c>
      <c r="E18" s="57">
        <v>7699999999.999999</v>
      </c>
      <c r="F18" s="75">
        <v>0.01</v>
      </c>
      <c r="G18" s="78" t="s">
        <v>8</v>
      </c>
      <c r="H18" s="77"/>
      <c r="I18" s="90"/>
      <c r="J18" s="16"/>
      <c r="K18" s="14"/>
      <c r="L18" s="15"/>
    </row>
    <row r="19" spans="1:12">
      <c r="A19" s="38"/>
      <c r="B19" s="14">
        <v>100</v>
      </c>
      <c r="C19" s="55">
        <v>9.9999999999999995E-7</v>
      </c>
      <c r="D19" s="56">
        <v>760</v>
      </c>
      <c r="E19" s="57">
        <v>7600000000</v>
      </c>
      <c r="F19" s="75">
        <v>1E-3</v>
      </c>
      <c r="G19" s="78">
        <v>7200</v>
      </c>
      <c r="H19" s="77">
        <v>72000000</v>
      </c>
      <c r="I19" s="90">
        <v>9.4736842105263199E-3</v>
      </c>
      <c r="J19" s="16">
        <v>9.6594000000000003E-3</v>
      </c>
      <c r="K19" s="14">
        <f>STDEVA(I19:I20)</f>
        <v>3.7216146378239067E-4</v>
      </c>
      <c r="L19" s="15">
        <v>2.9825547000000001E-2</v>
      </c>
    </row>
    <row r="20" spans="1:12">
      <c r="A20" s="38"/>
      <c r="B20" s="14">
        <v>100</v>
      </c>
      <c r="C20" s="55">
        <v>9.9999999999999995E-8</v>
      </c>
      <c r="D20" s="56">
        <v>5</v>
      </c>
      <c r="E20" s="57">
        <v>500000000</v>
      </c>
      <c r="F20" s="75">
        <v>1E-4</v>
      </c>
      <c r="G20" s="78">
        <v>680</v>
      </c>
      <c r="H20" s="77">
        <v>68000000</v>
      </c>
      <c r="I20" s="90">
        <v>0.01</v>
      </c>
      <c r="J20" s="16"/>
      <c r="K20" s="14"/>
      <c r="L20" s="15"/>
    </row>
    <row r="21" spans="1:12">
      <c r="A21" s="39"/>
      <c r="B21" s="17"/>
      <c r="C21" s="58"/>
      <c r="D21" s="59"/>
      <c r="E21" s="60"/>
      <c r="F21" s="79"/>
      <c r="G21" s="69"/>
      <c r="H21" s="80"/>
      <c r="I21" s="91"/>
      <c r="J21" s="18"/>
      <c r="K21" s="17"/>
      <c r="L21" s="19"/>
    </row>
    <row r="22" spans="1:12">
      <c r="A22" s="6"/>
      <c r="B22" s="6"/>
      <c r="C22" s="6"/>
      <c r="D22" s="6"/>
      <c r="E22" s="6"/>
      <c r="F22" s="6"/>
      <c r="G22" s="6"/>
      <c r="H22" s="6"/>
      <c r="I22" s="6"/>
      <c r="J22" s="31"/>
      <c r="K22" s="6"/>
      <c r="L22" s="6"/>
    </row>
    <row r="23" spans="1:12">
      <c r="A23" s="37" t="s">
        <v>2</v>
      </c>
      <c r="B23" s="12"/>
      <c r="C23" s="52"/>
      <c r="D23" s="53"/>
      <c r="E23" s="54"/>
      <c r="F23" s="73"/>
      <c r="G23" s="72"/>
      <c r="H23" s="74"/>
      <c r="I23" s="89"/>
      <c r="J23" s="30"/>
      <c r="K23" s="12"/>
      <c r="L23" s="13"/>
    </row>
    <row r="24" spans="1:12">
      <c r="A24" s="38"/>
      <c r="B24" s="14">
        <v>100</v>
      </c>
      <c r="C24" s="55">
        <v>1.0000000000000001E-5</v>
      </c>
      <c r="D24" s="56">
        <v>6900</v>
      </c>
      <c r="E24" s="57">
        <v>6899999999.999999</v>
      </c>
      <c r="F24" s="75">
        <v>0.01</v>
      </c>
      <c r="G24" s="76">
        <v>640</v>
      </c>
      <c r="H24" s="77">
        <v>640000</v>
      </c>
      <c r="I24" s="90">
        <v>9.2753623188405798E-5</v>
      </c>
      <c r="J24" s="16"/>
      <c r="K24" s="14"/>
      <c r="L24" s="15"/>
    </row>
    <row r="25" spans="1:12">
      <c r="A25" s="38"/>
      <c r="B25" s="14">
        <v>100</v>
      </c>
      <c r="C25" s="55">
        <v>9.9999999999999995E-7</v>
      </c>
      <c r="D25" s="56">
        <v>680</v>
      </c>
      <c r="E25" s="57">
        <v>6800000000</v>
      </c>
      <c r="F25" s="75">
        <v>1E-3</v>
      </c>
      <c r="G25" s="78">
        <v>63</v>
      </c>
      <c r="H25" s="77">
        <v>630000</v>
      </c>
      <c r="I25" s="90">
        <v>9.2647058823529404E-5</v>
      </c>
      <c r="J25" s="16">
        <v>9.9500000000000006E-5</v>
      </c>
      <c r="K25" s="14">
        <f>STDEVA(I24:I26)</f>
        <v>9.1091634982613185E-6</v>
      </c>
      <c r="L25" s="15">
        <v>5.1461599999999997E-4</v>
      </c>
    </row>
    <row r="26" spans="1:12">
      <c r="A26" s="38"/>
      <c r="B26" s="14">
        <v>100</v>
      </c>
      <c r="C26" s="55">
        <v>9.9999999999999995E-8</v>
      </c>
      <c r="D26" s="56">
        <v>65</v>
      </c>
      <c r="E26" s="57">
        <v>6500000000</v>
      </c>
      <c r="F26" s="75">
        <v>1E-4</v>
      </c>
      <c r="G26" s="78">
        <v>5</v>
      </c>
      <c r="H26" s="77">
        <v>500000</v>
      </c>
      <c r="I26" s="90">
        <v>7.6923076923076899E-5</v>
      </c>
      <c r="J26" s="16"/>
      <c r="K26" s="14"/>
      <c r="L26" s="15"/>
    </row>
    <row r="27" spans="1:12">
      <c r="A27" s="39"/>
      <c r="B27" s="17"/>
      <c r="C27" s="58"/>
      <c r="D27" s="59"/>
      <c r="E27" s="60"/>
      <c r="F27" s="79"/>
      <c r="G27" s="69"/>
      <c r="H27" s="80"/>
      <c r="I27" s="91"/>
      <c r="J27" s="18"/>
      <c r="K27" s="17"/>
      <c r="L27" s="19"/>
    </row>
    <row r="28" spans="1:12">
      <c r="A28" s="6"/>
      <c r="B28" s="6"/>
      <c r="C28" s="6"/>
      <c r="D28" s="6"/>
      <c r="E28" s="6"/>
      <c r="F28" s="6"/>
      <c r="G28" s="6"/>
      <c r="H28" s="6"/>
      <c r="I28" s="6"/>
      <c r="J28" s="31"/>
      <c r="K28" s="6"/>
      <c r="L28" s="6"/>
    </row>
    <row r="29" spans="1:12">
      <c r="A29" s="37" t="s">
        <v>10</v>
      </c>
      <c r="B29" s="12"/>
      <c r="C29" s="52"/>
      <c r="D29" s="53"/>
      <c r="E29" s="54"/>
      <c r="F29" s="73"/>
      <c r="G29" s="72"/>
      <c r="H29" s="74"/>
      <c r="I29" s="89"/>
      <c r="J29" s="30"/>
      <c r="K29" s="12"/>
      <c r="L29" s="13"/>
    </row>
    <row r="30" spans="1:12">
      <c r="A30" s="38"/>
      <c r="B30" s="14">
        <v>100</v>
      </c>
      <c r="C30" s="55">
        <v>1.0000000000000001E-5</v>
      </c>
      <c r="D30" s="56">
        <v>7800</v>
      </c>
      <c r="E30" s="57">
        <v>7799999999.999999</v>
      </c>
      <c r="F30" s="75">
        <v>0.01</v>
      </c>
      <c r="G30" s="76" t="s">
        <v>8</v>
      </c>
      <c r="H30" s="77"/>
      <c r="I30" s="90"/>
      <c r="J30" s="16"/>
      <c r="K30" s="14"/>
      <c r="L30" s="15"/>
    </row>
    <row r="31" spans="1:12">
      <c r="A31" s="38"/>
      <c r="B31" s="14">
        <v>100</v>
      </c>
      <c r="C31" s="55">
        <v>9.9999999999999995E-7</v>
      </c>
      <c r="D31" s="56">
        <v>770</v>
      </c>
      <c r="E31" s="57">
        <v>7700000000</v>
      </c>
      <c r="F31" s="75">
        <v>1E-3</v>
      </c>
      <c r="G31" s="78">
        <v>6800</v>
      </c>
      <c r="H31" s="77">
        <v>68000000</v>
      </c>
      <c r="I31" s="95">
        <v>8.8311688311688303E-3</v>
      </c>
      <c r="J31" s="16">
        <v>9.0142999999999994E-3</v>
      </c>
      <c r="K31" s="14">
        <f>STDEVA(I30:I32)</f>
        <v>3.8454670730112608E-4</v>
      </c>
      <c r="L31" s="15">
        <v>6.8736818000000005E-2</v>
      </c>
    </row>
    <row r="32" spans="1:12">
      <c r="A32" s="38"/>
      <c r="B32" s="14">
        <v>100</v>
      </c>
      <c r="C32" s="55">
        <v>9.9999999999999995E-8</v>
      </c>
      <c r="D32" s="56">
        <v>72</v>
      </c>
      <c r="E32" s="57">
        <v>7200000000</v>
      </c>
      <c r="F32" s="75">
        <v>1E-4</v>
      </c>
      <c r="G32" s="78">
        <v>675</v>
      </c>
      <c r="H32" s="77">
        <v>67500000</v>
      </c>
      <c r="I32" s="95">
        <v>9.3749999999999997E-3</v>
      </c>
      <c r="J32" s="16"/>
      <c r="K32" s="14"/>
      <c r="L32" s="15"/>
    </row>
    <row r="33" spans="1:12">
      <c r="A33" s="39"/>
      <c r="B33" s="17"/>
      <c r="C33" s="58"/>
      <c r="D33" s="59"/>
      <c r="E33" s="60"/>
      <c r="F33" s="79"/>
      <c r="G33" s="69"/>
      <c r="H33" s="80"/>
      <c r="I33" s="91"/>
      <c r="J33" s="17"/>
      <c r="K33" s="17"/>
      <c r="L33" s="19"/>
    </row>
  </sheetData>
  <mergeCells count="8">
    <mergeCell ref="A23:A27"/>
    <mergeCell ref="A29:A33"/>
    <mergeCell ref="B3:B4"/>
    <mergeCell ref="C3:E3"/>
    <mergeCell ref="F3:H3"/>
    <mergeCell ref="A5:A9"/>
    <mergeCell ref="A11:A15"/>
    <mergeCell ref="A17:A2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Biological replicate 1</vt:lpstr>
      <vt:lpstr>Biological replicate 2</vt:lpstr>
      <vt:lpstr>Biological replicate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Masachis Gelo</dc:creator>
  <cp:lastModifiedBy>Sara Masachis Gelo</cp:lastModifiedBy>
  <dcterms:created xsi:type="dcterms:W3CDTF">2019-04-19T15:27:17Z</dcterms:created>
  <dcterms:modified xsi:type="dcterms:W3CDTF">2019-04-19T17:00:15Z</dcterms:modified>
</cp:coreProperties>
</file>