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showInkAnnotation="0" autoCompressPictures="0"/>
  <bookViews>
    <workbookView xWindow="560" yWindow="560" windowWidth="25040" windowHeight="17820" tabRatio="500"/>
  </bookViews>
  <sheets>
    <sheet name="Feuil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4" i="1" l="1"/>
  <c r="H74" i="1"/>
  <c r="J65" i="1"/>
  <c r="I74" i="1"/>
  <c r="J73" i="1"/>
  <c r="H73" i="1"/>
  <c r="J64" i="1"/>
  <c r="I73" i="1"/>
  <c r="J72" i="1"/>
  <c r="H72" i="1"/>
  <c r="J63" i="1"/>
  <c r="I72" i="1"/>
  <c r="J71" i="1"/>
  <c r="H71" i="1"/>
  <c r="J62" i="1"/>
  <c r="I71" i="1"/>
  <c r="J70" i="1"/>
  <c r="H70" i="1"/>
  <c r="J61" i="1"/>
  <c r="I70" i="1"/>
  <c r="J69" i="1"/>
  <c r="H69" i="1"/>
  <c r="J60" i="1"/>
  <c r="I69" i="1"/>
  <c r="D74" i="1"/>
  <c r="B74" i="1"/>
  <c r="D65" i="1"/>
  <c r="C74" i="1"/>
  <c r="D73" i="1"/>
  <c r="B73" i="1"/>
  <c r="D64" i="1"/>
  <c r="C73" i="1"/>
  <c r="D72" i="1"/>
  <c r="B72" i="1"/>
  <c r="D63" i="1"/>
  <c r="C72" i="1"/>
  <c r="D71" i="1"/>
  <c r="B71" i="1"/>
  <c r="D62" i="1"/>
  <c r="C71" i="1"/>
  <c r="D70" i="1"/>
  <c r="B70" i="1"/>
  <c r="D61" i="1"/>
  <c r="C70" i="1"/>
  <c r="D69" i="1"/>
  <c r="B69" i="1"/>
  <c r="D60" i="1"/>
  <c r="C69" i="1"/>
  <c r="J51" i="1"/>
  <c r="H51" i="1"/>
  <c r="J42" i="1"/>
  <c r="I51" i="1"/>
  <c r="J50" i="1"/>
  <c r="H50" i="1"/>
  <c r="J41" i="1"/>
  <c r="I50" i="1"/>
  <c r="J49" i="1"/>
  <c r="H49" i="1"/>
  <c r="J40" i="1"/>
  <c r="I49" i="1"/>
  <c r="J48" i="1"/>
  <c r="H48" i="1"/>
  <c r="J39" i="1"/>
  <c r="I48" i="1"/>
  <c r="J47" i="1"/>
  <c r="H47" i="1"/>
  <c r="J38" i="1"/>
  <c r="I47" i="1"/>
  <c r="J46" i="1"/>
  <c r="H46" i="1"/>
  <c r="J37" i="1"/>
  <c r="I46" i="1"/>
  <c r="J29" i="1"/>
  <c r="H29" i="1"/>
  <c r="J20" i="1"/>
  <c r="I29" i="1"/>
  <c r="J28" i="1"/>
  <c r="H28" i="1"/>
  <c r="J19" i="1"/>
  <c r="I28" i="1"/>
  <c r="J27" i="1"/>
  <c r="H27" i="1"/>
  <c r="J18" i="1"/>
  <c r="I27" i="1"/>
  <c r="J26" i="1"/>
  <c r="H26" i="1"/>
  <c r="J17" i="1"/>
  <c r="I26" i="1"/>
  <c r="J25" i="1"/>
  <c r="H25" i="1"/>
  <c r="J16" i="1"/>
  <c r="I25" i="1"/>
  <c r="J24" i="1"/>
  <c r="H24" i="1"/>
  <c r="J15" i="1"/>
  <c r="I24" i="1"/>
  <c r="C24" i="1"/>
  <c r="D15" i="1"/>
  <c r="B24" i="1"/>
  <c r="D24" i="1"/>
  <c r="C25" i="1"/>
  <c r="D16" i="1"/>
  <c r="B25" i="1"/>
  <c r="D25" i="1"/>
  <c r="C26" i="1"/>
  <c r="D17" i="1"/>
  <c r="B26" i="1"/>
  <c r="D26" i="1"/>
  <c r="C27" i="1"/>
  <c r="D18" i="1"/>
  <c r="B27" i="1"/>
  <c r="D27" i="1"/>
  <c r="C28" i="1"/>
  <c r="D19" i="1"/>
  <c r="B28" i="1"/>
  <c r="D28" i="1"/>
  <c r="C29" i="1"/>
  <c r="D20" i="1"/>
  <c r="B29" i="1"/>
  <c r="D29" i="1"/>
  <c r="C46" i="1"/>
  <c r="D37" i="1"/>
  <c r="B46" i="1"/>
  <c r="D46" i="1"/>
  <c r="C47" i="1"/>
  <c r="D38" i="1"/>
  <c r="B47" i="1"/>
  <c r="D47" i="1"/>
  <c r="C48" i="1"/>
  <c r="D39" i="1"/>
  <c r="B48" i="1"/>
  <c r="D48" i="1"/>
  <c r="C49" i="1"/>
  <c r="D40" i="1"/>
  <c r="B49" i="1"/>
  <c r="D49" i="1"/>
  <c r="C50" i="1"/>
  <c r="D41" i="1"/>
  <c r="B50" i="1"/>
  <c r="D50" i="1"/>
  <c r="C51" i="1"/>
  <c r="D42" i="1"/>
  <c r="B51" i="1"/>
  <c r="D51" i="1"/>
</calcChain>
</file>

<file path=xl/sharedStrings.xml><?xml version="1.0" encoding="utf-8"?>
<sst xmlns="http://schemas.openxmlformats.org/spreadsheetml/2006/main" count="71" uniqueCount="18">
  <si>
    <r>
      <t>μ</t>
    </r>
    <r>
      <rPr>
        <sz val="12"/>
        <rFont val="Arial"/>
      </rPr>
      <t>M oligo</t>
    </r>
  </si>
  <si>
    <t>WT-Tr</t>
  </si>
  <si>
    <t>78 T&gt;C-Tr</t>
  </si>
  <si>
    <t>WT-FL</t>
  </si>
  <si>
    <t>Sum-up</t>
  </si>
  <si>
    <t>pmol FA633</t>
  </si>
  <si>
    <t>Substrate</t>
  </si>
  <si>
    <t>P1</t>
  </si>
  <si>
    <t>C</t>
  </si>
  <si>
    <t>0.03 pmol 78T&gt;C-Tr replicate 1</t>
  </si>
  <si>
    <t>0.03 pmol 78T&gt;C-Tr replicate 2</t>
  </si>
  <si>
    <t>0.03 pmol WT-Tr replicate 1</t>
  </si>
  <si>
    <t>0.03 pmol WT-Tr replicate 2</t>
  </si>
  <si>
    <t>Relative substrate band intensity</t>
  </si>
  <si>
    <t>R1</t>
  </si>
  <si>
    <t>R2</t>
  </si>
  <si>
    <t>0.03 pmol WT-FL replicate 1</t>
  </si>
  <si>
    <t>0.03 pmol WT-FL replicate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</si>
</sst>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charset val="128"/>
      <scheme val="minor"/>
    </font>
    <font>
      <b/>
      <sz val="12"/>
      <color theme="1"/>
      <name val="Calibri"/>
      <family val="2"/>
      <charset val="128"/>
      <scheme val="minor"/>
    </font>
    <font>
      <sz val="12"/>
      <name val="Arial"/>
    </font>
    <font>
      <sz val="12"/>
      <name val="Symbol"/>
    </font>
    <font>
      <sz val="12"/>
      <color rgb="FF000000"/>
      <name val="Calibri"/>
      <family val="2"/>
      <charset val="128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2" borderId="1" xfId="0" applyFill="1" applyBorder="1"/>
    <xf numFmtId="0" fontId="3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3" borderId="1" xfId="0" applyFill="1" applyBorder="1"/>
    <xf numFmtId="0" fontId="0" fillId="4" borderId="1" xfId="0" applyFill="1" applyBorder="1"/>
    <xf numFmtId="0" fontId="2" fillId="0" borderId="1" xfId="0" applyFont="1" applyBorder="1"/>
    <xf numFmtId="0" fontId="2" fillId="3" borderId="1" xfId="0" applyFont="1" applyFill="1" applyBorder="1"/>
    <xf numFmtId="0" fontId="2" fillId="4" borderId="1" xfId="0" applyFont="1" applyFill="1" applyBorder="1"/>
  </cellXfs>
  <cellStyles count="2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workbookViewId="0">
      <selection activeCell="J18" sqref="J18"/>
    </sheetView>
  </sheetViews>
  <sheetFormatPr baseColWidth="10" defaultRowHeight="15" x14ac:dyDescent="0"/>
  <cols>
    <col min="3" max="3" width="15.5" customWidth="1"/>
    <col min="4" max="4" width="28.6640625" customWidth="1"/>
    <col min="10" max="10" width="28.6640625" customWidth="1"/>
  </cols>
  <sheetData>
    <row r="1" spans="1:10">
      <c r="A1" s="1" t="s">
        <v>4</v>
      </c>
    </row>
    <row r="3" spans="1:10" ht="16">
      <c r="A3" s="8" t="s">
        <v>0</v>
      </c>
      <c r="B3" s="9" t="s">
        <v>1</v>
      </c>
      <c r="C3" s="9"/>
      <c r="D3" s="10" t="s">
        <v>2</v>
      </c>
      <c r="E3" s="10"/>
      <c r="F3" s="9" t="s">
        <v>3</v>
      </c>
      <c r="G3" s="9"/>
    </row>
    <row r="4" spans="1:10">
      <c r="A4" s="2"/>
      <c r="B4" s="11" t="s">
        <v>14</v>
      </c>
      <c r="C4" s="11" t="s">
        <v>15</v>
      </c>
      <c r="D4" s="12" t="s">
        <v>14</v>
      </c>
      <c r="E4" s="12" t="s">
        <v>15</v>
      </c>
      <c r="F4" s="11" t="s">
        <v>14</v>
      </c>
      <c r="G4" s="11" t="s">
        <v>15</v>
      </c>
    </row>
    <row r="5" spans="1:10">
      <c r="A5" s="13">
        <v>0</v>
      </c>
      <c r="B5" s="14">
        <v>100</v>
      </c>
      <c r="C5" s="14">
        <v>100</v>
      </c>
      <c r="D5" s="15">
        <v>100</v>
      </c>
      <c r="E5" s="15">
        <v>100</v>
      </c>
      <c r="F5" s="14">
        <v>100</v>
      </c>
      <c r="G5" s="14">
        <v>100</v>
      </c>
    </row>
    <row r="6" spans="1:10">
      <c r="A6" s="13">
        <v>1</v>
      </c>
      <c r="B6" s="14">
        <v>28.926424836933617</v>
      </c>
      <c r="C6" s="14">
        <v>40.824329960832671</v>
      </c>
      <c r="D6" s="15">
        <v>81.986263205112905</v>
      </c>
      <c r="E6" s="15">
        <v>85.928329273550645</v>
      </c>
      <c r="F6" s="14">
        <v>96.280272960840676</v>
      </c>
      <c r="G6" s="14">
        <v>99.630852611687999</v>
      </c>
    </row>
    <row r="7" spans="1:10">
      <c r="A7" s="13">
        <v>2</v>
      </c>
      <c r="B7" s="14">
        <v>8.2608267755201332</v>
      </c>
      <c r="C7" s="14">
        <v>19.684551587798879</v>
      </c>
      <c r="D7" s="15">
        <v>74.144080597615769</v>
      </c>
      <c r="E7" s="15">
        <v>79.820062363078534</v>
      </c>
      <c r="F7" s="14">
        <v>96.052402854778123</v>
      </c>
      <c r="G7" s="14">
        <v>99.024901395849653</v>
      </c>
    </row>
    <row r="8" spans="1:10">
      <c r="A8" s="13">
        <v>5</v>
      </c>
      <c r="B8" s="14">
        <v>2.2127898462856037</v>
      </c>
      <c r="C8" s="14">
        <v>4.065804301347069</v>
      </c>
      <c r="D8" s="15">
        <v>66.201012375796068</v>
      </c>
      <c r="E8" s="15">
        <v>72.470507612283839</v>
      </c>
      <c r="F8" s="14">
        <v>94.393544219195562</v>
      </c>
      <c r="G8" s="14">
        <v>97.654588119979834</v>
      </c>
    </row>
    <row r="9" spans="1:10">
      <c r="A9" s="13">
        <v>10</v>
      </c>
      <c r="B9" s="14">
        <v>1.1821192346987413</v>
      </c>
      <c r="C9" s="14">
        <v>1.4386179714124936</v>
      </c>
      <c r="D9" s="15">
        <v>66.334085320001833</v>
      </c>
      <c r="E9" s="15">
        <v>69.882288434229579</v>
      </c>
      <c r="F9" s="14">
        <v>94.030880386674099</v>
      </c>
      <c r="G9" s="14">
        <v>95.554991803241819</v>
      </c>
    </row>
    <row r="12" spans="1:10">
      <c r="B12" s="1" t="s">
        <v>9</v>
      </c>
      <c r="D12" s="1"/>
      <c r="H12" s="1" t="s">
        <v>10</v>
      </c>
      <c r="I12" s="1"/>
      <c r="J12" s="1"/>
    </row>
    <row r="14" spans="1:10">
      <c r="A14" s="2" t="s">
        <v>5</v>
      </c>
      <c r="B14" s="3" t="s">
        <v>6</v>
      </c>
      <c r="C14" s="3" t="s">
        <v>7</v>
      </c>
      <c r="D14" s="2"/>
      <c r="G14" s="2" t="s">
        <v>5</v>
      </c>
      <c r="H14" s="3" t="s">
        <v>6</v>
      </c>
      <c r="I14" s="3" t="s">
        <v>7</v>
      </c>
      <c r="J14" s="2"/>
    </row>
    <row r="15" spans="1:10">
      <c r="A15" s="3">
        <v>0</v>
      </c>
      <c r="B15" s="2">
        <v>5571544</v>
      </c>
      <c r="C15" s="2">
        <v>12056</v>
      </c>
      <c r="D15" s="2">
        <f ca="1">SUM(B15:D15)</f>
        <v>5583600</v>
      </c>
      <c r="G15" s="3">
        <v>0</v>
      </c>
      <c r="H15" s="2">
        <v>12995804</v>
      </c>
      <c r="I15" s="2">
        <v>18662</v>
      </c>
      <c r="J15" s="2">
        <f ca="1">SUM(H15:J15)</f>
        <v>13014466</v>
      </c>
    </row>
    <row r="16" spans="1:10">
      <c r="A16" s="3">
        <v>1</v>
      </c>
      <c r="B16" s="2">
        <v>5050320</v>
      </c>
      <c r="C16" s="2">
        <v>1122968</v>
      </c>
      <c r="D16" s="2">
        <f ca="1">SUM(B16:D16)</f>
        <v>6173288</v>
      </c>
      <c r="G16" s="3">
        <v>1</v>
      </c>
      <c r="H16" s="2">
        <v>10527002</v>
      </c>
      <c r="I16" s="2">
        <v>1741500</v>
      </c>
      <c r="J16" s="2">
        <f ca="1">SUM(H16:J16)</f>
        <v>12268502</v>
      </c>
    </row>
    <row r="17" spans="1:10">
      <c r="A17" s="3">
        <v>2</v>
      </c>
      <c r="B17" s="2">
        <v>4229280</v>
      </c>
      <c r="C17" s="2">
        <v>1487200</v>
      </c>
      <c r="D17" s="2">
        <f ca="1">SUM(B17:D17)</f>
        <v>5716480</v>
      </c>
      <c r="G17" s="3">
        <v>2</v>
      </c>
      <c r="H17" s="2">
        <v>10175090</v>
      </c>
      <c r="I17" s="2">
        <v>2590750</v>
      </c>
      <c r="J17" s="2">
        <f ca="1">SUM(H17:J17)</f>
        <v>12765840</v>
      </c>
    </row>
    <row r="18" spans="1:10">
      <c r="A18" s="3">
        <v>5</v>
      </c>
      <c r="B18" s="2">
        <v>4352392</v>
      </c>
      <c r="C18" s="2">
        <v>2236344</v>
      </c>
      <c r="D18" s="2">
        <f ca="1">SUM(B18:D18)</f>
        <v>6588736</v>
      </c>
      <c r="G18" s="3">
        <v>5</v>
      </c>
      <c r="H18" s="2">
        <v>10370138</v>
      </c>
      <c r="I18" s="2">
        <v>3959870</v>
      </c>
      <c r="J18" s="2">
        <f ca="1">SUM(H18:J18)</f>
        <v>14330008</v>
      </c>
    </row>
    <row r="19" spans="1:10">
      <c r="A19" s="3">
        <v>10</v>
      </c>
      <c r="B19" s="2">
        <v>4358112</v>
      </c>
      <c r="C19" s="2">
        <v>2226048</v>
      </c>
      <c r="D19" s="2">
        <f ca="1">SUM(B19:D19)</f>
        <v>6584160</v>
      </c>
      <c r="G19" s="3">
        <v>10</v>
      </c>
      <c r="H19" s="2">
        <v>10610766</v>
      </c>
      <c r="I19" s="2">
        <v>4594808</v>
      </c>
      <c r="J19" s="2">
        <f ca="1">SUM(H19:J19)</f>
        <v>15205574</v>
      </c>
    </row>
    <row r="20" spans="1:10">
      <c r="A20" s="3" t="s">
        <v>8</v>
      </c>
      <c r="B20" s="2">
        <v>4991360</v>
      </c>
      <c r="C20" s="2">
        <v>8096</v>
      </c>
      <c r="D20" s="2">
        <f ca="1">SUM(B20:D20)</f>
        <v>4999456</v>
      </c>
      <c r="G20" s="3" t="s">
        <v>8</v>
      </c>
      <c r="H20" s="2">
        <v>12603816</v>
      </c>
      <c r="I20" s="2">
        <v>62264</v>
      </c>
      <c r="J20" s="2">
        <f ca="1">SUM(H20:J20)</f>
        <v>12666080</v>
      </c>
    </row>
    <row r="23" spans="1:10">
      <c r="A23" s="4" t="s">
        <v>5</v>
      </c>
      <c r="B23" s="5" t="s">
        <v>6</v>
      </c>
      <c r="C23" s="5" t="s">
        <v>7</v>
      </c>
      <c r="D23" s="6" t="s">
        <v>13</v>
      </c>
      <c r="G23" s="4" t="s">
        <v>5</v>
      </c>
      <c r="H23" s="5" t="s">
        <v>6</v>
      </c>
      <c r="I23" s="5" t="s">
        <v>7</v>
      </c>
      <c r="J23" s="6" t="s">
        <v>13</v>
      </c>
    </row>
    <row r="24" spans="1:10">
      <c r="A24" s="5">
        <v>0</v>
      </c>
      <c r="B24" s="4">
        <f ca="1">B15*100/D15</f>
        <v>99.78408195429472</v>
      </c>
      <c r="C24" s="4">
        <f ca="1">C15*100/D15</f>
        <v>0.21591804570527975</v>
      </c>
      <c r="D24" s="7">
        <f ca="1">(B24/B$14)*100</f>
        <v>100</v>
      </c>
      <c r="G24" s="5">
        <v>0</v>
      </c>
      <c r="H24" s="4">
        <f ca="1">H15*100/J15</f>
        <v>99.856605718590373</v>
      </c>
      <c r="I24" s="4">
        <f ca="1">I15*100/J15</f>
        <v>0.14339428140962526</v>
      </c>
      <c r="J24" s="7">
        <f ca="1">(H24/H$37)*100</f>
        <v>100</v>
      </c>
    </row>
    <row r="25" spans="1:10">
      <c r="A25" s="5">
        <v>1</v>
      </c>
      <c r="B25" s="4">
        <f ca="1">B16*100/D16</f>
        <v>81.809240067853636</v>
      </c>
      <c r="C25" s="4">
        <f ca="1">C16*100/D16</f>
        <v>18.190759932146371</v>
      </c>
      <c r="D25" s="7">
        <f ca="1">(B25/B$14)*100</f>
        <v>81.986263205112905</v>
      </c>
      <c r="G25" s="5">
        <v>1</v>
      </c>
      <c r="H25" s="4">
        <f ca="1">H16*100/J16</f>
        <v>85.805112963261536</v>
      </c>
      <c r="I25" s="4">
        <f ca="1">I16*100/J16</f>
        <v>14.194887036738471</v>
      </c>
      <c r="J25" s="7">
        <f ca="1">(H25/H$37)*100</f>
        <v>85.928329273550645</v>
      </c>
    </row>
    <row r="26" spans="1:10">
      <c r="A26" s="5">
        <v>2</v>
      </c>
      <c r="B26" s="4">
        <f ca="1">B17*100/D17</f>
        <v>73.983990147783246</v>
      </c>
      <c r="C26" s="4">
        <f ca="1">C17*100/D17</f>
        <v>26.016009852216747</v>
      </c>
      <c r="D26" s="7">
        <f ca="1">(B26/B$14)*100</f>
        <v>74.144080597615769</v>
      </c>
      <c r="G26" s="5">
        <v>2</v>
      </c>
      <c r="H26" s="4">
        <f ca="1">H17*100/J17</f>
        <v>79.705604958232286</v>
      </c>
      <c r="I26" s="4">
        <f ca="1">I17*100/J17</f>
        <v>20.294395041767718</v>
      </c>
      <c r="J26" s="7">
        <f ca="1">(H26/H$37)*100</f>
        <v>79.820062363078534</v>
      </c>
    </row>
    <row r="27" spans="1:10">
      <c r="A27" s="5">
        <v>5</v>
      </c>
      <c r="B27" s="4">
        <f ca="1">B18*100/D18</f>
        <v>66.058072443637144</v>
      </c>
      <c r="C27" s="4">
        <f ca="1">C18*100/D18</f>
        <v>33.941927556362856</v>
      </c>
      <c r="D27" s="7">
        <f ca="1">(B27/B$14)*100</f>
        <v>66.201012375796068</v>
      </c>
      <c r="G27" s="5">
        <v>5</v>
      </c>
      <c r="H27" s="4">
        <f ca="1">H18*100/J18</f>
        <v>72.366589048659293</v>
      </c>
      <c r="I27" s="4">
        <f ca="1">I18*100/J18</f>
        <v>27.633410951340711</v>
      </c>
      <c r="J27" s="7">
        <f ca="1">(H27/H$37)*100</f>
        <v>72.470507612283839</v>
      </c>
    </row>
    <row r="28" spans="1:10">
      <c r="A28" s="5">
        <v>10</v>
      </c>
      <c r="B28" s="4">
        <f ca="1">B19*100/D19</f>
        <v>66.190858059342418</v>
      </c>
      <c r="C28" s="4">
        <f ca="1">C19*100/D19</f>
        <v>33.809141940657575</v>
      </c>
      <c r="D28" s="7">
        <f ca="1">(B28/B$14)*100</f>
        <v>66.334085320001833</v>
      </c>
      <c r="G28" s="5">
        <v>10</v>
      </c>
      <c r="H28" s="4">
        <f ca="1">H19*100/J19</f>
        <v>69.782081228896715</v>
      </c>
      <c r="I28" s="4">
        <f ca="1">I19*100/J19</f>
        <v>30.217918771103282</v>
      </c>
      <c r="J28" s="7">
        <f ca="1">(H28/H$37)*100</f>
        <v>69.882288434229579</v>
      </c>
    </row>
    <row r="29" spans="1:10">
      <c r="A29" s="5" t="s">
        <v>8</v>
      </c>
      <c r="B29" s="4">
        <f ca="1">B20*100/D20</f>
        <v>99.838062381187072</v>
      </c>
      <c r="C29" s="4">
        <f ca="1">C20*100/D20</f>
        <v>0.16193761881292684</v>
      </c>
      <c r="D29" s="7">
        <f ca="1">(B29/B$14)*100</f>
        <v>100.05409723257972</v>
      </c>
      <c r="G29" s="5" t="s">
        <v>8</v>
      </c>
      <c r="H29" s="4">
        <f ca="1">H20*100/J20</f>
        <v>99.508419337316681</v>
      </c>
      <c r="I29" s="4">
        <f ca="1">I20*100/J20</f>
        <v>0.49158066268332429</v>
      </c>
      <c r="J29" s="7">
        <f ca="1">(H29/H$37)*100</f>
        <v>99.651313622400778</v>
      </c>
    </row>
    <row r="34" spans="1:10">
      <c r="B34" s="1" t="s">
        <v>11</v>
      </c>
      <c r="C34" s="1"/>
      <c r="D34" s="1"/>
      <c r="H34" s="1" t="s">
        <v>12</v>
      </c>
      <c r="I34" s="1"/>
      <c r="J34" s="1"/>
    </row>
    <row r="36" spans="1:10">
      <c r="A36" s="2" t="s">
        <v>5</v>
      </c>
      <c r="B36" s="3" t="s">
        <v>6</v>
      </c>
      <c r="C36" s="3" t="s">
        <v>7</v>
      </c>
      <c r="D36" s="2"/>
      <c r="G36" s="2" t="s">
        <v>5</v>
      </c>
      <c r="H36" s="3" t="s">
        <v>6</v>
      </c>
      <c r="I36" s="3" t="s">
        <v>7</v>
      </c>
      <c r="J36" s="2"/>
    </row>
    <row r="37" spans="1:10">
      <c r="A37" s="3">
        <v>0</v>
      </c>
      <c r="B37" s="2">
        <v>4673064</v>
      </c>
      <c r="C37" s="2">
        <v>37488</v>
      </c>
      <c r="D37" s="2">
        <f ca="1">SUM(B37:D37)</f>
        <v>4710552</v>
      </c>
      <c r="G37" s="3">
        <v>0</v>
      </c>
      <c r="H37" s="2">
        <v>9717656</v>
      </c>
      <c r="I37" s="2">
        <v>17114</v>
      </c>
      <c r="J37" s="2">
        <f ca="1">SUM(H37:J37)</f>
        <v>9734770</v>
      </c>
    </row>
    <row r="38" spans="1:10">
      <c r="A38" s="3">
        <v>1</v>
      </c>
      <c r="B38" s="2">
        <v>1199704</v>
      </c>
      <c r="C38" s="2">
        <v>2981000</v>
      </c>
      <c r="D38" s="2">
        <f ca="1">SUM(B38:D38)</f>
        <v>4180704</v>
      </c>
      <c r="G38" s="3">
        <v>1</v>
      </c>
      <c r="H38" s="2">
        <v>3371716</v>
      </c>
      <c r="I38" s="2">
        <v>4901914</v>
      </c>
      <c r="J38" s="2">
        <f ca="1">SUM(H38:J38)</f>
        <v>8273630</v>
      </c>
    </row>
    <row r="39" spans="1:10">
      <c r="A39" s="3">
        <v>2</v>
      </c>
      <c r="B39" s="2">
        <v>433400</v>
      </c>
      <c r="C39" s="2">
        <v>4855136</v>
      </c>
      <c r="D39" s="2">
        <f ca="1">SUM(B39:D39)</f>
        <v>5288536</v>
      </c>
      <c r="G39" s="3">
        <v>2</v>
      </c>
      <c r="H39" s="2">
        <v>2205212</v>
      </c>
      <c r="I39" s="2">
        <v>9017272</v>
      </c>
      <c r="J39" s="2">
        <f ca="1">SUM(H39:J39)</f>
        <v>11222484</v>
      </c>
    </row>
    <row r="40" spans="1:10">
      <c r="A40" s="3">
        <v>5</v>
      </c>
      <c r="B40" s="2">
        <v>130328</v>
      </c>
      <c r="C40" s="2">
        <v>5806680</v>
      </c>
      <c r="D40" s="2">
        <f ca="1">SUM(B40:D40)</f>
        <v>5937008</v>
      </c>
      <c r="G40" s="3">
        <v>5</v>
      </c>
      <c r="H40" s="2">
        <v>456058</v>
      </c>
      <c r="I40" s="2">
        <v>10780616</v>
      </c>
      <c r="J40" s="2">
        <f ca="1">SUM(H40:J40)</f>
        <v>11236674</v>
      </c>
    </row>
    <row r="41" spans="1:10">
      <c r="A41" s="3">
        <v>10</v>
      </c>
      <c r="B41" s="2">
        <v>59752</v>
      </c>
      <c r="C41" s="2">
        <v>5035448</v>
      </c>
      <c r="D41" s="2">
        <f ca="1">SUM(B41:D41)</f>
        <v>5095200</v>
      </c>
      <c r="G41" s="3">
        <v>10</v>
      </c>
      <c r="H41" s="2">
        <v>154198</v>
      </c>
      <c r="I41" s="2">
        <v>10583160</v>
      </c>
      <c r="J41" s="2">
        <f ca="1">SUM(H41:J41)</f>
        <v>10737358</v>
      </c>
    </row>
    <row r="42" spans="1:10">
      <c r="A42" s="3" t="s">
        <v>8</v>
      </c>
      <c r="B42" s="2">
        <v>6329136</v>
      </c>
      <c r="C42" s="2">
        <v>30800</v>
      </c>
      <c r="D42" s="2">
        <f ca="1">SUM(B42:D42)</f>
        <v>6359936</v>
      </c>
      <c r="G42" s="3" t="s">
        <v>8</v>
      </c>
      <c r="H42" s="2">
        <v>12099684</v>
      </c>
      <c r="I42" s="2">
        <v>108274</v>
      </c>
      <c r="J42" s="2">
        <f ca="1">SUM(H42:J42)</f>
        <v>12207958</v>
      </c>
    </row>
    <row r="45" spans="1:10">
      <c r="A45" s="4" t="s">
        <v>5</v>
      </c>
      <c r="B45" s="5" t="s">
        <v>6</v>
      </c>
      <c r="C45" s="5" t="s">
        <v>7</v>
      </c>
      <c r="D45" s="6" t="s">
        <v>13</v>
      </c>
      <c r="G45" s="4" t="s">
        <v>5</v>
      </c>
      <c r="H45" s="5" t="s">
        <v>6</v>
      </c>
      <c r="I45" s="5" t="s">
        <v>7</v>
      </c>
      <c r="J45" s="6" t="s">
        <v>13</v>
      </c>
    </row>
    <row r="46" spans="1:10">
      <c r="A46" s="5">
        <v>0</v>
      </c>
      <c r="B46" s="4">
        <f ca="1">B37*100/D37</f>
        <v>99.2041697024043</v>
      </c>
      <c r="C46" s="4">
        <f ca="1">C37*100/D37</f>
        <v>0.79583029759569579</v>
      </c>
      <c r="D46" s="7">
        <f ca="1">(B46/B$14)*100</f>
        <v>100</v>
      </c>
      <c r="G46" s="5">
        <v>0</v>
      </c>
      <c r="H46" s="4">
        <f ca="1">H37*100/J37</f>
        <v>99.824197181854316</v>
      </c>
      <c r="I46" s="4">
        <f ca="1">I37*100/J37</f>
        <v>0.1758028181456778</v>
      </c>
      <c r="J46" s="7">
        <f ca="1">(H46/H$37)*100</f>
        <v>100</v>
      </c>
    </row>
    <row r="47" spans="1:10">
      <c r="A47" s="5">
        <v>1</v>
      </c>
      <c r="B47" s="4">
        <f ca="1">B38*100/D38</f>
        <v>28.69621958407005</v>
      </c>
      <c r="C47" s="4">
        <f ca="1">C38*100/D38</f>
        <v>71.30378041592995</v>
      </c>
      <c r="D47" s="7">
        <f ca="1">(B47/B$14)*100</f>
        <v>28.926424836933617</v>
      </c>
      <c r="G47" s="5">
        <v>1</v>
      </c>
      <c r="H47" s="4">
        <f ca="1">H38*100/J38</f>
        <v>40.752559638272437</v>
      </c>
      <c r="I47" s="4">
        <f ca="1">I38*100/J38</f>
        <v>59.247440361727563</v>
      </c>
      <c r="J47" s="7">
        <f ca="1">(H47/H$37)*100</f>
        <v>40.824329960832671</v>
      </c>
    </row>
    <row r="48" spans="1:10">
      <c r="A48" s="5">
        <v>2</v>
      </c>
      <c r="B48" s="4">
        <f ca="1">B39*100/D39</f>
        <v>8.1950846132086461</v>
      </c>
      <c r="C48" s="4">
        <f ca="1">C39*100/D39</f>
        <v>91.80491538679135</v>
      </c>
      <c r="D48" s="7">
        <f ca="1">(B48/B$14)*100</f>
        <v>8.2608267755201332</v>
      </c>
      <c r="G48" s="5">
        <v>2</v>
      </c>
      <c r="H48" s="4">
        <f ca="1">H39*100/J39</f>
        <v>19.649945591368187</v>
      </c>
      <c r="I48" s="4">
        <f ca="1">I39*100/J39</f>
        <v>80.35005440863182</v>
      </c>
      <c r="J48" s="7">
        <f ca="1">(H48/H$37)*100</f>
        <v>19.684551587798879</v>
      </c>
    </row>
    <row r="49" spans="1:10">
      <c r="A49" s="5">
        <v>5</v>
      </c>
      <c r="B49" s="4">
        <f ca="1">B40*100/D40</f>
        <v>2.1951797942667417</v>
      </c>
      <c r="C49" s="4">
        <f ca="1">C40*100/D40</f>
        <v>97.804820205733265</v>
      </c>
      <c r="D49" s="7">
        <f ca="1">(B49/B$14)*100</f>
        <v>2.2127898462856037</v>
      </c>
      <c r="G49" s="5">
        <v>5</v>
      </c>
      <c r="H49" s="4">
        <f ca="1">H40*100/J40</f>
        <v>4.0586565028050119</v>
      </c>
      <c r="I49" s="4">
        <f ca="1">I40*100/J40</f>
        <v>95.941343497194993</v>
      </c>
      <c r="J49" s="7">
        <f ca="1">(H49/H$37)*100</f>
        <v>4.065804301347069</v>
      </c>
    </row>
    <row r="50" spans="1:10">
      <c r="A50" s="5">
        <v>10</v>
      </c>
      <c r="B50" s="4">
        <f ca="1">B41*100/D41</f>
        <v>1.1727115716753023</v>
      </c>
      <c r="C50" s="4">
        <f ca="1">C41*100/D41</f>
        <v>98.827288428324692</v>
      </c>
      <c r="D50" s="7">
        <f ca="1">(B50/B$14)*100</f>
        <v>1.1821192346987413</v>
      </c>
      <c r="G50" s="5">
        <v>10</v>
      </c>
      <c r="H50" s="4">
        <f ca="1">H41*100/J41</f>
        <v>1.4360888404764003</v>
      </c>
      <c r="I50" s="4">
        <f ca="1">I41*100/J41</f>
        <v>98.563911159523599</v>
      </c>
      <c r="J50" s="7">
        <f ca="1">(H50/H$37)*100</f>
        <v>1.4386179714124936</v>
      </c>
    </row>
    <row r="51" spans="1:10">
      <c r="A51" s="5" t="s">
        <v>8</v>
      </c>
      <c r="B51" s="4">
        <f ca="1">B42*100/D42</f>
        <v>99.515718397166268</v>
      </c>
      <c r="C51" s="4">
        <f ca="1">C42*100/D42</f>
        <v>0.48428160283373922</v>
      </c>
      <c r="D51" s="7">
        <f ca="1">(B51/B$14)*100</f>
        <v>100.31404798376575</v>
      </c>
      <c r="G51" s="5" t="s">
        <v>8</v>
      </c>
      <c r="H51" s="4">
        <f ca="1">H42*100/J42</f>
        <v>99.113086725888152</v>
      </c>
      <c r="I51" s="4">
        <f ca="1">I42*100/J42</f>
        <v>0.88691327411185394</v>
      </c>
      <c r="J51" s="7">
        <f ca="1">(H51/H$37)*100</f>
        <v>99.287637190138682</v>
      </c>
    </row>
    <row r="57" spans="1:10">
      <c r="B57" s="1" t="s">
        <v>16</v>
      </c>
      <c r="C57" s="1"/>
      <c r="D57" s="1"/>
      <c r="H57" s="1" t="s">
        <v>17</v>
      </c>
      <c r="I57" s="1"/>
      <c r="J57" s="1"/>
    </row>
    <row r="59" spans="1:10">
      <c r="A59" s="2" t="s">
        <v>5</v>
      </c>
      <c r="B59" s="3" t="s">
        <v>6</v>
      </c>
      <c r="C59" s="3" t="s">
        <v>7</v>
      </c>
      <c r="D59" s="2"/>
      <c r="G59" s="2" t="s">
        <v>5</v>
      </c>
      <c r="H59" s="3" t="s">
        <v>6</v>
      </c>
      <c r="I59" s="3" t="s">
        <v>7</v>
      </c>
      <c r="J59" s="2"/>
    </row>
    <row r="60" spans="1:10">
      <c r="A60" s="3">
        <v>0</v>
      </c>
      <c r="B60" s="2">
        <v>2346876</v>
      </c>
      <c r="C60" s="2">
        <v>756</v>
      </c>
      <c r="D60" s="2">
        <f ca="1">SUM(B60:D60)</f>
        <v>2347632</v>
      </c>
      <c r="G60" s="3">
        <v>0</v>
      </c>
      <c r="H60" s="2">
        <v>2120850</v>
      </c>
      <c r="I60" s="2">
        <v>810</v>
      </c>
      <c r="J60" s="2">
        <f ca="1">SUM(H60:J60)</f>
        <v>2121660</v>
      </c>
    </row>
    <row r="61" spans="1:10">
      <c r="A61" s="3">
        <v>1</v>
      </c>
      <c r="B61" s="2">
        <v>2209452</v>
      </c>
      <c r="C61" s="2">
        <v>86100</v>
      </c>
      <c r="D61" s="2">
        <f ca="1">SUM(B61:D61)</f>
        <v>2295552</v>
      </c>
      <c r="G61" s="3">
        <v>1</v>
      </c>
      <c r="H61" s="2">
        <v>1630890</v>
      </c>
      <c r="I61" s="2">
        <v>6570</v>
      </c>
      <c r="J61" s="2">
        <f ca="1">SUM(H61:J61)</f>
        <v>1637460</v>
      </c>
    </row>
    <row r="62" spans="1:10">
      <c r="A62" s="3">
        <v>2</v>
      </c>
      <c r="B62" s="2">
        <v>2298996</v>
      </c>
      <c r="C62" s="2">
        <v>95256</v>
      </c>
      <c r="D62" s="2">
        <f ca="1">SUM(B62:D62)</f>
        <v>2394252</v>
      </c>
      <c r="G62" s="3">
        <v>2</v>
      </c>
      <c r="H62" s="2">
        <v>2167650</v>
      </c>
      <c r="I62" s="2">
        <v>22050</v>
      </c>
      <c r="J62" s="2">
        <f ca="1">SUM(H62:J62)</f>
        <v>2189700</v>
      </c>
    </row>
    <row r="63" spans="1:10">
      <c r="A63" s="3">
        <v>5</v>
      </c>
      <c r="B63" s="2">
        <v>2562084</v>
      </c>
      <c r="C63" s="2">
        <v>153048</v>
      </c>
      <c r="D63" s="2">
        <f ca="1">SUM(B63:D63)</f>
        <v>2715132</v>
      </c>
      <c r="G63" s="3">
        <v>5</v>
      </c>
      <c r="H63" s="2">
        <v>2350980</v>
      </c>
      <c r="I63" s="2">
        <v>57240</v>
      </c>
      <c r="J63" s="2">
        <f ca="1">SUM(H63:J63)</f>
        <v>2408220</v>
      </c>
    </row>
    <row r="64" spans="1:10">
      <c r="A64" s="3">
        <v>10</v>
      </c>
      <c r="B64" s="2">
        <v>2369052</v>
      </c>
      <c r="C64" s="2">
        <v>151200</v>
      </c>
      <c r="D64" s="2">
        <f ca="1">SUM(B64:D64)</f>
        <v>2520252</v>
      </c>
      <c r="G64" s="3">
        <v>10</v>
      </c>
      <c r="H64" s="2">
        <v>2310750</v>
      </c>
      <c r="I64" s="2">
        <v>108270</v>
      </c>
      <c r="J64" s="2">
        <f ca="1">SUM(H64:J64)</f>
        <v>2419020</v>
      </c>
    </row>
    <row r="65" spans="1:10">
      <c r="A65" s="3" t="s">
        <v>8</v>
      </c>
      <c r="B65" s="2">
        <v>2714544</v>
      </c>
      <c r="C65" s="2">
        <v>27216</v>
      </c>
      <c r="D65" s="2">
        <f ca="1">SUM(B65:D65)</f>
        <v>2741760</v>
      </c>
      <c r="G65" s="3" t="s">
        <v>8</v>
      </c>
      <c r="H65" s="2">
        <v>2721600</v>
      </c>
      <c r="I65" s="2">
        <v>18900</v>
      </c>
      <c r="J65" s="2">
        <f ca="1">SUM(H65:J65)</f>
        <v>2740500</v>
      </c>
    </row>
    <row r="68" spans="1:10">
      <c r="A68" s="2" t="s">
        <v>5</v>
      </c>
      <c r="B68" s="5" t="s">
        <v>6</v>
      </c>
      <c r="C68" s="5" t="s">
        <v>7</v>
      </c>
      <c r="D68" s="6" t="s">
        <v>13</v>
      </c>
      <c r="G68" s="2" t="s">
        <v>5</v>
      </c>
      <c r="H68" s="5" t="s">
        <v>6</v>
      </c>
      <c r="I68" s="5" t="s">
        <v>7</v>
      </c>
      <c r="J68" s="6" t="s">
        <v>13</v>
      </c>
    </row>
    <row r="69" spans="1:10">
      <c r="A69" s="5">
        <v>0</v>
      </c>
      <c r="B69" s="4">
        <f ca="1">B60*100/D60</f>
        <v>99.967797337913268</v>
      </c>
      <c r="C69" s="4">
        <f ca="1">C60*100/D60</f>
        <v>3.2202662086732503E-2</v>
      </c>
      <c r="D69" s="7">
        <f ca="1">(B69/B69*100)</f>
        <v>100</v>
      </c>
      <c r="G69" s="5">
        <v>0</v>
      </c>
      <c r="H69" s="4">
        <f ca="1">H60*100/J60</f>
        <v>99.961822346653094</v>
      </c>
      <c r="I69" s="4">
        <f ca="1">I60*100/J60</f>
        <v>3.8177653346907613E-2</v>
      </c>
      <c r="J69" s="7">
        <f ca="1">(H69/H69*100)</f>
        <v>100</v>
      </c>
    </row>
    <row r="70" spans="1:10">
      <c r="A70" s="5">
        <v>1</v>
      </c>
      <c r="B70" s="4">
        <f ca="1">B61*100/D61</f>
        <v>96.249268149882909</v>
      </c>
      <c r="C70" s="4">
        <f ca="1">C61*100/D61</f>
        <v>3.7507318501170959</v>
      </c>
      <c r="D70" s="7">
        <f ca="1">(B70/$B$14*100)</f>
        <v>96.280272960840676</v>
      </c>
      <c r="G70" s="5">
        <v>1</v>
      </c>
      <c r="H70" s="4">
        <f ca="1">H61*100/J61</f>
        <v>99.59876882488733</v>
      </c>
      <c r="I70" s="4">
        <f ca="1">I61*100/J61</f>
        <v>0.40123117511267453</v>
      </c>
      <c r="J70" s="7">
        <f ca="1">(H70/$B$14*100)</f>
        <v>99.630852611687999</v>
      </c>
    </row>
    <row r="71" spans="1:10">
      <c r="A71" s="5">
        <v>2</v>
      </c>
      <c r="B71" s="4">
        <f ca="1">B62*100/D62</f>
        <v>96.021471424060621</v>
      </c>
      <c r="C71" s="4">
        <f ca="1">C62*100/D62</f>
        <v>3.9785285759393747</v>
      </c>
      <c r="D71" s="7">
        <f ca="1">(B71/$B$14*100)</f>
        <v>96.052402854778123</v>
      </c>
      <c r="G71" s="5">
        <v>2</v>
      </c>
      <c r="H71" s="4">
        <f ca="1">H62*100/J62</f>
        <v>98.993012741471432</v>
      </c>
      <c r="I71" s="4">
        <f ca="1">I62*100/J62</f>
        <v>1.0069872585285655</v>
      </c>
      <c r="J71" s="7">
        <f ca="1">(H71/$B$14*100)</f>
        <v>99.024901395849653</v>
      </c>
    </row>
    <row r="72" spans="1:10">
      <c r="A72" s="5">
        <v>5</v>
      </c>
      <c r="B72" s="4">
        <f ca="1">B63*100/D63</f>
        <v>94.363146985118959</v>
      </c>
      <c r="C72" s="4">
        <f ca="1">C63*100/D63</f>
        <v>5.6368530148810443</v>
      </c>
      <c r="D72" s="7">
        <f ca="1">(B72/$B$14*100)</f>
        <v>94.393544219195562</v>
      </c>
      <c r="G72" s="5">
        <v>5</v>
      </c>
      <c r="H72" s="4">
        <f ca="1">H63*100/J63</f>
        <v>97.623140742955371</v>
      </c>
      <c r="I72" s="4">
        <f ca="1">I63*100/J63</f>
        <v>2.3768592570446221</v>
      </c>
      <c r="J72" s="7">
        <f ca="1">(H72/$B$14*100)</f>
        <v>97.654588119979834</v>
      </c>
    </row>
    <row r="73" spans="1:10">
      <c r="A73" s="5">
        <v>10</v>
      </c>
      <c r="B73" s="4">
        <f ca="1">B64*100/D64</f>
        <v>94.000599940005998</v>
      </c>
      <c r="C73" s="4">
        <f ca="1">C64*100/D64</f>
        <v>5.9994000599940005</v>
      </c>
      <c r="D73" s="7">
        <f ca="1">(B73/$B$14*100)</f>
        <v>94.030880386674099</v>
      </c>
      <c r="G73" s="5">
        <v>10</v>
      </c>
      <c r="H73" s="4">
        <f ca="1">H64*100/J64</f>
        <v>95.524220552124419</v>
      </c>
      <c r="I73" s="4">
        <f ca="1">I64*100/J64</f>
        <v>4.4757794478755857</v>
      </c>
      <c r="J73" s="7">
        <f ca="1">(H73/$B$14*100)</f>
        <v>95.554991803241819</v>
      </c>
    </row>
    <row r="74" spans="1:10">
      <c r="A74" s="5" t="s">
        <v>8</v>
      </c>
      <c r="B74" s="4">
        <f ca="1">B65*100/D65</f>
        <v>99.007352941176464</v>
      </c>
      <c r="C74" s="4">
        <f ca="1">C65*100/D65</f>
        <v>0.99264705882352944</v>
      </c>
      <c r="D74" s="7">
        <f ca="1">(B74/$B$14*100)</f>
        <v>99.039246214968315</v>
      </c>
      <c r="G74" s="5" t="s">
        <v>8</v>
      </c>
      <c r="H74" s="4">
        <f ca="1">H65*100/J65</f>
        <v>99.310344827586206</v>
      </c>
      <c r="I74" s="4">
        <f ca="1">I65*100/J65</f>
        <v>0.68965517241379315</v>
      </c>
      <c r="J74" s="7">
        <f ca="1">(H74/$B$14*100)</f>
        <v>99.342335704262126</v>
      </c>
    </row>
  </sheetData>
  <mergeCells count="3">
    <mergeCell ref="B3:C3"/>
    <mergeCell ref="D3:E3"/>
    <mergeCell ref="F3:G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Masachis Gelo</dc:creator>
  <cp:lastModifiedBy>Sara Masachis Gelo</cp:lastModifiedBy>
  <dcterms:created xsi:type="dcterms:W3CDTF">2019-04-19T19:32:23Z</dcterms:created>
  <dcterms:modified xsi:type="dcterms:W3CDTF">2019-04-19T19:44:17Z</dcterms:modified>
</cp:coreProperties>
</file>