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408"/>
  <workbookPr showInkAnnotation="0"/>
  <mc:AlternateContent xmlns:mc="http://schemas.openxmlformats.org/markup-compatibility/2006">
    <mc:Choice Requires="x15">
      <x15ac:absPath xmlns:x15ac="http://schemas.microsoft.com/office/spreadsheetml/2010/11/ac" url="/Users/moorelab/Dropbox (UMass Medical School)/EddyLab/paper/Saini_eLife_2019/Saini_et_al_eLife_0519/supp_tables/"/>
    </mc:Choice>
  </mc:AlternateContent>
  <bookViews>
    <workbookView xWindow="0" yWindow="440" windowWidth="28800" windowHeight="17560" tabRatio="500"/>
  </bookViews>
  <sheets>
    <sheet name="Sheet1" sheetId="1" r:id="rId1"/>
    <sheet name="Sheet2" sheetId="2" r:id="rId2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3" i="1" l="1"/>
  <c r="N12" i="2"/>
  <c r="M12" i="2"/>
  <c r="N11" i="2"/>
  <c r="M11" i="2"/>
  <c r="N10" i="2"/>
  <c r="M10" i="2"/>
  <c r="N9" i="2"/>
  <c r="M9" i="2"/>
  <c r="N8" i="2"/>
  <c r="M8" i="2"/>
  <c r="N6" i="2"/>
  <c r="M6" i="2"/>
  <c r="N5" i="2"/>
  <c r="M5" i="2"/>
  <c r="N4" i="2"/>
  <c r="M4" i="2"/>
  <c r="N3" i="2"/>
  <c r="M3" i="2"/>
  <c r="N2" i="2"/>
  <c r="M2" i="2"/>
</calcChain>
</file>

<file path=xl/sharedStrings.xml><?xml version="1.0" encoding="utf-8"?>
<sst xmlns="http://schemas.openxmlformats.org/spreadsheetml/2006/main" count="293" uniqueCount="89">
  <si>
    <t>Sample name</t>
  </si>
  <si>
    <t>Table S1:  Library specifics and raw read numbers</t>
  </si>
  <si>
    <t>Replicate #</t>
  </si>
  <si>
    <t>Condition</t>
  </si>
  <si>
    <t># reads sequenced</t>
  </si>
  <si>
    <t># reads after trimming/ filtering</t>
  </si>
  <si>
    <t>Sample</t>
  </si>
  <si>
    <t>ercc</t>
  </si>
  <si>
    <t>rRNA</t>
  </si>
  <si>
    <t>Repeats</t>
  </si>
  <si>
    <t>7sl</t>
  </si>
  <si>
    <t>Mitochondrial</t>
  </si>
  <si>
    <t>Genome</t>
  </si>
  <si>
    <t>Unmapped</t>
  </si>
  <si>
    <t>Repeats+7SL</t>
  </si>
  <si>
    <t>Mean fragment size</t>
  </si>
  <si>
    <t>rep1</t>
  </si>
  <si>
    <t>CB</t>
  </si>
  <si>
    <t>DIV 14</t>
  </si>
  <si>
    <t>rep2</t>
  </si>
  <si>
    <t>rep3</t>
  </si>
  <si>
    <t>rep4</t>
  </si>
  <si>
    <t>rep5</t>
  </si>
  <si>
    <t>P</t>
  </si>
  <si>
    <t>Sample type</t>
  </si>
  <si>
    <t>Mitochondrial genome</t>
  </si>
  <si>
    <t>Nuclear genome</t>
  </si>
  <si>
    <t>Whole Cells</t>
  </si>
  <si>
    <t>Projections</t>
  </si>
  <si>
    <t>Date sequenced</t>
  </si>
  <si>
    <t>Seq method</t>
  </si>
  <si>
    <t>Seq type</t>
  </si>
  <si>
    <t>Seq machine</t>
  </si>
  <si>
    <t>PCR cycles</t>
  </si>
  <si>
    <t>What was trimmed/ filtered</t>
  </si>
  <si>
    <t>PE 125</t>
  </si>
  <si>
    <t>HiSeq2500</t>
  </si>
  <si>
    <t>PE 100</t>
  </si>
  <si>
    <t>HiSeq4000</t>
  </si>
  <si>
    <t>SE 150</t>
  </si>
  <si>
    <t>SE 50</t>
  </si>
  <si>
    <t>-</t>
  </si>
  <si>
    <t>R1 reads aligned to genome (TopHat)</t>
  </si>
  <si>
    <t>R2 reads aligned to genome (TopHat)</t>
  </si>
  <si>
    <t>NextSeq500</t>
  </si>
  <si>
    <t>Resting</t>
  </si>
  <si>
    <t>Sample (sum)</t>
  </si>
  <si>
    <t>Percentages</t>
  </si>
  <si>
    <t>Reads aligned to genome (TopHat)</t>
  </si>
  <si>
    <r>
      <t>Heyer E.E., … Moore M.J.,</t>
    </r>
    <r>
      <rPr>
        <i/>
        <sz val="11"/>
        <color theme="1"/>
        <rFont val="Helvetica Neue"/>
      </rPr>
      <t xml:space="preserve"> NAR</t>
    </r>
    <r>
      <rPr>
        <sz val="11"/>
        <color theme="1"/>
        <rFont val="Helvetica Neue"/>
      </rPr>
      <t>, 2015</t>
    </r>
  </si>
  <si>
    <r>
      <t xml:space="preserve">Zhang Z., … Zamore P.D., </t>
    </r>
    <r>
      <rPr>
        <i/>
        <sz val="11"/>
        <color theme="1"/>
        <rFont val="Helvetica Neue"/>
      </rPr>
      <t>Silence,</t>
    </r>
    <r>
      <rPr>
        <sz val="11"/>
        <color theme="1"/>
        <rFont val="Helvetica Neue"/>
      </rPr>
      <t xml:space="preserve"> 2012</t>
    </r>
  </si>
  <si>
    <r>
      <t xml:space="preserve">Ashar-Patel A, … Moore M.J., </t>
    </r>
    <r>
      <rPr>
        <i/>
        <sz val="11"/>
        <color theme="1"/>
        <rFont val="Helvetica Neue"/>
      </rPr>
      <t>Sci Rep</t>
    </r>
    <r>
      <rPr>
        <sz val="11"/>
        <color theme="1"/>
        <rFont val="Helvetica Neue"/>
      </rPr>
      <t>, 2017</t>
    </r>
  </si>
  <si>
    <r>
      <t xml:space="preserve">Ricci E.P., … Moore M.J., </t>
    </r>
    <r>
      <rPr>
        <i/>
        <sz val="11"/>
        <color theme="1"/>
        <rFont val="Helvetica Neue"/>
      </rPr>
      <t>NSMB</t>
    </r>
    <r>
      <rPr>
        <sz val="11"/>
        <color theme="1"/>
        <rFont val="Helvetica Neue"/>
      </rPr>
      <t>, 2014</t>
    </r>
  </si>
  <si>
    <t>Reads aligning completely to ERCC spike-in, rRNA, repeat elements (catalogued by RepeatMasker), 7sl (or SRP), and mitochondrial genome were removed.</t>
  </si>
  <si>
    <t>For each read, the 7nt adaptor from its 5' end and 8(A)s from its 3'end were removed; reads &lt; 25 nt in length or with fastq read quality &lt; 35 were filtered out.</t>
  </si>
  <si>
    <t>The adapter was trimmed from each read and reads &gt; 24 nt were retained. Reads aligning completely to rRNA, tRNA, repeat elements (catalogued by RepeatMasker), and mitochondrial genome were removed.</t>
  </si>
  <si>
    <t>WhCell_rep1</t>
  </si>
  <si>
    <t>WhCell_rep2</t>
  </si>
  <si>
    <t>WhCell_rep3</t>
  </si>
  <si>
    <t>WhCell_rep4</t>
  </si>
  <si>
    <t>WhCell_rep5</t>
  </si>
  <si>
    <t>Proj_rep1</t>
  </si>
  <si>
    <t>Proj_rep2</t>
  </si>
  <si>
    <t>Proj_rep3</t>
  </si>
  <si>
    <t>Proj_rep4</t>
  </si>
  <si>
    <t>Proj_rep5</t>
  </si>
  <si>
    <t>Cyto_riboseq_rep1</t>
  </si>
  <si>
    <t>Cyto_riboseq_rep2</t>
  </si>
  <si>
    <t>Cyto_riboseq_rep3</t>
  </si>
  <si>
    <t>WhCell_PASseq_rep1</t>
  </si>
  <si>
    <t>WhCell_PASseq_rep2</t>
  </si>
  <si>
    <t>WhCell_PASseq_rep3</t>
  </si>
  <si>
    <t>Proj_PASseq_rep1</t>
  </si>
  <si>
    <t>Proj_PASseq_rep2</t>
  </si>
  <si>
    <t>Proj_PASseq_rep3</t>
  </si>
  <si>
    <t>Cyto_polyARNAseq_rep1</t>
  </si>
  <si>
    <t>Cyto_polyARNAseq_rep2</t>
  </si>
  <si>
    <t>Cyto_polyARNAseq_rep3</t>
  </si>
  <si>
    <t>Library type</t>
  </si>
  <si>
    <t>PolyA site seq (PASseq)</t>
  </si>
  <si>
    <t>PolyA+ RNAseq</t>
  </si>
  <si>
    <t>Ribosome profiling</t>
  </si>
  <si>
    <t>Total RNAseq (rRNA depleted)</t>
  </si>
  <si>
    <t>Cellular fraction</t>
  </si>
  <si>
    <t>Whole-cell</t>
  </si>
  <si>
    <t>Cytoplasm</t>
  </si>
  <si>
    <t>Cell culture platform</t>
  </si>
  <si>
    <t>Semipermeable membrane with 1 μm holes</t>
  </si>
  <si>
    <t>Standard 6 cm culture dish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</si>
</sst>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Helvetica"/>
    </font>
    <font>
      <sz val="12"/>
      <color theme="1"/>
      <name val="Helvetica Neue"/>
    </font>
    <font>
      <sz val="12"/>
      <color rgb="FF333333"/>
      <name val="Helvetica"/>
    </font>
    <font>
      <b/>
      <sz val="11"/>
      <color theme="1"/>
      <name val="Helvetica Neue"/>
    </font>
    <font>
      <sz val="11"/>
      <color theme="1"/>
      <name val="Helvetica Neue"/>
    </font>
    <font>
      <i/>
      <sz val="11"/>
      <color theme="1"/>
      <name val="Helvetica Neue"/>
    </font>
    <font>
      <sz val="11"/>
      <color rgb="FF333333"/>
      <name val="Helvetica Neue"/>
    </font>
    <font>
      <sz val="11"/>
      <color rgb="FF000000"/>
      <name val="Helvetica Neue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3" fontId="4" fillId="0" borderId="0" xfId="0" applyNumberFormat="1" applyFont="1"/>
    <xf numFmtId="3" fontId="2" fillId="0" borderId="0" xfId="0" applyNumberFormat="1" applyFont="1"/>
    <xf numFmtId="165" fontId="2" fillId="0" borderId="0" xfId="1" applyNumberFormat="1" applyFont="1"/>
    <xf numFmtId="165" fontId="2" fillId="0" borderId="0" xfId="0" applyNumberFormat="1" applyFont="1"/>
    <xf numFmtId="0" fontId="3" fillId="0" borderId="0" xfId="0" applyFont="1"/>
    <xf numFmtId="165" fontId="0" fillId="0" borderId="0" xfId="1" applyNumberFormat="1" applyFont="1"/>
    <xf numFmtId="0" fontId="0" fillId="0" borderId="0" xfId="0" applyAlignment="1">
      <alignment wrapText="1"/>
    </xf>
    <xf numFmtId="10" fontId="0" fillId="0" borderId="0" xfId="2" applyNumberFormat="1" applyFont="1"/>
    <xf numFmtId="0" fontId="6" fillId="0" borderId="0" xfId="0" applyFont="1"/>
    <xf numFmtId="3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17" fontId="6" fillId="0" borderId="0" xfId="0" applyNumberFormat="1" applyFont="1"/>
    <xf numFmtId="3" fontId="8" fillId="0" borderId="0" xfId="0" applyNumberFormat="1" applyFont="1"/>
    <xf numFmtId="3" fontId="6" fillId="0" borderId="0" xfId="0" applyNumberFormat="1" applyFont="1"/>
    <xf numFmtId="165" fontId="6" fillId="0" borderId="0" xfId="1" applyNumberFormat="1" applyFont="1"/>
    <xf numFmtId="2" fontId="6" fillId="0" borderId="0" xfId="0" applyNumberFormat="1" applyFont="1"/>
    <xf numFmtId="43" fontId="6" fillId="0" borderId="0" xfId="0" applyNumberFormat="1" applyFont="1"/>
    <xf numFmtId="0" fontId="6" fillId="0" borderId="0" xfId="0" applyFont="1" applyFill="1"/>
    <xf numFmtId="0" fontId="6" fillId="0" borderId="0" xfId="0" applyFont="1" applyAlignment="1">
      <alignment horizontal="center" wrapText="1"/>
    </xf>
    <xf numFmtId="0" fontId="9" fillId="0" borderId="0" xfId="0" applyFont="1"/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tabSelected="1" topLeftCell="C1" workbookViewId="0">
      <selection activeCell="F33" sqref="F33"/>
    </sheetView>
  </sheetViews>
  <sheetFormatPr baseColWidth="10" defaultRowHeight="14" x14ac:dyDescent="0.15"/>
  <cols>
    <col min="1" max="1" width="12.33203125" style="12" customWidth="1"/>
    <col min="2" max="2" width="22.33203125" style="12" customWidth="1"/>
    <col min="3" max="4" width="12.33203125" style="12" customWidth="1"/>
    <col min="5" max="5" width="24.1640625" style="12" customWidth="1"/>
    <col min="6" max="6" width="25.83203125" style="12" customWidth="1"/>
    <col min="7" max="8" width="12.33203125" style="12" customWidth="1"/>
    <col min="9" max="9" width="18.83203125" style="12" customWidth="1"/>
    <col min="10" max="13" width="12.33203125" style="12" customWidth="1"/>
    <col min="14" max="15" width="15.83203125" style="12" customWidth="1"/>
    <col min="16" max="16" width="40.83203125" style="12" customWidth="1"/>
    <col min="17" max="19" width="15.83203125" style="12" customWidth="1"/>
    <col min="20" max="20" width="13.6640625" style="12" customWidth="1"/>
    <col min="21" max="21" width="12.33203125" style="12" customWidth="1"/>
    <col min="22" max="22" width="12.5" style="12" customWidth="1"/>
    <col min="23" max="16384" width="10.83203125" style="12"/>
  </cols>
  <sheetData>
    <row r="1" spans="1:27" x14ac:dyDescent="0.15">
      <c r="A1" s="30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O1" s="13"/>
      <c r="P1" s="13"/>
      <c r="Q1" s="13"/>
      <c r="R1" s="14"/>
      <c r="S1" s="15"/>
    </row>
    <row r="2" spans="1:27" s="17" customFormat="1" ht="66" customHeight="1" x14ac:dyDescent="0.15">
      <c r="B2" s="17" t="s">
        <v>0</v>
      </c>
      <c r="C2" s="17" t="s">
        <v>2</v>
      </c>
      <c r="D2" s="17" t="s">
        <v>83</v>
      </c>
      <c r="E2" s="17" t="s">
        <v>86</v>
      </c>
      <c r="F2" s="17" t="s">
        <v>78</v>
      </c>
      <c r="G2" s="17" t="s">
        <v>3</v>
      </c>
      <c r="H2" s="17" t="s">
        <v>29</v>
      </c>
      <c r="I2" s="17" t="s">
        <v>30</v>
      </c>
      <c r="J2" s="17" t="s">
        <v>31</v>
      </c>
      <c r="K2" s="17" t="s">
        <v>32</v>
      </c>
      <c r="L2" s="17" t="s">
        <v>33</v>
      </c>
      <c r="M2" s="17" t="s">
        <v>15</v>
      </c>
      <c r="N2" s="17" t="s">
        <v>4</v>
      </c>
      <c r="O2" s="17" t="s">
        <v>5</v>
      </c>
      <c r="P2" s="17" t="s">
        <v>34</v>
      </c>
      <c r="Q2" s="17" t="s">
        <v>48</v>
      </c>
      <c r="R2" s="17" t="s">
        <v>42</v>
      </c>
      <c r="S2" s="17" t="s">
        <v>43</v>
      </c>
      <c r="X2" s="18"/>
      <c r="Y2" s="18"/>
      <c r="Z2" s="18"/>
      <c r="AA2" s="18"/>
    </row>
    <row r="3" spans="1:27" ht="28" customHeight="1" x14ac:dyDescent="0.2">
      <c r="A3" s="12">
        <v>1</v>
      </c>
      <c r="B3" s="12" t="s">
        <v>56</v>
      </c>
      <c r="C3" s="12" t="s">
        <v>16</v>
      </c>
      <c r="D3" s="12" t="s">
        <v>84</v>
      </c>
      <c r="E3" s="28" t="s">
        <v>87</v>
      </c>
      <c r="F3" s="12" t="s">
        <v>82</v>
      </c>
      <c r="G3" s="12" t="s">
        <v>45</v>
      </c>
      <c r="H3" s="19">
        <v>41913</v>
      </c>
      <c r="I3" s="32" t="s">
        <v>50</v>
      </c>
      <c r="J3" s="12" t="s">
        <v>35</v>
      </c>
      <c r="K3" s="12" t="s">
        <v>36</v>
      </c>
      <c r="L3" s="12">
        <v>15</v>
      </c>
      <c r="M3" s="12">
        <v>185.32</v>
      </c>
      <c r="N3" s="20">
        <v>30723558</v>
      </c>
      <c r="O3" s="21">
        <v>21045784</v>
      </c>
      <c r="P3" s="32" t="s">
        <v>53</v>
      </c>
      <c r="Q3" s="22">
        <v>14924912</v>
      </c>
      <c r="R3" s="22">
        <v>16322957</v>
      </c>
      <c r="S3" s="22">
        <v>15874175</v>
      </c>
    </row>
    <row r="4" spans="1:27" ht="28" customHeight="1" x14ac:dyDescent="0.2">
      <c r="A4" s="12">
        <v>2</v>
      </c>
      <c r="B4" s="12" t="s">
        <v>57</v>
      </c>
      <c r="C4" s="12" t="s">
        <v>19</v>
      </c>
      <c r="D4" s="12" t="s">
        <v>84</v>
      </c>
      <c r="E4" s="28" t="s">
        <v>87</v>
      </c>
      <c r="F4" s="12" t="s">
        <v>82</v>
      </c>
      <c r="G4" s="12" t="s">
        <v>45</v>
      </c>
      <c r="H4" s="19">
        <v>41913</v>
      </c>
      <c r="I4" s="32"/>
      <c r="J4" s="12" t="s">
        <v>35</v>
      </c>
      <c r="K4" s="12" t="s">
        <v>36</v>
      </c>
      <c r="L4" s="12">
        <v>15</v>
      </c>
      <c r="M4" s="12">
        <v>194.27</v>
      </c>
      <c r="N4" s="20">
        <v>37691664</v>
      </c>
      <c r="O4" s="21">
        <v>26072992</v>
      </c>
      <c r="P4" s="32"/>
      <c r="Q4" s="22">
        <v>19335752</v>
      </c>
      <c r="R4" s="22">
        <v>21144396</v>
      </c>
      <c r="S4" s="22">
        <v>20507098</v>
      </c>
    </row>
    <row r="5" spans="1:27" ht="28" customHeight="1" x14ac:dyDescent="0.2">
      <c r="A5" s="12">
        <v>3</v>
      </c>
      <c r="B5" s="12" t="s">
        <v>58</v>
      </c>
      <c r="C5" s="12" t="s">
        <v>20</v>
      </c>
      <c r="D5" s="12" t="s">
        <v>84</v>
      </c>
      <c r="E5" s="28" t="s">
        <v>87</v>
      </c>
      <c r="F5" s="12" t="s">
        <v>82</v>
      </c>
      <c r="G5" s="12" t="s">
        <v>45</v>
      </c>
      <c r="H5" s="19">
        <v>41913</v>
      </c>
      <c r="I5" s="32"/>
      <c r="J5" s="12" t="s">
        <v>35</v>
      </c>
      <c r="K5" s="12" t="s">
        <v>36</v>
      </c>
      <c r="L5" s="12">
        <v>15</v>
      </c>
      <c r="M5" s="12">
        <v>188.54</v>
      </c>
      <c r="N5" s="20">
        <v>36516546</v>
      </c>
      <c r="O5" s="21">
        <v>23977346</v>
      </c>
      <c r="P5" s="32"/>
      <c r="Q5" s="22">
        <v>17184342</v>
      </c>
      <c r="R5" s="22">
        <v>18765748</v>
      </c>
      <c r="S5" s="22">
        <v>18271898</v>
      </c>
    </row>
    <row r="6" spans="1:27" ht="28" customHeight="1" x14ac:dyDescent="0.2">
      <c r="A6" s="12">
        <v>4</v>
      </c>
      <c r="B6" s="12" t="s">
        <v>59</v>
      </c>
      <c r="C6" s="12" t="s">
        <v>21</v>
      </c>
      <c r="D6" s="12" t="s">
        <v>84</v>
      </c>
      <c r="E6" s="28" t="s">
        <v>87</v>
      </c>
      <c r="F6" s="12" t="s">
        <v>82</v>
      </c>
      <c r="G6" s="12" t="s">
        <v>45</v>
      </c>
      <c r="H6" s="19">
        <v>42522</v>
      </c>
      <c r="I6" s="32"/>
      <c r="J6" s="12" t="s">
        <v>37</v>
      </c>
      <c r="K6" s="12" t="s">
        <v>38</v>
      </c>
      <c r="L6" s="12">
        <v>13</v>
      </c>
      <c r="M6" s="12">
        <v>212.28</v>
      </c>
      <c r="N6" s="21">
        <v>43410992</v>
      </c>
      <c r="O6" s="21">
        <v>34741912</v>
      </c>
      <c r="P6" s="32"/>
      <c r="Q6" s="22">
        <v>29780341</v>
      </c>
      <c r="R6" s="22">
        <v>32207211</v>
      </c>
      <c r="S6" s="22">
        <v>31030191</v>
      </c>
    </row>
    <row r="7" spans="1:27" ht="28" customHeight="1" x14ac:dyDescent="0.2">
      <c r="A7" s="12">
        <v>5</v>
      </c>
      <c r="B7" s="12" t="s">
        <v>60</v>
      </c>
      <c r="C7" s="12" t="s">
        <v>22</v>
      </c>
      <c r="D7" s="12" t="s">
        <v>84</v>
      </c>
      <c r="E7" s="28" t="s">
        <v>87</v>
      </c>
      <c r="F7" s="12" t="s">
        <v>82</v>
      </c>
      <c r="G7" s="12" t="s">
        <v>45</v>
      </c>
      <c r="H7" s="19">
        <v>42522</v>
      </c>
      <c r="I7" s="32"/>
      <c r="J7" s="12" t="s">
        <v>37</v>
      </c>
      <c r="K7" s="12" t="s">
        <v>38</v>
      </c>
      <c r="L7" s="12">
        <v>13</v>
      </c>
      <c r="M7" s="12">
        <v>215.17</v>
      </c>
      <c r="N7" s="21">
        <v>46281721</v>
      </c>
      <c r="O7" s="21">
        <v>34944657</v>
      </c>
      <c r="P7" s="32"/>
      <c r="Q7" s="22">
        <v>29566784</v>
      </c>
      <c r="R7" s="22">
        <v>32177461</v>
      </c>
      <c r="S7" s="22">
        <v>30970507</v>
      </c>
    </row>
    <row r="8" spans="1:27" ht="28" customHeight="1" x14ac:dyDescent="0.2">
      <c r="A8" s="12">
        <v>6</v>
      </c>
      <c r="B8" s="29" t="s">
        <v>61</v>
      </c>
      <c r="C8" s="12" t="s">
        <v>16</v>
      </c>
      <c r="D8" s="12" t="s">
        <v>28</v>
      </c>
      <c r="E8" s="28" t="s">
        <v>87</v>
      </c>
      <c r="F8" s="12" t="s">
        <v>82</v>
      </c>
      <c r="G8" s="12" t="s">
        <v>45</v>
      </c>
      <c r="H8" s="19">
        <v>41913</v>
      </c>
      <c r="I8" s="32"/>
      <c r="J8" s="12" t="s">
        <v>35</v>
      </c>
      <c r="K8" s="12" t="s">
        <v>36</v>
      </c>
      <c r="L8" s="12">
        <v>15</v>
      </c>
      <c r="M8" s="12">
        <v>182.45</v>
      </c>
      <c r="N8" s="20">
        <v>64057234</v>
      </c>
      <c r="O8" s="21">
        <v>16032285</v>
      </c>
      <c r="P8" s="32"/>
      <c r="Q8" s="22">
        <v>7623256</v>
      </c>
      <c r="R8" s="22">
        <v>9568187</v>
      </c>
      <c r="S8" s="22">
        <v>8296583</v>
      </c>
    </row>
    <row r="9" spans="1:27" ht="28" customHeight="1" x14ac:dyDescent="0.2">
      <c r="A9" s="12">
        <v>7</v>
      </c>
      <c r="B9" s="29" t="s">
        <v>62</v>
      </c>
      <c r="C9" s="12" t="s">
        <v>19</v>
      </c>
      <c r="D9" s="12" t="s">
        <v>28</v>
      </c>
      <c r="E9" s="28" t="s">
        <v>87</v>
      </c>
      <c r="F9" s="12" t="s">
        <v>82</v>
      </c>
      <c r="G9" s="12" t="s">
        <v>45</v>
      </c>
      <c r="H9" s="19">
        <v>41913</v>
      </c>
      <c r="I9" s="32"/>
      <c r="J9" s="12" t="s">
        <v>35</v>
      </c>
      <c r="K9" s="12" t="s">
        <v>36</v>
      </c>
      <c r="L9" s="12">
        <v>15</v>
      </c>
      <c r="M9" s="12">
        <v>172.42</v>
      </c>
      <c r="N9" s="20">
        <v>62323377</v>
      </c>
      <c r="O9" s="21">
        <v>17913692</v>
      </c>
      <c r="P9" s="32"/>
      <c r="Q9" s="22">
        <v>7230691</v>
      </c>
      <c r="R9" s="22">
        <v>8999813</v>
      </c>
      <c r="S9" s="22">
        <v>7947058</v>
      </c>
    </row>
    <row r="10" spans="1:27" ht="28" customHeight="1" x14ac:dyDescent="0.2">
      <c r="A10" s="12">
        <v>8</v>
      </c>
      <c r="B10" s="29" t="s">
        <v>63</v>
      </c>
      <c r="C10" s="12" t="s">
        <v>20</v>
      </c>
      <c r="D10" s="12" t="s">
        <v>28</v>
      </c>
      <c r="E10" s="28" t="s">
        <v>87</v>
      </c>
      <c r="F10" s="12" t="s">
        <v>82</v>
      </c>
      <c r="G10" s="12" t="s">
        <v>45</v>
      </c>
      <c r="H10" s="19">
        <v>41913</v>
      </c>
      <c r="I10" s="32"/>
      <c r="J10" s="12" t="s">
        <v>35</v>
      </c>
      <c r="K10" s="12" t="s">
        <v>36</v>
      </c>
      <c r="L10" s="12">
        <v>15</v>
      </c>
      <c r="M10" s="12">
        <v>154.38999999999999</v>
      </c>
      <c r="N10" s="20">
        <v>58929210</v>
      </c>
      <c r="O10" s="21">
        <v>12967010</v>
      </c>
      <c r="P10" s="32"/>
      <c r="Q10" s="22">
        <v>5007688</v>
      </c>
      <c r="R10" s="22">
        <v>6316197</v>
      </c>
      <c r="S10" s="22">
        <v>5726323</v>
      </c>
    </row>
    <row r="11" spans="1:27" ht="28" customHeight="1" x14ac:dyDescent="0.2">
      <c r="A11" s="12">
        <v>9</v>
      </c>
      <c r="B11" s="29" t="s">
        <v>64</v>
      </c>
      <c r="C11" s="12" t="s">
        <v>21</v>
      </c>
      <c r="D11" s="12" t="s">
        <v>28</v>
      </c>
      <c r="E11" s="28" t="s">
        <v>87</v>
      </c>
      <c r="F11" s="12" t="s">
        <v>82</v>
      </c>
      <c r="G11" s="12" t="s">
        <v>45</v>
      </c>
      <c r="H11" s="19">
        <v>42522</v>
      </c>
      <c r="I11" s="32"/>
      <c r="J11" s="12" t="s">
        <v>37</v>
      </c>
      <c r="K11" s="12" t="s">
        <v>38</v>
      </c>
      <c r="L11" s="12">
        <v>13</v>
      </c>
      <c r="M11" s="12">
        <v>217.94</v>
      </c>
      <c r="N11" s="21">
        <v>84655213</v>
      </c>
      <c r="O11" s="21">
        <v>16872368</v>
      </c>
      <c r="P11" s="32"/>
      <c r="Q11" s="22">
        <v>11397253</v>
      </c>
      <c r="R11" s="22">
        <v>13718402</v>
      </c>
      <c r="S11" s="22">
        <v>12400695</v>
      </c>
    </row>
    <row r="12" spans="1:27" ht="28" customHeight="1" x14ac:dyDescent="0.2">
      <c r="A12" s="12">
        <v>10</v>
      </c>
      <c r="B12" s="29" t="s">
        <v>65</v>
      </c>
      <c r="C12" s="12" t="s">
        <v>22</v>
      </c>
      <c r="D12" s="12" t="s">
        <v>28</v>
      </c>
      <c r="E12" s="28" t="s">
        <v>87</v>
      </c>
      <c r="F12" s="12" t="s">
        <v>82</v>
      </c>
      <c r="G12" s="12" t="s">
        <v>45</v>
      </c>
      <c r="H12" s="19">
        <v>42522</v>
      </c>
      <c r="I12" s="32"/>
      <c r="J12" s="12" t="s">
        <v>37</v>
      </c>
      <c r="K12" s="12" t="s">
        <v>38</v>
      </c>
      <c r="L12" s="12">
        <v>13</v>
      </c>
      <c r="M12" s="12">
        <v>216.49</v>
      </c>
      <c r="N12" s="21">
        <v>81081275</v>
      </c>
      <c r="O12" s="21">
        <v>18321398</v>
      </c>
      <c r="P12" s="32"/>
      <c r="Q12" s="22">
        <v>10905618</v>
      </c>
      <c r="R12" s="22">
        <v>14443792</v>
      </c>
      <c r="S12" s="22">
        <v>12260808</v>
      </c>
    </row>
    <row r="13" spans="1:27" ht="28" customHeight="1" x14ac:dyDescent="0.15">
      <c r="H13" s="19"/>
    </row>
    <row r="14" spans="1:27" ht="28" customHeight="1" x14ac:dyDescent="0.2">
      <c r="A14" s="12">
        <v>11</v>
      </c>
      <c r="B14" s="28" t="s">
        <v>69</v>
      </c>
      <c r="C14" s="12" t="s">
        <v>16</v>
      </c>
      <c r="D14" s="12" t="s">
        <v>84</v>
      </c>
      <c r="E14" s="28" t="s">
        <v>87</v>
      </c>
      <c r="F14" s="12" t="s">
        <v>79</v>
      </c>
      <c r="G14" s="12" t="s">
        <v>45</v>
      </c>
      <c r="H14" s="19">
        <v>42036</v>
      </c>
      <c r="I14" s="32" t="s">
        <v>51</v>
      </c>
      <c r="J14" s="12" t="s">
        <v>39</v>
      </c>
      <c r="K14" s="12" t="s">
        <v>44</v>
      </c>
      <c r="L14" s="12">
        <v>12</v>
      </c>
      <c r="M14" s="23">
        <v>66.223200000000006</v>
      </c>
      <c r="N14" s="22">
        <v>11438267</v>
      </c>
      <c r="O14" s="22">
        <v>8338738</v>
      </c>
      <c r="P14" s="32" t="s">
        <v>54</v>
      </c>
      <c r="Q14" s="22">
        <v>6317374</v>
      </c>
      <c r="R14" s="12" t="s">
        <v>41</v>
      </c>
      <c r="S14" s="12" t="s">
        <v>41</v>
      </c>
    </row>
    <row r="15" spans="1:27" ht="28" customHeight="1" x14ac:dyDescent="0.2">
      <c r="A15" s="12">
        <v>12</v>
      </c>
      <c r="B15" s="28" t="s">
        <v>70</v>
      </c>
      <c r="C15" s="12" t="s">
        <v>19</v>
      </c>
      <c r="D15" s="12" t="s">
        <v>84</v>
      </c>
      <c r="E15" s="28" t="s">
        <v>87</v>
      </c>
      <c r="F15" s="12" t="s">
        <v>79</v>
      </c>
      <c r="G15" s="12" t="s">
        <v>45</v>
      </c>
      <c r="H15" s="19">
        <v>42036</v>
      </c>
      <c r="I15" s="32"/>
      <c r="J15" s="12" t="s">
        <v>39</v>
      </c>
      <c r="K15" s="12" t="s">
        <v>44</v>
      </c>
      <c r="L15" s="12">
        <v>12</v>
      </c>
      <c r="M15" s="23">
        <v>66.866100000000003</v>
      </c>
      <c r="N15" s="22">
        <v>11555767</v>
      </c>
      <c r="O15" s="22">
        <v>8642327</v>
      </c>
      <c r="P15" s="32"/>
      <c r="Q15" s="22">
        <v>6676543</v>
      </c>
      <c r="R15" s="12" t="s">
        <v>41</v>
      </c>
      <c r="S15" s="12" t="s">
        <v>41</v>
      </c>
    </row>
    <row r="16" spans="1:27" ht="28" customHeight="1" x14ac:dyDescent="0.2">
      <c r="A16" s="12">
        <v>13</v>
      </c>
      <c r="B16" s="28" t="s">
        <v>71</v>
      </c>
      <c r="C16" s="12" t="s">
        <v>20</v>
      </c>
      <c r="D16" s="12" t="s">
        <v>84</v>
      </c>
      <c r="E16" s="28" t="s">
        <v>87</v>
      </c>
      <c r="F16" s="12" t="s">
        <v>79</v>
      </c>
      <c r="G16" s="12" t="s">
        <v>45</v>
      </c>
      <c r="H16" s="19">
        <v>42036</v>
      </c>
      <c r="I16" s="32"/>
      <c r="J16" s="12" t="s">
        <v>39</v>
      </c>
      <c r="K16" s="12" t="s">
        <v>44</v>
      </c>
      <c r="L16" s="12">
        <v>12</v>
      </c>
      <c r="M16" s="23">
        <v>67.075299999999999</v>
      </c>
      <c r="N16" s="22">
        <v>9134141</v>
      </c>
      <c r="O16" s="22">
        <v>7196358</v>
      </c>
      <c r="P16" s="32"/>
      <c r="Q16" s="22">
        <v>5606091</v>
      </c>
      <c r="R16" s="12" t="s">
        <v>41</v>
      </c>
      <c r="S16" s="12" t="s">
        <v>41</v>
      </c>
    </row>
    <row r="17" spans="1:20" ht="28" customHeight="1" x14ac:dyDescent="0.2">
      <c r="A17" s="12">
        <v>14</v>
      </c>
      <c r="B17" s="28" t="s">
        <v>72</v>
      </c>
      <c r="C17" s="12" t="s">
        <v>16</v>
      </c>
      <c r="D17" s="12" t="s">
        <v>28</v>
      </c>
      <c r="E17" s="28" t="s">
        <v>87</v>
      </c>
      <c r="F17" s="12" t="s">
        <v>79</v>
      </c>
      <c r="G17" s="12" t="s">
        <v>45</v>
      </c>
      <c r="H17" s="19">
        <v>42036</v>
      </c>
      <c r="I17" s="32"/>
      <c r="J17" s="12" t="s">
        <v>39</v>
      </c>
      <c r="K17" s="12" t="s">
        <v>44</v>
      </c>
      <c r="L17" s="12">
        <v>14</v>
      </c>
      <c r="M17" s="23">
        <v>67.189300000000003</v>
      </c>
      <c r="N17" s="22">
        <v>14487027</v>
      </c>
      <c r="O17" s="22">
        <v>10711792</v>
      </c>
      <c r="P17" s="32"/>
      <c r="Q17" s="22">
        <v>8126395</v>
      </c>
      <c r="R17" s="12" t="s">
        <v>41</v>
      </c>
      <c r="S17" s="12" t="s">
        <v>41</v>
      </c>
    </row>
    <row r="18" spans="1:20" ht="28" customHeight="1" x14ac:dyDescent="0.2">
      <c r="A18" s="12">
        <v>15</v>
      </c>
      <c r="B18" s="28" t="s">
        <v>73</v>
      </c>
      <c r="C18" s="12" t="s">
        <v>19</v>
      </c>
      <c r="D18" s="12" t="s">
        <v>28</v>
      </c>
      <c r="E18" s="28" t="s">
        <v>87</v>
      </c>
      <c r="F18" s="12" t="s">
        <v>79</v>
      </c>
      <c r="G18" s="12" t="s">
        <v>45</v>
      </c>
      <c r="H18" s="19">
        <v>42036</v>
      </c>
      <c r="I18" s="32"/>
      <c r="J18" s="12" t="s">
        <v>39</v>
      </c>
      <c r="K18" s="12" t="s">
        <v>44</v>
      </c>
      <c r="L18" s="12">
        <v>14</v>
      </c>
      <c r="M18" s="23">
        <v>66.982100000000003</v>
      </c>
      <c r="N18" s="22">
        <v>15360404</v>
      </c>
      <c r="O18" s="22">
        <v>11754736</v>
      </c>
      <c r="P18" s="32"/>
      <c r="Q18" s="22">
        <v>9147230</v>
      </c>
      <c r="R18" s="12" t="s">
        <v>41</v>
      </c>
      <c r="S18" s="12" t="s">
        <v>41</v>
      </c>
    </row>
    <row r="19" spans="1:20" ht="28" customHeight="1" x14ac:dyDescent="0.2">
      <c r="A19" s="12">
        <v>16</v>
      </c>
      <c r="B19" s="28" t="s">
        <v>74</v>
      </c>
      <c r="C19" s="12" t="s">
        <v>20</v>
      </c>
      <c r="D19" s="12" t="s">
        <v>28</v>
      </c>
      <c r="E19" s="28" t="s">
        <v>87</v>
      </c>
      <c r="F19" s="12" t="s">
        <v>79</v>
      </c>
      <c r="G19" s="12" t="s">
        <v>45</v>
      </c>
      <c r="H19" s="19">
        <v>42036</v>
      </c>
      <c r="I19" s="32"/>
      <c r="J19" s="12" t="s">
        <v>39</v>
      </c>
      <c r="K19" s="12" t="s">
        <v>44</v>
      </c>
      <c r="L19" s="12">
        <v>14</v>
      </c>
      <c r="M19" s="23">
        <v>66.029399999999995</v>
      </c>
      <c r="N19" s="22">
        <v>15323941</v>
      </c>
      <c r="O19" s="22">
        <v>11048252</v>
      </c>
      <c r="P19" s="32"/>
      <c r="Q19" s="22">
        <v>8718547</v>
      </c>
      <c r="R19" s="12" t="s">
        <v>41</v>
      </c>
      <c r="S19" s="12" t="s">
        <v>41</v>
      </c>
    </row>
    <row r="20" spans="1:20" ht="28" customHeight="1" x14ac:dyDescent="0.15"/>
    <row r="21" spans="1:20" ht="28" customHeight="1" x14ac:dyDescent="0.2">
      <c r="A21" s="12">
        <v>17</v>
      </c>
      <c r="B21" s="28" t="s">
        <v>75</v>
      </c>
      <c r="C21" s="12" t="s">
        <v>16</v>
      </c>
      <c r="D21" s="12" t="s">
        <v>85</v>
      </c>
      <c r="E21" s="28" t="s">
        <v>88</v>
      </c>
      <c r="F21" s="12" t="s">
        <v>80</v>
      </c>
      <c r="G21" s="12" t="s">
        <v>45</v>
      </c>
      <c r="H21" s="19">
        <v>42552</v>
      </c>
      <c r="I21" s="32" t="s">
        <v>49</v>
      </c>
      <c r="J21" s="12" t="s">
        <v>40</v>
      </c>
      <c r="K21" s="12" t="s">
        <v>36</v>
      </c>
      <c r="L21" s="12">
        <v>13</v>
      </c>
      <c r="M21" s="23">
        <v>42.821599999999997</v>
      </c>
      <c r="N21" s="22">
        <v>43987261</v>
      </c>
      <c r="O21" s="22">
        <v>38532713</v>
      </c>
      <c r="P21" s="32" t="s">
        <v>55</v>
      </c>
      <c r="Q21" s="22">
        <v>35400985</v>
      </c>
      <c r="R21" s="12" t="s">
        <v>41</v>
      </c>
      <c r="S21" s="22" t="s">
        <v>41</v>
      </c>
    </row>
    <row r="22" spans="1:20" ht="28" customHeight="1" x14ac:dyDescent="0.2">
      <c r="A22" s="12">
        <v>18</v>
      </c>
      <c r="B22" s="28" t="s">
        <v>76</v>
      </c>
      <c r="C22" s="12" t="s">
        <v>19</v>
      </c>
      <c r="D22" s="12" t="s">
        <v>85</v>
      </c>
      <c r="E22" s="28" t="s">
        <v>88</v>
      </c>
      <c r="F22" s="12" t="s">
        <v>80</v>
      </c>
      <c r="G22" s="12" t="s">
        <v>45</v>
      </c>
      <c r="H22" s="19">
        <v>42552</v>
      </c>
      <c r="I22" s="32"/>
      <c r="J22" s="12" t="s">
        <v>40</v>
      </c>
      <c r="K22" s="12" t="s">
        <v>36</v>
      </c>
      <c r="L22" s="12">
        <v>13</v>
      </c>
      <c r="M22" s="23">
        <v>42.825099999999999</v>
      </c>
      <c r="N22" s="22">
        <v>42127805</v>
      </c>
      <c r="O22" s="22">
        <v>36574716</v>
      </c>
      <c r="P22" s="32"/>
      <c r="Q22" s="22">
        <v>33614799</v>
      </c>
      <c r="R22" s="12" t="s">
        <v>41</v>
      </c>
      <c r="S22" s="22" t="s">
        <v>41</v>
      </c>
    </row>
    <row r="23" spans="1:20" ht="28" customHeight="1" x14ac:dyDescent="0.2">
      <c r="A23" s="12">
        <v>19</v>
      </c>
      <c r="B23" s="28" t="s">
        <v>77</v>
      </c>
      <c r="C23" s="12" t="s">
        <v>20</v>
      </c>
      <c r="D23" s="12" t="s">
        <v>85</v>
      </c>
      <c r="E23" s="28" t="s">
        <v>88</v>
      </c>
      <c r="F23" s="12" t="s">
        <v>80</v>
      </c>
      <c r="G23" s="12" t="s">
        <v>45</v>
      </c>
      <c r="H23" s="19">
        <v>42552</v>
      </c>
      <c r="I23" s="32"/>
      <c r="J23" s="12" t="s">
        <v>40</v>
      </c>
      <c r="K23" s="12" t="s">
        <v>36</v>
      </c>
      <c r="L23" s="12">
        <v>13</v>
      </c>
      <c r="M23" s="23">
        <v>42.822400000000002</v>
      </c>
      <c r="N23" s="22">
        <v>38476594</v>
      </c>
      <c r="O23" s="22">
        <f>134923292/4</f>
        <v>33730823</v>
      </c>
      <c r="P23" s="32"/>
      <c r="Q23" s="22">
        <v>31135611</v>
      </c>
      <c r="R23" s="12" t="s">
        <v>41</v>
      </c>
      <c r="S23" s="22" t="s">
        <v>41</v>
      </c>
      <c r="T23" s="24"/>
    </row>
    <row r="24" spans="1:20" ht="28" customHeight="1" x14ac:dyDescent="0.15">
      <c r="I24" s="16"/>
      <c r="K24" s="25"/>
    </row>
    <row r="25" spans="1:20" ht="28" customHeight="1" x14ac:dyDescent="0.2">
      <c r="A25" s="12">
        <v>20</v>
      </c>
      <c r="B25" s="28" t="s">
        <v>66</v>
      </c>
      <c r="C25" s="12" t="s">
        <v>16</v>
      </c>
      <c r="D25" s="12" t="s">
        <v>85</v>
      </c>
      <c r="E25" s="28" t="s">
        <v>88</v>
      </c>
      <c r="F25" s="12" t="s">
        <v>81</v>
      </c>
      <c r="G25" s="12" t="s">
        <v>45</v>
      </c>
      <c r="H25" s="19">
        <v>42552</v>
      </c>
      <c r="I25" s="32" t="s">
        <v>52</v>
      </c>
      <c r="J25" s="12" t="s">
        <v>40</v>
      </c>
      <c r="K25" s="12" t="s">
        <v>36</v>
      </c>
      <c r="L25" s="12">
        <v>8</v>
      </c>
      <c r="M25" s="23">
        <v>31.772300000000001</v>
      </c>
      <c r="N25" s="22">
        <v>98790101</v>
      </c>
      <c r="O25" s="22">
        <v>20598475</v>
      </c>
      <c r="P25" s="32" t="s">
        <v>55</v>
      </c>
      <c r="Q25" s="22">
        <v>13458606</v>
      </c>
      <c r="R25" s="12" t="s">
        <v>41</v>
      </c>
      <c r="S25" s="22" t="s">
        <v>41</v>
      </c>
    </row>
    <row r="26" spans="1:20" ht="28" customHeight="1" x14ac:dyDescent="0.2">
      <c r="A26" s="12">
        <v>21</v>
      </c>
      <c r="B26" s="28" t="s">
        <v>67</v>
      </c>
      <c r="C26" s="12" t="s">
        <v>19</v>
      </c>
      <c r="D26" s="12" t="s">
        <v>85</v>
      </c>
      <c r="E26" s="28" t="s">
        <v>88</v>
      </c>
      <c r="F26" s="12" t="s">
        <v>81</v>
      </c>
      <c r="G26" s="12" t="s">
        <v>45</v>
      </c>
      <c r="H26" s="19">
        <v>42552</v>
      </c>
      <c r="I26" s="32"/>
      <c r="J26" s="12" t="s">
        <v>40</v>
      </c>
      <c r="K26" s="12" t="s">
        <v>36</v>
      </c>
      <c r="L26" s="12">
        <v>8</v>
      </c>
      <c r="M26" s="23">
        <v>32.499000000000002</v>
      </c>
      <c r="N26" s="22">
        <v>101652889</v>
      </c>
      <c r="O26" s="22">
        <v>16376910</v>
      </c>
      <c r="P26" s="32"/>
      <c r="Q26" s="22">
        <v>8929761</v>
      </c>
      <c r="R26" s="12" t="s">
        <v>41</v>
      </c>
      <c r="S26" s="22" t="s">
        <v>41</v>
      </c>
    </row>
    <row r="27" spans="1:20" ht="28" customHeight="1" x14ac:dyDescent="0.2">
      <c r="A27" s="12">
        <v>22</v>
      </c>
      <c r="B27" s="28" t="s">
        <v>68</v>
      </c>
      <c r="C27" s="12" t="s">
        <v>20</v>
      </c>
      <c r="D27" s="12" t="s">
        <v>85</v>
      </c>
      <c r="E27" s="28" t="s">
        <v>88</v>
      </c>
      <c r="F27" s="12" t="s">
        <v>81</v>
      </c>
      <c r="G27" s="12" t="s">
        <v>45</v>
      </c>
      <c r="H27" s="19">
        <v>42552</v>
      </c>
      <c r="I27" s="32"/>
      <c r="J27" s="12" t="s">
        <v>40</v>
      </c>
      <c r="K27" s="12" t="s">
        <v>36</v>
      </c>
      <c r="L27" s="12">
        <v>8</v>
      </c>
      <c r="M27" s="23">
        <v>31.778700000000001</v>
      </c>
      <c r="N27" s="22">
        <v>87510149</v>
      </c>
      <c r="O27" s="22">
        <v>13792183</v>
      </c>
      <c r="P27" s="32"/>
      <c r="Q27" s="22">
        <v>9069711</v>
      </c>
      <c r="R27" s="12" t="s">
        <v>41</v>
      </c>
      <c r="S27" s="22" t="s">
        <v>41</v>
      </c>
    </row>
    <row r="28" spans="1:20" x14ac:dyDescent="0.15">
      <c r="D28" s="19"/>
      <c r="E28" s="19"/>
      <c r="F28" s="19"/>
      <c r="N28" s="22"/>
      <c r="O28" s="22"/>
      <c r="P28" s="26"/>
    </row>
    <row r="29" spans="1:20" x14ac:dyDescent="0.15">
      <c r="D29" s="19"/>
      <c r="E29" s="19"/>
      <c r="F29" s="19"/>
      <c r="N29" s="22"/>
      <c r="O29" s="22"/>
      <c r="P29" s="26"/>
    </row>
    <row r="30" spans="1:20" x14ac:dyDescent="0.15">
      <c r="N30" s="22"/>
      <c r="O30" s="22"/>
      <c r="P30" s="26"/>
    </row>
    <row r="31" spans="1:20" x14ac:dyDescent="0.15">
      <c r="D31" s="19"/>
      <c r="E31" s="19"/>
      <c r="F31" s="19"/>
      <c r="N31" s="22"/>
      <c r="O31" s="22"/>
      <c r="P31" s="26"/>
    </row>
    <row r="32" spans="1:20" x14ac:dyDescent="0.15">
      <c r="D32" s="19"/>
      <c r="E32" s="19"/>
      <c r="F32" s="19"/>
      <c r="N32" s="22"/>
      <c r="O32" s="22"/>
      <c r="P32" s="26"/>
    </row>
    <row r="33" spans="4:16" x14ac:dyDescent="0.15">
      <c r="D33" s="19"/>
      <c r="E33" s="19"/>
      <c r="F33" s="19"/>
      <c r="N33" s="22"/>
      <c r="O33" s="22"/>
      <c r="P33" s="26"/>
    </row>
    <row r="35" spans="4:16" x14ac:dyDescent="0.15">
      <c r="D35" s="19"/>
      <c r="E35" s="19"/>
      <c r="F35" s="19"/>
      <c r="I35" s="25"/>
    </row>
    <row r="36" spans="4:16" x14ac:dyDescent="0.15">
      <c r="D36" s="19"/>
      <c r="E36" s="19"/>
      <c r="F36" s="19"/>
      <c r="I36" s="25"/>
    </row>
    <row r="37" spans="4:16" x14ac:dyDescent="0.15">
      <c r="D37" s="19"/>
      <c r="E37" s="19"/>
      <c r="F37" s="19"/>
      <c r="I37" s="25"/>
    </row>
    <row r="38" spans="4:16" x14ac:dyDescent="0.15">
      <c r="D38" s="19"/>
      <c r="E38" s="19"/>
      <c r="F38" s="19"/>
      <c r="I38" s="25"/>
    </row>
    <row r="39" spans="4:16" x14ac:dyDescent="0.15">
      <c r="D39" s="19"/>
      <c r="E39" s="19"/>
      <c r="F39" s="19"/>
      <c r="I39" s="25"/>
    </row>
    <row r="40" spans="4:16" x14ac:dyDescent="0.15">
      <c r="D40" s="19"/>
      <c r="E40" s="19"/>
      <c r="F40" s="19"/>
      <c r="I40" s="25"/>
    </row>
    <row r="41" spans="4:16" x14ac:dyDescent="0.15">
      <c r="I41" s="25"/>
    </row>
    <row r="42" spans="4:16" x14ac:dyDescent="0.15">
      <c r="D42" s="19"/>
      <c r="E42" s="19"/>
      <c r="F42" s="19"/>
      <c r="I42" s="25"/>
    </row>
    <row r="43" spans="4:16" x14ac:dyDescent="0.15">
      <c r="D43" s="19"/>
      <c r="E43" s="19"/>
      <c r="F43" s="19"/>
      <c r="I43" s="25"/>
    </row>
    <row r="44" spans="4:16" x14ac:dyDescent="0.15">
      <c r="D44" s="19"/>
      <c r="E44" s="19"/>
      <c r="F44" s="19"/>
      <c r="I44" s="25"/>
    </row>
    <row r="45" spans="4:16" x14ac:dyDescent="0.15">
      <c r="D45" s="19"/>
      <c r="E45" s="19"/>
      <c r="F45" s="19"/>
      <c r="I45" s="25"/>
    </row>
    <row r="46" spans="4:16" x14ac:dyDescent="0.15">
      <c r="D46" s="19"/>
      <c r="E46" s="19"/>
      <c r="F46" s="19"/>
      <c r="I46" s="25"/>
    </row>
    <row r="47" spans="4:16" x14ac:dyDescent="0.15">
      <c r="D47" s="19"/>
      <c r="E47" s="19"/>
      <c r="F47" s="19"/>
      <c r="I47" s="25"/>
    </row>
    <row r="48" spans="4:16" x14ac:dyDescent="0.15">
      <c r="I48" s="25"/>
    </row>
    <row r="50" spans="2:6" x14ac:dyDescent="0.15">
      <c r="B50" s="27"/>
      <c r="D50" s="19"/>
      <c r="E50" s="19"/>
      <c r="F50" s="19"/>
    </row>
    <row r="51" spans="2:6" x14ac:dyDescent="0.15">
      <c r="B51" s="27"/>
      <c r="D51" s="19"/>
      <c r="E51" s="19"/>
      <c r="F51" s="19"/>
    </row>
    <row r="52" spans="2:6" x14ac:dyDescent="0.15">
      <c r="B52" s="27"/>
      <c r="D52" s="19"/>
      <c r="E52" s="19"/>
      <c r="F52" s="19"/>
    </row>
    <row r="53" spans="2:6" x14ac:dyDescent="0.15">
      <c r="B53" s="27"/>
      <c r="D53" s="19"/>
      <c r="E53" s="19"/>
      <c r="F53" s="19"/>
    </row>
    <row r="54" spans="2:6" x14ac:dyDescent="0.15">
      <c r="B54" s="27"/>
      <c r="D54" s="19"/>
      <c r="E54" s="19"/>
      <c r="F54" s="19"/>
    </row>
    <row r="55" spans="2:6" x14ac:dyDescent="0.15">
      <c r="B55" s="27"/>
      <c r="D55" s="19"/>
      <c r="E55" s="19"/>
      <c r="F55" s="19"/>
    </row>
    <row r="56" spans="2:6" x14ac:dyDescent="0.15">
      <c r="D56" s="19"/>
      <c r="E56" s="19"/>
      <c r="F56" s="19"/>
    </row>
    <row r="57" spans="2:6" x14ac:dyDescent="0.15">
      <c r="D57" s="19"/>
      <c r="E57" s="19"/>
      <c r="F57" s="19"/>
    </row>
    <row r="58" spans="2:6" x14ac:dyDescent="0.15">
      <c r="D58" s="19"/>
      <c r="E58" s="19"/>
      <c r="F58" s="19"/>
    </row>
    <row r="59" spans="2:6" x14ac:dyDescent="0.15">
      <c r="D59" s="19"/>
      <c r="E59" s="19"/>
      <c r="F59" s="19"/>
    </row>
    <row r="60" spans="2:6" x14ac:dyDescent="0.15">
      <c r="D60" s="19"/>
      <c r="E60" s="19"/>
      <c r="F60" s="19"/>
    </row>
    <row r="61" spans="2:6" x14ac:dyDescent="0.15">
      <c r="D61" s="19"/>
      <c r="E61" s="19"/>
      <c r="F61" s="19"/>
    </row>
    <row r="62" spans="2:6" x14ac:dyDescent="0.15">
      <c r="D62" s="19"/>
      <c r="E62" s="19"/>
      <c r="F62" s="19"/>
    </row>
  </sheetData>
  <mergeCells count="9">
    <mergeCell ref="A1:K1"/>
    <mergeCell ref="P25:P27"/>
    <mergeCell ref="I21:I23"/>
    <mergeCell ref="I25:I27"/>
    <mergeCell ref="I14:I19"/>
    <mergeCell ref="I3:I12"/>
    <mergeCell ref="P3:P12"/>
    <mergeCell ref="P14:P19"/>
    <mergeCell ref="P21:P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K18" sqref="K18"/>
    </sheetView>
  </sheetViews>
  <sheetFormatPr baseColWidth="10" defaultRowHeight="16" x14ac:dyDescent="0.2"/>
  <cols>
    <col min="1" max="1" width="11.5" customWidth="1"/>
    <col min="2" max="2" width="15" bestFit="1" customWidth="1"/>
    <col min="3" max="3" width="16" bestFit="1" customWidth="1"/>
    <col min="4" max="5" width="17" bestFit="1" customWidth="1"/>
    <col min="6" max="6" width="16" bestFit="1" customWidth="1"/>
    <col min="7" max="8" width="8.33203125" bestFit="1" customWidth="1"/>
    <col min="9" max="9" width="8.5" bestFit="1" customWidth="1"/>
    <col min="10" max="10" width="12.5" bestFit="1" customWidth="1"/>
    <col min="11" max="11" width="13.1640625" customWidth="1"/>
    <col min="12" max="13" width="12.5" bestFit="1" customWidth="1"/>
    <col min="14" max="14" width="13.33203125" bestFit="1" customWidth="1"/>
    <col min="15" max="15" width="9.1640625" bestFit="1" customWidth="1"/>
  </cols>
  <sheetData>
    <row r="1" spans="1:15" ht="48" x14ac:dyDescent="0.2">
      <c r="A1" s="1" t="s">
        <v>2</v>
      </c>
      <c r="B1" s="1" t="s">
        <v>24</v>
      </c>
      <c r="C1" s="1" t="s">
        <v>3</v>
      </c>
      <c r="D1" s="1" t="s">
        <v>4</v>
      </c>
      <c r="E1" s="1" t="s">
        <v>5</v>
      </c>
      <c r="F1" s="2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2" t="s">
        <v>14</v>
      </c>
      <c r="O1" s="3" t="s">
        <v>15</v>
      </c>
    </row>
    <row r="2" spans="1:15" x14ac:dyDescent="0.2">
      <c r="A2" s="2" t="s">
        <v>16</v>
      </c>
      <c r="B2" s="2" t="s">
        <v>17</v>
      </c>
      <c r="C2" s="2" t="s">
        <v>18</v>
      </c>
      <c r="D2" s="4">
        <v>30723558</v>
      </c>
      <c r="E2" s="5">
        <v>21045784</v>
      </c>
      <c r="F2" s="2" t="s">
        <v>56</v>
      </c>
      <c r="G2" s="2">
        <v>0</v>
      </c>
      <c r="H2" s="4">
        <v>52336</v>
      </c>
      <c r="I2" s="4">
        <v>221141</v>
      </c>
      <c r="J2" s="6">
        <v>2601383</v>
      </c>
      <c r="K2" s="4">
        <v>6802914</v>
      </c>
      <c r="L2" s="6">
        <v>14924912</v>
      </c>
      <c r="M2" s="7">
        <f>D2-(G2+H2+I2+J2+K2+L2)</f>
        <v>6120872</v>
      </c>
      <c r="N2" s="7">
        <f>I2+J2</f>
        <v>2822524</v>
      </c>
      <c r="O2" s="8">
        <v>185.32</v>
      </c>
    </row>
    <row r="3" spans="1:15" x14ac:dyDescent="0.2">
      <c r="A3" s="2" t="s">
        <v>19</v>
      </c>
      <c r="B3" s="2" t="s">
        <v>17</v>
      </c>
      <c r="C3" s="2" t="s">
        <v>18</v>
      </c>
      <c r="D3" s="4">
        <v>37691664</v>
      </c>
      <c r="E3" s="5">
        <v>26072992</v>
      </c>
      <c r="F3" s="2" t="s">
        <v>57</v>
      </c>
      <c r="G3" s="2">
        <v>0</v>
      </c>
      <c r="H3" s="4">
        <v>73967</v>
      </c>
      <c r="I3" s="4">
        <v>256649</v>
      </c>
      <c r="J3" s="6">
        <v>2500000</v>
      </c>
      <c r="K3" s="4">
        <v>8788056</v>
      </c>
      <c r="L3" s="6">
        <v>19335752</v>
      </c>
      <c r="M3" s="7">
        <f t="shared" ref="M3:M12" si="0">D3-(G3+H3+I3+J3+K3+L3)</f>
        <v>6737240</v>
      </c>
      <c r="N3" s="7">
        <f t="shared" ref="N3:N12" si="1">I3+J3</f>
        <v>2756649</v>
      </c>
      <c r="O3" s="8">
        <v>194.27</v>
      </c>
    </row>
    <row r="4" spans="1:15" x14ac:dyDescent="0.2">
      <c r="A4" s="2" t="s">
        <v>20</v>
      </c>
      <c r="B4" s="2" t="s">
        <v>17</v>
      </c>
      <c r="C4" s="2" t="s">
        <v>18</v>
      </c>
      <c r="D4" s="4">
        <v>36516546</v>
      </c>
      <c r="E4" s="5">
        <v>23977346</v>
      </c>
      <c r="F4" s="2" t="s">
        <v>58</v>
      </c>
      <c r="G4" s="2">
        <v>0</v>
      </c>
      <c r="H4" s="4">
        <v>75859</v>
      </c>
      <c r="I4" s="4">
        <v>301987</v>
      </c>
      <c r="J4" s="6">
        <v>3362926</v>
      </c>
      <c r="K4" s="4">
        <v>8798428</v>
      </c>
      <c r="L4" s="6">
        <v>17184342</v>
      </c>
      <c r="M4" s="7">
        <f t="shared" si="0"/>
        <v>6793004</v>
      </c>
      <c r="N4" s="7">
        <f t="shared" si="1"/>
        <v>3664913</v>
      </c>
      <c r="O4" s="8">
        <v>188.54</v>
      </c>
    </row>
    <row r="5" spans="1:15" x14ac:dyDescent="0.2">
      <c r="A5" s="2" t="s">
        <v>21</v>
      </c>
      <c r="B5" s="2" t="s">
        <v>17</v>
      </c>
      <c r="C5" s="2" t="s">
        <v>18</v>
      </c>
      <c r="D5" s="5">
        <v>43410992</v>
      </c>
      <c r="E5" s="5">
        <v>34741912</v>
      </c>
      <c r="F5" s="2" t="s">
        <v>59</v>
      </c>
      <c r="G5" s="4">
        <v>52633</v>
      </c>
      <c r="H5" s="4">
        <v>187503</v>
      </c>
      <c r="I5" s="4">
        <v>347286</v>
      </c>
      <c r="J5" s="4">
        <v>1885607</v>
      </c>
      <c r="K5" s="4">
        <v>6196051</v>
      </c>
      <c r="L5" s="6">
        <v>29780341</v>
      </c>
      <c r="M5" s="7">
        <f t="shared" si="0"/>
        <v>4961571</v>
      </c>
      <c r="N5" s="7">
        <f t="shared" si="1"/>
        <v>2232893</v>
      </c>
      <c r="O5" s="8">
        <v>212.28</v>
      </c>
    </row>
    <row r="6" spans="1:15" x14ac:dyDescent="0.2">
      <c r="A6" s="2" t="s">
        <v>22</v>
      </c>
      <c r="B6" s="2" t="s">
        <v>17</v>
      </c>
      <c r="C6" s="2" t="s">
        <v>18</v>
      </c>
      <c r="D6" s="5">
        <v>46281721</v>
      </c>
      <c r="E6" s="5">
        <v>34944657</v>
      </c>
      <c r="F6" s="2" t="s">
        <v>60</v>
      </c>
      <c r="G6" s="4">
        <v>82928</v>
      </c>
      <c r="H6" s="4">
        <v>330519</v>
      </c>
      <c r="I6" s="4">
        <v>358999</v>
      </c>
      <c r="J6" s="4">
        <v>3022402</v>
      </c>
      <c r="K6" s="4">
        <v>7542216</v>
      </c>
      <c r="L6" s="6">
        <v>29566784</v>
      </c>
      <c r="M6" s="7">
        <f t="shared" si="0"/>
        <v>5377873</v>
      </c>
      <c r="N6" s="7">
        <f t="shared" si="1"/>
        <v>3381401</v>
      </c>
      <c r="O6" s="8">
        <v>215.17</v>
      </c>
    </row>
    <row r="7" spans="1:15" x14ac:dyDescent="0.2">
      <c r="A7" s="2"/>
      <c r="B7" s="2"/>
      <c r="C7" s="2"/>
      <c r="D7" s="5"/>
      <c r="E7" s="5"/>
      <c r="F7" s="2"/>
      <c r="G7" s="4"/>
      <c r="H7" s="4"/>
      <c r="I7" s="4"/>
      <c r="J7" s="4"/>
      <c r="K7" s="4"/>
      <c r="L7" s="6"/>
      <c r="M7" s="7"/>
      <c r="N7" s="7"/>
      <c r="O7" s="2"/>
    </row>
    <row r="8" spans="1:15" x14ac:dyDescent="0.2">
      <c r="A8" s="2" t="s">
        <v>16</v>
      </c>
      <c r="B8" s="2" t="s">
        <v>23</v>
      </c>
      <c r="C8" s="2" t="s">
        <v>18</v>
      </c>
      <c r="D8" s="4">
        <v>64057234</v>
      </c>
      <c r="E8" s="5">
        <v>16032285</v>
      </c>
      <c r="F8" s="2" t="s">
        <v>61</v>
      </c>
      <c r="G8" s="2">
        <v>0</v>
      </c>
      <c r="H8" s="4">
        <v>239062</v>
      </c>
      <c r="I8" s="4">
        <v>25916</v>
      </c>
      <c r="J8" s="6">
        <v>12236860</v>
      </c>
      <c r="K8" s="4">
        <v>35523111</v>
      </c>
      <c r="L8" s="6">
        <v>7623256</v>
      </c>
      <c r="M8" s="7">
        <f t="shared" si="0"/>
        <v>8409029</v>
      </c>
      <c r="N8" s="7">
        <f t="shared" si="1"/>
        <v>12262776</v>
      </c>
      <c r="O8" s="8">
        <v>182.45</v>
      </c>
    </row>
    <row r="9" spans="1:15" x14ac:dyDescent="0.2">
      <c r="A9" s="2" t="s">
        <v>19</v>
      </c>
      <c r="B9" s="2" t="s">
        <v>23</v>
      </c>
      <c r="C9" s="2" t="s">
        <v>18</v>
      </c>
      <c r="D9" s="4">
        <v>62323377</v>
      </c>
      <c r="E9" s="5">
        <v>17913692</v>
      </c>
      <c r="F9" s="2" t="s">
        <v>62</v>
      </c>
      <c r="G9" s="2">
        <v>0</v>
      </c>
      <c r="H9" s="4">
        <v>302228</v>
      </c>
      <c r="I9" s="4">
        <v>26746</v>
      </c>
      <c r="J9" s="6">
        <v>8851640</v>
      </c>
      <c r="K9" s="4">
        <v>35229071</v>
      </c>
      <c r="L9" s="6">
        <v>7230691</v>
      </c>
      <c r="M9" s="7">
        <f t="shared" si="0"/>
        <v>10683001</v>
      </c>
      <c r="N9" s="7">
        <f t="shared" si="1"/>
        <v>8878386</v>
      </c>
      <c r="O9" s="8">
        <v>172.42</v>
      </c>
    </row>
    <row r="10" spans="1:15" x14ac:dyDescent="0.2">
      <c r="A10" s="2" t="s">
        <v>20</v>
      </c>
      <c r="B10" s="2" t="s">
        <v>23</v>
      </c>
      <c r="C10" s="2" t="s">
        <v>18</v>
      </c>
      <c r="D10" s="4">
        <v>58929210</v>
      </c>
      <c r="E10" s="5">
        <v>12967010</v>
      </c>
      <c r="F10" s="2" t="s">
        <v>63</v>
      </c>
      <c r="G10" s="2">
        <v>0</v>
      </c>
      <c r="H10" s="4">
        <v>152302</v>
      </c>
      <c r="I10" s="4">
        <v>21759</v>
      </c>
      <c r="J10" s="6">
        <v>8752584</v>
      </c>
      <c r="K10" s="4">
        <v>37035555</v>
      </c>
      <c r="L10" s="6">
        <v>5007688</v>
      </c>
      <c r="M10" s="7">
        <f t="shared" si="0"/>
        <v>7959322</v>
      </c>
      <c r="N10" s="7">
        <f t="shared" si="1"/>
        <v>8774343</v>
      </c>
      <c r="O10" s="8">
        <v>154.38999999999999</v>
      </c>
    </row>
    <row r="11" spans="1:15" x14ac:dyDescent="0.2">
      <c r="A11" s="2" t="s">
        <v>21</v>
      </c>
      <c r="B11" s="2" t="s">
        <v>23</v>
      </c>
      <c r="C11" s="2" t="s">
        <v>18</v>
      </c>
      <c r="D11" s="5">
        <v>84655213</v>
      </c>
      <c r="E11" s="5">
        <v>16872368</v>
      </c>
      <c r="F11" s="2" t="s">
        <v>64</v>
      </c>
      <c r="G11" s="4">
        <v>109360</v>
      </c>
      <c r="H11" s="4">
        <v>413102</v>
      </c>
      <c r="I11" s="4">
        <v>44005</v>
      </c>
      <c r="J11" s="4">
        <v>8438436</v>
      </c>
      <c r="K11" s="4">
        <v>58777942</v>
      </c>
      <c r="L11" s="6">
        <v>11397253</v>
      </c>
      <c r="M11" s="7">
        <f t="shared" si="0"/>
        <v>5475115</v>
      </c>
      <c r="N11" s="7">
        <f t="shared" si="1"/>
        <v>8482441</v>
      </c>
      <c r="O11" s="8">
        <v>217.94</v>
      </c>
    </row>
    <row r="12" spans="1:15" x14ac:dyDescent="0.2">
      <c r="A12" s="2" t="s">
        <v>22</v>
      </c>
      <c r="B12" s="2" t="s">
        <v>23</v>
      </c>
      <c r="C12" s="2" t="s">
        <v>18</v>
      </c>
      <c r="D12" s="5">
        <v>81081275</v>
      </c>
      <c r="E12" s="5">
        <v>18321398</v>
      </c>
      <c r="F12" s="2" t="s">
        <v>65</v>
      </c>
      <c r="G12" s="4">
        <v>183943</v>
      </c>
      <c r="H12" s="4">
        <v>536752</v>
      </c>
      <c r="I12" s="4">
        <v>58975</v>
      </c>
      <c r="J12" s="4">
        <v>14536430</v>
      </c>
      <c r="K12" s="4">
        <v>47443777</v>
      </c>
      <c r="L12" s="6">
        <v>10905618</v>
      </c>
      <c r="M12" s="7">
        <f t="shared" si="0"/>
        <v>7415780</v>
      </c>
      <c r="N12" s="7">
        <f t="shared" si="1"/>
        <v>14595405</v>
      </c>
      <c r="O12" s="8">
        <v>216.49</v>
      </c>
    </row>
    <row r="16" spans="1:15" ht="32" x14ac:dyDescent="0.2">
      <c r="A16" s="10" t="s">
        <v>46</v>
      </c>
      <c r="B16" t="s">
        <v>8</v>
      </c>
      <c r="C16" t="s">
        <v>9</v>
      </c>
      <c r="D16" s="10" t="s">
        <v>25</v>
      </c>
      <c r="E16" t="s">
        <v>26</v>
      </c>
      <c r="F16" t="s">
        <v>13</v>
      </c>
    </row>
    <row r="17" spans="1:6" x14ac:dyDescent="0.2">
      <c r="A17" t="s">
        <v>27</v>
      </c>
      <c r="B17" s="9">
        <v>720184</v>
      </c>
      <c r="C17" s="9">
        <v>14858380</v>
      </c>
      <c r="D17" s="9">
        <v>38127665</v>
      </c>
      <c r="E17" s="9">
        <v>110792131</v>
      </c>
      <c r="F17" s="9">
        <v>29990560</v>
      </c>
    </row>
    <row r="18" spans="1:6" x14ac:dyDescent="0.2">
      <c r="A18" t="s">
        <v>28</v>
      </c>
      <c r="B18" s="9">
        <v>1643446</v>
      </c>
      <c r="C18" s="9">
        <v>52993351</v>
      </c>
      <c r="D18" s="9">
        <v>214009456</v>
      </c>
      <c r="E18" s="9">
        <v>42164506</v>
      </c>
      <c r="F18" s="9">
        <v>39942247</v>
      </c>
    </row>
    <row r="20" spans="1:6" x14ac:dyDescent="0.2">
      <c r="A20" t="s">
        <v>47</v>
      </c>
    </row>
    <row r="21" spans="1:6" x14ac:dyDescent="0.2">
      <c r="A21" t="s">
        <v>27</v>
      </c>
      <c r="B21" s="11">
        <v>3.7003772408261424E-3</v>
      </c>
      <c r="C21" s="11">
        <v>7.6343838779459605E-2</v>
      </c>
      <c r="D21" s="11">
        <v>0.19590374655899531</v>
      </c>
      <c r="E21" s="11">
        <v>0.56926102220408747</v>
      </c>
      <c r="F21" s="11">
        <v>0.15409448927445052</v>
      </c>
    </row>
    <row r="22" spans="1:6" x14ac:dyDescent="0.2">
      <c r="A22" t="s">
        <v>28</v>
      </c>
      <c r="B22" s="11">
        <v>4.681564676414245E-3</v>
      </c>
      <c r="C22" s="11">
        <v>0.15095829137460037</v>
      </c>
      <c r="D22" s="11">
        <v>0.60963311823341237</v>
      </c>
      <c r="E22" s="11">
        <v>0.12011095094579102</v>
      </c>
      <c r="F22" s="11">
        <v>0.11378056391984455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HSaini</dc:creator>
  <cp:lastModifiedBy>HSaini</cp:lastModifiedBy>
  <dcterms:created xsi:type="dcterms:W3CDTF">2019-04-09T12:20:38Z</dcterms:created>
  <dcterms:modified xsi:type="dcterms:W3CDTF">2019-04-17T22:29:02Z</dcterms:modified>
</cp:coreProperties>
</file>