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iul11/Dropbox (HHMI)/Mamo-eLife_revision/"/>
    </mc:Choice>
  </mc:AlternateContent>
  <xr:revisionPtr revIDLastSave="0" documentId="8_{1F223988-4D31-8345-8EEE-647B62EA81E6}" xr6:coauthVersionLast="43" xr6:coauthVersionMax="43" xr10:uidLastSave="{00000000-0000-0000-0000-000000000000}"/>
  <bookViews>
    <workbookView xWindow="5860" yWindow="1520" windowWidth="27640" windowHeight="16940" xr2:uid="{4EA031F9-0640-8D4C-B9CC-27550C7784F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" i="1" l="1"/>
  <c r="E10" i="1" s="1"/>
  <c r="K3" i="1"/>
  <c r="Q3" i="1"/>
  <c r="W3" i="1"/>
  <c r="E4" i="1"/>
  <c r="K4" i="1"/>
  <c r="Q4" i="1"/>
  <c r="W4" i="1"/>
  <c r="W11" i="1" s="1"/>
  <c r="E5" i="1"/>
  <c r="K5" i="1"/>
  <c r="Q5" i="1"/>
  <c r="Q11" i="1" s="1"/>
  <c r="W5" i="1"/>
  <c r="E6" i="1"/>
  <c r="K6" i="1"/>
  <c r="K9" i="1" s="1"/>
  <c r="K10" i="1" s="1"/>
  <c r="Q6" i="1"/>
  <c r="Q9" i="1" s="1"/>
  <c r="Q10" i="1" s="1"/>
  <c r="W6" i="1"/>
  <c r="W9" i="1" s="1"/>
  <c r="W10" i="1" s="1"/>
  <c r="E7" i="1"/>
  <c r="K7" i="1"/>
  <c r="Q7" i="1"/>
  <c r="W7" i="1"/>
  <c r="K8" i="1"/>
  <c r="Q8" i="1"/>
  <c r="W8" i="1"/>
  <c r="K11" i="1"/>
  <c r="E8" i="1" l="1"/>
  <c r="E9" i="1" s="1"/>
</calcChain>
</file>

<file path=xl/sharedStrings.xml><?xml version="1.0" encoding="utf-8"?>
<sst xmlns="http://schemas.openxmlformats.org/spreadsheetml/2006/main" count="59" uniqueCount="12">
  <si>
    <t>SEM</t>
  </si>
  <si>
    <t>Ave</t>
  </si>
  <si>
    <t>Sum</t>
  </si>
  <si>
    <t>Mamo</t>
  </si>
  <si>
    <t>84h ALH-Mamo AU</t>
  </si>
  <si>
    <t>84h ALH-background</t>
  </si>
  <si>
    <t>84h ALH</t>
  </si>
  <si>
    <t>Intensity</t>
  </si>
  <si>
    <t>OK107&gt;Syp-RNAi+chinmo-RNAi</t>
  </si>
  <si>
    <t>OK107&gt;Syp-GOF</t>
  </si>
  <si>
    <t>OK107&gt;Syp-RNAi</t>
  </si>
  <si>
    <t>Control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</si>
</sst>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rgb="FF000000"/>
      </patternFill>
    </fill>
    <fill>
      <patternFill patternType="solid">
        <fgColor rgb="FFFCE4D6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2" xfId="0" applyBorder="1"/>
    <xf numFmtId="0" fontId="1" fillId="0" borderId="0" xfId="0" applyFont="1"/>
    <xf numFmtId="0" fontId="1" fillId="0" borderId="2" xfId="0" applyFont="1" applyBorder="1"/>
    <xf numFmtId="0" fontId="0" fillId="0" borderId="3" xfId="0" applyBorder="1"/>
    <xf numFmtId="0" fontId="1" fillId="0" borderId="3" xfId="0" applyFont="1" applyBorder="1"/>
    <xf numFmtId="0" fontId="0" fillId="0" borderId="4" xfId="0" applyBorder="1"/>
    <xf numFmtId="0" fontId="1" fillId="0" borderId="5" xfId="0" applyFont="1" applyBorder="1"/>
    <xf numFmtId="0" fontId="1" fillId="0" borderId="1" xfId="0" applyFont="1" applyBorder="1"/>
    <xf numFmtId="0" fontId="0" fillId="2" borderId="4" xfId="0" applyFill="1" applyBorder="1"/>
    <xf numFmtId="0" fontId="1" fillId="3" borderId="4" xfId="0" applyFont="1" applyFill="1" applyBorder="1"/>
    <xf numFmtId="0" fontId="1" fillId="4" borderId="5" xfId="0" applyFont="1" applyFill="1" applyBorder="1"/>
    <xf numFmtId="0" fontId="1" fillId="4" borderId="1" xfId="0" applyFont="1" applyFill="1" applyBorder="1"/>
    <xf numFmtId="0" fontId="0" fillId="0" borderId="6" xfId="0" applyBorder="1"/>
    <xf numFmtId="0" fontId="1" fillId="0" borderId="7" xfId="0" applyFont="1" applyBorder="1"/>
    <xf numFmtId="0" fontId="0" fillId="0" borderId="7" xfId="0" applyBorder="1"/>
    <xf numFmtId="0" fontId="1" fillId="0" borderId="6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2A816-C1B3-F94B-B12C-EC504C7120F9}">
  <dimension ref="A1:W11"/>
  <sheetViews>
    <sheetView tabSelected="1" workbookViewId="0">
      <selection sqref="A1:W13"/>
    </sheetView>
  </sheetViews>
  <sheetFormatPr baseColWidth="10" defaultRowHeight="16" x14ac:dyDescent="0.2"/>
  <sheetData>
    <row r="1" spans="1:23" x14ac:dyDescent="0.2">
      <c r="A1" s="16" t="s">
        <v>11</v>
      </c>
      <c r="B1" s="14"/>
      <c r="C1" s="14"/>
      <c r="D1" s="14"/>
      <c r="E1" s="14"/>
      <c r="G1" s="16" t="s">
        <v>10</v>
      </c>
      <c r="H1" s="17"/>
      <c r="I1" s="17"/>
      <c r="J1" s="17"/>
      <c r="K1" s="17"/>
      <c r="M1" s="16" t="s">
        <v>9</v>
      </c>
      <c r="N1" s="14"/>
      <c r="O1" s="14"/>
      <c r="P1" s="14"/>
      <c r="Q1" s="14"/>
      <c r="S1" s="15" t="s">
        <v>8</v>
      </c>
      <c r="T1" s="14"/>
      <c r="U1" s="14"/>
      <c r="V1" s="14"/>
      <c r="W1" s="14"/>
    </row>
    <row r="2" spans="1:23" x14ac:dyDescent="0.2">
      <c r="A2" s="10" t="s">
        <v>6</v>
      </c>
      <c r="B2" s="10" t="s">
        <v>7</v>
      </c>
      <c r="C2" s="10" t="s">
        <v>6</v>
      </c>
      <c r="D2" s="10" t="s">
        <v>5</v>
      </c>
      <c r="E2" s="10" t="s">
        <v>4</v>
      </c>
      <c r="G2" s="13" t="s">
        <v>6</v>
      </c>
      <c r="H2" s="12" t="s">
        <v>7</v>
      </c>
      <c r="I2" s="12" t="s">
        <v>6</v>
      </c>
      <c r="J2" s="12" t="s">
        <v>5</v>
      </c>
      <c r="K2" s="12" t="s">
        <v>4</v>
      </c>
      <c r="M2" s="10" t="s">
        <v>6</v>
      </c>
      <c r="N2" s="11" t="s">
        <v>7</v>
      </c>
      <c r="O2" s="10" t="s">
        <v>6</v>
      </c>
      <c r="P2" s="10" t="s">
        <v>5</v>
      </c>
      <c r="Q2" s="10" t="s">
        <v>4</v>
      </c>
      <c r="S2" s="10" t="s">
        <v>6</v>
      </c>
      <c r="T2" s="11" t="s">
        <v>7</v>
      </c>
      <c r="U2" s="10" t="s">
        <v>6</v>
      </c>
      <c r="V2" s="10" t="s">
        <v>5</v>
      </c>
      <c r="W2" s="10" t="s">
        <v>4</v>
      </c>
    </row>
    <row r="3" spans="1:23" x14ac:dyDescent="0.2">
      <c r="A3" s="7"/>
      <c r="B3" s="7" t="s">
        <v>3</v>
      </c>
      <c r="C3" s="7">
        <v>19.43</v>
      </c>
      <c r="D3" s="7">
        <v>4.76</v>
      </c>
      <c r="E3" s="7">
        <f>C3-D3</f>
        <v>14.67</v>
      </c>
      <c r="G3" s="9"/>
      <c r="H3" s="8" t="s">
        <v>3</v>
      </c>
      <c r="I3" s="8">
        <v>6.65</v>
      </c>
      <c r="J3" s="8">
        <v>4.68</v>
      </c>
      <c r="K3" s="7">
        <f>I3-J3</f>
        <v>1.9700000000000006</v>
      </c>
      <c r="M3" s="7"/>
      <c r="N3" s="7" t="s">
        <v>3</v>
      </c>
      <c r="O3" s="7">
        <v>20.25</v>
      </c>
      <c r="P3" s="7">
        <v>4.21</v>
      </c>
      <c r="Q3" s="7">
        <f>O3-P3</f>
        <v>16.04</v>
      </c>
      <c r="S3" s="7"/>
      <c r="T3" s="7" t="s">
        <v>3</v>
      </c>
      <c r="U3" s="7">
        <v>6.59</v>
      </c>
      <c r="V3" s="7">
        <v>5.15</v>
      </c>
      <c r="W3" s="7">
        <f>U3-V3</f>
        <v>1.4399999999999995</v>
      </c>
    </row>
    <row r="4" spans="1:23" x14ac:dyDescent="0.2">
      <c r="A4" s="7"/>
      <c r="B4" s="7" t="s">
        <v>3</v>
      </c>
      <c r="C4" s="7">
        <v>16.79</v>
      </c>
      <c r="D4" s="7">
        <v>3.59</v>
      </c>
      <c r="E4" s="7">
        <f>C4-D4</f>
        <v>13.2</v>
      </c>
      <c r="G4" s="9"/>
      <c r="H4" s="8" t="s">
        <v>3</v>
      </c>
      <c r="I4" s="8">
        <v>7.28</v>
      </c>
      <c r="J4" s="8">
        <v>6.53</v>
      </c>
      <c r="K4" s="7">
        <f>I4-J4</f>
        <v>0.75</v>
      </c>
      <c r="M4" s="7"/>
      <c r="N4" s="7" t="s">
        <v>3</v>
      </c>
      <c r="O4" s="7">
        <v>20.07</v>
      </c>
      <c r="P4" s="7">
        <v>4.8</v>
      </c>
      <c r="Q4" s="7">
        <f>O4-P4</f>
        <v>15.27</v>
      </c>
      <c r="S4" s="7"/>
      <c r="T4" s="7" t="s">
        <v>3</v>
      </c>
      <c r="U4" s="7">
        <v>6.27</v>
      </c>
      <c r="V4" s="7">
        <v>4.67</v>
      </c>
      <c r="W4" s="7">
        <f>U4-V4</f>
        <v>1.5999999999999996</v>
      </c>
    </row>
    <row r="5" spans="1:23" x14ac:dyDescent="0.2">
      <c r="A5" s="7"/>
      <c r="B5" s="7" t="s">
        <v>3</v>
      </c>
      <c r="C5" s="7">
        <v>18.16</v>
      </c>
      <c r="D5" s="7">
        <v>3.77</v>
      </c>
      <c r="E5" s="7">
        <f>C5-D5</f>
        <v>14.39</v>
      </c>
      <c r="G5" s="9"/>
      <c r="H5" s="8" t="s">
        <v>3</v>
      </c>
      <c r="I5" s="8">
        <v>3.96</v>
      </c>
      <c r="J5" s="8">
        <v>2.99</v>
      </c>
      <c r="K5" s="7">
        <f>I5-J5</f>
        <v>0.96999999999999975</v>
      </c>
      <c r="M5" s="7"/>
      <c r="N5" s="7" t="s">
        <v>3</v>
      </c>
      <c r="O5" s="7">
        <v>18.09</v>
      </c>
      <c r="P5" s="7">
        <v>4</v>
      </c>
      <c r="Q5" s="7">
        <f>O5-P5</f>
        <v>14.09</v>
      </c>
      <c r="S5" s="7"/>
      <c r="T5" s="7" t="s">
        <v>3</v>
      </c>
      <c r="U5" s="7">
        <v>6.76</v>
      </c>
      <c r="V5" s="7">
        <v>5.25</v>
      </c>
      <c r="W5" s="7">
        <f>U5-V5</f>
        <v>1.5099999999999998</v>
      </c>
    </row>
    <row r="6" spans="1:23" x14ac:dyDescent="0.2">
      <c r="A6" s="7"/>
      <c r="B6" s="7" t="s">
        <v>3</v>
      </c>
      <c r="C6" s="7">
        <v>17.440000000000001</v>
      </c>
      <c r="D6" s="7">
        <v>4.54</v>
      </c>
      <c r="E6" s="7">
        <f>C6-D6</f>
        <v>12.900000000000002</v>
      </c>
      <c r="G6" s="9"/>
      <c r="H6" s="8" t="s">
        <v>3</v>
      </c>
      <c r="I6" s="8">
        <v>4.43</v>
      </c>
      <c r="J6" s="8">
        <v>4.07</v>
      </c>
      <c r="K6" s="8">
        <f>I6-J6</f>
        <v>0.35999999999999943</v>
      </c>
      <c r="M6" s="7"/>
      <c r="N6" s="7" t="s">
        <v>3</v>
      </c>
      <c r="O6" s="7">
        <v>21.64</v>
      </c>
      <c r="P6" s="7">
        <v>5.66</v>
      </c>
      <c r="Q6" s="7">
        <f>O6-P6</f>
        <v>15.98</v>
      </c>
      <c r="S6" s="7"/>
      <c r="T6" s="7" t="s">
        <v>3</v>
      </c>
      <c r="U6" s="7">
        <v>6.17</v>
      </c>
      <c r="V6" s="7">
        <v>4.3099999999999996</v>
      </c>
      <c r="W6" s="7">
        <f>U6-V6</f>
        <v>1.8600000000000003</v>
      </c>
    </row>
    <row r="7" spans="1:23" x14ac:dyDescent="0.2">
      <c r="A7" s="7"/>
      <c r="B7" s="7" t="s">
        <v>3</v>
      </c>
      <c r="C7" s="7">
        <v>21.02</v>
      </c>
      <c r="D7" s="7">
        <v>4.83</v>
      </c>
      <c r="E7" s="7">
        <f>C7-D7</f>
        <v>16.189999999999998</v>
      </c>
      <c r="G7" s="9"/>
      <c r="H7" s="8" t="s">
        <v>3</v>
      </c>
      <c r="I7" s="8">
        <v>3.92</v>
      </c>
      <c r="J7" s="8">
        <v>3.82</v>
      </c>
      <c r="K7" s="8">
        <f>I7-J7</f>
        <v>0.10000000000000009</v>
      </c>
      <c r="M7" s="7"/>
      <c r="N7" s="7" t="s">
        <v>3</v>
      </c>
      <c r="O7" s="7">
        <v>18.05</v>
      </c>
      <c r="P7" s="7">
        <v>5.09</v>
      </c>
      <c r="Q7" s="7">
        <f>O7-P7</f>
        <v>12.96</v>
      </c>
      <c r="S7" s="7"/>
      <c r="T7" s="7" t="s">
        <v>3</v>
      </c>
      <c r="U7" s="7">
        <v>6.3</v>
      </c>
      <c r="V7" s="7">
        <v>4.0999999999999996</v>
      </c>
      <c r="W7" s="7">
        <f>U7-V7</f>
        <v>2.2000000000000002</v>
      </c>
    </row>
    <row r="8" spans="1:23" x14ac:dyDescent="0.2">
      <c r="A8" s="5" t="s">
        <v>2</v>
      </c>
      <c r="E8" s="5">
        <f>SUM(E3:E7)</f>
        <v>71.349999999999994</v>
      </c>
      <c r="G8" s="9"/>
      <c r="H8" s="8" t="s">
        <v>3</v>
      </c>
      <c r="I8" s="8">
        <v>3.2</v>
      </c>
      <c r="J8" s="8">
        <v>2.7</v>
      </c>
      <c r="K8" s="8">
        <f>I8-J8</f>
        <v>0.5</v>
      </c>
      <c r="M8" s="7"/>
      <c r="N8" s="7" t="s">
        <v>3</v>
      </c>
      <c r="O8" s="7">
        <v>20.09</v>
      </c>
      <c r="P8" s="7">
        <v>4.8499999999999996</v>
      </c>
      <c r="Q8" s="7">
        <f>O8-P8</f>
        <v>15.24</v>
      </c>
      <c r="S8" s="7"/>
      <c r="T8" s="7" t="s">
        <v>3</v>
      </c>
      <c r="U8" s="7">
        <v>6.03</v>
      </c>
      <c r="V8" s="7">
        <v>5.16</v>
      </c>
      <c r="W8" s="7">
        <f>U8-V8</f>
        <v>0.87000000000000011</v>
      </c>
    </row>
    <row r="9" spans="1:23" x14ac:dyDescent="0.2">
      <c r="A9" s="2" t="s">
        <v>1</v>
      </c>
      <c r="E9" s="2">
        <f>E8/5</f>
        <v>14.27</v>
      </c>
      <c r="G9" s="6" t="s">
        <v>2</v>
      </c>
      <c r="H9" s="3"/>
      <c r="I9" s="3"/>
      <c r="J9" s="3"/>
      <c r="K9" s="6">
        <f>SUM(K3:K8)</f>
        <v>4.6500000000000004</v>
      </c>
      <c r="M9" s="5" t="s">
        <v>2</v>
      </c>
      <c r="Q9" s="5">
        <f>SUM(Q3:Q8)</f>
        <v>89.58</v>
      </c>
      <c r="S9" s="5" t="s">
        <v>2</v>
      </c>
      <c r="W9" s="5">
        <f>SUM(W3:W8)</f>
        <v>9.48</v>
      </c>
    </row>
    <row r="10" spans="1:23" x14ac:dyDescent="0.2">
      <c r="A10" s="1" t="s">
        <v>0</v>
      </c>
      <c r="E10" s="1">
        <f>STDEV(E3:E7)/SQRT(COUNT(E3:E7))</f>
        <v>0.5866259455564502</v>
      </c>
      <c r="G10" s="4" t="s">
        <v>1</v>
      </c>
      <c r="H10" s="3"/>
      <c r="I10" s="3"/>
      <c r="J10" s="3"/>
      <c r="K10" s="2">
        <f>K9/6</f>
        <v>0.77500000000000002</v>
      </c>
      <c r="M10" s="2" t="s">
        <v>1</v>
      </c>
      <c r="Q10" s="2">
        <f>Q9/6</f>
        <v>14.93</v>
      </c>
      <c r="S10" s="2" t="s">
        <v>1</v>
      </c>
      <c r="W10" s="2">
        <f>W9/6</f>
        <v>1.58</v>
      </c>
    </row>
    <row r="11" spans="1:23" x14ac:dyDescent="0.2">
      <c r="G11" s="1" t="s">
        <v>0</v>
      </c>
      <c r="K11" s="1">
        <f>STDEV(K3:K8)/SQRT(COUNT(K3:K8))</f>
        <v>0.26895786534945093</v>
      </c>
      <c r="M11" s="1" t="s">
        <v>0</v>
      </c>
      <c r="Q11" s="1">
        <f>STDEV(Q3:Q8)/SQRT(COUNT(Q3:Q8))</f>
        <v>0.48760639864546479</v>
      </c>
      <c r="S11" s="1" t="s">
        <v>0</v>
      </c>
      <c r="W11" s="1">
        <f>STDEV(W3:W8)/SQRT(COUNT(W3:W8))</f>
        <v>0.18182409081307127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Liu, Ling-Yu</dc:creator>
  <cp:lastModifiedBy>Liu, Ling-Yu</cp:lastModifiedBy>
  <dcterms:created xsi:type="dcterms:W3CDTF">2019-09-17T19:51:17Z</dcterms:created>
  <dcterms:modified xsi:type="dcterms:W3CDTF">2019-09-17T19:57:45Z</dcterms:modified>
</cp:coreProperties>
</file>