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ocuments\Manuscripts\Bielopolsky DM1 learning and memory\source data\"/>
    </mc:Choice>
  </mc:AlternateContent>
  <bookViews>
    <workbookView xWindow="0" yWindow="0" windowWidth="28800" windowHeight="102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1" l="1"/>
  <c r="M21" i="1"/>
  <c r="M16" i="1"/>
  <c r="M17" i="1"/>
  <c r="M18" i="1"/>
  <c r="M15" i="1"/>
  <c r="M5" i="1"/>
  <c r="M6" i="1"/>
  <c r="M7" i="1"/>
  <c r="M8" i="1"/>
  <c r="M9" i="1"/>
  <c r="M4" i="1"/>
  <c r="Q10" i="1"/>
  <c r="K22" i="1"/>
  <c r="L22" i="1" s="1"/>
  <c r="G22" i="1"/>
  <c r="L21" i="1"/>
  <c r="K21" i="1"/>
  <c r="G21" i="1"/>
  <c r="K18" i="1"/>
  <c r="L18" i="1" s="1"/>
  <c r="G18" i="1"/>
  <c r="K17" i="1"/>
  <c r="G17" i="1"/>
  <c r="L17" i="1" s="1"/>
  <c r="N17" i="1" s="1"/>
  <c r="K16" i="1"/>
  <c r="G16" i="1"/>
  <c r="L16" i="1" s="1"/>
  <c r="N16" i="1" s="1"/>
  <c r="L15" i="1"/>
  <c r="N15" i="1" s="1"/>
  <c r="K15" i="1"/>
  <c r="G15" i="1"/>
  <c r="K9" i="1"/>
  <c r="G9" i="1"/>
  <c r="L9" i="1" s="1"/>
  <c r="K8" i="1"/>
  <c r="G8" i="1"/>
  <c r="L8" i="1" s="1"/>
  <c r="K7" i="1"/>
  <c r="G7" i="1"/>
  <c r="L7" i="1" s="1"/>
  <c r="K6" i="1"/>
  <c r="G6" i="1"/>
  <c r="K5" i="1"/>
  <c r="G5" i="1"/>
  <c r="K4" i="1"/>
  <c r="G4" i="1"/>
  <c r="L4" i="1" s="1"/>
  <c r="N22" i="1" l="1"/>
  <c r="N21" i="1"/>
  <c r="N18" i="1"/>
  <c r="N7" i="1"/>
  <c r="L5" i="1"/>
  <c r="L6" i="1"/>
  <c r="N4" i="1"/>
  <c r="N9" i="1"/>
  <c r="N6" i="1"/>
  <c r="N8" i="1"/>
  <c r="N5" i="1" l="1"/>
</calcChain>
</file>

<file path=xl/sharedStrings.xml><?xml version="1.0" encoding="utf-8"?>
<sst xmlns="http://schemas.openxmlformats.org/spreadsheetml/2006/main" count="28" uniqueCount="19">
  <si>
    <t>DM1</t>
  </si>
  <si>
    <t>EF1</t>
  </si>
  <si>
    <t>average</t>
  </si>
  <si>
    <t>deltaCT</t>
  </si>
  <si>
    <t>ddCT</t>
  </si>
  <si>
    <t>RQ</t>
  </si>
  <si>
    <t>W1118</t>
  </si>
  <si>
    <t>experiment 1</t>
  </si>
  <si>
    <t>experiment 2</t>
  </si>
  <si>
    <t>W1118A</t>
  </si>
  <si>
    <t>W1118B</t>
  </si>
  <si>
    <t>59216A</t>
  </si>
  <si>
    <t>59216B</t>
  </si>
  <si>
    <t>experiment 3</t>
  </si>
  <si>
    <t>w1118 average</t>
  </si>
  <si>
    <t>7a gal4</t>
  </si>
  <si>
    <t>7b gal4</t>
  </si>
  <si>
    <t>7c gal4</t>
  </si>
  <si>
    <t>7d gal4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</si>
</sst>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77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11"/>
      <name val="Calibri"/>
      <family val="2"/>
      <charset val="177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0" fillId="0" borderId="0" xfId="0" applyFill="1"/>
    <xf numFmtId="0" fontId="1" fillId="0" borderId="0" xfId="0" applyFont="1" applyFill="1"/>
    <xf numFmtId="0" fontId="1" fillId="0" borderId="0" xfId="0" applyFont="1"/>
    <xf numFmtId="0" fontId="2" fillId="0" borderId="0" xfId="0" applyFont="1" applyFill="1"/>
    <xf numFmtId="0" fontId="2" fillId="2" borderId="0" xfId="0" applyFont="1" applyFill="1"/>
    <xf numFmtId="0" fontId="2" fillId="0" borderId="0" xfId="0" applyFont="1"/>
    <xf numFmtId="0" fontId="2" fillId="0" borderId="0" xfId="0" applyFont="1" applyFill="1" applyAlignment="1">
      <alignment horizontal="left"/>
    </xf>
    <xf numFmtId="0" fontId="0" fillId="3" borderId="0" xfId="0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abSelected="1" workbookViewId="0">
      <selection activeCell="Q18" sqref="Q18"/>
    </sheetView>
  </sheetViews>
  <sheetFormatPr defaultRowHeight="15" x14ac:dyDescent="0.25"/>
  <sheetData>
    <row r="1" spans="1:17" x14ac:dyDescent="0.25">
      <c r="A1" t="s">
        <v>7</v>
      </c>
    </row>
    <row r="2" spans="1:17" x14ac:dyDescent="0.25">
      <c r="D2" t="s">
        <v>0</v>
      </c>
      <c r="H2" t="s">
        <v>1</v>
      </c>
    </row>
    <row r="3" spans="1:17" x14ac:dyDescent="0.25">
      <c r="G3" s="1" t="s">
        <v>2</v>
      </c>
      <c r="K3" s="1" t="s">
        <v>2</v>
      </c>
      <c r="L3" t="s">
        <v>3</v>
      </c>
      <c r="M3" t="s">
        <v>4</v>
      </c>
      <c r="N3" s="1" t="s">
        <v>5</v>
      </c>
    </row>
    <row r="4" spans="1:17" x14ac:dyDescent="0.25">
      <c r="B4" s="2">
        <v>7</v>
      </c>
      <c r="C4" s="2" t="s">
        <v>15</v>
      </c>
      <c r="D4">
        <v>24.645782470703125</v>
      </c>
      <c r="E4">
        <v>24.564573287963867</v>
      </c>
      <c r="F4">
        <v>24.473686218261719</v>
      </c>
      <c r="G4" s="1">
        <f t="shared" ref="G4:G9" si="0">AVERAGE(D4:F4)</f>
        <v>24.561347325642902</v>
      </c>
      <c r="H4">
        <v>21.750328063964844</v>
      </c>
      <c r="I4">
        <v>21.708318710327148</v>
      </c>
      <c r="J4">
        <v>21.968900680541992</v>
      </c>
      <c r="K4" s="1">
        <f t="shared" ref="K4:K9" si="1">AVERAGE(H4:J4)</f>
        <v>21.80918248494466</v>
      </c>
      <c r="L4" s="2">
        <f t="shared" ref="L4:L9" si="2">G4-K4</f>
        <v>2.7521648406982422</v>
      </c>
      <c r="M4">
        <f>L4-$Q$10</f>
        <v>-0.46289014816284091</v>
      </c>
      <c r="N4" s="1">
        <f t="shared" ref="N4:N8" si="3">2^(-M4)</f>
        <v>1.3783002003907654</v>
      </c>
    </row>
    <row r="5" spans="1:17" x14ac:dyDescent="0.25">
      <c r="B5" s="2">
        <v>8</v>
      </c>
      <c r="C5" s="2" t="s">
        <v>16</v>
      </c>
      <c r="D5">
        <v>24.424360275268555</v>
      </c>
      <c r="E5">
        <v>24.709438323974609</v>
      </c>
      <c r="F5">
        <v>24.602943420410156</v>
      </c>
      <c r="G5" s="1">
        <f t="shared" si="0"/>
        <v>24.578914006551106</v>
      </c>
      <c r="H5">
        <v>21.883754730224609</v>
      </c>
      <c r="I5">
        <v>21.985164642333984</v>
      </c>
      <c r="J5">
        <v>22.260150909423828</v>
      </c>
      <c r="K5" s="1">
        <f t="shared" si="1"/>
        <v>22.043023427327473</v>
      </c>
      <c r="L5" s="2">
        <f t="shared" si="2"/>
        <v>2.5358905792236328</v>
      </c>
      <c r="M5">
        <f t="shared" ref="M5:M9" si="4">L5-$Q$10</f>
        <v>-0.67916440963745028</v>
      </c>
      <c r="N5" s="1">
        <f t="shared" si="3"/>
        <v>1.6012120851675784</v>
      </c>
    </row>
    <row r="6" spans="1:17" x14ac:dyDescent="0.25">
      <c r="B6" s="2">
        <v>9</v>
      </c>
      <c r="C6" s="2" t="s">
        <v>17</v>
      </c>
      <c r="D6">
        <v>24.810951232910156</v>
      </c>
      <c r="E6">
        <v>24.415084838867188</v>
      </c>
      <c r="F6">
        <v>24.4674072265625</v>
      </c>
      <c r="G6" s="1">
        <f t="shared" si="0"/>
        <v>24.564481099446613</v>
      </c>
      <c r="H6">
        <v>22.101463317871094</v>
      </c>
      <c r="I6">
        <v>21.713239669799805</v>
      </c>
      <c r="J6">
        <v>22.013595581054687</v>
      </c>
      <c r="K6" s="1">
        <f t="shared" si="1"/>
        <v>21.942766189575195</v>
      </c>
      <c r="L6" s="2">
        <f t="shared" si="2"/>
        <v>2.6217149098714181</v>
      </c>
      <c r="M6">
        <f t="shared" si="4"/>
        <v>-0.59334007898966501</v>
      </c>
      <c r="N6" s="1">
        <f t="shared" si="3"/>
        <v>1.5087356811784518</v>
      </c>
    </row>
    <row r="7" spans="1:17" x14ac:dyDescent="0.25">
      <c r="B7" s="2">
        <v>10</v>
      </c>
      <c r="C7" s="2" t="s">
        <v>18</v>
      </c>
      <c r="D7">
        <v>25.226255416870117</v>
      </c>
      <c r="E7">
        <v>25.106246948242187</v>
      </c>
      <c r="F7">
        <v>25.230903625488281</v>
      </c>
      <c r="G7" s="1">
        <f t="shared" si="0"/>
        <v>25.187801996866863</v>
      </c>
      <c r="H7">
        <v>22.211788177490234</v>
      </c>
      <c r="I7">
        <v>22.215215682983398</v>
      </c>
      <c r="J7">
        <v>22.388593673706055</v>
      </c>
      <c r="K7" s="1">
        <f t="shared" si="1"/>
        <v>22.271865844726563</v>
      </c>
      <c r="L7" s="2">
        <f t="shared" si="2"/>
        <v>2.9159361521403007</v>
      </c>
      <c r="M7">
        <f t="shared" si="4"/>
        <v>-0.29911883672078243</v>
      </c>
      <c r="N7" s="1">
        <f t="shared" si="3"/>
        <v>1.2303926896691899</v>
      </c>
    </row>
    <row r="8" spans="1:17" x14ac:dyDescent="0.25">
      <c r="B8" s="5">
        <v>13</v>
      </c>
      <c r="C8" s="8">
        <v>59216</v>
      </c>
      <c r="D8" s="7">
        <v>28.667886734008789</v>
      </c>
      <c r="E8" s="7">
        <v>28.437685012817383</v>
      </c>
      <c r="F8" s="7">
        <v>28.466281890869141</v>
      </c>
      <c r="G8" s="6">
        <f>AVERAGE(D8:F8)</f>
        <v>28.523951212565105</v>
      </c>
      <c r="H8" s="7">
        <v>21.874103546142578</v>
      </c>
      <c r="I8" s="7">
        <v>21.984918594360352</v>
      </c>
      <c r="J8" s="7">
        <v>22.284887313842773</v>
      </c>
      <c r="K8" s="6">
        <f t="shared" si="1"/>
        <v>22.047969818115234</v>
      </c>
      <c r="L8" s="5">
        <f t="shared" si="2"/>
        <v>6.475981394449871</v>
      </c>
      <c r="M8" s="10">
        <f t="shared" si="4"/>
        <v>3.2609264055887879</v>
      </c>
      <c r="N8" s="6">
        <f t="shared" si="3"/>
        <v>0.10431898150340473</v>
      </c>
    </row>
    <row r="9" spans="1:17" x14ac:dyDescent="0.25">
      <c r="B9" s="2">
        <v>2</v>
      </c>
      <c r="C9" s="2" t="s">
        <v>6</v>
      </c>
      <c r="D9">
        <v>24.867649078369141</v>
      </c>
      <c r="E9">
        <v>24.817363739013672</v>
      </c>
      <c r="F9">
        <v>24.740262985229492</v>
      </c>
      <c r="G9" s="1">
        <f t="shared" si="0"/>
        <v>24.808425267537434</v>
      </c>
      <c r="H9">
        <v>21.973653793334961</v>
      </c>
      <c r="I9">
        <v>21.971254348754883</v>
      </c>
      <c r="J9">
        <v>21.963808059692383</v>
      </c>
      <c r="K9" s="1">
        <f t="shared" si="1"/>
        <v>21.969572067260742</v>
      </c>
      <c r="L9" s="2">
        <f t="shared" si="2"/>
        <v>2.8388532002766915</v>
      </c>
      <c r="M9">
        <f t="shared" si="4"/>
        <v>-0.37620178858439157</v>
      </c>
      <c r="N9" s="1">
        <f>2^(-M9)</f>
        <v>1.2979202933018692</v>
      </c>
      <c r="Q9" s="9" t="s">
        <v>14</v>
      </c>
    </row>
    <row r="10" spans="1:17" x14ac:dyDescent="0.25">
      <c r="Q10" s="9">
        <f>AVERAGE(L9,L15,L16,L21)</f>
        <v>3.2150549888610831</v>
      </c>
    </row>
    <row r="12" spans="1:17" x14ac:dyDescent="0.25">
      <c r="A12" t="s">
        <v>8</v>
      </c>
    </row>
    <row r="13" spans="1:17" x14ac:dyDescent="0.25">
      <c r="D13" t="s">
        <v>0</v>
      </c>
      <c r="H13" t="s">
        <v>1</v>
      </c>
    </row>
    <row r="14" spans="1:17" x14ac:dyDescent="0.25">
      <c r="G14" s="1" t="s">
        <v>2</v>
      </c>
      <c r="K14" s="1" t="s">
        <v>2</v>
      </c>
      <c r="L14" t="s">
        <v>3</v>
      </c>
      <c r="M14" t="s">
        <v>4</v>
      </c>
      <c r="N14" s="1" t="s">
        <v>5</v>
      </c>
      <c r="Q14" s="2"/>
    </row>
    <row r="15" spans="1:17" x14ac:dyDescent="0.25">
      <c r="B15">
        <v>1</v>
      </c>
      <c r="C15" s="2" t="s">
        <v>9</v>
      </c>
      <c r="D15">
        <v>26.977376937866211</v>
      </c>
      <c r="E15">
        <v>26.821613311767578</v>
      </c>
      <c r="F15">
        <v>26.797597885131836</v>
      </c>
      <c r="G15" s="1">
        <f>AVERAGE(D15:F15)</f>
        <v>26.865529378255207</v>
      </c>
      <c r="H15">
        <v>23.843273162841797</v>
      </c>
      <c r="I15">
        <v>23.661993026733398</v>
      </c>
      <c r="J15">
        <v>23.519914627075195</v>
      </c>
      <c r="K15" s="1">
        <f>AVERAGE(H15:J15)</f>
        <v>23.675060272216797</v>
      </c>
      <c r="L15" s="2">
        <f t="shared" ref="L15:L18" si="5">G15-K15</f>
        <v>3.1904691060384103</v>
      </c>
      <c r="M15">
        <f>L15-$Q$10</f>
        <v>-2.4585882822672822E-2</v>
      </c>
      <c r="N15" s="1">
        <f t="shared" ref="N15:N18" si="6">2^(-M15)</f>
        <v>1.0171876724186475</v>
      </c>
      <c r="O15" s="2"/>
      <c r="Q15" s="2"/>
    </row>
    <row r="16" spans="1:17" x14ac:dyDescent="0.25">
      <c r="B16" s="2">
        <v>2</v>
      </c>
      <c r="C16" s="2" t="s">
        <v>10</v>
      </c>
      <c r="D16">
        <v>26.386909484863281</v>
      </c>
      <c r="E16">
        <v>26.552709579467773</v>
      </c>
      <c r="F16">
        <v>26.755699157714844</v>
      </c>
      <c r="G16" s="1">
        <f t="shared" ref="G16:G18" si="7">AVERAGE(D16:F16)</f>
        <v>26.565106074015301</v>
      </c>
      <c r="H16">
        <v>23.059040069580078</v>
      </c>
      <c r="I16">
        <v>23.207660675048828</v>
      </c>
      <c r="J16">
        <v>23.142387390136719</v>
      </c>
      <c r="K16" s="1">
        <f t="shared" ref="K16:K18" si="8">AVERAGE(H16:J16)</f>
        <v>23.136362711588543</v>
      </c>
      <c r="L16" s="2">
        <f t="shared" si="5"/>
        <v>3.4287433624267578</v>
      </c>
      <c r="M16">
        <f t="shared" ref="M16:M18" si="9">L16-$Q$10</f>
        <v>0.21368837356567472</v>
      </c>
      <c r="N16" s="1">
        <f t="shared" si="6"/>
        <v>0.86232979071033822</v>
      </c>
      <c r="O16" s="2"/>
      <c r="Q16" s="2"/>
    </row>
    <row r="17" spans="1:17" x14ac:dyDescent="0.25">
      <c r="B17" s="5">
        <v>3</v>
      </c>
      <c r="C17" s="8" t="s">
        <v>11</v>
      </c>
      <c r="D17" s="7">
        <v>29.994598388671875</v>
      </c>
      <c r="E17" s="7">
        <v>29.623743057250977</v>
      </c>
      <c r="F17" s="7">
        <v>29.648952484130859</v>
      </c>
      <c r="G17" s="6">
        <f t="shared" si="7"/>
        <v>29.755764643351238</v>
      </c>
      <c r="H17" s="7">
        <v>22.395074844360352</v>
      </c>
      <c r="I17" s="7">
        <v>22.65306282043457</v>
      </c>
      <c r="J17" s="7">
        <v>22.400392532348633</v>
      </c>
      <c r="K17" s="6">
        <f t="shared" si="8"/>
        <v>22.482843399047852</v>
      </c>
      <c r="L17" s="5">
        <f t="shared" si="5"/>
        <v>7.2729212443033866</v>
      </c>
      <c r="M17" s="10">
        <f t="shared" si="9"/>
        <v>4.0578662554423035</v>
      </c>
      <c r="N17" s="6">
        <f t="shared" si="6"/>
        <v>6.0042744981536014E-2</v>
      </c>
      <c r="O17" s="3"/>
      <c r="P17" s="4"/>
      <c r="Q17" s="3"/>
    </row>
    <row r="18" spans="1:17" x14ac:dyDescent="0.25">
      <c r="B18" s="5">
        <v>4</v>
      </c>
      <c r="C18" s="8" t="s">
        <v>12</v>
      </c>
      <c r="D18" s="7">
        <v>28.265026092529297</v>
      </c>
      <c r="E18" s="7">
        <v>28.401815414428711</v>
      </c>
      <c r="F18" s="7">
        <v>28.362432479858398</v>
      </c>
      <c r="G18" s="6">
        <f t="shared" si="7"/>
        <v>28.343091328938801</v>
      </c>
      <c r="H18" s="7">
        <v>21.311073303222656</v>
      </c>
      <c r="I18" s="7">
        <v>21.620887756347656</v>
      </c>
      <c r="J18" s="7">
        <v>21.667472839355469</v>
      </c>
      <c r="K18" s="6">
        <f t="shared" si="8"/>
        <v>21.533144632975262</v>
      </c>
      <c r="L18" s="5">
        <f t="shared" si="5"/>
        <v>6.8099466959635393</v>
      </c>
      <c r="M18" s="10">
        <f t="shared" si="9"/>
        <v>3.5948917071024562</v>
      </c>
      <c r="N18" s="6">
        <f t="shared" si="6"/>
        <v>8.2761769006325175E-2</v>
      </c>
      <c r="O18" s="3"/>
      <c r="P18" s="4"/>
      <c r="Q18" s="3"/>
    </row>
    <row r="20" spans="1:17" x14ac:dyDescent="0.25">
      <c r="A20" t="s">
        <v>13</v>
      </c>
    </row>
    <row r="21" spans="1:17" x14ac:dyDescent="0.25">
      <c r="B21" s="5">
        <v>6</v>
      </c>
      <c r="C21" s="5" t="s">
        <v>6</v>
      </c>
      <c r="D21">
        <v>28.654203414916992</v>
      </c>
      <c r="E21">
        <v>28.381383895874023</v>
      </c>
      <c r="F21">
        <v>28.795454025268555</v>
      </c>
      <c r="G21" s="6">
        <f t="shared" ref="G21:G22" si="10">AVERAGE(D21:F21)</f>
        <v>28.610347112019856</v>
      </c>
      <c r="H21">
        <v>25.11400032043457</v>
      </c>
      <c r="I21">
        <v>25.085535049438477</v>
      </c>
      <c r="J21">
        <v>25.425043106079102</v>
      </c>
      <c r="K21" s="6">
        <f t="shared" ref="K21:K22" si="11">AVERAGE(H21:J21)</f>
        <v>25.208192825317383</v>
      </c>
      <c r="L21" s="5">
        <f t="shared" ref="L21:L22" si="12">G21-K21</f>
        <v>3.4021542867024728</v>
      </c>
      <c r="M21" s="7">
        <f>L21-$Q$10</f>
        <v>0.18709929784138968</v>
      </c>
      <c r="N21" s="6">
        <f t="shared" ref="N21:N22" si="13">2^(-M21)</f>
        <v>0.87837000969022871</v>
      </c>
    </row>
    <row r="22" spans="1:17" x14ac:dyDescent="0.25">
      <c r="B22" s="5">
        <v>7</v>
      </c>
      <c r="C22" s="8">
        <v>59216</v>
      </c>
      <c r="D22">
        <v>33.665409088134766</v>
      </c>
      <c r="E22">
        <v>33.678432464599609</v>
      </c>
      <c r="F22">
        <v>34.001873016357422</v>
      </c>
      <c r="G22" s="6">
        <f t="shared" si="10"/>
        <v>33.78190485636393</v>
      </c>
      <c r="H22">
        <v>25.962068557739258</v>
      </c>
      <c r="I22">
        <v>25.973718643188477</v>
      </c>
      <c r="J22">
        <v>25.757545471191406</v>
      </c>
      <c r="K22" s="6">
        <f t="shared" si="11"/>
        <v>25.897777557373047</v>
      </c>
      <c r="L22" s="5">
        <f t="shared" si="12"/>
        <v>7.884127298990883</v>
      </c>
      <c r="M22" s="7">
        <f>L22-$Q$10</f>
        <v>4.6690723101298</v>
      </c>
      <c r="N22" s="6">
        <f t="shared" si="13"/>
        <v>3.9306935195488987E-2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2019-04-18T18:39:59Z</dcterms:created>
  <dcterms:modified xsi:type="dcterms:W3CDTF">2019-05-14T11:36:32Z</dcterms:modified>
</cp:coreProperties>
</file>