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14560" yWindow="4760" windowWidth="25600" windowHeight="18380" tabRatio="500"/>
  </bookViews>
  <sheets>
    <sheet name="Fig4 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16" i="1" l="1"/>
  <c r="H117" i="1"/>
  <c r="G116" i="1"/>
  <c r="G117" i="1"/>
  <c r="F116" i="1"/>
  <c r="F117" i="1"/>
  <c r="E116" i="1"/>
  <c r="E117" i="1"/>
  <c r="D116" i="1"/>
  <c r="D117" i="1"/>
  <c r="C116" i="1"/>
  <c r="C117" i="1"/>
  <c r="E90" i="1"/>
  <c r="E91" i="1"/>
  <c r="D90" i="1"/>
  <c r="D91" i="1"/>
  <c r="C90" i="1"/>
  <c r="C91" i="1"/>
  <c r="H52" i="1"/>
  <c r="H53" i="1"/>
  <c r="G52" i="1"/>
  <c r="G53" i="1"/>
  <c r="F52" i="1"/>
  <c r="F53" i="1"/>
  <c r="E52" i="1"/>
  <c r="E53" i="1"/>
  <c r="D52" i="1"/>
  <c r="D53" i="1"/>
  <c r="C52" i="1"/>
  <c r="C53" i="1"/>
  <c r="H15" i="1"/>
  <c r="H16" i="1"/>
  <c r="G15" i="1"/>
  <c r="G16" i="1"/>
  <c r="F15" i="1"/>
  <c r="F16" i="1"/>
  <c r="E15" i="1"/>
  <c r="E16" i="1"/>
  <c r="D15" i="1"/>
  <c r="D16" i="1"/>
  <c r="C15" i="1"/>
  <c r="C16" i="1"/>
</calcChain>
</file>

<file path=xl/sharedStrings.xml><?xml version="1.0" encoding="utf-8"?>
<sst xmlns="http://schemas.openxmlformats.org/spreadsheetml/2006/main" count="222" uniqueCount="78">
  <si>
    <t>Fig4C</t>
    <phoneticPr fontId="2"/>
  </si>
  <si>
    <t>MyoD- Ki67+</t>
    <phoneticPr fontId="2"/>
  </si>
  <si>
    <t>Cont</t>
    <phoneticPr fontId="2"/>
  </si>
  <si>
    <t>Hey1 KO</t>
    <phoneticPr fontId="2"/>
  </si>
  <si>
    <t>HeyL KO</t>
    <phoneticPr fontId="2"/>
  </si>
  <si>
    <t>sham</t>
    <phoneticPr fontId="2"/>
  </si>
  <si>
    <t>ope</t>
    <phoneticPr fontId="2"/>
  </si>
  <si>
    <t>sham</t>
    <phoneticPr fontId="2"/>
  </si>
  <si>
    <t>ope</t>
    <phoneticPr fontId="2"/>
  </si>
  <si>
    <t>sham</t>
    <phoneticPr fontId="2"/>
  </si>
  <si>
    <t>Exp1</t>
    <phoneticPr fontId="2"/>
  </si>
  <si>
    <t>Exp2</t>
    <phoneticPr fontId="2"/>
  </si>
  <si>
    <t>Exp3</t>
    <phoneticPr fontId="2"/>
  </si>
  <si>
    <t>Exp4</t>
    <phoneticPr fontId="2"/>
  </si>
  <si>
    <t>Exp5</t>
    <phoneticPr fontId="2"/>
  </si>
  <si>
    <t>Exp6</t>
    <phoneticPr fontId="2"/>
  </si>
  <si>
    <t>average</t>
    <phoneticPr fontId="2"/>
  </si>
  <si>
    <t>SD</t>
    <phoneticPr fontId="2"/>
  </si>
  <si>
    <t>ANOVA</t>
    <phoneticPr fontId="2"/>
  </si>
  <si>
    <t xml:space="preserve">p-value </t>
    <phoneticPr fontId="2"/>
  </si>
  <si>
    <t>&lt;0.001</t>
  </si>
  <si>
    <t>Tukey-Kramer</t>
  </si>
  <si>
    <t>Statistics</t>
    <phoneticPr fontId="2"/>
  </si>
  <si>
    <t xml:space="preserve">p-value </t>
    <phoneticPr fontId="2"/>
  </si>
  <si>
    <t>C-sham,C-ope</t>
  </si>
  <si>
    <t>**</t>
  </si>
  <si>
    <t>C-sham,1-sham</t>
  </si>
  <si>
    <t>ns</t>
  </si>
  <si>
    <t>&gt;0.999</t>
  </si>
  <si>
    <t>C-sham,1-ope</t>
  </si>
  <si>
    <t>C-sham,L-sham</t>
  </si>
  <si>
    <t>C-sham,L-ope</t>
  </si>
  <si>
    <t>C-ope,1-sham</t>
  </si>
  <si>
    <t>C-ope,1-ope</t>
  </si>
  <si>
    <t>C-ope,L-sham</t>
  </si>
  <si>
    <t>C-ope,L-ope</t>
  </si>
  <si>
    <t>1-sham,1-ope</t>
  </si>
  <si>
    <t>1-sham,L-sham</t>
  </si>
  <si>
    <t>1-sham,L-ope</t>
  </si>
  <si>
    <t>1-ope,L-sham</t>
  </si>
  <si>
    <t>1-ope,L-ope</t>
  </si>
  <si>
    <t>L-sham,L-ope</t>
  </si>
  <si>
    <t xml:space="preserve">MyoD+ Ki67+ </t>
    <phoneticPr fontId="2"/>
  </si>
  <si>
    <t>Cont</t>
    <phoneticPr fontId="2"/>
  </si>
  <si>
    <t>Hey1 KO</t>
    <phoneticPr fontId="2"/>
  </si>
  <si>
    <t>HeyL KO</t>
    <phoneticPr fontId="2"/>
  </si>
  <si>
    <t>sham</t>
    <phoneticPr fontId="2"/>
  </si>
  <si>
    <t>Exp1</t>
    <phoneticPr fontId="2"/>
  </si>
  <si>
    <t>average</t>
    <phoneticPr fontId="2"/>
  </si>
  <si>
    <t>SD</t>
    <phoneticPr fontId="2"/>
  </si>
  <si>
    <t>ANOVA</t>
    <phoneticPr fontId="2"/>
  </si>
  <si>
    <t>Statistics</t>
    <phoneticPr fontId="2"/>
  </si>
  <si>
    <t xml:space="preserve">p-value </t>
    <phoneticPr fontId="2"/>
  </si>
  <si>
    <t>Fig4D</t>
    <phoneticPr fontId="2"/>
  </si>
  <si>
    <t>Ki67+ MyoD+ MuSC/Ki67+ MyoD- MuSC</t>
    <phoneticPr fontId="2"/>
  </si>
  <si>
    <t>Cont</t>
    <phoneticPr fontId="2"/>
  </si>
  <si>
    <t>Hey1 KO</t>
    <phoneticPr fontId="2"/>
  </si>
  <si>
    <t>Hey L KO</t>
    <phoneticPr fontId="2"/>
  </si>
  <si>
    <t>Exp1</t>
    <phoneticPr fontId="2"/>
  </si>
  <si>
    <t>Exp6</t>
    <phoneticPr fontId="2"/>
  </si>
  <si>
    <t>average</t>
    <phoneticPr fontId="2"/>
  </si>
  <si>
    <t>Cont,Hey1 KO</t>
    <phoneticPr fontId="2"/>
  </si>
  <si>
    <t>Cont,Hey L KO</t>
    <phoneticPr fontId="2"/>
  </si>
  <si>
    <t>Hey1 KO,Hey L KO</t>
  </si>
  <si>
    <t>Fig4E</t>
    <phoneticPr fontId="2"/>
  </si>
  <si>
    <t xml:space="preserve">Pax7+/fiber </t>
    <phoneticPr fontId="2"/>
  </si>
  <si>
    <t>Cont</t>
    <phoneticPr fontId="2"/>
  </si>
  <si>
    <t>Hey1 KO</t>
    <phoneticPr fontId="2"/>
  </si>
  <si>
    <t>HeyL KO</t>
    <phoneticPr fontId="2"/>
  </si>
  <si>
    <t>sham</t>
    <phoneticPr fontId="2"/>
  </si>
  <si>
    <t>ope</t>
    <phoneticPr fontId="2"/>
  </si>
  <si>
    <t>sham</t>
    <phoneticPr fontId="2"/>
  </si>
  <si>
    <t>Exp1</t>
    <phoneticPr fontId="2"/>
  </si>
  <si>
    <t>Exp2</t>
    <phoneticPr fontId="2"/>
  </si>
  <si>
    <t>Exp3</t>
    <phoneticPr fontId="2"/>
  </si>
  <si>
    <t>Exp4</t>
    <phoneticPr fontId="2"/>
  </si>
  <si>
    <t>Exp5</t>
    <phoneticPr fontId="2"/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</si>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</sst>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9" x14ac:knownFonts="1">
    <font>
      <sz val="12"/>
      <color theme="1"/>
      <name val="ＭＳ Ｐゴシック"/>
      <family val="2"/>
      <charset val="128"/>
      <scheme val="minor"/>
    </font>
    <font>
      <b/>
      <sz val="12"/>
      <color theme="1"/>
      <name val="Arial"/>
      <family val="2"/>
    </font>
    <font>
      <sz val="6"/>
      <name val="ＭＳ Ｐゴシック"/>
      <family val="2"/>
      <charset val="128"/>
      <scheme val="minor"/>
    </font>
    <font>
      <b/>
      <i/>
      <sz val="12"/>
      <color theme="1"/>
      <name val="Arial"/>
      <family val="2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</cellStyleXfs>
  <cellXfs count="109">
    <xf numFmtId="0" fontId="0" fillId="0" borderId="0" xfId="0"/>
    <xf numFmtId="0" fontId="1" fillId="2" borderId="0" xfId="0" applyFont="1" applyFill="1"/>
    <xf numFmtId="0" fontId="1" fillId="0" borderId="0" xfId="0" applyFont="1"/>
    <xf numFmtId="0" fontId="3" fillId="0" borderId="0" xfId="0" applyFont="1"/>
    <xf numFmtId="0" fontId="1" fillId="0" borderId="0" xfId="1" applyFont="1" applyBorder="1">
      <alignment vertical="center"/>
    </xf>
    <xf numFmtId="0" fontId="5" fillId="0" borderId="0" xfId="1" applyFont="1">
      <alignment vertical="center"/>
    </xf>
    <xf numFmtId="0" fontId="5" fillId="0" borderId="1" xfId="1" applyFont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3" borderId="9" xfId="1" applyFont="1" applyFill="1" applyBorder="1">
      <alignment vertical="center"/>
    </xf>
    <xf numFmtId="0" fontId="5" fillId="3" borderId="10" xfId="1" applyFont="1" applyFill="1" applyBorder="1">
      <alignment vertical="center"/>
    </xf>
    <xf numFmtId="0" fontId="5" fillId="3" borderId="11" xfId="1" applyFont="1" applyFill="1" applyBorder="1">
      <alignment vertical="center"/>
    </xf>
    <xf numFmtId="0" fontId="5" fillId="3" borderId="12" xfId="1" applyFont="1" applyFill="1" applyBorder="1">
      <alignment vertical="center"/>
    </xf>
    <xf numFmtId="0" fontId="6" fillId="0" borderId="0" xfId="1" applyFont="1">
      <alignment vertical="center"/>
    </xf>
    <xf numFmtId="0" fontId="5" fillId="3" borderId="1" xfId="1" applyFont="1" applyFill="1" applyBorder="1" applyAlignment="1">
      <alignment horizontal="center" vertical="center"/>
    </xf>
    <xf numFmtId="0" fontId="7" fillId="4" borderId="4" xfId="0" applyFont="1" applyFill="1" applyBorder="1"/>
    <xf numFmtId="0" fontId="7" fillId="4" borderId="7" xfId="0" applyFont="1" applyFill="1" applyBorder="1"/>
    <xf numFmtId="176" fontId="6" fillId="0" borderId="2" xfId="1" applyNumberFormat="1" applyFont="1" applyFill="1" applyBorder="1">
      <alignment vertical="center"/>
    </xf>
    <xf numFmtId="176" fontId="6" fillId="0" borderId="7" xfId="1" applyNumberFormat="1" applyFont="1" applyFill="1" applyBorder="1">
      <alignment vertical="center"/>
    </xf>
    <xf numFmtId="0" fontId="7" fillId="4" borderId="13" xfId="0" applyFont="1" applyFill="1" applyBorder="1"/>
    <xf numFmtId="0" fontId="7" fillId="0" borderId="0" xfId="0" applyFont="1"/>
    <xf numFmtId="0" fontId="5" fillId="3" borderId="8" xfId="1" applyFont="1" applyFill="1" applyBorder="1" applyAlignment="1">
      <alignment horizontal="center" vertical="center"/>
    </xf>
    <xf numFmtId="0" fontId="7" fillId="4" borderId="8" xfId="0" applyFont="1" applyFill="1" applyBorder="1"/>
    <xf numFmtId="0" fontId="7" fillId="4" borderId="14" xfId="0" applyFont="1" applyFill="1" applyBorder="1"/>
    <xf numFmtId="176" fontId="6" fillId="0" borderId="15" xfId="1" applyNumberFormat="1" applyFont="1" applyFill="1" applyBorder="1">
      <alignment vertical="center"/>
    </xf>
    <xf numFmtId="176" fontId="6" fillId="0" borderId="14" xfId="1" applyNumberFormat="1" applyFont="1" applyFill="1" applyBorder="1">
      <alignment vertical="center"/>
    </xf>
    <xf numFmtId="0" fontId="7" fillId="4" borderId="16" xfId="0" applyFont="1" applyFill="1" applyBorder="1"/>
    <xf numFmtId="0" fontId="5" fillId="3" borderId="17" xfId="1" applyFont="1" applyFill="1" applyBorder="1" applyAlignment="1">
      <alignment horizontal="center" vertical="center"/>
    </xf>
    <xf numFmtId="176" fontId="6" fillId="0" borderId="17" xfId="1" applyNumberFormat="1" applyFont="1" applyFill="1" applyBorder="1">
      <alignment vertical="center"/>
    </xf>
    <xf numFmtId="176" fontId="6" fillId="0" borderId="18" xfId="1" applyNumberFormat="1" applyFont="1" applyFill="1" applyBorder="1">
      <alignment vertical="center"/>
    </xf>
    <xf numFmtId="176" fontId="6" fillId="0" borderId="19" xfId="1" applyNumberFormat="1" applyFont="1" applyFill="1" applyBorder="1">
      <alignment vertical="center"/>
    </xf>
    <xf numFmtId="0" fontId="7" fillId="4" borderId="20" xfId="0" applyFont="1" applyFill="1" applyBorder="1"/>
    <xf numFmtId="0" fontId="7" fillId="4" borderId="18" xfId="0" applyFont="1" applyFill="1" applyBorder="1"/>
    <xf numFmtId="0" fontId="5" fillId="3" borderId="21" xfId="1" applyFont="1" applyFill="1" applyBorder="1" applyAlignment="1">
      <alignment horizontal="center" vertical="center"/>
    </xf>
    <xf numFmtId="176" fontId="6" fillId="0" borderId="21" xfId="1" applyNumberFormat="1" applyFont="1" applyFill="1" applyBorder="1">
      <alignment vertical="center"/>
    </xf>
    <xf numFmtId="176" fontId="6" fillId="0" borderId="22" xfId="1" applyNumberFormat="1" applyFont="1" applyFill="1" applyBorder="1">
      <alignment vertical="center"/>
    </xf>
    <xf numFmtId="0" fontId="7" fillId="4" borderId="21" xfId="0" applyFont="1" applyFill="1" applyBorder="1"/>
    <xf numFmtId="0" fontId="7" fillId="4" borderId="23" xfId="0" applyFont="1" applyFill="1" applyBorder="1"/>
    <xf numFmtId="176" fontId="6" fillId="0" borderId="0" xfId="1" applyNumberFormat="1" applyFont="1" applyFill="1" applyBorder="1">
      <alignment vertical="center"/>
    </xf>
    <xf numFmtId="176" fontId="6" fillId="0" borderId="6" xfId="1" applyNumberFormat="1" applyFont="1" applyFill="1" applyBorder="1">
      <alignment vertical="center"/>
    </xf>
    <xf numFmtId="176" fontId="6" fillId="0" borderId="12" xfId="1" applyNumberFormat="1" applyFont="1" applyFill="1" applyBorder="1">
      <alignment vertical="center"/>
    </xf>
    <xf numFmtId="176" fontId="6" fillId="0" borderId="11" xfId="1" applyNumberFormat="1" applyFont="1" applyFill="1" applyBorder="1">
      <alignment vertical="center"/>
    </xf>
    <xf numFmtId="176" fontId="6" fillId="0" borderId="3" xfId="1" applyNumberFormat="1" applyFont="1" applyFill="1" applyBorder="1">
      <alignment vertical="center"/>
    </xf>
    <xf numFmtId="176" fontId="6" fillId="0" borderId="4" xfId="1" applyNumberFormat="1" applyFont="1" applyFill="1" applyBorder="1">
      <alignment vertical="center"/>
    </xf>
    <xf numFmtId="176" fontId="6" fillId="4" borderId="24" xfId="1" applyNumberFormat="1" applyFont="1" applyFill="1" applyBorder="1">
      <alignment vertical="center"/>
    </xf>
    <xf numFmtId="176" fontId="6" fillId="4" borderId="23" xfId="1" applyNumberFormat="1" applyFont="1" applyFill="1" applyBorder="1">
      <alignment vertical="center"/>
    </xf>
    <xf numFmtId="176" fontId="6" fillId="0" borderId="9" xfId="1" applyNumberFormat="1" applyFont="1" applyFill="1" applyBorder="1">
      <alignment vertical="center"/>
    </xf>
    <xf numFmtId="176" fontId="6" fillId="0" borderId="10" xfId="1" applyNumberFormat="1" applyFont="1" applyFill="1" applyBorder="1">
      <alignment vertical="center"/>
    </xf>
    <xf numFmtId="176" fontId="6" fillId="4" borderId="25" xfId="1" applyNumberFormat="1" applyFont="1" applyFill="1" applyBorder="1">
      <alignment vertical="center"/>
    </xf>
    <xf numFmtId="176" fontId="6" fillId="4" borderId="11" xfId="1" applyNumberFormat="1" applyFont="1" applyFill="1" applyBorder="1">
      <alignment vertical="center"/>
    </xf>
    <xf numFmtId="176" fontId="6" fillId="4" borderId="12" xfId="1" applyNumberFormat="1" applyFont="1" applyFill="1" applyBorder="1">
      <alignment vertical="center"/>
    </xf>
    <xf numFmtId="176" fontId="6" fillId="0" borderId="4" xfId="1" applyNumberFormat="1" applyFont="1" applyBorder="1">
      <alignment vertical="center"/>
    </xf>
    <xf numFmtId="176" fontId="6" fillId="0" borderId="7" xfId="1" applyNumberFormat="1" applyFont="1" applyBorder="1">
      <alignment vertical="center"/>
    </xf>
    <xf numFmtId="176" fontId="7" fillId="4" borderId="4" xfId="0" applyNumberFormat="1" applyFont="1" applyFill="1" applyBorder="1"/>
    <xf numFmtId="176" fontId="7" fillId="4" borderId="7" xfId="0" applyNumberFormat="1" applyFont="1" applyFill="1" applyBorder="1"/>
    <xf numFmtId="176" fontId="7" fillId="4" borderId="8" xfId="0" applyNumberFormat="1" applyFont="1" applyFill="1" applyBorder="1"/>
    <xf numFmtId="176" fontId="7" fillId="4" borderId="14" xfId="0" applyNumberFormat="1" applyFont="1" applyFill="1" applyBorder="1"/>
    <xf numFmtId="176" fontId="6" fillId="0" borderId="8" xfId="1" applyNumberFormat="1" applyFont="1" applyBorder="1">
      <alignment vertical="center"/>
    </xf>
    <xf numFmtId="176" fontId="6" fillId="0" borderId="14" xfId="1" applyNumberFormat="1" applyFont="1" applyBorder="1">
      <alignment vertical="center"/>
    </xf>
    <xf numFmtId="0" fontId="5" fillId="0" borderId="26" xfId="1" applyFont="1" applyBorder="1" applyAlignment="1">
      <alignment horizontal="center" vertical="center"/>
    </xf>
    <xf numFmtId="176" fontId="5" fillId="5" borderId="26" xfId="1" applyNumberFormat="1" applyFont="1" applyFill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176" fontId="6" fillId="0" borderId="25" xfId="1" applyNumberFormat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176" fontId="5" fillId="0" borderId="0" xfId="1" applyNumberFormat="1" applyFont="1" applyBorder="1" applyAlignment="1">
      <alignment horizontal="center" vertical="center"/>
    </xf>
    <xf numFmtId="0" fontId="6" fillId="6" borderId="4" xfId="1" applyFont="1" applyFill="1" applyBorder="1" applyAlignment="1">
      <alignment horizontal="left" vertical="center"/>
    </xf>
    <xf numFmtId="0" fontId="7" fillId="6" borderId="13" xfId="0" applyFont="1" applyFill="1" applyBorder="1"/>
    <xf numFmtId="2" fontId="5" fillId="6" borderId="7" xfId="1" applyNumberFormat="1" applyFont="1" applyFill="1" applyBorder="1">
      <alignment vertical="center"/>
    </xf>
    <xf numFmtId="0" fontId="8" fillId="0" borderId="0" xfId="1" applyFont="1">
      <alignment vertical="center"/>
    </xf>
    <xf numFmtId="0" fontId="7" fillId="6" borderId="8" xfId="0" applyFont="1" applyFill="1" applyBorder="1" applyAlignment="1">
      <alignment horizontal="left"/>
    </xf>
    <xf numFmtId="0" fontId="7" fillId="6" borderId="16" xfId="0" applyFont="1" applyFill="1" applyBorder="1"/>
    <xf numFmtId="0" fontId="5" fillId="6" borderId="14" xfId="1" applyFont="1" applyFill="1" applyBorder="1">
      <alignment vertical="center"/>
    </xf>
    <xf numFmtId="0" fontId="6" fillId="6" borderId="13" xfId="1" applyFont="1" applyFill="1" applyBorder="1">
      <alignment vertical="center"/>
    </xf>
    <xf numFmtId="0" fontId="6" fillId="6" borderId="21" xfId="1" applyFont="1" applyFill="1" applyBorder="1" applyAlignment="1">
      <alignment horizontal="left" vertical="center"/>
    </xf>
    <xf numFmtId="0" fontId="7" fillId="6" borderId="0" xfId="0" applyFont="1" applyFill="1" applyBorder="1"/>
    <xf numFmtId="0" fontId="1" fillId="6" borderId="22" xfId="0" applyFont="1" applyFill="1" applyBorder="1" applyAlignment="1">
      <alignment horizontal="left"/>
    </xf>
    <xf numFmtId="0" fontId="6" fillId="6" borderId="8" xfId="1" applyFont="1" applyFill="1" applyBorder="1" applyAlignment="1">
      <alignment horizontal="left" vertical="center"/>
    </xf>
    <xf numFmtId="0" fontId="1" fillId="6" borderId="14" xfId="0" applyFont="1" applyFill="1" applyBorder="1" applyAlignment="1">
      <alignment horizontal="left"/>
    </xf>
    <xf numFmtId="176" fontId="6" fillId="4" borderId="9" xfId="1" applyNumberFormat="1" applyFont="1" applyFill="1" applyBorder="1">
      <alignment vertical="center"/>
    </xf>
    <xf numFmtId="0" fontId="5" fillId="0" borderId="0" xfId="1" applyFont="1" applyAlignment="1">
      <alignment vertical="center"/>
    </xf>
    <xf numFmtId="0" fontId="5" fillId="0" borderId="4" xfId="1" applyFont="1" applyBorder="1" applyAlignment="1">
      <alignment horizontal="center" vertical="center"/>
    </xf>
    <xf numFmtId="0" fontId="5" fillId="3" borderId="17" xfId="1" applyFont="1" applyFill="1" applyBorder="1">
      <alignment vertical="center"/>
    </xf>
    <xf numFmtId="0" fontId="5" fillId="3" borderId="27" xfId="1" applyFont="1" applyFill="1" applyBorder="1">
      <alignment vertical="center"/>
    </xf>
    <xf numFmtId="0" fontId="5" fillId="3" borderId="18" xfId="1" applyFont="1" applyFill="1" applyBorder="1">
      <alignment vertical="center"/>
    </xf>
    <xf numFmtId="176" fontId="6" fillId="0" borderId="28" xfId="1" applyNumberFormat="1" applyFont="1" applyFill="1" applyBorder="1">
      <alignment vertical="center"/>
    </xf>
    <xf numFmtId="0" fontId="7" fillId="4" borderId="5" xfId="0" applyFont="1" applyFill="1" applyBorder="1"/>
    <xf numFmtId="176" fontId="6" fillId="0" borderId="29" xfId="1" applyNumberFormat="1" applyFont="1" applyFill="1" applyBorder="1">
      <alignment vertical="center"/>
    </xf>
    <xf numFmtId="0" fontId="7" fillId="4" borderId="30" xfId="0" applyFont="1" applyFill="1" applyBorder="1"/>
    <xf numFmtId="176" fontId="6" fillId="0" borderId="27" xfId="1" applyNumberFormat="1" applyFont="1" applyFill="1" applyBorder="1">
      <alignment vertical="center"/>
    </xf>
    <xf numFmtId="0" fontId="7" fillId="4" borderId="31" xfId="0" applyFont="1" applyFill="1" applyBorder="1"/>
    <xf numFmtId="0" fontId="7" fillId="4" borderId="32" xfId="0" applyFont="1" applyFill="1" applyBorder="1"/>
    <xf numFmtId="0" fontId="7" fillId="4" borderId="28" xfId="0" applyFont="1" applyFill="1" applyBorder="1"/>
    <xf numFmtId="0" fontId="7" fillId="4" borderId="29" xfId="0" applyFont="1" applyFill="1" applyBorder="1"/>
    <xf numFmtId="176" fontId="6" fillId="0" borderId="25" xfId="1" applyNumberFormat="1" applyFont="1" applyFill="1" applyBorder="1">
      <alignment vertical="center"/>
    </xf>
    <xf numFmtId="176" fontId="6" fillId="4" borderId="33" xfId="1" applyNumberFormat="1" applyFont="1" applyFill="1" applyBorder="1">
      <alignment vertical="center"/>
    </xf>
    <xf numFmtId="0" fontId="7" fillId="2" borderId="0" xfId="0" applyFont="1" applyFill="1"/>
    <xf numFmtId="0" fontId="5" fillId="0" borderId="0" xfId="1" applyFont="1" applyBorder="1">
      <alignment vertical="center"/>
    </xf>
    <xf numFmtId="176" fontId="6" fillId="0" borderId="16" xfId="1" applyNumberFormat="1" applyFont="1" applyBorder="1">
      <alignment vertical="center"/>
    </xf>
    <xf numFmtId="0" fontId="5" fillId="0" borderId="25" xfId="1" applyFont="1" applyBorder="1" applyAlignment="1">
      <alignment horizontal="center" vertical="center"/>
    </xf>
    <xf numFmtId="176" fontId="5" fillId="0" borderId="25" xfId="1" applyNumberFormat="1" applyFont="1" applyBorder="1" applyAlignment="1">
      <alignment horizontal="center" vertical="center"/>
    </xf>
    <xf numFmtId="176" fontId="5" fillId="0" borderId="10" xfId="1" applyNumberFormat="1" applyFont="1" applyBorder="1" applyAlignment="1">
      <alignment horizontal="center" vertical="center"/>
    </xf>
    <xf numFmtId="176" fontId="5" fillId="0" borderId="9" xfId="1" applyNumberFormat="1" applyFont="1" applyBorder="1" applyAlignment="1">
      <alignment horizontal="center" vertical="center"/>
    </xf>
    <xf numFmtId="176" fontId="5" fillId="0" borderId="11" xfId="1" applyNumberFormat="1" applyFont="1" applyBorder="1" applyAlignment="1">
      <alignment horizontal="center" vertical="center"/>
    </xf>
    <xf numFmtId="176" fontId="5" fillId="0" borderId="12" xfId="1" applyNumberFormat="1" applyFont="1" applyBorder="1" applyAlignment="1">
      <alignment horizontal="center" vertical="center"/>
    </xf>
  </cellXfs>
  <cellStyles count="4">
    <cellStyle name="標準" xfId="0" builtinId="0"/>
    <cellStyle name="標準 2" xfId="1"/>
    <cellStyle name="標準 3" xfId="2"/>
    <cellStyle name="標準 4" xfId="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H136"/>
  <sheetViews>
    <sheetView tabSelected="1" topLeftCell="A6" zoomScale="150" zoomScaleNormal="150" zoomScalePageLayoutView="150" workbookViewId="0">
      <selection activeCell="A11" sqref="A11"/>
    </sheetView>
  </sheetViews>
  <sheetFormatPr baseColWidth="12" defaultColWidth="13.1640625" defaultRowHeight="15" x14ac:dyDescent="0"/>
  <cols>
    <col min="1" max="1" width="14.6640625" style="25" bestFit="1" customWidth="1"/>
    <col min="2" max="2" width="8.83203125" style="25" customWidth="1"/>
    <col min="3" max="3" width="17" style="25" customWidth="1"/>
    <col min="4" max="4" width="16" style="25" customWidth="1"/>
    <col min="5" max="16384" width="13.1640625" style="25"/>
  </cols>
  <sheetData>
    <row r="1" spans="1:8" s="2" customFormat="1">
      <c r="A1" s="1" t="s">
        <v>0</v>
      </c>
      <c r="F1" s="3"/>
    </row>
    <row r="2" spans="1:8" s="2" customFormat="1" ht="16" thickBot="1">
      <c r="A2" s="4" t="s">
        <v>1</v>
      </c>
      <c r="B2" s="5"/>
      <c r="C2" s="5"/>
      <c r="D2" s="5"/>
      <c r="E2" s="5"/>
      <c r="F2" s="5"/>
      <c r="G2" s="5"/>
      <c r="H2" s="5"/>
    </row>
    <row r="3" spans="1:8" s="2" customFormat="1">
      <c r="A3" s="5"/>
      <c r="B3" s="6"/>
      <c r="C3" s="7" t="s">
        <v>2</v>
      </c>
      <c r="D3" s="8"/>
      <c r="E3" s="9" t="s">
        <v>3</v>
      </c>
      <c r="F3" s="10"/>
      <c r="G3" s="11" t="s">
        <v>4</v>
      </c>
      <c r="H3" s="12"/>
    </row>
    <row r="4" spans="1:8" s="2" customFormat="1" ht="16" thickBot="1">
      <c r="A4" s="5"/>
      <c r="B4" s="13"/>
      <c r="C4" s="14" t="s">
        <v>5</v>
      </c>
      <c r="D4" s="15" t="s">
        <v>6</v>
      </c>
      <c r="E4" s="14" t="s">
        <v>7</v>
      </c>
      <c r="F4" s="16" t="s">
        <v>8</v>
      </c>
      <c r="G4" s="17" t="s">
        <v>9</v>
      </c>
      <c r="H4" s="16" t="s">
        <v>6</v>
      </c>
    </row>
    <row r="5" spans="1:8">
      <c r="A5" s="18"/>
      <c r="B5" s="19" t="s">
        <v>10</v>
      </c>
      <c r="C5" s="20"/>
      <c r="D5" s="21"/>
      <c r="E5" s="22">
        <v>0</v>
      </c>
      <c r="F5" s="23">
        <v>53.10734463276836</v>
      </c>
      <c r="G5" s="24"/>
      <c r="H5" s="21"/>
    </row>
    <row r="6" spans="1:8" ht="16" thickBot="1">
      <c r="A6" s="18"/>
      <c r="B6" s="26"/>
      <c r="C6" s="27"/>
      <c r="D6" s="28"/>
      <c r="E6" s="29">
        <v>4.7058823529411766</v>
      </c>
      <c r="F6" s="30">
        <v>56.069364161849713</v>
      </c>
      <c r="G6" s="31"/>
      <c r="H6" s="28"/>
    </row>
    <row r="7" spans="1:8" ht="16" thickBot="1">
      <c r="A7" s="18"/>
      <c r="B7" s="32" t="s">
        <v>11</v>
      </c>
      <c r="C7" s="33">
        <v>2.7777777777777777</v>
      </c>
      <c r="D7" s="34">
        <v>59.939759036144579</v>
      </c>
      <c r="E7" s="35">
        <v>0.74074074074074081</v>
      </c>
      <c r="F7" s="34">
        <v>48.109965635738831</v>
      </c>
      <c r="G7" s="36"/>
      <c r="H7" s="37"/>
    </row>
    <row r="8" spans="1:8" ht="16" thickBot="1">
      <c r="A8" s="18"/>
      <c r="B8" s="38" t="s">
        <v>12</v>
      </c>
      <c r="C8" s="39">
        <v>0</v>
      </c>
      <c r="D8" s="40">
        <v>54.395604395604394</v>
      </c>
      <c r="E8" s="41"/>
      <c r="F8" s="42"/>
      <c r="G8" s="43">
        <v>6.3829787234042552</v>
      </c>
      <c r="H8" s="30">
        <v>33.064516129032256</v>
      </c>
    </row>
    <row r="9" spans="1:8">
      <c r="A9" s="18"/>
      <c r="B9" s="19" t="s">
        <v>13</v>
      </c>
      <c r="C9" s="20"/>
      <c r="D9" s="21"/>
      <c r="E9" s="20"/>
      <c r="F9" s="21"/>
      <c r="G9" s="44">
        <v>3.4090909090909087</v>
      </c>
      <c r="H9" s="23">
        <v>40.366972477064223</v>
      </c>
    </row>
    <row r="10" spans="1:8" ht="16" thickBot="1">
      <c r="A10" s="18"/>
      <c r="B10" s="26"/>
      <c r="C10" s="27"/>
      <c r="D10" s="28"/>
      <c r="E10" s="27"/>
      <c r="F10" s="28"/>
      <c r="G10" s="45">
        <v>8.1967213114754092</v>
      </c>
      <c r="H10" s="46">
        <v>45.454545454545453</v>
      </c>
    </row>
    <row r="11" spans="1:8">
      <c r="A11" s="18"/>
      <c r="B11" s="19" t="s">
        <v>14</v>
      </c>
      <c r="C11" s="22">
        <v>0</v>
      </c>
      <c r="D11" s="47">
        <v>44.444444444444443</v>
      </c>
      <c r="E11" s="48">
        <v>2.0618556701030926</v>
      </c>
      <c r="F11" s="23">
        <v>48.920863309352519</v>
      </c>
      <c r="G11" s="49"/>
      <c r="H11" s="50"/>
    </row>
    <row r="12" spans="1:8" ht="16" thickBot="1">
      <c r="A12" s="18"/>
      <c r="B12" s="26"/>
      <c r="C12" s="51">
        <v>2.8985507246376812</v>
      </c>
      <c r="D12" s="52">
        <v>55.378486055776889</v>
      </c>
      <c r="E12" s="53"/>
      <c r="F12" s="54"/>
      <c r="G12" s="55"/>
      <c r="H12" s="54"/>
    </row>
    <row r="13" spans="1:8" s="2" customFormat="1">
      <c r="A13" s="5"/>
      <c r="B13" s="19" t="s">
        <v>15</v>
      </c>
      <c r="C13" s="56">
        <v>1.0309278350515463</v>
      </c>
      <c r="D13" s="57">
        <v>54.022988505747129</v>
      </c>
      <c r="E13" s="58"/>
      <c r="F13" s="59"/>
      <c r="G13" s="56">
        <v>0</v>
      </c>
      <c r="H13" s="57">
        <v>35.632183908045981</v>
      </c>
    </row>
    <row r="14" spans="1:8" s="2" customFormat="1" ht="16" thickBot="1">
      <c r="A14" s="5"/>
      <c r="B14" s="26"/>
      <c r="C14" s="60"/>
      <c r="D14" s="61"/>
      <c r="E14" s="60"/>
      <c r="F14" s="61"/>
      <c r="G14" s="62">
        <v>1.639344262295082</v>
      </c>
      <c r="H14" s="63">
        <v>34.722222222222221</v>
      </c>
    </row>
    <row r="15" spans="1:8">
      <c r="A15" s="18"/>
      <c r="B15" s="64" t="s">
        <v>16</v>
      </c>
      <c r="C15" s="65">
        <f>AVERAGE(C5:C14)</f>
        <v>1.3414512674934009</v>
      </c>
      <c r="D15" s="65">
        <f t="shared" ref="D15:H15" si="0">AVERAGE(D5:D14)</f>
        <v>53.636256487543491</v>
      </c>
      <c r="E15" s="65">
        <f t="shared" si="0"/>
        <v>1.8771196909462524</v>
      </c>
      <c r="F15" s="65">
        <f t="shared" si="0"/>
        <v>51.551884434927352</v>
      </c>
      <c r="G15" s="65">
        <f t="shared" si="0"/>
        <v>3.9256270412531307</v>
      </c>
      <c r="H15" s="65">
        <f t="shared" si="0"/>
        <v>37.848088038182027</v>
      </c>
    </row>
    <row r="16" spans="1:8" ht="16" thickBot="1">
      <c r="A16" s="18"/>
      <c r="B16" s="66" t="s">
        <v>17</v>
      </c>
      <c r="C16" s="67">
        <f>STDEV(C5:C15)</f>
        <v>1.2792967108375979</v>
      </c>
      <c r="D16" s="67">
        <f t="shared" ref="D16:H16" si="1">STDEV(D5:D15)</f>
        <v>5.059349519131648</v>
      </c>
      <c r="E16" s="67">
        <f t="shared" si="1"/>
        <v>1.7924118550503381</v>
      </c>
      <c r="F16" s="67">
        <f t="shared" si="1"/>
        <v>3.2247541260400969</v>
      </c>
      <c r="G16" s="67">
        <f t="shared" si="1"/>
        <v>3.0061693146961499</v>
      </c>
      <c r="H16" s="67">
        <f t="shared" si="1"/>
        <v>4.5114698639521293</v>
      </c>
    </row>
    <row r="17" spans="1:8" ht="16" thickBot="1">
      <c r="A17" s="18"/>
      <c r="B17" s="68"/>
      <c r="C17" s="69"/>
      <c r="D17" s="69"/>
      <c r="E17" s="69"/>
      <c r="F17" s="69"/>
      <c r="G17" s="69"/>
      <c r="H17" s="69"/>
    </row>
    <row r="18" spans="1:8">
      <c r="A18" s="18"/>
      <c r="C18" s="70" t="s">
        <v>18</v>
      </c>
      <c r="D18" s="71"/>
      <c r="E18" s="72" t="s">
        <v>19</v>
      </c>
      <c r="F18" s="18"/>
      <c r="G18" s="18"/>
    </row>
    <row r="19" spans="1:8" ht="16" thickBot="1">
      <c r="A19" s="73"/>
      <c r="C19" s="74"/>
      <c r="D19" s="75"/>
      <c r="E19" s="76" t="s">
        <v>20</v>
      </c>
      <c r="F19" s="18"/>
      <c r="G19" s="18"/>
    </row>
    <row r="20" spans="1:8">
      <c r="A20" s="73"/>
      <c r="B20" s="73"/>
      <c r="C20" s="70" t="s">
        <v>21</v>
      </c>
      <c r="D20" s="77" t="s">
        <v>22</v>
      </c>
      <c r="E20" s="72" t="s">
        <v>23</v>
      </c>
      <c r="F20" s="18"/>
      <c r="G20" s="18"/>
    </row>
    <row r="21" spans="1:8">
      <c r="A21" s="73"/>
      <c r="C21" s="78" t="s">
        <v>24</v>
      </c>
      <c r="D21" s="79" t="s">
        <v>25</v>
      </c>
      <c r="E21" s="80" t="s">
        <v>20</v>
      </c>
      <c r="F21" s="18"/>
      <c r="G21" s="18"/>
    </row>
    <row r="22" spans="1:8">
      <c r="A22" s="73"/>
      <c r="B22" s="73"/>
      <c r="C22" s="78" t="s">
        <v>26</v>
      </c>
      <c r="D22" s="79" t="s">
        <v>27</v>
      </c>
      <c r="E22" s="80" t="s">
        <v>28</v>
      </c>
      <c r="F22" s="18"/>
      <c r="G22" s="18"/>
    </row>
    <row r="23" spans="1:8">
      <c r="A23" s="73"/>
      <c r="B23" s="73"/>
      <c r="C23" s="78" t="s">
        <v>29</v>
      </c>
      <c r="D23" s="79" t="s">
        <v>25</v>
      </c>
      <c r="E23" s="80" t="s">
        <v>20</v>
      </c>
      <c r="F23" s="18"/>
      <c r="G23" s="18"/>
    </row>
    <row r="24" spans="1:8">
      <c r="A24" s="73"/>
      <c r="B24" s="73"/>
      <c r="C24" s="78" t="s">
        <v>30</v>
      </c>
      <c r="D24" s="79" t="s">
        <v>27</v>
      </c>
      <c r="E24" s="80">
        <v>0.89800000000000002</v>
      </c>
      <c r="F24" s="18"/>
      <c r="G24" s="18"/>
    </row>
    <row r="25" spans="1:8">
      <c r="A25" s="73"/>
      <c r="B25" s="73"/>
      <c r="C25" s="78" t="s">
        <v>31</v>
      </c>
      <c r="D25" s="79" t="s">
        <v>25</v>
      </c>
      <c r="E25" s="80" t="s">
        <v>20</v>
      </c>
      <c r="F25" s="18"/>
      <c r="G25" s="18"/>
    </row>
    <row r="26" spans="1:8">
      <c r="A26" s="73"/>
      <c r="B26" s="73"/>
      <c r="C26" s="78" t="s">
        <v>32</v>
      </c>
      <c r="D26" s="79" t="s">
        <v>25</v>
      </c>
      <c r="E26" s="80" t="s">
        <v>20</v>
      </c>
      <c r="F26" s="18"/>
      <c r="G26" s="18"/>
    </row>
    <row r="27" spans="1:8">
      <c r="A27" s="73"/>
      <c r="B27" s="73"/>
      <c r="C27" s="78" t="s">
        <v>33</v>
      </c>
      <c r="D27" s="79" t="s">
        <v>27</v>
      </c>
      <c r="E27" s="80">
        <v>0.96599999999999997</v>
      </c>
      <c r="F27" s="18"/>
      <c r="G27" s="18"/>
    </row>
    <row r="28" spans="1:8">
      <c r="A28" s="73"/>
      <c r="B28" s="73"/>
      <c r="C28" s="78" t="s">
        <v>34</v>
      </c>
      <c r="D28" s="79" t="s">
        <v>25</v>
      </c>
      <c r="E28" s="80" t="s">
        <v>20</v>
      </c>
      <c r="F28" s="18"/>
      <c r="G28" s="18"/>
    </row>
    <row r="29" spans="1:8">
      <c r="A29" s="73"/>
      <c r="B29" s="73"/>
      <c r="C29" s="78" t="s">
        <v>35</v>
      </c>
      <c r="D29" s="79" t="s">
        <v>25</v>
      </c>
      <c r="E29" s="80" t="s">
        <v>20</v>
      </c>
      <c r="F29" s="18"/>
      <c r="G29" s="18"/>
    </row>
    <row r="30" spans="1:8">
      <c r="A30" s="73"/>
      <c r="B30" s="73"/>
      <c r="C30" s="78" t="s">
        <v>36</v>
      </c>
      <c r="D30" s="79" t="s">
        <v>25</v>
      </c>
      <c r="E30" s="80" t="s">
        <v>20</v>
      </c>
      <c r="F30" s="18"/>
      <c r="G30" s="18"/>
    </row>
    <row r="31" spans="1:8">
      <c r="A31" s="73"/>
      <c r="B31" s="73"/>
      <c r="C31" s="78" t="s">
        <v>37</v>
      </c>
      <c r="D31" s="79" t="s">
        <v>27</v>
      </c>
      <c r="E31" s="80">
        <v>0.96799999999999997</v>
      </c>
      <c r="F31" s="18"/>
      <c r="G31" s="18"/>
    </row>
    <row r="32" spans="1:8">
      <c r="A32" s="73"/>
      <c r="B32" s="73"/>
      <c r="C32" s="78" t="s">
        <v>38</v>
      </c>
      <c r="D32" s="79" t="s">
        <v>25</v>
      </c>
      <c r="E32" s="80" t="s">
        <v>20</v>
      </c>
      <c r="F32" s="18"/>
      <c r="G32" s="18"/>
    </row>
    <row r="33" spans="1:8">
      <c r="A33" s="73"/>
      <c r="B33" s="73"/>
      <c r="C33" s="78" t="s">
        <v>39</v>
      </c>
      <c r="D33" s="79" t="s">
        <v>25</v>
      </c>
      <c r="E33" s="80" t="s">
        <v>20</v>
      </c>
      <c r="F33" s="18"/>
      <c r="G33" s="18"/>
    </row>
    <row r="34" spans="1:8">
      <c r="A34" s="73"/>
      <c r="B34" s="73"/>
      <c r="C34" s="78" t="s">
        <v>40</v>
      </c>
      <c r="D34" s="79" t="s">
        <v>25</v>
      </c>
      <c r="E34" s="80" t="s">
        <v>20</v>
      </c>
      <c r="F34" s="18"/>
      <c r="G34" s="18"/>
    </row>
    <row r="35" spans="1:8" ht="16" thickBot="1">
      <c r="A35" s="73"/>
      <c r="B35" s="73"/>
      <c r="C35" s="81" t="s">
        <v>41</v>
      </c>
      <c r="D35" s="75" t="s">
        <v>25</v>
      </c>
      <c r="E35" s="82" t="s">
        <v>20</v>
      </c>
      <c r="F35" s="18"/>
      <c r="G35" s="18"/>
    </row>
    <row r="36" spans="1:8">
      <c r="A36" s="18"/>
      <c r="B36" s="18"/>
      <c r="C36" s="18"/>
      <c r="D36" s="18"/>
      <c r="F36" s="18"/>
      <c r="G36" s="18"/>
    </row>
    <row r="37" spans="1:8">
      <c r="A37" s="18"/>
      <c r="B37" s="18"/>
      <c r="C37" s="18"/>
      <c r="D37" s="18"/>
      <c r="E37" s="18"/>
      <c r="F37" s="18"/>
      <c r="G37" s="18"/>
      <c r="H37" s="18"/>
    </row>
    <row r="38" spans="1:8">
      <c r="A38" s="18"/>
      <c r="B38" s="18"/>
      <c r="C38" s="18"/>
      <c r="D38" s="18"/>
      <c r="E38" s="18"/>
      <c r="F38" s="18"/>
      <c r="G38" s="18"/>
      <c r="H38" s="18"/>
    </row>
    <row r="39" spans="1:8" s="2" customFormat="1" ht="16" thickBot="1">
      <c r="A39" s="4" t="s">
        <v>42</v>
      </c>
      <c r="B39" s="5"/>
      <c r="C39" s="5"/>
      <c r="D39" s="5"/>
      <c r="E39" s="5"/>
      <c r="F39" s="5"/>
      <c r="G39" s="5"/>
      <c r="H39" s="5"/>
    </row>
    <row r="40" spans="1:8">
      <c r="A40" s="18"/>
      <c r="B40" s="6"/>
      <c r="C40" s="7" t="s">
        <v>43</v>
      </c>
      <c r="D40" s="8"/>
      <c r="E40" s="9" t="s">
        <v>44</v>
      </c>
      <c r="F40" s="10"/>
      <c r="G40" s="11" t="s">
        <v>45</v>
      </c>
      <c r="H40" s="12"/>
    </row>
    <row r="41" spans="1:8" ht="16" thickBot="1">
      <c r="A41" s="18"/>
      <c r="B41" s="13"/>
      <c r="C41" s="14" t="s">
        <v>46</v>
      </c>
      <c r="D41" s="15" t="s">
        <v>6</v>
      </c>
      <c r="E41" s="14" t="s">
        <v>9</v>
      </c>
      <c r="F41" s="16" t="s">
        <v>6</v>
      </c>
      <c r="G41" s="17" t="s">
        <v>9</v>
      </c>
      <c r="H41" s="16" t="s">
        <v>6</v>
      </c>
    </row>
    <row r="42" spans="1:8">
      <c r="A42" s="18"/>
      <c r="B42" s="19" t="s">
        <v>47</v>
      </c>
      <c r="C42" s="20"/>
      <c r="D42" s="21"/>
      <c r="E42" s="22">
        <v>0</v>
      </c>
      <c r="F42" s="23">
        <v>24.293785310734464</v>
      </c>
      <c r="G42" s="24"/>
      <c r="H42" s="21"/>
    </row>
    <row r="43" spans="1:8" ht="16" thickBot="1">
      <c r="A43" s="18"/>
      <c r="B43" s="26"/>
      <c r="C43" s="27"/>
      <c r="D43" s="28"/>
      <c r="E43" s="29">
        <v>3.5294117647058822</v>
      </c>
      <c r="F43" s="30">
        <v>28.323699421965319</v>
      </c>
      <c r="G43" s="31"/>
      <c r="H43" s="28"/>
    </row>
    <row r="44" spans="1:8" ht="16" thickBot="1">
      <c r="A44" s="18"/>
      <c r="B44" s="32" t="s">
        <v>11</v>
      </c>
      <c r="C44" s="33">
        <v>0.92592592592592582</v>
      </c>
      <c r="D44" s="34">
        <v>29.819277108433734</v>
      </c>
      <c r="E44" s="35">
        <v>0.74074074074074081</v>
      </c>
      <c r="F44" s="34">
        <v>26.804123711340207</v>
      </c>
      <c r="G44" s="36"/>
      <c r="H44" s="37"/>
    </row>
    <row r="45" spans="1:8" ht="16" thickBot="1">
      <c r="A45" s="18"/>
      <c r="B45" s="38" t="s">
        <v>12</v>
      </c>
      <c r="C45" s="39">
        <v>3.6363636363636362</v>
      </c>
      <c r="D45" s="40">
        <v>27.472527472527474</v>
      </c>
      <c r="E45" s="41"/>
      <c r="F45" s="42"/>
      <c r="G45" s="43">
        <v>4.2553191489361701</v>
      </c>
      <c r="H45" s="30">
        <v>47.580645161290327</v>
      </c>
    </row>
    <row r="46" spans="1:8">
      <c r="A46" s="18"/>
      <c r="B46" s="19" t="s">
        <v>13</v>
      </c>
      <c r="C46" s="20"/>
      <c r="D46" s="21"/>
      <c r="E46" s="20"/>
      <c r="F46" s="21"/>
      <c r="G46" s="44">
        <v>4.5454545454545459</v>
      </c>
      <c r="H46" s="23">
        <v>42.201834862385326</v>
      </c>
    </row>
    <row r="47" spans="1:8" ht="16" thickBot="1">
      <c r="A47" s="18"/>
      <c r="B47" s="26"/>
      <c r="C47" s="27"/>
      <c r="D47" s="28"/>
      <c r="E47" s="27"/>
      <c r="F47" s="28"/>
      <c r="G47" s="45">
        <v>4.918032786885246</v>
      </c>
      <c r="H47" s="46">
        <v>38.636363636363633</v>
      </c>
    </row>
    <row r="48" spans="1:8">
      <c r="A48" s="18"/>
      <c r="B48" s="19" t="s">
        <v>14</v>
      </c>
      <c r="C48" s="48">
        <v>0</v>
      </c>
      <c r="D48" s="23">
        <v>25.213675213675213</v>
      </c>
      <c r="E48" s="22">
        <v>0</v>
      </c>
      <c r="F48" s="23">
        <v>25.179856115107913</v>
      </c>
      <c r="G48" s="49"/>
      <c r="H48" s="50"/>
    </row>
    <row r="49" spans="1:8" ht="16" thickBot="1">
      <c r="A49" s="18"/>
      <c r="B49" s="26"/>
      <c r="C49" s="51">
        <v>0</v>
      </c>
      <c r="D49" s="52">
        <v>29.482071713147413</v>
      </c>
      <c r="E49" s="83"/>
      <c r="F49" s="54"/>
      <c r="G49" s="55"/>
      <c r="H49" s="54"/>
    </row>
    <row r="50" spans="1:8" s="2" customFormat="1">
      <c r="A50" s="5"/>
      <c r="B50" s="19" t="s">
        <v>15</v>
      </c>
      <c r="C50" s="56">
        <v>1.0309278350515463</v>
      </c>
      <c r="D50" s="57">
        <v>20.689655172413794</v>
      </c>
      <c r="E50" s="58"/>
      <c r="F50" s="59"/>
      <c r="G50" s="56">
        <v>1.9607843137254901</v>
      </c>
      <c r="H50" s="57">
        <v>32.183908045977013</v>
      </c>
    </row>
    <row r="51" spans="1:8" s="2" customFormat="1" ht="16" thickBot="1">
      <c r="A51" s="5"/>
      <c r="B51" s="26"/>
      <c r="C51" s="60"/>
      <c r="D51" s="61"/>
      <c r="E51" s="60"/>
      <c r="F51" s="61"/>
      <c r="G51" s="62">
        <v>1.63934426229508</v>
      </c>
      <c r="H51" s="63">
        <v>36.111111111111107</v>
      </c>
    </row>
    <row r="52" spans="1:8">
      <c r="A52" s="18"/>
      <c r="B52" s="64" t="s">
        <v>48</v>
      </c>
      <c r="C52" s="65">
        <f>AVERAGE(C42:C51)</f>
        <v>1.1186434794682216</v>
      </c>
      <c r="D52" s="65">
        <f t="shared" ref="D52:H52" si="2">AVERAGE(D42:D51)</f>
        <v>26.535441336039526</v>
      </c>
      <c r="E52" s="65">
        <f t="shared" si="2"/>
        <v>1.0675381263616557</v>
      </c>
      <c r="F52" s="65">
        <f t="shared" si="2"/>
        <v>26.150366139786975</v>
      </c>
      <c r="G52" s="65">
        <f t="shared" si="2"/>
        <v>3.4637870114593063</v>
      </c>
      <c r="H52" s="65">
        <f t="shared" si="2"/>
        <v>39.342772563425477</v>
      </c>
    </row>
    <row r="53" spans="1:8" ht="16" thickBot="1">
      <c r="A53" s="18"/>
      <c r="B53" s="66" t="s">
        <v>49</v>
      </c>
      <c r="C53" s="67">
        <f>STDEV(C42:C52)</f>
        <v>1.3331523053627268</v>
      </c>
      <c r="D53" s="67">
        <f t="shared" ref="D53:H53" si="3">STDEV(D42:D52)</f>
        <v>3.3545378203149734</v>
      </c>
      <c r="E53" s="67">
        <f t="shared" si="3"/>
        <v>1.4531770061570626</v>
      </c>
      <c r="F53" s="67">
        <f t="shared" si="3"/>
        <v>1.5443087936513162</v>
      </c>
      <c r="G53" s="67">
        <f t="shared" si="3"/>
        <v>1.3783299320899398</v>
      </c>
      <c r="H53" s="67">
        <f t="shared" si="3"/>
        <v>5.2579230245749322</v>
      </c>
    </row>
    <row r="54" spans="1:8" ht="16" thickBot="1">
      <c r="A54" s="18"/>
      <c r="B54" s="68"/>
      <c r="C54" s="69"/>
      <c r="D54" s="69"/>
      <c r="E54" s="69"/>
      <c r="F54" s="69"/>
      <c r="G54" s="69"/>
      <c r="H54" s="69"/>
    </row>
    <row r="55" spans="1:8">
      <c r="A55" s="18"/>
      <c r="C55" s="70" t="s">
        <v>50</v>
      </c>
      <c r="D55" s="71"/>
      <c r="E55" s="72" t="s">
        <v>23</v>
      </c>
      <c r="F55" s="18"/>
      <c r="G55" s="18"/>
    </row>
    <row r="56" spans="1:8" ht="16" thickBot="1">
      <c r="A56" s="73"/>
      <c r="C56" s="74"/>
      <c r="D56" s="75"/>
      <c r="E56" s="76" t="s">
        <v>20</v>
      </c>
      <c r="F56" s="18"/>
      <c r="G56" s="18"/>
    </row>
    <row r="57" spans="1:8">
      <c r="A57" s="73"/>
      <c r="B57" s="73"/>
      <c r="C57" s="70" t="s">
        <v>21</v>
      </c>
      <c r="D57" s="77" t="s">
        <v>51</v>
      </c>
      <c r="E57" s="72" t="s">
        <v>52</v>
      </c>
      <c r="F57" s="18"/>
      <c r="G57" s="18"/>
    </row>
    <row r="58" spans="1:8">
      <c r="A58" s="73"/>
      <c r="C58" s="78" t="s">
        <v>24</v>
      </c>
      <c r="D58" s="79" t="s">
        <v>25</v>
      </c>
      <c r="E58" s="80" t="s">
        <v>20</v>
      </c>
      <c r="F58" s="18"/>
      <c r="G58" s="18"/>
    </row>
    <row r="59" spans="1:8">
      <c r="A59" s="73"/>
      <c r="B59" s="73"/>
      <c r="C59" s="78" t="s">
        <v>26</v>
      </c>
      <c r="D59" s="79" t="s">
        <v>27</v>
      </c>
      <c r="E59" s="80" t="s">
        <v>28</v>
      </c>
      <c r="F59" s="18"/>
      <c r="G59" s="18"/>
    </row>
    <row r="60" spans="1:8">
      <c r="A60" s="73"/>
      <c r="B60" s="73"/>
      <c r="C60" s="78" t="s">
        <v>29</v>
      </c>
      <c r="D60" s="79" t="s">
        <v>25</v>
      </c>
      <c r="E60" s="80" t="s">
        <v>20</v>
      </c>
      <c r="F60" s="18"/>
      <c r="G60" s="18"/>
    </row>
    <row r="61" spans="1:8">
      <c r="A61" s="73"/>
      <c r="B61" s="73"/>
      <c r="C61" s="78" t="s">
        <v>30</v>
      </c>
      <c r="D61" s="79" t="s">
        <v>27</v>
      </c>
      <c r="E61" s="80">
        <v>0.85699999999999998</v>
      </c>
      <c r="F61" s="18"/>
      <c r="G61" s="18"/>
    </row>
    <row r="62" spans="1:8">
      <c r="A62" s="73"/>
      <c r="B62" s="73"/>
      <c r="C62" s="78" t="s">
        <v>31</v>
      </c>
      <c r="D62" s="79" t="s">
        <v>25</v>
      </c>
      <c r="E62" s="80" t="s">
        <v>20</v>
      </c>
      <c r="F62" s="18"/>
      <c r="G62" s="18"/>
    </row>
    <row r="63" spans="1:8">
      <c r="A63" s="73"/>
      <c r="B63" s="73"/>
      <c r="C63" s="78" t="s">
        <v>32</v>
      </c>
      <c r="D63" s="79" t="s">
        <v>25</v>
      </c>
      <c r="E63" s="80" t="s">
        <v>20</v>
      </c>
      <c r="F63" s="18"/>
      <c r="G63" s="18"/>
    </row>
    <row r="64" spans="1:8">
      <c r="A64" s="73"/>
      <c r="B64" s="73"/>
      <c r="C64" s="78" t="s">
        <v>33</v>
      </c>
      <c r="D64" s="79" t="s">
        <v>27</v>
      </c>
      <c r="E64" s="80" t="s">
        <v>28</v>
      </c>
      <c r="F64" s="18"/>
      <c r="G64" s="18"/>
    </row>
    <row r="65" spans="1:8">
      <c r="A65" s="73"/>
      <c r="B65" s="73"/>
      <c r="C65" s="78" t="s">
        <v>34</v>
      </c>
      <c r="D65" s="79" t="s">
        <v>25</v>
      </c>
      <c r="E65" s="80" t="s">
        <v>20</v>
      </c>
      <c r="F65" s="18"/>
      <c r="G65" s="18"/>
    </row>
    <row r="66" spans="1:8">
      <c r="A66" s="73"/>
      <c r="B66" s="73"/>
      <c r="C66" s="78" t="s">
        <v>35</v>
      </c>
      <c r="D66" s="79" t="s">
        <v>25</v>
      </c>
      <c r="E66" s="80" t="s">
        <v>20</v>
      </c>
      <c r="F66" s="18"/>
      <c r="G66" s="18"/>
    </row>
    <row r="67" spans="1:8">
      <c r="A67" s="73"/>
      <c r="B67" s="73"/>
      <c r="C67" s="78" t="s">
        <v>36</v>
      </c>
      <c r="D67" s="79" t="s">
        <v>25</v>
      </c>
      <c r="E67" s="80" t="s">
        <v>20</v>
      </c>
      <c r="F67" s="18"/>
      <c r="G67" s="18"/>
    </row>
    <row r="68" spans="1:8">
      <c r="A68" s="73"/>
      <c r="B68" s="73"/>
      <c r="C68" s="78" t="s">
        <v>37</v>
      </c>
      <c r="D68" s="79" t="s">
        <v>27</v>
      </c>
      <c r="E68" s="80">
        <v>0.875</v>
      </c>
      <c r="F68" s="18"/>
      <c r="G68" s="18"/>
    </row>
    <row r="69" spans="1:8">
      <c r="A69" s="73"/>
      <c r="B69" s="73"/>
      <c r="C69" s="78" t="s">
        <v>38</v>
      </c>
      <c r="D69" s="79" t="s">
        <v>25</v>
      </c>
      <c r="E69" s="80" t="s">
        <v>20</v>
      </c>
      <c r="F69" s="18"/>
      <c r="G69" s="18"/>
    </row>
    <row r="70" spans="1:8">
      <c r="A70" s="73"/>
      <c r="B70" s="73"/>
      <c r="C70" s="78" t="s">
        <v>39</v>
      </c>
      <c r="D70" s="79" t="s">
        <v>25</v>
      </c>
      <c r="E70" s="80" t="s">
        <v>20</v>
      </c>
      <c r="F70" s="18"/>
      <c r="G70" s="18"/>
    </row>
    <row r="71" spans="1:8">
      <c r="A71" s="73"/>
      <c r="B71" s="73"/>
      <c r="C71" s="78" t="s">
        <v>40</v>
      </c>
      <c r="D71" s="79" t="s">
        <v>25</v>
      </c>
      <c r="E71" s="80" t="s">
        <v>20</v>
      </c>
      <c r="F71" s="18"/>
      <c r="G71" s="18"/>
    </row>
    <row r="72" spans="1:8" ht="16" thickBot="1">
      <c r="A72" s="73"/>
      <c r="B72" s="73"/>
      <c r="C72" s="81" t="s">
        <v>41</v>
      </c>
      <c r="D72" s="75" t="s">
        <v>25</v>
      </c>
      <c r="E72" s="82" t="s">
        <v>20</v>
      </c>
      <c r="F72" s="18"/>
      <c r="G72" s="18"/>
    </row>
    <row r="73" spans="1:8">
      <c r="A73" s="18"/>
      <c r="B73" s="18"/>
      <c r="C73" s="18"/>
      <c r="D73" s="18"/>
      <c r="E73" s="18"/>
      <c r="F73" s="18"/>
      <c r="G73" s="18"/>
      <c r="H73" s="18"/>
    </row>
    <row r="77" spans="1:8" s="2" customFormat="1">
      <c r="A77" s="1" t="s">
        <v>53</v>
      </c>
    </row>
    <row r="78" spans="1:8" s="2" customFormat="1" ht="16" thickBot="1">
      <c r="A78" s="5" t="s">
        <v>54</v>
      </c>
      <c r="B78" s="84"/>
      <c r="D78" s="5"/>
      <c r="E78" s="5"/>
    </row>
    <row r="79" spans="1:8" s="2" customFormat="1" ht="16" thickBot="1">
      <c r="B79" s="85"/>
      <c r="C79" s="86" t="s">
        <v>55</v>
      </c>
      <c r="D79" s="87" t="s">
        <v>56</v>
      </c>
      <c r="E79" s="88" t="s">
        <v>57</v>
      </c>
    </row>
    <row r="80" spans="1:8">
      <c r="B80" s="19" t="s">
        <v>58</v>
      </c>
      <c r="C80" s="20"/>
      <c r="D80" s="89">
        <v>0.51470588235294112</v>
      </c>
      <c r="E80" s="90"/>
    </row>
    <row r="81" spans="1:7" ht="16" thickBot="1">
      <c r="B81" s="26"/>
      <c r="C81" s="27"/>
      <c r="D81" s="91">
        <v>0.55714285714285716</v>
      </c>
      <c r="E81" s="92"/>
    </row>
    <row r="82" spans="1:7" ht="16" thickBot="1">
      <c r="B82" s="32" t="s">
        <v>11</v>
      </c>
      <c r="C82" s="33">
        <v>0.56730769230769229</v>
      </c>
      <c r="D82" s="93">
        <v>0.45744680851063829</v>
      </c>
      <c r="E82" s="94"/>
    </row>
    <row r="83" spans="1:7" ht="16" thickBot="1">
      <c r="B83" s="38" t="s">
        <v>12</v>
      </c>
      <c r="C83" s="39">
        <v>0.53237410071942448</v>
      </c>
      <c r="D83" s="95"/>
      <c r="E83" s="40">
        <v>1.0454545454545454</v>
      </c>
    </row>
    <row r="84" spans="1:7">
      <c r="B84" s="19" t="s">
        <v>13</v>
      </c>
      <c r="C84" s="20"/>
      <c r="D84" s="96"/>
      <c r="E84" s="23">
        <v>0.85</v>
      </c>
    </row>
    <row r="85" spans="1:7" ht="16" thickBot="1">
      <c r="B85" s="26"/>
      <c r="C85" s="27"/>
      <c r="D85" s="97"/>
      <c r="E85" s="46">
        <v>1.4390243902439024</v>
      </c>
    </row>
    <row r="86" spans="1:7">
      <c r="B86" s="19" t="s">
        <v>14</v>
      </c>
      <c r="C86" s="48">
        <v>0.50505050505050508</v>
      </c>
      <c r="D86" s="89">
        <v>0.50515463917525771</v>
      </c>
      <c r="E86" s="50"/>
    </row>
    <row r="87" spans="1:7" ht="16" thickBot="1">
      <c r="B87" s="26"/>
      <c r="C87" s="98">
        <v>0.49748743718592964</v>
      </c>
      <c r="D87" s="99"/>
      <c r="E87" s="54"/>
    </row>
    <row r="88" spans="1:7" s="2" customFormat="1">
      <c r="B88" s="19" t="s">
        <v>59</v>
      </c>
      <c r="C88" s="48">
        <v>0.38297872340425532</v>
      </c>
      <c r="D88" s="96"/>
      <c r="E88" s="23">
        <v>0.90322580645161288</v>
      </c>
    </row>
    <row r="89" spans="1:7" s="2" customFormat="1" ht="16" thickBot="1">
      <c r="B89" s="26"/>
      <c r="C89" s="27"/>
      <c r="D89" s="97"/>
      <c r="E89" s="46">
        <v>1.0399999999999998</v>
      </c>
    </row>
    <row r="90" spans="1:7">
      <c r="B90" s="64" t="s">
        <v>60</v>
      </c>
      <c r="C90" s="65">
        <f>AVERAGE(C80:C89)</f>
        <v>0.49703969173356138</v>
      </c>
      <c r="D90" s="65">
        <f t="shared" ref="D90:E90" si="4">AVERAGE(D80:D89)</f>
        <v>0.50861254679542356</v>
      </c>
      <c r="E90" s="65">
        <f t="shared" si="4"/>
        <v>1.055540948430012</v>
      </c>
    </row>
    <row r="91" spans="1:7" ht="16" thickBot="1">
      <c r="B91" s="66" t="s">
        <v>49</v>
      </c>
      <c r="C91" s="67">
        <f>STDEV(C80:C90)</f>
        <v>6.2065111721923402E-2</v>
      </c>
      <c r="D91" s="67">
        <f t="shared" ref="D91:E91" si="5">STDEV(D80:D90)</f>
        <v>3.5433775059861568E-2</v>
      </c>
      <c r="E91" s="67">
        <f t="shared" si="5"/>
        <v>0.20632488492953249</v>
      </c>
    </row>
    <row r="92" spans="1:7" ht="16" thickBot="1">
      <c r="B92" s="68"/>
      <c r="C92" s="69"/>
      <c r="D92" s="69"/>
      <c r="E92" s="69"/>
    </row>
    <row r="93" spans="1:7">
      <c r="A93" s="18"/>
      <c r="B93" s="18"/>
      <c r="C93" s="70" t="s">
        <v>50</v>
      </c>
      <c r="D93" s="71"/>
      <c r="E93" s="72" t="s">
        <v>23</v>
      </c>
      <c r="F93" s="18"/>
      <c r="G93" s="18"/>
    </row>
    <row r="94" spans="1:7" ht="16" thickBot="1">
      <c r="A94" s="73"/>
      <c r="C94" s="74"/>
      <c r="D94" s="75"/>
      <c r="E94" s="76" t="s">
        <v>20</v>
      </c>
      <c r="F94" s="18"/>
      <c r="G94" s="18"/>
    </row>
    <row r="95" spans="1:7">
      <c r="A95" s="73"/>
      <c r="B95" s="73"/>
      <c r="C95" s="70" t="s">
        <v>21</v>
      </c>
      <c r="D95" s="77" t="s">
        <v>22</v>
      </c>
      <c r="E95" s="72" t="s">
        <v>23</v>
      </c>
      <c r="F95" s="18"/>
      <c r="G95" s="18"/>
    </row>
    <row r="96" spans="1:7">
      <c r="A96" s="73"/>
      <c r="C96" s="78" t="s">
        <v>61</v>
      </c>
      <c r="D96" s="79" t="s">
        <v>27</v>
      </c>
      <c r="E96" s="80">
        <v>0.99199999999999999</v>
      </c>
      <c r="F96" s="18"/>
      <c r="G96" s="18"/>
    </row>
    <row r="97" spans="1:8">
      <c r="A97" s="73"/>
      <c r="B97" s="73"/>
      <c r="C97" s="78" t="s">
        <v>62</v>
      </c>
      <c r="D97" s="79" t="s">
        <v>25</v>
      </c>
      <c r="E97" s="80" t="s">
        <v>20</v>
      </c>
      <c r="F97" s="18"/>
      <c r="G97" s="18"/>
    </row>
    <row r="98" spans="1:8" ht="16" thickBot="1">
      <c r="A98" s="73"/>
      <c r="B98" s="73"/>
      <c r="C98" s="81" t="s">
        <v>63</v>
      </c>
      <c r="D98" s="75" t="s">
        <v>25</v>
      </c>
      <c r="E98" s="82" t="s">
        <v>20</v>
      </c>
      <c r="F98" s="18"/>
      <c r="G98" s="18"/>
    </row>
    <row r="102" spans="1:8">
      <c r="A102" s="100" t="s">
        <v>64</v>
      </c>
    </row>
    <row r="103" spans="1:8" s="2" customFormat="1" ht="16" thickBot="1">
      <c r="A103" s="4" t="s">
        <v>65</v>
      </c>
      <c r="B103" s="101"/>
      <c r="C103" s="5"/>
      <c r="D103" s="5"/>
      <c r="E103" s="5"/>
      <c r="F103" s="5"/>
      <c r="G103" s="5"/>
      <c r="H103" s="5"/>
    </row>
    <row r="104" spans="1:8" s="2" customFormat="1">
      <c r="A104" s="5"/>
      <c r="B104" s="6"/>
      <c r="C104" s="7" t="s">
        <v>66</v>
      </c>
      <c r="D104" s="8"/>
      <c r="E104" s="9" t="s">
        <v>67</v>
      </c>
      <c r="F104" s="10"/>
      <c r="G104" s="11" t="s">
        <v>68</v>
      </c>
      <c r="H104" s="12"/>
    </row>
    <row r="105" spans="1:8" s="2" customFormat="1" ht="16" thickBot="1">
      <c r="A105" s="5"/>
      <c r="B105" s="13"/>
      <c r="C105" s="14" t="s">
        <v>69</v>
      </c>
      <c r="D105" s="15" t="s">
        <v>70</v>
      </c>
      <c r="E105" s="14" t="s">
        <v>71</v>
      </c>
      <c r="F105" s="16" t="s">
        <v>70</v>
      </c>
      <c r="G105" s="17" t="s">
        <v>71</v>
      </c>
      <c r="H105" s="16" t="s">
        <v>70</v>
      </c>
    </row>
    <row r="106" spans="1:8">
      <c r="A106" s="18"/>
      <c r="B106" s="19" t="s">
        <v>72</v>
      </c>
      <c r="C106" s="20"/>
      <c r="D106" s="21"/>
      <c r="E106" s="22">
        <v>3.6551724137931036</v>
      </c>
      <c r="F106" s="23">
        <v>5.9</v>
      </c>
      <c r="G106" s="24"/>
      <c r="H106" s="21"/>
    </row>
    <row r="107" spans="1:8" ht="16" thickBot="1">
      <c r="A107" s="18"/>
      <c r="B107" s="26"/>
      <c r="C107" s="27"/>
      <c r="D107" s="28"/>
      <c r="E107" s="29">
        <v>3.2692307692307692</v>
      </c>
      <c r="F107" s="30">
        <v>5.7666666666666666</v>
      </c>
      <c r="G107" s="31"/>
      <c r="H107" s="28"/>
    </row>
    <row r="108" spans="1:8" ht="16" thickBot="1">
      <c r="A108" s="18"/>
      <c r="B108" s="32" t="s">
        <v>73</v>
      </c>
      <c r="C108" s="33">
        <v>4.6956521739130439</v>
      </c>
      <c r="D108" s="34">
        <v>11.857142857142858</v>
      </c>
      <c r="E108" s="35">
        <v>5.4</v>
      </c>
      <c r="F108" s="34">
        <v>12.125</v>
      </c>
      <c r="G108" s="36"/>
      <c r="H108" s="37"/>
    </row>
    <row r="109" spans="1:8" ht="16" thickBot="1">
      <c r="A109" s="18"/>
      <c r="B109" s="38" t="s">
        <v>74</v>
      </c>
      <c r="C109" s="39">
        <v>4.2307692307692308</v>
      </c>
      <c r="D109" s="40">
        <v>8.2727272727272734</v>
      </c>
      <c r="E109" s="41"/>
      <c r="F109" s="42"/>
      <c r="G109" s="43">
        <v>2.4736842105263159</v>
      </c>
      <c r="H109" s="30">
        <v>4.1333333333333337</v>
      </c>
    </row>
    <row r="110" spans="1:8">
      <c r="A110" s="18"/>
      <c r="B110" s="19" t="s">
        <v>75</v>
      </c>
      <c r="C110" s="20"/>
      <c r="D110" s="21"/>
      <c r="E110" s="20"/>
      <c r="F110" s="21"/>
      <c r="G110" s="44">
        <v>2.9333333333333331</v>
      </c>
      <c r="H110" s="23">
        <v>3.6333333333333333</v>
      </c>
    </row>
    <row r="111" spans="1:8" ht="16" thickBot="1">
      <c r="A111" s="18"/>
      <c r="B111" s="26"/>
      <c r="C111" s="27"/>
      <c r="D111" s="28"/>
      <c r="E111" s="27"/>
      <c r="F111" s="28"/>
      <c r="G111" s="45">
        <v>2.9047619047619047</v>
      </c>
      <c r="H111" s="46">
        <v>3.6666666666666665</v>
      </c>
    </row>
    <row r="112" spans="1:8">
      <c r="A112" s="18"/>
      <c r="B112" s="19" t="s">
        <v>76</v>
      </c>
      <c r="C112" s="48">
        <v>5.4</v>
      </c>
      <c r="D112" s="23">
        <v>12.315789473684211</v>
      </c>
      <c r="E112" s="22">
        <v>3.4642857142857144</v>
      </c>
      <c r="F112" s="23">
        <v>9.9285714285714288</v>
      </c>
      <c r="G112" s="49"/>
      <c r="H112" s="50"/>
    </row>
    <row r="113" spans="1:8" ht="16" thickBot="1">
      <c r="A113" s="18"/>
      <c r="B113" s="26"/>
      <c r="C113" s="51">
        <v>3.2857142857142856</v>
      </c>
      <c r="D113" s="52">
        <v>8.3666666666666671</v>
      </c>
      <c r="E113" s="83"/>
      <c r="F113" s="54"/>
      <c r="G113" s="55"/>
      <c r="H113" s="54"/>
    </row>
    <row r="114" spans="1:8" s="2" customFormat="1">
      <c r="A114" s="5"/>
      <c r="B114" s="19" t="s">
        <v>59</v>
      </c>
      <c r="C114" s="56">
        <v>4.6190476190476186</v>
      </c>
      <c r="D114" s="57">
        <v>7.5652173913043477</v>
      </c>
      <c r="E114" s="20"/>
      <c r="F114" s="21"/>
      <c r="G114" s="56">
        <v>3</v>
      </c>
      <c r="H114" s="57">
        <v>3.2222222222222223</v>
      </c>
    </row>
    <row r="115" spans="1:8" s="2" customFormat="1" ht="16" thickBot="1">
      <c r="A115" s="5"/>
      <c r="B115" s="26"/>
      <c r="C115" s="27"/>
      <c r="D115" s="28"/>
      <c r="E115" s="27"/>
      <c r="F115" s="28"/>
      <c r="G115" s="102">
        <v>2.7727272727272729</v>
      </c>
      <c r="H115" s="63">
        <v>5.1428571428571432</v>
      </c>
    </row>
    <row r="116" spans="1:8">
      <c r="A116" s="18"/>
      <c r="B116" s="64" t="s">
        <v>60</v>
      </c>
      <c r="C116" s="65">
        <f>AVERAGE(C106:C115)</f>
        <v>4.4462366618888352</v>
      </c>
      <c r="D116" s="65">
        <f t="shared" ref="D116:H116" si="6">AVERAGE(D106:D115)</f>
        <v>9.6755087323050706</v>
      </c>
      <c r="E116" s="65">
        <f t="shared" si="6"/>
        <v>3.9471722243273968</v>
      </c>
      <c r="F116" s="65">
        <f t="shared" si="6"/>
        <v>8.4300595238095237</v>
      </c>
      <c r="G116" s="65">
        <f t="shared" si="6"/>
        <v>2.8169013442697652</v>
      </c>
      <c r="H116" s="65">
        <f t="shared" si="6"/>
        <v>3.9596825396825395</v>
      </c>
    </row>
    <row r="117" spans="1:8" ht="16" thickBot="1">
      <c r="A117" s="18"/>
      <c r="B117" s="103" t="s">
        <v>49</v>
      </c>
      <c r="C117" s="104">
        <f>STDEV(C106:C116)</f>
        <v>0.69209459312329769</v>
      </c>
      <c r="D117" s="105">
        <f t="shared" ref="D117:H117" si="7">STDEV(D106:D116)</f>
        <v>1.9932286756906206</v>
      </c>
      <c r="E117" s="106">
        <f t="shared" si="7"/>
        <v>0.84981710285752821</v>
      </c>
      <c r="F117" s="107">
        <f t="shared" si="7"/>
        <v>2.710764917730915</v>
      </c>
      <c r="G117" s="108">
        <f t="shared" si="7"/>
        <v>0.18684236852984962</v>
      </c>
      <c r="H117" s="107">
        <f t="shared" si="7"/>
        <v>0.65821980612643693</v>
      </c>
    </row>
    <row r="118" spans="1:8" ht="16" thickBot="1">
      <c r="A118" s="18"/>
      <c r="B118" s="68"/>
      <c r="C118" s="69"/>
      <c r="D118" s="69"/>
      <c r="E118" s="69"/>
      <c r="F118" s="69"/>
      <c r="G118" s="69"/>
      <c r="H118" s="69"/>
    </row>
    <row r="119" spans="1:8">
      <c r="A119" s="18"/>
      <c r="B119" s="18"/>
      <c r="C119" s="70" t="s">
        <v>50</v>
      </c>
      <c r="D119" s="71"/>
      <c r="E119" s="72" t="s">
        <v>23</v>
      </c>
      <c r="F119" s="18"/>
      <c r="G119" s="18"/>
    </row>
    <row r="120" spans="1:8" ht="16" thickBot="1">
      <c r="A120" s="73"/>
      <c r="C120" s="74"/>
      <c r="D120" s="75"/>
      <c r="E120" s="76" t="s">
        <v>20</v>
      </c>
      <c r="F120" s="18"/>
      <c r="G120" s="18"/>
    </row>
    <row r="121" spans="1:8">
      <c r="A121" s="73"/>
      <c r="B121" s="73"/>
      <c r="C121" s="70" t="s">
        <v>21</v>
      </c>
      <c r="D121" s="77" t="s">
        <v>22</v>
      </c>
      <c r="E121" s="72" t="s">
        <v>23</v>
      </c>
      <c r="F121" s="18"/>
      <c r="G121" s="18"/>
    </row>
    <row r="122" spans="1:8">
      <c r="A122" s="73"/>
      <c r="C122" s="78" t="s">
        <v>24</v>
      </c>
      <c r="D122" s="79" t="s">
        <v>25</v>
      </c>
      <c r="E122" s="80" t="s">
        <v>20</v>
      </c>
      <c r="F122" s="18"/>
      <c r="G122" s="18"/>
    </row>
    <row r="123" spans="1:8">
      <c r="A123" s="73"/>
      <c r="B123" s="73"/>
      <c r="C123" s="78" t="s">
        <v>26</v>
      </c>
      <c r="D123" s="79" t="s">
        <v>27</v>
      </c>
      <c r="E123" s="80">
        <v>0.997</v>
      </c>
      <c r="F123" s="18"/>
      <c r="G123" s="18"/>
    </row>
    <row r="124" spans="1:8">
      <c r="A124" s="73"/>
      <c r="B124" s="73"/>
      <c r="C124" s="78" t="s">
        <v>29</v>
      </c>
      <c r="D124" s="79" t="s">
        <v>77</v>
      </c>
      <c r="E124" s="80">
        <v>1.4E-2</v>
      </c>
      <c r="F124" s="18"/>
      <c r="G124" s="18"/>
    </row>
    <row r="125" spans="1:8">
      <c r="A125" s="73"/>
      <c r="B125" s="73"/>
      <c r="C125" s="78" t="s">
        <v>30</v>
      </c>
      <c r="D125" s="79" t="s">
        <v>27</v>
      </c>
      <c r="E125" s="80">
        <v>0.60599999999999998</v>
      </c>
      <c r="F125" s="18"/>
      <c r="G125" s="18"/>
    </row>
    <row r="126" spans="1:8">
      <c r="A126" s="73"/>
      <c r="B126" s="73"/>
      <c r="C126" s="78" t="s">
        <v>31</v>
      </c>
      <c r="D126" s="79" t="s">
        <v>27</v>
      </c>
      <c r="E126" s="80">
        <v>0.996</v>
      </c>
      <c r="F126" s="18"/>
      <c r="G126" s="18"/>
    </row>
    <row r="127" spans="1:8">
      <c r="A127" s="73"/>
      <c r="B127" s="73"/>
      <c r="C127" s="78" t="s">
        <v>32</v>
      </c>
      <c r="D127" s="79" t="s">
        <v>25</v>
      </c>
      <c r="E127" s="80" t="s">
        <v>20</v>
      </c>
      <c r="F127" s="18"/>
      <c r="G127" s="18"/>
    </row>
    <row r="128" spans="1:8">
      <c r="A128" s="73"/>
      <c r="B128" s="73"/>
      <c r="C128" s="78" t="s">
        <v>33</v>
      </c>
      <c r="D128" s="79" t="s">
        <v>27</v>
      </c>
      <c r="E128" s="80">
        <v>0.85299999999999998</v>
      </c>
      <c r="F128" s="18"/>
      <c r="G128" s="18"/>
    </row>
    <row r="129" spans="1:7">
      <c r="A129" s="73"/>
      <c r="B129" s="73"/>
      <c r="C129" s="78" t="s">
        <v>34</v>
      </c>
      <c r="D129" s="79" t="s">
        <v>25</v>
      </c>
      <c r="E129" s="80" t="s">
        <v>20</v>
      </c>
      <c r="F129" s="18"/>
      <c r="G129" s="18"/>
    </row>
    <row r="130" spans="1:7">
      <c r="A130" s="73"/>
      <c r="B130" s="73"/>
      <c r="C130" s="78" t="s">
        <v>35</v>
      </c>
      <c r="D130" s="79" t="s">
        <v>25</v>
      </c>
      <c r="E130" s="80" t="s">
        <v>20</v>
      </c>
      <c r="F130" s="18"/>
      <c r="G130" s="18"/>
    </row>
    <row r="131" spans="1:7">
      <c r="A131" s="73"/>
      <c r="B131" s="73"/>
      <c r="C131" s="78" t="s">
        <v>36</v>
      </c>
      <c r="D131" s="79" t="s">
        <v>25</v>
      </c>
      <c r="E131" s="80">
        <v>8.0000000000000002E-3</v>
      </c>
      <c r="F131" s="18"/>
      <c r="G131" s="18"/>
    </row>
    <row r="132" spans="1:7">
      <c r="A132" s="73"/>
      <c r="B132" s="73"/>
      <c r="C132" s="78" t="s">
        <v>37</v>
      </c>
      <c r="D132" s="79" t="s">
        <v>27</v>
      </c>
      <c r="E132" s="80">
        <v>0.89600000000000002</v>
      </c>
      <c r="F132" s="18"/>
      <c r="G132" s="18"/>
    </row>
    <row r="133" spans="1:7">
      <c r="A133" s="73"/>
      <c r="B133" s="73"/>
      <c r="C133" s="78" t="s">
        <v>38</v>
      </c>
      <c r="D133" s="79" t="s">
        <v>27</v>
      </c>
      <c r="E133" s="80" t="s">
        <v>28</v>
      </c>
      <c r="F133" s="18"/>
      <c r="G133" s="18"/>
    </row>
    <row r="134" spans="1:7">
      <c r="A134" s="73"/>
      <c r="B134" s="73"/>
      <c r="C134" s="78" t="s">
        <v>39</v>
      </c>
      <c r="D134" s="79" t="s">
        <v>25</v>
      </c>
      <c r="E134" s="80" t="s">
        <v>20</v>
      </c>
      <c r="F134" s="18"/>
      <c r="G134" s="18"/>
    </row>
    <row r="135" spans="1:7">
      <c r="A135" s="73"/>
      <c r="B135" s="73"/>
      <c r="C135" s="78" t="s">
        <v>40</v>
      </c>
      <c r="D135" s="79" t="s">
        <v>25</v>
      </c>
      <c r="E135" s="80">
        <v>5.0000000000000001E-3</v>
      </c>
      <c r="F135" s="18"/>
      <c r="G135" s="18"/>
    </row>
    <row r="136" spans="1:7" ht="16" thickBot="1">
      <c r="A136" s="73"/>
      <c r="B136" s="73"/>
      <c r="C136" s="81" t="s">
        <v>41</v>
      </c>
      <c r="D136" s="75" t="s">
        <v>27</v>
      </c>
      <c r="E136" s="82">
        <v>0.86599999999999999</v>
      </c>
      <c r="F136" s="18"/>
      <c r="G136" s="18"/>
    </row>
  </sheetData>
  <mergeCells count="28">
    <mergeCell ref="B106:B107"/>
    <mergeCell ref="B110:B111"/>
    <mergeCell ref="B112:B113"/>
    <mergeCell ref="B114:B115"/>
    <mergeCell ref="B86:B87"/>
    <mergeCell ref="B88:B89"/>
    <mergeCell ref="B104:B105"/>
    <mergeCell ref="C104:D104"/>
    <mergeCell ref="E104:F104"/>
    <mergeCell ref="G104:H104"/>
    <mergeCell ref="B42:B43"/>
    <mergeCell ref="B46:B47"/>
    <mergeCell ref="B48:B49"/>
    <mergeCell ref="B50:B51"/>
    <mergeCell ref="B80:B81"/>
    <mergeCell ref="B84:B85"/>
    <mergeCell ref="B11:B12"/>
    <mergeCell ref="B13:B14"/>
    <mergeCell ref="B40:B41"/>
    <mergeCell ref="C40:D40"/>
    <mergeCell ref="E40:F40"/>
    <mergeCell ref="G40:H40"/>
    <mergeCell ref="B3:B4"/>
    <mergeCell ref="C3:D3"/>
    <mergeCell ref="E3:F3"/>
    <mergeCell ref="G3:H3"/>
    <mergeCell ref="B5:B6"/>
    <mergeCell ref="B9:B10"/>
  </mergeCells>
  <phoneticPr fontId="2"/>
  <pageMargins left="0.7" right="0.7" top="0.75" bottom="0.75" header="0.3" footer="0.3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Fig4 </vt:lpstr>
    </vt:vector>
  </TitlesOfParts>
  <Company>大阪大学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深田 宗一朗</dc:creator>
  <cp:lastModifiedBy>深田 宗一朗</cp:lastModifiedBy>
  <dcterms:created xsi:type="dcterms:W3CDTF">2019-09-05T09:03:53Z</dcterms:created>
  <dcterms:modified xsi:type="dcterms:W3CDTF">2019-09-05T09:04:09Z</dcterms:modified>
</cp:coreProperties>
</file>