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5-figure sup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0" i="1" l="1"/>
  <c r="G40" i="1"/>
  <c r="F40" i="1"/>
  <c r="E40" i="1"/>
  <c r="D40" i="1"/>
  <c r="C40" i="1"/>
  <c r="H39" i="1"/>
  <c r="G39" i="1"/>
  <c r="F39" i="1"/>
  <c r="E39" i="1"/>
  <c r="D39" i="1"/>
  <c r="C39" i="1"/>
  <c r="E15" i="1"/>
  <c r="D15" i="1"/>
  <c r="C15" i="1"/>
  <c r="E14" i="1"/>
  <c r="D14" i="1"/>
  <c r="C14" i="1"/>
</calcChain>
</file>

<file path=xl/sharedStrings.xml><?xml version="1.0" encoding="utf-8"?>
<sst xmlns="http://schemas.openxmlformats.org/spreadsheetml/2006/main" count="78" uniqueCount="48">
  <si>
    <t>A</t>
    <phoneticPr fontId="2"/>
  </si>
  <si>
    <t xml:space="preserve">EdU+ Mionuclei/100 fibers </t>
    <phoneticPr fontId="2"/>
  </si>
  <si>
    <t>Ope-7d</t>
    <phoneticPr fontId="2"/>
  </si>
  <si>
    <t>ope</t>
    <phoneticPr fontId="2"/>
  </si>
  <si>
    <t>Cont</t>
  </si>
  <si>
    <t>Hey1 KO</t>
  </si>
  <si>
    <t>HeyL KO</t>
  </si>
  <si>
    <t>Exp1</t>
    <phoneticPr fontId="2"/>
  </si>
  <si>
    <t>Exp2</t>
    <phoneticPr fontId="2"/>
  </si>
  <si>
    <t>Exp3</t>
    <phoneticPr fontId="2"/>
  </si>
  <si>
    <t>average</t>
  </si>
  <si>
    <t>SD</t>
  </si>
  <si>
    <t>ANOVA</t>
    <phoneticPr fontId="2"/>
  </si>
  <si>
    <t xml:space="preserve">p-value </t>
    <phoneticPr fontId="2"/>
  </si>
  <si>
    <t>&lt;0.001</t>
  </si>
  <si>
    <t>Tukey-Kramer</t>
  </si>
  <si>
    <t>Statistics</t>
    <phoneticPr fontId="2"/>
  </si>
  <si>
    <t xml:space="preserve">p-value </t>
    <phoneticPr fontId="2"/>
  </si>
  <si>
    <t>Cont,Hey1 KO</t>
  </si>
  <si>
    <t>ns</t>
  </si>
  <si>
    <t>Cont,HeyL KO</t>
  </si>
  <si>
    <t>**</t>
  </si>
  <si>
    <t>Hey1 KO,HeyL KO</t>
  </si>
  <si>
    <t>**</t>
    <phoneticPr fontId="2"/>
  </si>
  <si>
    <t>B</t>
    <phoneticPr fontId="2"/>
  </si>
  <si>
    <t xml:space="preserve">nucleus/100 fibers </t>
    <phoneticPr fontId="2"/>
  </si>
  <si>
    <t>Ope-7d</t>
    <phoneticPr fontId="2"/>
  </si>
  <si>
    <t>sham</t>
    <phoneticPr fontId="2"/>
  </si>
  <si>
    <t>ope</t>
    <phoneticPr fontId="2"/>
  </si>
  <si>
    <t>Exp3</t>
    <phoneticPr fontId="2"/>
  </si>
  <si>
    <t>Statistics</t>
    <phoneticPr fontId="2"/>
  </si>
  <si>
    <t>S-Cont,S-1KO</t>
  </si>
  <si>
    <t>S-Cont,S-LKO</t>
  </si>
  <si>
    <t>&gt;0.999</t>
  </si>
  <si>
    <t>S-Cont,O-Cont</t>
  </si>
  <si>
    <t>*</t>
  </si>
  <si>
    <t>S-Cont,O-1KO</t>
  </si>
  <si>
    <t>S-Cont,O-LKO</t>
  </si>
  <si>
    <t>S-1KO,S-LKO</t>
  </si>
  <si>
    <t>S-1KO,O-Cont</t>
  </si>
  <si>
    <t>S-1KO,O-1KO</t>
  </si>
  <si>
    <t>S-1KO,O-LKO</t>
  </si>
  <si>
    <t>S-LKO,O-Cont</t>
  </si>
  <si>
    <t>S-LKO,O-1KO</t>
  </si>
  <si>
    <t>S-LKO,O-LKO</t>
  </si>
  <si>
    <t>O-Cont,O-1KO</t>
  </si>
  <si>
    <t>O-Cont,O-LKO</t>
  </si>
  <si>
    <t>O-1KO,O-LKO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</si>
</sst>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</cellStyleXfs>
  <cellXfs count="64">
    <xf numFmtId="0" fontId="0" fillId="0" borderId="0" xfId="0"/>
    <xf numFmtId="0" fontId="1" fillId="2" borderId="0" xfId="0" applyFont="1" applyFill="1"/>
    <xf numFmtId="0" fontId="1" fillId="0" borderId="0" xfId="0" applyFont="1"/>
    <xf numFmtId="0" fontId="4" fillId="0" borderId="0" xfId="1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2" fontId="6" fillId="0" borderId="11" xfId="1" applyNumberFormat="1" applyFont="1" applyBorder="1" applyAlignment="1">
      <alignment horizontal="center" vertical="center"/>
    </xf>
    <xf numFmtId="2" fontId="6" fillId="0" borderId="12" xfId="1" applyNumberFormat="1" applyFont="1" applyBorder="1" applyAlignment="1">
      <alignment horizontal="center" vertical="center"/>
    </xf>
    <xf numFmtId="2" fontId="6" fillId="0" borderId="13" xfId="1" applyNumberFormat="1" applyFont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2" fontId="6" fillId="0" borderId="6" xfId="1" applyNumberFormat="1" applyFont="1" applyBorder="1" applyAlignment="1">
      <alignment horizontal="center" vertical="center"/>
    </xf>
    <xf numFmtId="2" fontId="6" fillId="0" borderId="7" xfId="1" applyNumberFormat="1" applyFont="1" applyBorder="1" applyAlignment="1">
      <alignment horizontal="center" vertical="center"/>
    </xf>
    <xf numFmtId="2" fontId="6" fillId="0" borderId="8" xfId="1" applyNumberFormat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2" fontId="1" fillId="4" borderId="6" xfId="0" applyNumberFormat="1" applyFont="1" applyFill="1" applyBorder="1"/>
    <xf numFmtId="2" fontId="1" fillId="4" borderId="7" xfId="0" applyNumberFormat="1" applyFont="1" applyFill="1" applyBorder="1"/>
    <xf numFmtId="0" fontId="4" fillId="3" borderId="1" xfId="1" applyFont="1" applyFill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2" fontId="6" fillId="0" borderId="17" xfId="1" applyNumberFormat="1" applyFont="1" applyBorder="1" applyAlignment="1">
      <alignment horizontal="center" vertical="center"/>
    </xf>
    <xf numFmtId="2" fontId="6" fillId="0" borderId="18" xfId="1" applyNumberFormat="1" applyFont="1" applyBorder="1" applyAlignment="1">
      <alignment horizontal="center" vertical="center"/>
    </xf>
    <xf numFmtId="2" fontId="6" fillId="0" borderId="19" xfId="1" applyNumberFormat="1" applyFont="1" applyBorder="1" applyAlignment="1">
      <alignment horizontal="center" vertical="center"/>
    </xf>
    <xf numFmtId="2" fontId="6" fillId="0" borderId="20" xfId="1" applyNumberFormat="1" applyFont="1" applyBorder="1" applyAlignment="1">
      <alignment horizontal="center" vertical="center"/>
    </xf>
    <xf numFmtId="2" fontId="6" fillId="4" borderId="20" xfId="1" applyNumberFormat="1" applyFont="1" applyFill="1" applyBorder="1" applyAlignment="1">
      <alignment horizontal="center" vertical="center"/>
    </xf>
    <xf numFmtId="2" fontId="6" fillId="4" borderId="13" xfId="1" applyNumberFormat="1" applyFont="1" applyFill="1" applyBorder="1" applyAlignment="1">
      <alignment horizontal="center" vertical="center"/>
    </xf>
    <xf numFmtId="2" fontId="6" fillId="0" borderId="21" xfId="1" applyNumberFormat="1" applyFont="1" applyBorder="1" applyAlignment="1">
      <alignment horizontal="center" vertical="center"/>
    </xf>
    <xf numFmtId="2" fontId="6" fillId="4" borderId="22" xfId="1" applyNumberFormat="1" applyFont="1" applyFill="1" applyBorder="1" applyAlignment="1">
      <alignment horizontal="center" vertical="center"/>
    </xf>
    <xf numFmtId="2" fontId="6" fillId="4" borderId="23" xfId="1" applyNumberFormat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2" fontId="5" fillId="5" borderId="25" xfId="0" applyNumberFormat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6" fillId="6" borderId="27" xfId="1" applyFont="1" applyFill="1" applyBorder="1" applyAlignment="1">
      <alignment horizontal="left" vertical="center"/>
    </xf>
    <xf numFmtId="0" fontId="1" fillId="6" borderId="28" xfId="0" applyFont="1" applyFill="1" applyBorder="1"/>
    <xf numFmtId="2" fontId="4" fillId="6" borderId="4" xfId="1" applyNumberFormat="1" applyFont="1" applyFill="1" applyBorder="1">
      <alignment vertical="center"/>
    </xf>
    <xf numFmtId="0" fontId="1" fillId="6" borderId="5" xfId="0" applyFont="1" applyFill="1" applyBorder="1" applyAlignment="1">
      <alignment horizontal="left"/>
    </xf>
    <xf numFmtId="0" fontId="1" fillId="6" borderId="29" xfId="0" applyFont="1" applyFill="1" applyBorder="1"/>
    <xf numFmtId="0" fontId="4" fillId="6" borderId="30" xfId="1" applyFont="1" applyFill="1" applyBorder="1">
      <alignment vertical="center"/>
    </xf>
    <xf numFmtId="0" fontId="6" fillId="6" borderId="28" xfId="1" applyFont="1" applyFill="1" applyBorder="1">
      <alignment vertical="center"/>
    </xf>
    <xf numFmtId="0" fontId="6" fillId="6" borderId="15" xfId="1" applyFont="1" applyFill="1" applyBorder="1" applyAlignment="1">
      <alignment horizontal="left" vertical="center"/>
    </xf>
    <xf numFmtId="0" fontId="1" fillId="6" borderId="0" xfId="0" applyFont="1" applyFill="1" applyBorder="1"/>
    <xf numFmtId="0" fontId="5" fillId="6" borderId="31" xfId="0" applyFont="1" applyFill="1" applyBorder="1" applyAlignment="1">
      <alignment horizontal="left"/>
    </xf>
    <xf numFmtId="0" fontId="7" fillId="0" borderId="0" xfId="1" applyFont="1">
      <alignment vertical="center"/>
    </xf>
    <xf numFmtId="0" fontId="6" fillId="6" borderId="5" xfId="1" applyFont="1" applyFill="1" applyBorder="1" applyAlignment="1">
      <alignment horizontal="left" vertical="center"/>
    </xf>
    <xf numFmtId="0" fontId="5" fillId="6" borderId="30" xfId="0" applyFont="1" applyFill="1" applyBorder="1" applyAlignment="1">
      <alignment horizontal="left"/>
    </xf>
    <xf numFmtId="2" fontId="6" fillId="0" borderId="32" xfId="1" applyNumberFormat="1" applyFont="1" applyBorder="1" applyAlignment="1">
      <alignment horizontal="center" vertical="center"/>
    </xf>
    <xf numFmtId="2" fontId="1" fillId="4" borderId="33" xfId="0" applyNumberFormat="1" applyFont="1" applyFill="1" applyBorder="1"/>
    <xf numFmtId="2" fontId="6" fillId="4" borderId="31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 vertical="center"/>
    </xf>
    <xf numFmtId="2" fontId="5" fillId="5" borderId="4" xfId="0" applyNumberFormat="1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H59"/>
  <sheetViews>
    <sheetView tabSelected="1" topLeftCell="A4" zoomScale="150" zoomScaleNormal="150" zoomScalePageLayoutView="150" workbookViewId="0">
      <selection activeCell="L32" sqref="L32"/>
    </sheetView>
  </sheetViews>
  <sheetFormatPr baseColWidth="12" defaultColWidth="8.83203125" defaultRowHeight="15" x14ac:dyDescent="0"/>
  <cols>
    <col min="1" max="2" width="8.83203125" style="2"/>
    <col min="3" max="6" width="13.6640625" style="2" customWidth="1"/>
    <col min="7" max="16384" width="8.83203125" style="2"/>
  </cols>
  <sheetData>
    <row r="1" spans="1:5">
      <c r="A1" s="1" t="s">
        <v>0</v>
      </c>
    </row>
    <row r="2" spans="1:5" ht="16" thickBot="1">
      <c r="A2" s="3" t="s">
        <v>1</v>
      </c>
    </row>
    <row r="3" spans="1:5">
      <c r="B3" s="4" t="s">
        <v>2</v>
      </c>
      <c r="C3" s="5" t="s">
        <v>3</v>
      </c>
      <c r="D3" s="6"/>
      <c r="E3" s="7"/>
    </row>
    <row r="4" spans="1:5" ht="16" thickBot="1">
      <c r="B4" s="8"/>
      <c r="C4" s="9" t="s">
        <v>4</v>
      </c>
      <c r="D4" s="10" t="s">
        <v>5</v>
      </c>
      <c r="E4" s="11" t="s">
        <v>6</v>
      </c>
    </row>
    <row r="5" spans="1:5">
      <c r="B5" s="12" t="s">
        <v>7</v>
      </c>
      <c r="C5" s="13">
        <v>4.8331415420023012</v>
      </c>
      <c r="D5" s="14">
        <v>6.3348416289592757</v>
      </c>
      <c r="E5" s="15">
        <v>3.3469387755102038</v>
      </c>
    </row>
    <row r="6" spans="1:5">
      <c r="B6" s="16"/>
      <c r="C6" s="17">
        <v>6.8557919621749415</v>
      </c>
      <c r="D6" s="18">
        <v>7.7102803738317753</v>
      </c>
      <c r="E6" s="19">
        <v>1.9607843137254901</v>
      </c>
    </row>
    <row r="7" spans="1:5" ht="16" thickBot="1">
      <c r="B7" s="20"/>
      <c r="C7" s="21">
        <v>8.9343379978471464</v>
      </c>
      <c r="D7" s="22">
        <v>7.4338085539714864</v>
      </c>
      <c r="E7" s="23">
        <v>1.8664047151277015</v>
      </c>
    </row>
    <row r="8" spans="1:5">
      <c r="B8" s="24" t="s">
        <v>8</v>
      </c>
      <c r="C8" s="25">
        <v>3.9126478616924478</v>
      </c>
      <c r="D8" s="14">
        <v>4.5454545454545459</v>
      </c>
      <c r="E8" s="15">
        <v>3.7671232876712328</v>
      </c>
    </row>
    <row r="9" spans="1:5" ht="16" thickBot="1">
      <c r="B9" s="26"/>
      <c r="C9" s="27"/>
      <c r="D9" s="28"/>
      <c r="E9" s="23">
        <v>2.6910656620021527</v>
      </c>
    </row>
    <row r="10" spans="1:5">
      <c r="B10" s="29" t="s">
        <v>9</v>
      </c>
      <c r="C10" s="30">
        <v>7.355021216407355</v>
      </c>
      <c r="D10" s="31">
        <v>5.1973051010587099</v>
      </c>
      <c r="E10" s="32">
        <v>0.89552238805970152</v>
      </c>
    </row>
    <row r="11" spans="1:5">
      <c r="B11" s="24"/>
      <c r="C11" s="33">
        <v>12.1301775147929</v>
      </c>
      <c r="D11" s="34">
        <v>6.462882096069869</v>
      </c>
      <c r="E11" s="19">
        <v>2.1555763823805063</v>
      </c>
    </row>
    <row r="12" spans="1:5">
      <c r="B12" s="24"/>
      <c r="C12" s="33">
        <v>7.4036511156186622</v>
      </c>
      <c r="D12" s="35"/>
      <c r="E12" s="36"/>
    </row>
    <row r="13" spans="1:5" ht="16" thickBot="1">
      <c r="B13" s="26"/>
      <c r="C13" s="37">
        <v>5.526036131774708</v>
      </c>
      <c r="D13" s="38"/>
      <c r="E13" s="39"/>
    </row>
    <row r="14" spans="1:5">
      <c r="B14" s="40" t="s">
        <v>10</v>
      </c>
      <c r="C14" s="41">
        <f>AVERAGE(C5:C13)</f>
        <v>7.1188506677888084</v>
      </c>
      <c r="D14" s="41">
        <f>AVERAGE(D5:D13)</f>
        <v>6.2807620498909431</v>
      </c>
      <c r="E14" s="41">
        <f>AVERAGE(E5:E13)</f>
        <v>2.383345074925284</v>
      </c>
    </row>
    <row r="15" spans="1:5" ht="16" thickBot="1">
      <c r="B15" s="42" t="s">
        <v>11</v>
      </c>
      <c r="C15" s="43">
        <f>STDEV(C5:C13)</f>
        <v>2.5817142562504052</v>
      </c>
      <c r="D15" s="43">
        <f>STDEV(D5:D13)</f>
        <v>1.2324205683185914</v>
      </c>
      <c r="E15" s="43">
        <f>STDEV(E5:E13)</f>
        <v>0.97033729349963127</v>
      </c>
    </row>
    <row r="16" spans="1:5" ht="16" thickBot="1"/>
    <row r="17" spans="1:8">
      <c r="C17" s="44" t="s">
        <v>12</v>
      </c>
      <c r="D17" s="45"/>
      <c r="E17" s="46" t="s">
        <v>13</v>
      </c>
    </row>
    <row r="18" spans="1:8" ht="16" thickBot="1">
      <c r="C18" s="47"/>
      <c r="D18" s="48"/>
      <c r="E18" s="49" t="s">
        <v>14</v>
      </c>
    </row>
    <row r="19" spans="1:8">
      <c r="C19" s="44" t="s">
        <v>15</v>
      </c>
      <c r="D19" s="50" t="s">
        <v>16</v>
      </c>
      <c r="E19" s="46" t="s">
        <v>17</v>
      </c>
    </row>
    <row r="20" spans="1:8">
      <c r="C20" s="51" t="s">
        <v>18</v>
      </c>
      <c r="D20" s="52" t="s">
        <v>19</v>
      </c>
      <c r="E20" s="53">
        <v>0.67700000000000005</v>
      </c>
    </row>
    <row r="21" spans="1:8">
      <c r="B21" s="54"/>
      <c r="C21" s="51" t="s">
        <v>20</v>
      </c>
      <c r="D21" s="52" t="s">
        <v>21</v>
      </c>
      <c r="E21" s="53" t="s">
        <v>14</v>
      </c>
    </row>
    <row r="22" spans="1:8" ht="16" thickBot="1">
      <c r="B22" s="54"/>
      <c r="C22" s="55" t="s">
        <v>22</v>
      </c>
      <c r="D22" s="48" t="s">
        <v>23</v>
      </c>
      <c r="E22" s="56">
        <v>3.0000000000000001E-3</v>
      </c>
    </row>
    <row r="26" spans="1:8">
      <c r="A26" s="1" t="s">
        <v>24</v>
      </c>
    </row>
    <row r="27" spans="1:8" ht="16" thickBot="1">
      <c r="A27" s="3" t="s">
        <v>25</v>
      </c>
    </row>
    <row r="28" spans="1:8">
      <c r="B28" s="4" t="s">
        <v>26</v>
      </c>
      <c r="C28" s="5" t="s">
        <v>27</v>
      </c>
      <c r="D28" s="6"/>
      <c r="E28" s="7"/>
      <c r="F28" s="5" t="s">
        <v>28</v>
      </c>
      <c r="G28" s="6"/>
      <c r="H28" s="7"/>
    </row>
    <row r="29" spans="1:8" ht="16" thickBot="1">
      <c r="B29" s="8"/>
      <c r="C29" s="9" t="s">
        <v>4</v>
      </c>
      <c r="D29" s="10" t="s">
        <v>5</v>
      </c>
      <c r="E29" s="11" t="s">
        <v>6</v>
      </c>
      <c r="F29" s="9" t="s">
        <v>4</v>
      </c>
      <c r="G29" s="10" t="s">
        <v>5</v>
      </c>
      <c r="H29" s="11" t="s">
        <v>6</v>
      </c>
    </row>
    <row r="30" spans="1:8">
      <c r="B30" s="12" t="s">
        <v>7</v>
      </c>
      <c r="C30" s="13">
        <v>84.939759036144579</v>
      </c>
      <c r="D30" s="14">
        <v>75.590551181102356</v>
      </c>
      <c r="E30" s="15">
        <v>68.085106382978722</v>
      </c>
      <c r="F30" s="13">
        <v>118.04511278195488</v>
      </c>
      <c r="G30" s="14">
        <v>90.967741935483872</v>
      </c>
      <c r="H30" s="15">
        <v>68.627450980392155</v>
      </c>
    </row>
    <row r="31" spans="1:8">
      <c r="B31" s="16"/>
      <c r="C31" s="17">
        <v>66.451612903225808</v>
      </c>
      <c r="D31" s="18">
        <v>67.460317460317469</v>
      </c>
      <c r="E31" s="19">
        <v>78.343949044585997</v>
      </c>
      <c r="F31" s="17">
        <v>92.567567567567565</v>
      </c>
      <c r="G31" s="18">
        <v>95</v>
      </c>
      <c r="H31" s="19">
        <v>92.948717948717956</v>
      </c>
    </row>
    <row r="32" spans="1:8" ht="16" thickBot="1">
      <c r="B32" s="20"/>
      <c r="C32" s="21">
        <v>60</v>
      </c>
      <c r="D32" s="22">
        <v>80</v>
      </c>
      <c r="E32" s="23">
        <v>82.089552238805979</v>
      </c>
      <c r="F32" s="21">
        <v>92.715231788079464</v>
      </c>
      <c r="G32" s="22">
        <v>84.415584415584405</v>
      </c>
      <c r="H32" s="23">
        <v>93.984962406015043</v>
      </c>
    </row>
    <row r="33" spans="2:8">
      <c r="B33" s="24" t="s">
        <v>8</v>
      </c>
      <c r="C33" s="25">
        <v>67.123287671232873</v>
      </c>
      <c r="D33" s="14">
        <v>80.869565217391298</v>
      </c>
      <c r="E33" s="15">
        <v>60.36866359447005</v>
      </c>
      <c r="F33" s="57">
        <v>102.97619047619047</v>
      </c>
      <c r="G33" s="14">
        <v>103.2</v>
      </c>
      <c r="H33" s="15">
        <v>67.811158798283273</v>
      </c>
    </row>
    <row r="34" spans="2:8" ht="16" thickBot="1">
      <c r="B34" s="26"/>
      <c r="C34" s="27"/>
      <c r="D34" s="28"/>
      <c r="E34" s="23">
        <v>70.303030303030297</v>
      </c>
      <c r="F34" s="58"/>
      <c r="G34" s="28"/>
      <c r="H34" s="23">
        <v>80.152671755725194</v>
      </c>
    </row>
    <row r="35" spans="2:8">
      <c r="B35" s="29" t="s">
        <v>29</v>
      </c>
      <c r="C35" s="30">
        <v>83.216783216783213</v>
      </c>
      <c r="D35" s="31">
        <v>64.21052631578948</v>
      </c>
      <c r="E35" s="32">
        <v>66.417910447761201</v>
      </c>
      <c r="F35" s="30">
        <v>70.779220779220779</v>
      </c>
      <c r="G35" s="31">
        <v>75.816993464052288</v>
      </c>
      <c r="H35" s="32">
        <v>79.861111111111114</v>
      </c>
    </row>
    <row r="36" spans="2:8">
      <c r="B36" s="24"/>
      <c r="C36" s="33">
        <v>69.078947368421055</v>
      </c>
      <c r="D36" s="34">
        <v>62.318840579710141</v>
      </c>
      <c r="E36" s="19">
        <v>61.170212765957444</v>
      </c>
      <c r="F36" s="33">
        <v>84.558823529411768</v>
      </c>
      <c r="G36" s="34">
        <v>66.400000000000006</v>
      </c>
      <c r="H36" s="19">
        <v>72.891566265060234</v>
      </c>
    </row>
    <row r="37" spans="2:8">
      <c r="B37" s="24"/>
      <c r="C37" s="33">
        <v>45.549738219895289</v>
      </c>
      <c r="D37" s="35"/>
      <c r="E37" s="36"/>
      <c r="F37" s="33">
        <v>71.502590673575128</v>
      </c>
      <c r="G37" s="35"/>
      <c r="H37" s="36"/>
    </row>
    <row r="38" spans="2:8" ht="16" thickBot="1">
      <c r="B38" s="24"/>
      <c r="C38" s="33">
        <v>74.825174825174827</v>
      </c>
      <c r="D38" s="35"/>
      <c r="E38" s="59"/>
      <c r="F38" s="33">
        <v>83.453237410071949</v>
      </c>
      <c r="G38" s="35"/>
      <c r="H38" s="59"/>
    </row>
    <row r="39" spans="2:8">
      <c r="B39" s="60" t="s">
        <v>10</v>
      </c>
      <c r="C39" s="61">
        <f t="shared" ref="C39:H39" si="0">AVERAGE(C30:C38)</f>
        <v>68.8981629051097</v>
      </c>
      <c r="D39" s="61">
        <f t="shared" si="0"/>
        <v>71.741633459051783</v>
      </c>
      <c r="E39" s="61">
        <f t="shared" si="0"/>
        <v>69.539774968227093</v>
      </c>
      <c r="F39" s="61">
        <f t="shared" si="0"/>
        <v>89.57474687575899</v>
      </c>
      <c r="G39" s="61">
        <f t="shared" si="0"/>
        <v>85.966719969186769</v>
      </c>
      <c r="H39" s="62">
        <f t="shared" si="0"/>
        <v>79.468234180757833</v>
      </c>
    </row>
    <row r="40" spans="2:8" ht="16" thickBot="1">
      <c r="B40" s="42" t="s">
        <v>11</v>
      </c>
      <c r="C40" s="43">
        <f t="shared" ref="C40:H40" si="1">STDEV(C30:C38)</f>
        <v>12.710961943807334</v>
      </c>
      <c r="D40" s="43">
        <f t="shared" si="1"/>
        <v>8.126133039422319</v>
      </c>
      <c r="E40" s="43">
        <f t="shared" si="1"/>
        <v>8.1814210611466773</v>
      </c>
      <c r="F40" s="43">
        <f t="shared" si="1"/>
        <v>15.818104648890584</v>
      </c>
      <c r="G40" s="43">
        <f t="shared" si="1"/>
        <v>13.355716449746488</v>
      </c>
      <c r="H40" s="63">
        <f t="shared" si="1"/>
        <v>10.721817288470355</v>
      </c>
    </row>
    <row r="41" spans="2:8" ht="16" thickBot="1"/>
    <row r="42" spans="2:8">
      <c r="C42" s="44" t="s">
        <v>12</v>
      </c>
      <c r="D42" s="45"/>
      <c r="E42" s="46" t="s">
        <v>13</v>
      </c>
    </row>
    <row r="43" spans="2:8" ht="16" thickBot="1">
      <c r="C43" s="47"/>
      <c r="D43" s="48"/>
      <c r="E43" s="49">
        <v>6.0000000000000001E-3</v>
      </c>
    </row>
    <row r="44" spans="2:8">
      <c r="C44" s="44" t="s">
        <v>15</v>
      </c>
      <c r="D44" s="50" t="s">
        <v>30</v>
      </c>
      <c r="E44" s="46" t="s">
        <v>13</v>
      </c>
    </row>
    <row r="45" spans="2:8">
      <c r="C45" s="51" t="s">
        <v>31</v>
      </c>
      <c r="D45" s="52" t="s">
        <v>19</v>
      </c>
      <c r="E45" s="53">
        <v>0.998</v>
      </c>
    </row>
    <row r="46" spans="2:8">
      <c r="B46" s="54"/>
      <c r="C46" s="51" t="s">
        <v>32</v>
      </c>
      <c r="D46" s="52" t="s">
        <v>19</v>
      </c>
      <c r="E46" s="53" t="s">
        <v>33</v>
      </c>
    </row>
    <row r="47" spans="2:8">
      <c r="B47" s="54"/>
      <c r="C47" s="51" t="s">
        <v>34</v>
      </c>
      <c r="D47" s="52" t="s">
        <v>35</v>
      </c>
      <c r="E47" s="53">
        <v>1.7000000000000001E-2</v>
      </c>
    </row>
    <row r="48" spans="2:8">
      <c r="B48" s="54"/>
      <c r="C48" s="51" t="s">
        <v>36</v>
      </c>
      <c r="D48" s="52" t="s">
        <v>19</v>
      </c>
      <c r="E48" s="53">
        <v>0.11600000000000001</v>
      </c>
    </row>
    <row r="49" spans="2:5">
      <c r="B49" s="54"/>
      <c r="C49" s="51" t="s">
        <v>37</v>
      </c>
      <c r="D49" s="52" t="s">
        <v>19</v>
      </c>
      <c r="E49" s="53">
        <v>0.54100000000000004</v>
      </c>
    </row>
    <row r="50" spans="2:5">
      <c r="B50" s="54"/>
      <c r="C50" s="51" t="s">
        <v>38</v>
      </c>
      <c r="D50" s="52" t="s">
        <v>19</v>
      </c>
      <c r="E50" s="53" t="s">
        <v>33</v>
      </c>
    </row>
    <row r="51" spans="2:5">
      <c r="B51" s="54"/>
      <c r="C51" s="51" t="s">
        <v>39</v>
      </c>
      <c r="D51" s="52" t="s">
        <v>19</v>
      </c>
      <c r="E51" s="53">
        <v>0.09</v>
      </c>
    </row>
    <row r="52" spans="2:5">
      <c r="B52" s="54"/>
      <c r="C52" s="51" t="s">
        <v>40</v>
      </c>
      <c r="D52" s="52" t="s">
        <v>19</v>
      </c>
      <c r="E52" s="53">
        <v>0.33500000000000002</v>
      </c>
    </row>
    <row r="53" spans="2:5">
      <c r="B53" s="54"/>
      <c r="C53" s="51" t="s">
        <v>41</v>
      </c>
      <c r="D53" s="52" t="s">
        <v>19</v>
      </c>
      <c r="E53" s="53">
        <v>0.85399999999999998</v>
      </c>
    </row>
    <row r="54" spans="2:5">
      <c r="B54" s="54"/>
      <c r="C54" s="51" t="s">
        <v>42</v>
      </c>
      <c r="D54" s="52" t="s">
        <v>35</v>
      </c>
      <c r="E54" s="53">
        <v>0.03</v>
      </c>
    </row>
    <row r="55" spans="2:5">
      <c r="B55" s="54"/>
      <c r="C55" s="51" t="s">
        <v>43</v>
      </c>
      <c r="D55" s="52" t="s">
        <v>19</v>
      </c>
      <c r="E55" s="53">
        <v>0.16400000000000001</v>
      </c>
    </row>
    <row r="56" spans="2:5">
      <c r="B56" s="54"/>
      <c r="C56" s="51" t="s">
        <v>44</v>
      </c>
      <c r="D56" s="52" t="s">
        <v>19</v>
      </c>
      <c r="E56" s="53">
        <v>0.63800000000000001</v>
      </c>
    </row>
    <row r="57" spans="2:5">
      <c r="B57" s="54"/>
      <c r="C57" s="51" t="s">
        <v>45</v>
      </c>
      <c r="D57" s="52" t="s">
        <v>19</v>
      </c>
      <c r="E57" s="53">
        <v>0.99299999999999999</v>
      </c>
    </row>
    <row r="58" spans="2:5">
      <c r="B58" s="54"/>
      <c r="C58" s="51" t="s">
        <v>46</v>
      </c>
      <c r="D58" s="52" t="s">
        <v>19</v>
      </c>
      <c r="E58" s="53">
        <v>0.58799999999999997</v>
      </c>
    </row>
    <row r="59" spans="2:5" ht="16" thickBot="1">
      <c r="B59" s="54"/>
      <c r="C59" s="55" t="s">
        <v>47</v>
      </c>
      <c r="D59" s="48" t="s">
        <v>19</v>
      </c>
      <c r="E59" s="56">
        <v>0.92400000000000004</v>
      </c>
    </row>
  </sheetData>
  <mergeCells count="11">
    <mergeCell ref="F28:H28"/>
    <mergeCell ref="B30:B32"/>
    <mergeCell ref="B33:B34"/>
    <mergeCell ref="B35:B38"/>
    <mergeCell ref="B3:B4"/>
    <mergeCell ref="C3:E3"/>
    <mergeCell ref="B5:B7"/>
    <mergeCell ref="B8:B9"/>
    <mergeCell ref="B10:B13"/>
    <mergeCell ref="B28:B29"/>
    <mergeCell ref="C28:E28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Figure5-figure sup1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2019-09-05T09:07:47Z</dcterms:created>
  <dcterms:modified xsi:type="dcterms:W3CDTF">2019-09-05T09:08:11Z</dcterms:modified>
</cp:coreProperties>
</file>