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1220" yWindow="0" windowWidth="25600" windowHeight="167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0" i="1" l="1"/>
  <c r="D10" i="1"/>
  <c r="E11" i="1"/>
  <c r="C11" i="1"/>
  <c r="D11" i="1"/>
  <c r="D12" i="1"/>
  <c r="I10" i="1"/>
  <c r="J10" i="1"/>
  <c r="H11" i="1"/>
  <c r="I11" i="1"/>
  <c r="J11" i="1"/>
  <c r="J12" i="1"/>
  <c r="I12" i="1"/>
  <c r="H12" i="1"/>
  <c r="C6" i="1"/>
  <c r="H4" i="1"/>
  <c r="D4" i="1"/>
  <c r="E5" i="1"/>
  <c r="D5" i="1"/>
  <c r="D6" i="1"/>
  <c r="I4" i="1"/>
  <c r="J4" i="1"/>
  <c r="H5" i="1"/>
  <c r="I5" i="1"/>
  <c r="J5" i="1"/>
  <c r="J6" i="1"/>
  <c r="I6" i="1"/>
  <c r="H6" i="1"/>
</calcChain>
</file>

<file path=xl/sharedStrings.xml><?xml version="1.0" encoding="utf-8"?>
<sst xmlns="http://schemas.openxmlformats.org/spreadsheetml/2006/main" count="24" uniqueCount="10">
  <si>
    <t>real values</t>
  </si>
  <si>
    <t>expected</t>
  </si>
  <si>
    <t>not enriched</t>
  </si>
  <si>
    <t>enriched over total RNA and flow through</t>
  </si>
  <si>
    <t>enriched over flow through</t>
  </si>
  <si>
    <t>Not bound by glycolysis enzymes in PAR-CLIP</t>
  </si>
  <si>
    <t>Bound by glycolysis enzymes in PAR-CLIP</t>
  </si>
  <si>
    <r>
      <t xml:space="preserve">Chi square test </t>
    </r>
    <r>
      <rPr>
        <i/>
        <sz val="12"/>
        <color theme="1"/>
        <rFont val="Calibri"/>
        <scheme val="minor"/>
      </rPr>
      <t>p-</t>
    </r>
    <r>
      <rPr>
        <sz val="12"/>
        <color theme="1"/>
        <rFont val="Calibri"/>
        <family val="2"/>
        <scheme val="minor"/>
      </rPr>
      <t>value:</t>
    </r>
  </si>
  <si>
    <t>7.725E–07</t>
  </si>
  <si>
    <t>8.865E–7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</si>
</sst>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2"/>
  <sheetViews>
    <sheetView tabSelected="1" topLeftCell="D1" workbookViewId="0">
      <selection activeCell="M10" sqref="M10"/>
    </sheetView>
  </sheetViews>
  <sheetFormatPr baseColWidth="10" defaultRowHeight="15" x14ac:dyDescent="0"/>
  <cols>
    <col min="2" max="2" width="37.83203125" bestFit="1" customWidth="1"/>
    <col min="3" max="3" width="35.1640625" bestFit="1" customWidth="1"/>
    <col min="7" max="7" width="37.83203125" bestFit="1" customWidth="1"/>
    <col min="8" max="8" width="35.1640625" bestFit="1" customWidth="1"/>
    <col min="12" max="12" width="22.83203125" bestFit="1" customWidth="1"/>
  </cols>
  <sheetData>
    <row r="2" spans="2:13">
      <c r="B2" s="1" t="s">
        <v>0</v>
      </c>
      <c r="C2" s="1"/>
      <c r="D2" s="1"/>
      <c r="E2" s="1"/>
      <c r="G2" s="1" t="s">
        <v>1</v>
      </c>
      <c r="H2" s="1"/>
      <c r="I2" s="1"/>
      <c r="J2" s="1"/>
    </row>
    <row r="3" spans="2:13">
      <c r="C3" t="s">
        <v>3</v>
      </c>
      <c r="D3" t="s">
        <v>2</v>
      </c>
      <c r="H3" t="s">
        <v>3</v>
      </c>
      <c r="I3" t="s">
        <v>2</v>
      </c>
      <c r="L3" t="s">
        <v>7</v>
      </c>
      <c r="M3" t="s">
        <v>8</v>
      </c>
    </row>
    <row r="4" spans="2:13">
      <c r="B4" t="s">
        <v>6</v>
      </c>
      <c r="C4">
        <v>46</v>
      </c>
      <c r="D4">
        <f>1540-C4</f>
        <v>1494</v>
      </c>
      <c r="E4">
        <v>1540</v>
      </c>
      <c r="G4" t="s">
        <v>6</v>
      </c>
      <c r="H4">
        <f>E4*C6/E6</f>
        <v>24.886399999999998</v>
      </c>
      <c r="I4">
        <f>E4*D6/E6</f>
        <v>1515.1135999999999</v>
      </c>
      <c r="J4">
        <f>SUM(H4:I4)</f>
        <v>1540</v>
      </c>
    </row>
    <row r="5" spans="2:13">
      <c r="B5" t="s">
        <v>5</v>
      </c>
      <c r="C5">
        <v>55</v>
      </c>
      <c r="D5">
        <f>E5-C5</f>
        <v>4655</v>
      </c>
      <c r="E5">
        <f>E6-E4</f>
        <v>4710</v>
      </c>
      <c r="G5" t="s">
        <v>5</v>
      </c>
      <c r="H5">
        <f>C6*E5/E6</f>
        <v>76.113600000000005</v>
      </c>
      <c r="I5">
        <f>E5*D6/E6</f>
        <v>4633.8864000000003</v>
      </c>
      <c r="J5">
        <f>SUM(H5:I5)</f>
        <v>4710</v>
      </c>
    </row>
    <row r="6" spans="2:13">
      <c r="C6">
        <f>C5+C4</f>
        <v>101</v>
      </c>
      <c r="D6">
        <f>SUM(D4:D5)</f>
        <v>6149</v>
      </c>
      <c r="E6">
        <v>6250</v>
      </c>
      <c r="H6">
        <f>SUM(H4:H5)</f>
        <v>101</v>
      </c>
      <c r="I6">
        <f>SUM(I4:I5)</f>
        <v>6149</v>
      </c>
      <c r="J6">
        <f>SUM(J4:J5)</f>
        <v>6250</v>
      </c>
    </row>
    <row r="8" spans="2:13">
      <c r="B8" s="1" t="s">
        <v>0</v>
      </c>
      <c r="C8" s="1"/>
      <c r="D8" s="1"/>
      <c r="E8" s="1"/>
      <c r="G8" s="1" t="s">
        <v>1</v>
      </c>
      <c r="H8" s="1"/>
      <c r="I8" s="1"/>
      <c r="J8" s="1"/>
    </row>
    <row r="9" spans="2:13">
      <c r="C9" t="s">
        <v>4</v>
      </c>
      <c r="D9" t="s">
        <v>2</v>
      </c>
      <c r="H9" t="s">
        <v>4</v>
      </c>
      <c r="I9" t="s">
        <v>2</v>
      </c>
      <c r="L9" t="s">
        <v>7</v>
      </c>
      <c r="M9" t="s">
        <v>9</v>
      </c>
    </row>
    <row r="10" spans="2:13">
      <c r="B10" t="s">
        <v>6</v>
      </c>
      <c r="C10">
        <v>208</v>
      </c>
      <c r="D10">
        <f>E10-C10</f>
        <v>1332</v>
      </c>
      <c r="E10">
        <v>1540</v>
      </c>
      <c r="G10" t="s">
        <v>6</v>
      </c>
      <c r="H10">
        <f>E10*C12/E12</f>
        <v>176.6688</v>
      </c>
      <c r="I10">
        <f>E10*D12/E12</f>
        <v>1363.3312000000001</v>
      </c>
      <c r="J10">
        <f>SUM(H10:I10)</f>
        <v>1540</v>
      </c>
    </row>
    <row r="11" spans="2:13">
      <c r="B11" t="s">
        <v>5</v>
      </c>
      <c r="C11">
        <f>C12-C10</f>
        <v>509</v>
      </c>
      <c r="D11">
        <f>E11-C11</f>
        <v>4201</v>
      </c>
      <c r="E11">
        <f>E12-E10</f>
        <v>4710</v>
      </c>
      <c r="G11" t="s">
        <v>5</v>
      </c>
      <c r="H11">
        <f>C12*E11/E12</f>
        <v>540.33119999999997</v>
      </c>
      <c r="I11">
        <f>E11*D12/E12</f>
        <v>4169.6688000000004</v>
      </c>
      <c r="J11">
        <f>SUM(H11:I11)</f>
        <v>4710</v>
      </c>
    </row>
    <row r="12" spans="2:13">
      <c r="C12">
        <v>717</v>
      </c>
      <c r="D12">
        <f>SUM(D10:D11)</f>
        <v>5533</v>
      </c>
      <c r="E12">
        <v>6250</v>
      </c>
      <c r="H12">
        <f>SUM(H10:H11)</f>
        <v>717</v>
      </c>
      <c r="I12">
        <f>SUM(I10:I11)</f>
        <v>5533</v>
      </c>
      <c r="J12">
        <f>SUM(J10:J11)</f>
        <v>6250</v>
      </c>
    </row>
  </sheetData>
  <mergeCells count="4">
    <mergeCell ref="B2:E2"/>
    <mergeCell ref="G2:J2"/>
    <mergeCell ref="B8:E8"/>
    <mergeCell ref="G8:J8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JHU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Fuller</dc:creator>
  <cp:lastModifiedBy>Greg Fuller</cp:lastModifiedBy>
  <dcterms:created xsi:type="dcterms:W3CDTF">2020-02-26T14:58:48Z</dcterms:created>
  <dcterms:modified xsi:type="dcterms:W3CDTF">2020-02-26T16:48:13Z</dcterms:modified>
</cp:coreProperties>
</file>