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729"/>
  <workbookPr autoCompressPictures="0"/>
  <bookViews>
    <workbookView xWindow="1120" yWindow="1120" windowWidth="24480" windowHeight="12940" tabRatio="214"/>
  </bookViews>
  <sheets>
    <sheet name="Supp File 6 - source data 1" sheetId="8" r:id="rId1"/>
  </sheets>
  <calcPr calcId="140001" iterateDelta="1E-4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3" i="8" l="1"/>
  <c r="B21" i="8"/>
  <c r="B20" i="8"/>
  <c r="B19" i="8"/>
  <c r="B39" i="8"/>
  <c r="B38" i="8"/>
  <c r="B26" i="8"/>
  <c r="B25" i="8"/>
  <c r="B13" i="8"/>
  <c r="B12" i="8"/>
</calcChain>
</file>

<file path=xl/sharedStrings.xml><?xml version="1.0" encoding="utf-8"?>
<sst xmlns="http://schemas.openxmlformats.org/spreadsheetml/2006/main" count="89" uniqueCount="20">
  <si>
    <t>ND</t>
  </si>
  <si>
    <t>Mean variant site coverage</t>
  </si>
  <si>
    <t>SD</t>
  </si>
  <si>
    <t>Coverage</t>
  </si>
  <si>
    <t>m.2798</t>
  </si>
  <si>
    <t>m.2814</t>
  </si>
  <si>
    <t>m.3194</t>
  </si>
  <si>
    <t>m.3260</t>
  </si>
  <si>
    <t>m.3932</t>
  </si>
  <si>
    <t>Male-F1.1</t>
  </si>
  <si>
    <t>Sample ID</t>
  </si>
  <si>
    <t>Allele coverage</t>
  </si>
  <si>
    <t>Tail</t>
  </si>
  <si>
    <t>Heart</t>
  </si>
  <si>
    <t>Liver</t>
  </si>
  <si>
    <t>Brain</t>
  </si>
  <si>
    <t>Kidney</t>
  </si>
  <si>
    <t>Male-F2.1</t>
  </si>
  <si>
    <t>Male-F3.1</t>
  </si>
  <si>
    <t>Supplementary File 6 - source data 1. Variant site coverages referring to Supplementary File 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</si>
</sst>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Helvetica"/>
      <family val="2"/>
    </font>
    <font>
      <b/>
      <sz val="12"/>
      <color theme="1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4" fontId="3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7">
    <cellStyle name="Followed Hyperlink" xfId="4" builtinId="9" hidden="1"/>
    <cellStyle name="Followed Hyperlink" xfId="2" builtinId="9" hidden="1"/>
    <cellStyle name="Followed Hyperlink" xfId="6" builtinId="9" hidden="1"/>
    <cellStyle name="Hyperlink" xfId="3" builtinId="8" hidden="1"/>
    <cellStyle name="Hyperlink" xfId="1" builtinId="8" hidden="1"/>
    <cellStyle name="Hyperlink" xfId="5" builtinId="8" hidden="1"/>
    <cellStyle name="Normal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abSelected="1" topLeftCell="A20" workbookViewId="0">
      <selection activeCell="K10" sqref="K10"/>
    </sheetView>
  </sheetViews>
  <sheetFormatPr baseColWidth="10" defaultColWidth="8.83203125" defaultRowHeight="21" customHeight="1" x14ac:dyDescent="0"/>
  <cols>
    <col min="1" max="1" width="20" style="13" customWidth="1"/>
    <col min="2" max="2" width="10.1640625" style="4" bestFit="1" customWidth="1"/>
    <col min="3" max="11" width="9.1640625" style="4" bestFit="1" customWidth="1"/>
    <col min="12" max="16384" width="8.83203125" style="4"/>
  </cols>
  <sheetData>
    <row r="1" spans="1:12" ht="21" customHeight="1">
      <c r="A1" s="24" t="s">
        <v>19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21" customHeight="1" thickBot="1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7"/>
    </row>
    <row r="3" spans="1:12" ht="21" customHeight="1" thickBot="1">
      <c r="A3" s="34" t="s">
        <v>9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2" ht="21" customHeight="1">
      <c r="A4" s="25" t="s">
        <v>10</v>
      </c>
      <c r="B4" s="28" t="s">
        <v>3</v>
      </c>
      <c r="C4" s="29"/>
      <c r="D4" s="29"/>
      <c r="E4" s="29"/>
      <c r="F4" s="29"/>
      <c r="G4" s="28" t="s">
        <v>11</v>
      </c>
      <c r="H4" s="30"/>
      <c r="I4" s="30"/>
      <c r="J4" s="30"/>
      <c r="K4" s="30"/>
    </row>
    <row r="5" spans="1:12" ht="21" customHeight="1" thickBot="1">
      <c r="A5" s="26"/>
      <c r="B5" s="20" t="s">
        <v>4</v>
      </c>
      <c r="C5" s="20" t="s">
        <v>5</v>
      </c>
      <c r="D5" s="20" t="s">
        <v>6</v>
      </c>
      <c r="E5" s="20" t="s">
        <v>7</v>
      </c>
      <c r="F5" s="20" t="s">
        <v>8</v>
      </c>
      <c r="G5" s="20" t="s">
        <v>4</v>
      </c>
      <c r="H5" s="20" t="s">
        <v>5</v>
      </c>
      <c r="I5" s="20" t="s">
        <v>6</v>
      </c>
      <c r="J5" s="20" t="s">
        <v>7</v>
      </c>
      <c r="K5" s="20" t="s">
        <v>8</v>
      </c>
    </row>
    <row r="6" spans="1:12" ht="21" customHeight="1">
      <c r="A6" s="1" t="s">
        <v>12</v>
      </c>
      <c r="B6" s="6">
        <v>265116</v>
      </c>
      <c r="C6" s="6">
        <v>266737</v>
      </c>
      <c r="D6" s="6">
        <v>113485</v>
      </c>
      <c r="E6" s="6">
        <v>112654</v>
      </c>
      <c r="F6" s="6">
        <v>205699</v>
      </c>
      <c r="G6" s="7">
        <v>6811</v>
      </c>
      <c r="H6" s="9">
        <v>7151</v>
      </c>
      <c r="I6" s="6">
        <v>2885</v>
      </c>
      <c r="J6" s="6">
        <v>3252</v>
      </c>
      <c r="K6" s="6">
        <v>5503</v>
      </c>
    </row>
    <row r="7" spans="1:12" ht="21" customHeight="1">
      <c r="A7" s="1" t="s">
        <v>13</v>
      </c>
      <c r="B7" s="6">
        <v>408223</v>
      </c>
      <c r="C7" s="6">
        <v>410183</v>
      </c>
      <c r="D7" s="6">
        <v>144592</v>
      </c>
      <c r="E7" s="6">
        <v>143610</v>
      </c>
      <c r="F7" s="6">
        <v>247695</v>
      </c>
      <c r="G7" s="7">
        <v>6405</v>
      </c>
      <c r="H7" s="9">
        <v>6850</v>
      </c>
      <c r="I7" s="6">
        <v>2530</v>
      </c>
      <c r="J7" s="6">
        <v>3146</v>
      </c>
      <c r="K7" s="6">
        <v>4196</v>
      </c>
    </row>
    <row r="8" spans="1:12" ht="21" customHeight="1">
      <c r="A8" s="1" t="s">
        <v>14</v>
      </c>
      <c r="B8" s="6">
        <v>305930</v>
      </c>
      <c r="C8" s="6">
        <v>307271</v>
      </c>
      <c r="D8" s="6">
        <v>120676</v>
      </c>
      <c r="E8" s="6">
        <v>119979</v>
      </c>
      <c r="F8" s="6">
        <v>226287</v>
      </c>
      <c r="G8" s="7">
        <v>9619</v>
      </c>
      <c r="H8" s="9">
        <v>9911</v>
      </c>
      <c r="I8" s="6">
        <v>3628</v>
      </c>
      <c r="J8" s="6">
        <v>4175</v>
      </c>
      <c r="K8" s="6">
        <v>7080</v>
      </c>
    </row>
    <row r="9" spans="1:12" ht="21" customHeight="1">
      <c r="A9" s="1" t="s">
        <v>15</v>
      </c>
      <c r="B9" s="6">
        <v>412132</v>
      </c>
      <c r="C9" s="6">
        <v>414304</v>
      </c>
      <c r="D9" s="6">
        <v>115274</v>
      </c>
      <c r="E9" s="6">
        <v>114636</v>
      </c>
      <c r="F9" s="6">
        <v>269775</v>
      </c>
      <c r="G9" s="7">
        <v>11445</v>
      </c>
      <c r="H9" s="9">
        <v>11628</v>
      </c>
      <c r="I9" s="6">
        <v>3376</v>
      </c>
      <c r="J9" s="6">
        <v>3918</v>
      </c>
      <c r="K9" s="6">
        <v>7833</v>
      </c>
    </row>
    <row r="10" spans="1:12" ht="21" customHeight="1" thickBot="1">
      <c r="A10" s="3" t="s">
        <v>16</v>
      </c>
      <c r="B10" s="5">
        <v>432860</v>
      </c>
      <c r="C10" s="5">
        <v>435026</v>
      </c>
      <c r="D10" s="5">
        <v>165991</v>
      </c>
      <c r="E10" s="5">
        <v>165111</v>
      </c>
      <c r="F10" s="5">
        <v>272014</v>
      </c>
      <c r="G10" s="14">
        <v>12824</v>
      </c>
      <c r="H10" s="12">
        <v>13195</v>
      </c>
      <c r="I10" s="5">
        <v>5110</v>
      </c>
      <c r="J10" s="5">
        <v>5796</v>
      </c>
      <c r="K10" s="5">
        <v>8763</v>
      </c>
    </row>
    <row r="11" spans="1:12" ht="21" customHeight="1">
      <c r="A11" s="15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2" ht="21" customHeight="1">
      <c r="A12" s="8" t="s">
        <v>1</v>
      </c>
      <c r="B12" s="19">
        <f>AVERAGE(B6:F10)</f>
        <v>247810.4</v>
      </c>
      <c r="C12" s="19"/>
      <c r="D12" s="10"/>
      <c r="E12" s="10"/>
      <c r="F12" s="10"/>
      <c r="G12" s="7"/>
      <c r="H12" s="6"/>
      <c r="I12" s="6"/>
      <c r="J12" s="6"/>
      <c r="K12" s="6"/>
    </row>
    <row r="13" spans="1:12" ht="21" customHeight="1">
      <c r="A13" s="8" t="s">
        <v>2</v>
      </c>
      <c r="B13" s="19">
        <f>STDEV(B6:F10)</f>
        <v>116574.21229056908</v>
      </c>
      <c r="C13" s="19"/>
      <c r="D13" s="10"/>
      <c r="E13" s="10"/>
      <c r="F13" s="10"/>
      <c r="G13" s="7"/>
      <c r="H13" s="6"/>
      <c r="I13" s="6"/>
      <c r="J13" s="6"/>
      <c r="K13" s="6"/>
    </row>
    <row r="14" spans="1:12" ht="21" customHeight="1">
      <c r="A14" s="15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2" ht="21" customHeight="1" thickBot="1">
      <c r="A15" s="21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2" ht="21" customHeight="1" thickBot="1">
      <c r="A16" s="35" t="s">
        <v>17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</row>
    <row r="17" spans="1:11" ht="21" customHeight="1">
      <c r="A17" s="27" t="s">
        <v>10</v>
      </c>
      <c r="B17" s="31" t="s">
        <v>3</v>
      </c>
      <c r="C17" s="32"/>
      <c r="D17" s="32"/>
      <c r="E17" s="32"/>
      <c r="F17" s="32"/>
      <c r="G17" s="31" t="s">
        <v>11</v>
      </c>
      <c r="H17" s="33"/>
      <c r="I17" s="33"/>
      <c r="J17" s="33"/>
      <c r="K17" s="33"/>
    </row>
    <row r="18" spans="1:11" ht="21" customHeight="1" thickBot="1">
      <c r="A18" s="26"/>
      <c r="B18" s="20" t="s">
        <v>4</v>
      </c>
      <c r="C18" s="20" t="s">
        <v>5</v>
      </c>
      <c r="D18" s="20" t="s">
        <v>6</v>
      </c>
      <c r="E18" s="20" t="s">
        <v>7</v>
      </c>
      <c r="F18" s="20" t="s">
        <v>8</v>
      </c>
      <c r="G18" s="20" t="s">
        <v>4</v>
      </c>
      <c r="H18" s="20" t="s">
        <v>5</v>
      </c>
      <c r="I18" s="20" t="s">
        <v>6</v>
      </c>
      <c r="J18" s="20" t="s">
        <v>7</v>
      </c>
      <c r="K18" s="20" t="s">
        <v>8</v>
      </c>
    </row>
    <row r="19" spans="1:11" ht="21" customHeight="1">
      <c r="A19" s="1" t="s">
        <v>12</v>
      </c>
      <c r="B19" s="6">
        <f>365112+5263</f>
        <v>370375</v>
      </c>
      <c r="C19" s="6">
        <v>372522</v>
      </c>
      <c r="D19" s="6">
        <v>132681</v>
      </c>
      <c r="E19" s="6">
        <v>132049</v>
      </c>
      <c r="F19" s="6">
        <v>259807</v>
      </c>
      <c r="G19" s="10">
        <v>5263</v>
      </c>
      <c r="H19" s="9">
        <v>5748</v>
      </c>
      <c r="I19" s="6">
        <v>1988</v>
      </c>
      <c r="J19" s="6">
        <v>2487</v>
      </c>
      <c r="K19" s="6">
        <v>4098</v>
      </c>
    </row>
    <row r="20" spans="1:11" ht="21" customHeight="1">
      <c r="A20" s="1" t="s">
        <v>13</v>
      </c>
      <c r="B20" s="6">
        <f>352755+4156</f>
        <v>356911</v>
      </c>
      <c r="C20" s="6">
        <v>358545</v>
      </c>
      <c r="D20" s="6">
        <v>119671</v>
      </c>
      <c r="E20" s="6">
        <v>118784</v>
      </c>
      <c r="F20" s="6">
        <v>261537</v>
      </c>
      <c r="G20" s="10">
        <v>4156</v>
      </c>
      <c r="H20" s="9">
        <v>4658</v>
      </c>
      <c r="I20" s="6">
        <v>1273</v>
      </c>
      <c r="J20" s="6">
        <v>1806</v>
      </c>
      <c r="K20" s="6">
        <v>3092</v>
      </c>
    </row>
    <row r="21" spans="1:11" ht="21" customHeight="1">
      <c r="A21" s="1" t="s">
        <v>14</v>
      </c>
      <c r="B21" s="6">
        <f>281126+4979</f>
        <v>286105</v>
      </c>
      <c r="C21" s="6">
        <v>287663</v>
      </c>
      <c r="D21" s="6">
        <v>136065</v>
      </c>
      <c r="E21" s="6">
        <v>135272</v>
      </c>
      <c r="F21" s="6">
        <v>235279</v>
      </c>
      <c r="G21" s="10">
        <v>4979</v>
      </c>
      <c r="H21" s="9">
        <v>5444</v>
      </c>
      <c r="I21" s="6">
        <v>2147</v>
      </c>
      <c r="J21" s="6">
        <v>2683</v>
      </c>
      <c r="K21" s="6">
        <v>4336</v>
      </c>
    </row>
    <row r="22" spans="1:11" ht="21" customHeight="1">
      <c r="A22" s="1" t="s">
        <v>15</v>
      </c>
      <c r="B22" s="2">
        <v>326819</v>
      </c>
      <c r="C22" s="2">
        <v>322696</v>
      </c>
      <c r="D22" s="2">
        <v>120900</v>
      </c>
      <c r="E22" s="16">
        <v>120369</v>
      </c>
      <c r="F22" s="2">
        <v>275596</v>
      </c>
      <c r="G22" s="10" t="s">
        <v>0</v>
      </c>
      <c r="H22" s="9" t="s">
        <v>0</v>
      </c>
      <c r="I22" s="6" t="s">
        <v>0</v>
      </c>
      <c r="J22" s="6">
        <v>1566</v>
      </c>
      <c r="K22" s="6" t="s">
        <v>0</v>
      </c>
    </row>
    <row r="23" spans="1:11" ht="21" customHeight="1" thickBot="1">
      <c r="A23" s="3" t="s">
        <v>16</v>
      </c>
      <c r="B23" s="5">
        <f>411726+5591</f>
        <v>417317</v>
      </c>
      <c r="C23" s="5">
        <v>420702</v>
      </c>
      <c r="D23" s="5">
        <v>166608</v>
      </c>
      <c r="E23" s="5">
        <v>165595</v>
      </c>
      <c r="F23" s="5">
        <v>304005</v>
      </c>
      <c r="G23" s="23">
        <v>5591</v>
      </c>
      <c r="H23" s="12">
        <v>5820</v>
      </c>
      <c r="I23" s="5">
        <v>2131</v>
      </c>
      <c r="J23" s="5">
        <v>2792</v>
      </c>
      <c r="K23" s="5">
        <v>4232</v>
      </c>
    </row>
    <row r="24" spans="1:11" ht="21" customHeight="1">
      <c r="A24" s="15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1" ht="21" customHeight="1">
      <c r="A25" s="8" t="s">
        <v>1</v>
      </c>
      <c r="B25" s="19">
        <f>AVERAGE(B19:F23)</f>
        <v>248154.92</v>
      </c>
      <c r="C25" s="10"/>
      <c r="D25" s="10"/>
      <c r="E25" s="10"/>
      <c r="F25" s="10"/>
      <c r="G25" s="6"/>
      <c r="H25" s="6"/>
      <c r="I25" s="6"/>
      <c r="J25" s="6"/>
      <c r="K25" s="6"/>
    </row>
    <row r="26" spans="1:11" ht="21" customHeight="1">
      <c r="A26" s="8" t="s">
        <v>2</v>
      </c>
      <c r="B26" s="19">
        <f>STDEV(B19:F23)</f>
        <v>104733.99498488224</v>
      </c>
      <c r="C26" s="10"/>
      <c r="D26" s="10"/>
      <c r="E26" s="10"/>
      <c r="F26" s="10"/>
      <c r="G26" s="6"/>
      <c r="H26" s="6"/>
      <c r="I26" s="6"/>
      <c r="J26" s="6"/>
      <c r="K26" s="6"/>
    </row>
    <row r="27" spans="1:11" ht="21" customHeight="1">
      <c r="A27" s="15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1" ht="21" customHeight="1" thickBot="1">
      <c r="A28" s="21"/>
      <c r="B28" s="5"/>
      <c r="C28" s="5"/>
      <c r="D28" s="5"/>
      <c r="E28" s="5"/>
      <c r="F28" s="5"/>
      <c r="G28" s="5"/>
      <c r="H28" s="5"/>
      <c r="I28" s="5"/>
      <c r="J28" s="5"/>
      <c r="K28" s="5"/>
    </row>
    <row r="29" spans="1:11" ht="21" customHeight="1" thickBot="1">
      <c r="A29" s="35" t="s">
        <v>18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0" spans="1:11" ht="21" customHeight="1">
      <c r="A30" s="27" t="s">
        <v>10</v>
      </c>
      <c r="B30" s="28" t="s">
        <v>3</v>
      </c>
      <c r="C30" s="29"/>
      <c r="D30" s="29"/>
      <c r="E30" s="29"/>
      <c r="F30" s="29"/>
      <c r="G30" s="28" t="s">
        <v>11</v>
      </c>
      <c r="H30" s="30"/>
      <c r="I30" s="30"/>
      <c r="J30" s="30"/>
      <c r="K30" s="30"/>
    </row>
    <row r="31" spans="1:11" ht="21" customHeight="1" thickBot="1">
      <c r="A31" s="26"/>
      <c r="B31" s="20" t="s">
        <v>4</v>
      </c>
      <c r="C31" s="20" t="s">
        <v>5</v>
      </c>
      <c r="D31" s="20" t="s">
        <v>6</v>
      </c>
      <c r="E31" s="20" t="s">
        <v>7</v>
      </c>
      <c r="F31" s="20" t="s">
        <v>8</v>
      </c>
      <c r="G31" s="20" t="s">
        <v>4</v>
      </c>
      <c r="H31" s="20" t="s">
        <v>5</v>
      </c>
      <c r="I31" s="20" t="s">
        <v>6</v>
      </c>
      <c r="J31" s="20" t="s">
        <v>7</v>
      </c>
      <c r="K31" s="20" t="s">
        <v>8</v>
      </c>
    </row>
    <row r="32" spans="1:11" ht="21" customHeight="1">
      <c r="A32" s="1" t="s">
        <v>12</v>
      </c>
      <c r="B32" s="6">
        <v>626725</v>
      </c>
      <c r="C32" s="6">
        <v>629465</v>
      </c>
      <c r="D32" s="11">
        <v>259289</v>
      </c>
      <c r="E32" s="16">
        <v>258254</v>
      </c>
      <c r="F32" s="16">
        <v>465077</v>
      </c>
      <c r="G32" s="10">
        <v>7189</v>
      </c>
      <c r="H32" s="9">
        <v>8102</v>
      </c>
      <c r="I32" s="6" t="s">
        <v>0</v>
      </c>
      <c r="J32" s="6">
        <v>3573</v>
      </c>
      <c r="K32" s="6">
        <v>5308</v>
      </c>
    </row>
    <row r="33" spans="1:11" ht="21" customHeight="1">
      <c r="A33" s="1" t="s">
        <v>13</v>
      </c>
      <c r="B33" s="2">
        <v>299250</v>
      </c>
      <c r="C33" s="2">
        <v>302860</v>
      </c>
      <c r="D33" s="2">
        <v>123954</v>
      </c>
      <c r="E33" s="2">
        <v>123338</v>
      </c>
      <c r="F33" s="2">
        <v>232551</v>
      </c>
      <c r="G33" s="10" t="s">
        <v>0</v>
      </c>
      <c r="H33" s="9" t="s">
        <v>0</v>
      </c>
      <c r="I33" s="6" t="s">
        <v>0</v>
      </c>
      <c r="J33" s="6" t="s">
        <v>0</v>
      </c>
      <c r="K33" s="6" t="s">
        <v>0</v>
      </c>
    </row>
    <row r="34" spans="1:11" ht="21" customHeight="1">
      <c r="A34" s="1" t="s">
        <v>14</v>
      </c>
      <c r="B34" s="2">
        <v>299768</v>
      </c>
      <c r="C34" s="2">
        <v>303279</v>
      </c>
      <c r="D34" s="2">
        <v>105103</v>
      </c>
      <c r="E34" s="2">
        <v>104606</v>
      </c>
      <c r="F34" s="2">
        <v>232597</v>
      </c>
      <c r="G34" s="10" t="s">
        <v>0</v>
      </c>
      <c r="H34" s="9" t="s">
        <v>0</v>
      </c>
      <c r="I34" s="6" t="s">
        <v>0</v>
      </c>
      <c r="J34" s="6" t="s">
        <v>0</v>
      </c>
      <c r="K34" s="6" t="s">
        <v>0</v>
      </c>
    </row>
    <row r="35" spans="1:11" ht="21" customHeight="1">
      <c r="A35" s="1" t="s">
        <v>15</v>
      </c>
      <c r="B35" s="2">
        <v>376967</v>
      </c>
      <c r="C35" s="2">
        <v>381326</v>
      </c>
      <c r="D35" s="2">
        <v>111305</v>
      </c>
      <c r="E35" s="2">
        <v>110812</v>
      </c>
      <c r="F35" s="2">
        <v>260783</v>
      </c>
      <c r="G35" s="10" t="s">
        <v>0</v>
      </c>
      <c r="H35" s="9" t="s">
        <v>0</v>
      </c>
      <c r="I35" s="6" t="s">
        <v>0</v>
      </c>
      <c r="J35" s="6" t="s">
        <v>0</v>
      </c>
      <c r="K35" s="6" t="s">
        <v>0</v>
      </c>
    </row>
    <row r="36" spans="1:11" ht="21" customHeight="1" thickBot="1">
      <c r="A36" s="3" t="s">
        <v>16</v>
      </c>
      <c r="B36" s="22">
        <v>402269</v>
      </c>
      <c r="C36" s="22">
        <v>406554</v>
      </c>
      <c r="D36" s="22">
        <v>161190</v>
      </c>
      <c r="E36" s="22">
        <v>160481</v>
      </c>
      <c r="F36" s="22">
        <v>279176</v>
      </c>
      <c r="G36" s="23" t="s">
        <v>0</v>
      </c>
      <c r="H36" s="12" t="s">
        <v>0</v>
      </c>
      <c r="I36" s="5" t="s">
        <v>0</v>
      </c>
      <c r="J36" s="5" t="s">
        <v>0</v>
      </c>
      <c r="K36" s="5" t="s">
        <v>0</v>
      </c>
    </row>
    <row r="37" spans="1:11" ht="21" customHeight="1">
      <c r="A37" s="15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ht="21" customHeight="1">
      <c r="A38" s="8" t="s">
        <v>1</v>
      </c>
      <c r="B38" s="19">
        <f>AVERAGE(B32:F36)</f>
        <v>280679.15999999997</v>
      </c>
      <c r="C38" s="10"/>
      <c r="D38" s="10"/>
      <c r="E38" s="10"/>
      <c r="F38" s="10"/>
      <c r="G38" s="6"/>
      <c r="H38" s="6"/>
      <c r="I38" s="6"/>
      <c r="J38" s="6"/>
      <c r="K38" s="6"/>
    </row>
    <row r="39" spans="1:11" ht="21" customHeight="1">
      <c r="A39" s="8" t="s">
        <v>2</v>
      </c>
      <c r="B39" s="19">
        <f>STDEV(B32:F36)</f>
        <v>148681.11638606523</v>
      </c>
      <c r="C39" s="10"/>
      <c r="D39" s="10"/>
      <c r="E39" s="10"/>
      <c r="F39" s="10"/>
      <c r="G39" s="6"/>
      <c r="H39" s="6"/>
      <c r="I39" s="6"/>
      <c r="J39" s="6"/>
      <c r="K39" s="6"/>
    </row>
    <row r="40" spans="1:11" ht="21" customHeight="1">
      <c r="A40" s="15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 ht="21" customHeight="1">
      <c r="A41" s="15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 ht="21" customHeight="1">
      <c r="A42" s="15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 ht="21" customHeight="1">
      <c r="A43" s="15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 ht="21" customHeight="1">
      <c r="A44" s="15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 ht="21" customHeight="1">
      <c r="A45" s="15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 ht="21" customHeight="1">
      <c r="A46" s="15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 ht="21" customHeight="1">
      <c r="A47" s="15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1" ht="21" customHeight="1">
      <c r="A48" s="15"/>
      <c r="B48" s="6"/>
      <c r="C48" s="6"/>
      <c r="D48" s="6"/>
      <c r="E48" s="6"/>
      <c r="F48" s="6"/>
      <c r="G48" s="6"/>
      <c r="H48" s="6"/>
      <c r="I48" s="6"/>
      <c r="J48" s="6"/>
      <c r="K48" s="6"/>
    </row>
    <row r="49" spans="1:11" ht="21" customHeight="1">
      <c r="A49" s="15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1" ht="21" customHeight="1">
      <c r="A50" s="15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1" ht="21" customHeight="1">
      <c r="A51" s="15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 ht="21" customHeight="1">
      <c r="A52" s="15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 ht="21" customHeight="1">
      <c r="A53" s="15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1:11" ht="21" customHeight="1">
      <c r="A54" s="15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 ht="21" customHeight="1">
      <c r="A55" s="15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 ht="21" customHeight="1">
      <c r="A56" s="15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 ht="21" customHeight="1">
      <c r="A57" s="15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 ht="21" customHeight="1">
      <c r="A58" s="15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1" ht="21" customHeight="1">
      <c r="A59" s="15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 ht="21" customHeight="1">
      <c r="A60" s="15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1" ht="21" customHeight="1">
      <c r="A61" s="15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 ht="21" customHeight="1">
      <c r="A62" s="15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 ht="21" customHeight="1">
      <c r="A63" s="15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1:11" ht="21" customHeight="1">
      <c r="A64" s="15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 ht="21" customHeight="1">
      <c r="A65" s="15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1:11" ht="21" customHeight="1">
      <c r="A66" s="15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 spans="1:11" ht="21" customHeight="1">
      <c r="A67" s="15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 spans="1:11" ht="21" customHeight="1">
      <c r="A68" s="15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 spans="1:11" ht="21" customHeight="1">
      <c r="A69" s="15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 spans="1:11" ht="21" customHeight="1">
      <c r="A70" s="15"/>
      <c r="B70" s="6"/>
      <c r="C70" s="6"/>
      <c r="D70" s="6"/>
      <c r="E70" s="6"/>
      <c r="F70" s="6"/>
      <c r="G70" s="6"/>
      <c r="H70" s="6"/>
      <c r="I70" s="6"/>
      <c r="J70" s="6"/>
      <c r="K70" s="6"/>
    </row>
  </sheetData>
  <mergeCells count="13">
    <mergeCell ref="A1:L1"/>
    <mergeCell ref="A4:A5"/>
    <mergeCell ref="A17:A18"/>
    <mergeCell ref="A30:A31"/>
    <mergeCell ref="B4:F4"/>
    <mergeCell ref="G4:K4"/>
    <mergeCell ref="B17:F17"/>
    <mergeCell ref="G17:K17"/>
    <mergeCell ref="B30:F30"/>
    <mergeCell ref="G30:K30"/>
    <mergeCell ref="A3:K3"/>
    <mergeCell ref="A16:K16"/>
    <mergeCell ref="A29:K29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 File 6 - source data 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Katharina Spath</dc:creator>
  <cp:keywords/>
  <dc:description/>
  <cp:lastModifiedBy>Irene Miguel-Escalada</cp:lastModifiedBy>
  <cp:revision/>
  <dcterms:created xsi:type="dcterms:W3CDTF">2018-11-29T16:17:32Z</dcterms:created>
  <dcterms:modified xsi:type="dcterms:W3CDTF">2020-02-10T19:47:48Z</dcterms:modified>
  <cp:category/>
  <cp:contentStatus/>
</cp:coreProperties>
</file>