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thompsb/Downloads/"/>
    </mc:Choice>
  </mc:AlternateContent>
  <xr:revisionPtr revIDLastSave="0" documentId="13_ncr:1_{742AF7F4-9D05-1846-828E-B68A733F016A}" xr6:coauthVersionLast="36" xr6:coauthVersionMax="36" xr10:uidLastSave="{00000000-0000-0000-0000-000000000000}"/>
  <bookViews>
    <workbookView xWindow="920" yWindow="460" windowWidth="28800" windowHeight="16780" tabRatio="500" activeTab="5" xr2:uid="{00000000-000D-0000-FFFF-FFFF00000000}"/>
  </bookViews>
  <sheets>
    <sheet name="Fig1E" sheetId="1" r:id="rId1"/>
    <sheet name="Fig1F" sheetId="2" r:id="rId2"/>
    <sheet name="Fig2D" sheetId="3" r:id="rId3"/>
    <sheet name="Fig4E" sheetId="6" r:id="rId4"/>
    <sheet name="Fig5B" sheetId="4" r:id="rId5"/>
    <sheet name="FigS1" sheetId="5" r:id="rId6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5" l="1"/>
  <c r="F16" i="5"/>
  <c r="F17" i="5"/>
  <c r="F18" i="5"/>
  <c r="F19" i="5"/>
  <c r="F20" i="5"/>
  <c r="G20" i="5"/>
  <c r="H20" i="5" s="1"/>
  <c r="H19" i="5"/>
  <c r="H18" i="5"/>
  <c r="H17" i="5"/>
  <c r="H16" i="5"/>
  <c r="H15" i="5"/>
  <c r="F9" i="5"/>
  <c r="F10" i="5"/>
  <c r="F11" i="5"/>
  <c r="F12" i="5"/>
  <c r="F13" i="5"/>
  <c r="F14" i="5"/>
  <c r="G14" i="5"/>
  <c r="H14" i="5" s="1"/>
  <c r="H13" i="5"/>
  <c r="H12" i="5"/>
  <c r="H11" i="5"/>
  <c r="H10" i="5"/>
  <c r="H9" i="5"/>
  <c r="F3" i="5"/>
  <c r="F4" i="5"/>
  <c r="F5" i="5"/>
  <c r="F6" i="5"/>
  <c r="F7" i="5"/>
  <c r="F8" i="5"/>
  <c r="G8" i="5"/>
  <c r="H8" i="5" s="1"/>
  <c r="H7" i="5"/>
  <c r="H6" i="5"/>
  <c r="H5" i="5"/>
  <c r="H4" i="5"/>
  <c r="H3" i="5"/>
</calcChain>
</file>

<file path=xl/sharedStrings.xml><?xml version="1.0" encoding="utf-8"?>
<sst xmlns="http://schemas.openxmlformats.org/spreadsheetml/2006/main" count="61" uniqueCount="41">
  <si>
    <t>Control Ratio</t>
  </si>
  <si>
    <t>Mask1 siRNA Ratio</t>
  </si>
  <si>
    <t>WT N/C</t>
  </si>
  <si>
    <t>Mask1022 N/C</t>
  </si>
  <si>
    <t>Mask deltaNLS N/C</t>
  </si>
  <si>
    <t>disc1 (series 079)1</t>
    <phoneticPr fontId="0" type="noConversion"/>
  </si>
  <si>
    <t>disc 2 (075) 1</t>
    <phoneticPr fontId="0" type="noConversion"/>
  </si>
  <si>
    <t>disc3 (068) 1</t>
    <phoneticPr fontId="0" type="noConversion"/>
  </si>
  <si>
    <t>disc 4 (065) 1</t>
    <phoneticPr fontId="0" type="noConversion"/>
  </si>
  <si>
    <t>disc 5 (063) 1</t>
    <phoneticPr fontId="0" type="noConversion"/>
  </si>
  <si>
    <t>MARCM82B    FRT82B</t>
  </si>
  <si>
    <t>MARCM82B FRT82B mask10.22</t>
    <phoneticPr fontId="0" type="noConversion"/>
  </si>
  <si>
    <t>(018) 1</t>
    <phoneticPr fontId="0" type="noConversion"/>
  </si>
  <si>
    <t>(025) 1</t>
    <phoneticPr fontId="0" type="noConversion"/>
  </si>
  <si>
    <t>(028) 1</t>
    <phoneticPr fontId="0" type="noConversion"/>
  </si>
  <si>
    <t>(046) 1</t>
    <phoneticPr fontId="0" type="noConversion"/>
  </si>
  <si>
    <t>(011) 1</t>
    <phoneticPr fontId="0" type="noConversion"/>
  </si>
  <si>
    <t>MARCM82B UAS Yki NLS FRT82B mask10.22</t>
    <phoneticPr fontId="0" type="noConversion"/>
  </si>
  <si>
    <t>(032) 1</t>
    <phoneticPr fontId="0" type="noConversion"/>
  </si>
  <si>
    <t>(039) 1</t>
    <phoneticPr fontId="0" type="noConversion"/>
  </si>
  <si>
    <t>(022) 1</t>
    <phoneticPr fontId="0" type="noConversion"/>
  </si>
  <si>
    <t>MARCM82B UAS.Yki-NLS-HA   FRT82B</t>
  </si>
  <si>
    <t>disc 1 (047) 1</t>
    <phoneticPr fontId="0" type="noConversion"/>
  </si>
  <si>
    <t>disc2 (054) 1</t>
    <phoneticPr fontId="0" type="noConversion"/>
  </si>
  <si>
    <t>disc3 (019) 1</t>
    <phoneticPr fontId="0" type="noConversion"/>
  </si>
  <si>
    <t>disc4 (034) 1</t>
    <phoneticPr fontId="0" type="noConversion"/>
  </si>
  <si>
    <t>disc5 (013) 5</t>
    <phoneticPr fontId="0" type="noConversion"/>
  </si>
  <si>
    <t>disc 6 (012) 1</t>
    <phoneticPr fontId="0" type="noConversion"/>
  </si>
  <si>
    <t>disc7 (060) 1</t>
    <phoneticPr fontId="0" type="noConversion"/>
  </si>
  <si>
    <t>Luciferase</t>
  </si>
  <si>
    <t>Renilla</t>
  </si>
  <si>
    <t>Content</t>
  </si>
  <si>
    <t>Well
Row</t>
  </si>
  <si>
    <t>Well
Col</t>
  </si>
  <si>
    <t>Raw Data</t>
  </si>
  <si>
    <t>Luc/Renilla</t>
  </si>
  <si>
    <t>G4</t>
  </si>
  <si>
    <t>D</t>
  </si>
  <si>
    <t>G4 Yki</t>
  </si>
  <si>
    <t>G4 NLS ANKRII+KH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</si>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</sst>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0"/>
      <name val="Verdana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sqref="A1:B1"/>
    </sheetView>
  </sheetViews>
  <sheetFormatPr baseColWidth="10" defaultRowHeight="16" x14ac:dyDescent="0.2"/>
  <sheetData>
    <row r="1" spans="1:2" x14ac:dyDescent="0.2">
      <c r="A1" t="s">
        <v>2</v>
      </c>
      <c r="B1" t="s">
        <v>3</v>
      </c>
    </row>
    <row r="2" spans="1:2" x14ac:dyDescent="0.2">
      <c r="A2">
        <v>0.56607381564671122</v>
      </c>
      <c r="B2">
        <v>0.40035286115126267</v>
      </c>
    </row>
    <row r="3" spans="1:2" x14ac:dyDescent="0.2">
      <c r="A3">
        <v>0.57054527557941537</v>
      </c>
      <c r="B3">
        <v>0.48214535046076518</v>
      </c>
    </row>
    <row r="4" spans="1:2" x14ac:dyDescent="0.2">
      <c r="A4">
        <v>0.67067203037110568</v>
      </c>
      <c r="B4">
        <v>0.41345960621673045</v>
      </c>
    </row>
    <row r="5" spans="1:2" x14ac:dyDescent="0.2">
      <c r="A5">
        <v>0.55545967020959564</v>
      </c>
      <c r="B5">
        <v>0.47084668192219675</v>
      </c>
    </row>
    <row r="6" spans="1:2" x14ac:dyDescent="0.2">
      <c r="A6">
        <v>0.83420178584322124</v>
      </c>
      <c r="B6">
        <v>0.65727272727272734</v>
      </c>
    </row>
    <row r="7" spans="1:2" x14ac:dyDescent="0.2">
      <c r="A7">
        <v>0.81469590185330187</v>
      </c>
      <c r="B7">
        <v>0.50061430786568262</v>
      </c>
    </row>
    <row r="8" spans="1:2" x14ac:dyDescent="0.2">
      <c r="A8">
        <v>0.66888034208451785</v>
      </c>
      <c r="B8">
        <v>0.74504922644163152</v>
      </c>
    </row>
    <row r="9" spans="1:2" x14ac:dyDescent="0.2">
      <c r="A9">
        <v>0.79622596802537959</v>
      </c>
      <c r="B9">
        <v>0.60227471413085287</v>
      </c>
    </row>
    <row r="10" spans="1:2" x14ac:dyDescent="0.2">
      <c r="A10">
        <v>0.79218125859472199</v>
      </c>
      <c r="B10">
        <v>0.70684297520661166</v>
      </c>
    </row>
    <row r="11" spans="1:2" x14ac:dyDescent="0.2">
      <c r="A11">
        <v>0.71877005479587297</v>
      </c>
      <c r="B11">
        <v>0.55082848186296463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A2" sqref="A2:B2"/>
    </sheetView>
  </sheetViews>
  <sheetFormatPr baseColWidth="10" defaultRowHeight="16" x14ac:dyDescent="0.2"/>
  <sheetData>
    <row r="1" spans="1:2" x14ac:dyDescent="0.2">
      <c r="A1" t="s">
        <v>2</v>
      </c>
      <c r="B1" t="s">
        <v>3</v>
      </c>
    </row>
    <row r="2" spans="1:2" x14ac:dyDescent="0.2">
      <c r="A2">
        <v>1.8803621364079939</v>
      </c>
      <c r="B2">
        <v>0.41574348960927693</v>
      </c>
    </row>
    <row r="3" spans="1:2" x14ac:dyDescent="0.2">
      <c r="A3">
        <v>1.4550475211918827</v>
      </c>
      <c r="B3">
        <v>0.46055357062095786</v>
      </c>
    </row>
    <row r="4" spans="1:2" x14ac:dyDescent="0.2">
      <c r="A4">
        <v>1.7417710998840845</v>
      </c>
      <c r="B4">
        <v>0.41427579158795402</v>
      </c>
    </row>
    <row r="5" spans="1:2" x14ac:dyDescent="0.2">
      <c r="A5">
        <v>1.6341446113030338</v>
      </c>
      <c r="B5">
        <v>0.2875127549330117</v>
      </c>
    </row>
    <row r="6" spans="1:2" x14ac:dyDescent="0.2">
      <c r="A6">
        <v>1.9150488449195966</v>
      </c>
      <c r="B6">
        <v>0.54317873609981016</v>
      </c>
    </row>
    <row r="7" spans="1:2" x14ac:dyDescent="0.2">
      <c r="A7">
        <v>1.8361390054336613</v>
      </c>
      <c r="B7">
        <v>0.3558713360971707</v>
      </c>
    </row>
    <row r="8" spans="1:2" x14ac:dyDescent="0.2">
      <c r="A8">
        <v>1.4858967229775077</v>
      </c>
      <c r="B8">
        <v>0.56933309284393741</v>
      </c>
    </row>
    <row r="9" spans="1:2" x14ac:dyDescent="0.2">
      <c r="A9">
        <v>1.7276872908116294</v>
      </c>
      <c r="B9">
        <v>0.7572479404628325</v>
      </c>
    </row>
    <row r="10" spans="1:2" x14ac:dyDescent="0.2">
      <c r="A10">
        <v>1.3636534485998872</v>
      </c>
      <c r="B10">
        <v>0.54665261185289304</v>
      </c>
    </row>
    <row r="11" spans="1:2" x14ac:dyDescent="0.2">
      <c r="A11">
        <v>1.4792988299525285</v>
      </c>
      <c r="B11">
        <v>0.31695350206003531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G17" sqref="G17"/>
    </sheetView>
  </sheetViews>
  <sheetFormatPr baseColWidth="10" defaultRowHeight="16" x14ac:dyDescent="0.2"/>
  <sheetData>
    <row r="1" spans="1:2" x14ac:dyDescent="0.2">
      <c r="A1" t="s">
        <v>2</v>
      </c>
      <c r="B1" t="s">
        <v>4</v>
      </c>
    </row>
    <row r="2" spans="1:2" x14ac:dyDescent="0.2">
      <c r="A2">
        <v>1.176002364715073</v>
      </c>
      <c r="B2">
        <v>0.77924469168690735</v>
      </c>
    </row>
    <row r="3" spans="1:2" x14ac:dyDescent="0.2">
      <c r="A3">
        <v>1.2743034825870645</v>
      </c>
      <c r="B3">
        <v>0.57932094126292233</v>
      </c>
    </row>
    <row r="4" spans="1:2" x14ac:dyDescent="0.2">
      <c r="A4">
        <v>0.68046151720326109</v>
      </c>
      <c r="B4">
        <v>0.74215890534376927</v>
      </c>
    </row>
    <row r="5" spans="1:2" x14ac:dyDescent="0.2">
      <c r="A5">
        <v>0.92087641088874128</v>
      </c>
      <c r="B5">
        <v>0.54782419810296135</v>
      </c>
    </row>
    <row r="6" spans="1:2" x14ac:dyDescent="0.2">
      <c r="A6">
        <v>1.0229468080539219</v>
      </c>
      <c r="B6">
        <v>0.98367155525238748</v>
      </c>
    </row>
    <row r="7" spans="1:2" x14ac:dyDescent="0.2">
      <c r="A7">
        <v>1.3934058776198321</v>
      </c>
      <c r="B7">
        <v>0.64422341239479719</v>
      </c>
    </row>
    <row r="8" spans="1:2" x14ac:dyDescent="0.2">
      <c r="A8">
        <v>1.7686243892610687</v>
      </c>
      <c r="B8">
        <v>0.83794950962586257</v>
      </c>
    </row>
    <row r="9" spans="1:2" x14ac:dyDescent="0.2">
      <c r="A9">
        <v>0.95999165043139434</v>
      </c>
      <c r="B9">
        <v>0.522387452448278</v>
      </c>
    </row>
    <row r="10" spans="1:2" x14ac:dyDescent="0.2">
      <c r="A10">
        <v>0.65817563739376772</v>
      </c>
      <c r="B10">
        <v>0.5125021166111644</v>
      </c>
    </row>
    <row r="11" spans="1:2" x14ac:dyDescent="0.2">
      <c r="A11">
        <v>0.6766210952417322</v>
      </c>
      <c r="B11">
        <v>0.57050875567045511</v>
      </c>
    </row>
    <row r="12" spans="1:2" x14ac:dyDescent="0.2">
      <c r="A12">
        <v>0.8696193693268669</v>
      </c>
      <c r="B12">
        <v>0.51877900578919667</v>
      </c>
    </row>
    <row r="13" spans="1:2" x14ac:dyDescent="0.2">
      <c r="A13">
        <v>1.4730198471689746</v>
      </c>
      <c r="B13">
        <v>0.68244242552292411</v>
      </c>
    </row>
    <row r="14" spans="1:2" x14ac:dyDescent="0.2">
      <c r="A14">
        <v>1.0289531327940316</v>
      </c>
      <c r="B14">
        <v>0.66574938893115565</v>
      </c>
    </row>
    <row r="15" spans="1:2" x14ac:dyDescent="0.2">
      <c r="A15">
        <v>1.5503401520679834</v>
      </c>
      <c r="B15">
        <v>0.83983765220106155</v>
      </c>
    </row>
    <row r="16" spans="1:2" x14ac:dyDescent="0.2">
      <c r="A16">
        <v>1.0964139441851606</v>
      </c>
      <c r="B16">
        <v>0.60078432638306112</v>
      </c>
    </row>
    <row r="17" spans="1:2" x14ac:dyDescent="0.2">
      <c r="A17">
        <v>0.78240886766097417</v>
      </c>
      <c r="B17">
        <v>0.82486801697663981</v>
      </c>
    </row>
    <row r="18" spans="1:2" x14ac:dyDescent="0.2">
      <c r="A18">
        <v>1.8224610932285976</v>
      </c>
      <c r="B18">
        <v>0.49970508674517455</v>
      </c>
    </row>
    <row r="19" spans="1:2" x14ac:dyDescent="0.2">
      <c r="A19">
        <v>1.1687979539641944</v>
      </c>
      <c r="B19">
        <v>0.53251482049893173</v>
      </c>
    </row>
    <row r="20" spans="1:2" x14ac:dyDescent="0.2">
      <c r="A20">
        <v>1.036161404558831</v>
      </c>
      <c r="B20">
        <v>0.73684210526315785</v>
      </c>
    </row>
    <row r="21" spans="1:2" x14ac:dyDescent="0.2">
      <c r="A21">
        <v>1.4664729477906573</v>
      </c>
      <c r="B21">
        <v>0.54413890357835359</v>
      </c>
    </row>
    <row r="22" spans="1:2" x14ac:dyDescent="0.2">
      <c r="A22">
        <v>0.9135469411471735</v>
      </c>
      <c r="B22">
        <v>0.4840157801659638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1"/>
  <sheetViews>
    <sheetView workbookViewId="0">
      <selection activeCell="N58" sqref="N58"/>
    </sheetView>
  </sheetViews>
  <sheetFormatPr baseColWidth="10" defaultRowHeight="16" x14ac:dyDescent="0.2"/>
  <sheetData>
    <row r="1" spans="1:11" x14ac:dyDescent="0.2">
      <c r="A1" t="s">
        <v>10</v>
      </c>
      <c r="D1" t="s">
        <v>11</v>
      </c>
      <c r="G1" t="s">
        <v>21</v>
      </c>
      <c r="J1" t="s">
        <v>17</v>
      </c>
    </row>
    <row r="3" spans="1:11" x14ac:dyDescent="0.2">
      <c r="A3" t="s">
        <v>5</v>
      </c>
      <c r="B3">
        <v>0.67800000000000005</v>
      </c>
      <c r="D3" t="s">
        <v>12</v>
      </c>
      <c r="E3">
        <v>0.125</v>
      </c>
      <c r="G3" t="s">
        <v>22</v>
      </c>
      <c r="H3">
        <v>1.9039999999999999</v>
      </c>
      <c r="J3">
        <v>1</v>
      </c>
      <c r="K3">
        <v>1.1459999999999999</v>
      </c>
    </row>
    <row r="4" spans="1:11" x14ac:dyDescent="0.2">
      <c r="A4">
        <v>2</v>
      </c>
      <c r="B4">
        <v>0.29899999999999999</v>
      </c>
      <c r="D4">
        <v>2</v>
      </c>
      <c r="E4">
        <v>5.7000000000000002E-2</v>
      </c>
      <c r="G4">
        <v>2</v>
      </c>
      <c r="H4">
        <v>0.71299999999999997</v>
      </c>
      <c r="J4">
        <v>2</v>
      </c>
      <c r="K4">
        <v>1.2989999999999999</v>
      </c>
    </row>
    <row r="5" spans="1:11" x14ac:dyDescent="0.2">
      <c r="A5">
        <v>3</v>
      </c>
      <c r="B5">
        <v>0.113</v>
      </c>
      <c r="D5">
        <v>3</v>
      </c>
      <c r="E5">
        <v>9.8000000000000004E-2</v>
      </c>
      <c r="G5">
        <v>3</v>
      </c>
      <c r="H5">
        <v>2.3279999999999998</v>
      </c>
      <c r="J5">
        <v>3</v>
      </c>
      <c r="K5">
        <v>0.94199999999999995</v>
      </c>
    </row>
    <row r="6" spans="1:11" x14ac:dyDescent="0.2">
      <c r="A6">
        <v>4</v>
      </c>
      <c r="B6">
        <v>0.185</v>
      </c>
      <c r="D6">
        <v>4</v>
      </c>
      <c r="E6">
        <v>6.7000000000000004E-2</v>
      </c>
      <c r="G6">
        <v>4</v>
      </c>
      <c r="H6">
        <v>0.67900000000000005</v>
      </c>
      <c r="J6">
        <v>4</v>
      </c>
      <c r="K6">
        <v>0.54700000000000004</v>
      </c>
    </row>
    <row r="7" spans="1:11" x14ac:dyDescent="0.2">
      <c r="A7">
        <v>5</v>
      </c>
      <c r="B7">
        <v>0.59</v>
      </c>
      <c r="D7">
        <v>5</v>
      </c>
      <c r="E7">
        <v>0.20399999999999999</v>
      </c>
      <c r="G7">
        <v>5</v>
      </c>
      <c r="H7">
        <v>0.80600000000000005</v>
      </c>
      <c r="J7">
        <v>5</v>
      </c>
      <c r="K7">
        <v>1.0089999999999999</v>
      </c>
    </row>
    <row r="8" spans="1:11" x14ac:dyDescent="0.2">
      <c r="A8">
        <v>6</v>
      </c>
      <c r="B8">
        <v>0.35799999999999998</v>
      </c>
      <c r="D8">
        <v>6</v>
      </c>
      <c r="E8">
        <v>2.5000000000000001E-2</v>
      </c>
      <c r="G8">
        <v>6</v>
      </c>
      <c r="H8">
        <v>0.58799999999999997</v>
      </c>
      <c r="J8">
        <v>6</v>
      </c>
      <c r="K8">
        <v>0.41699999999999998</v>
      </c>
    </row>
    <row r="9" spans="1:11" x14ac:dyDescent="0.2">
      <c r="A9">
        <v>7</v>
      </c>
      <c r="B9">
        <v>1.0629999999999999</v>
      </c>
      <c r="D9" t="s">
        <v>13</v>
      </c>
      <c r="E9">
        <v>3.3000000000000002E-2</v>
      </c>
      <c r="G9">
        <v>7</v>
      </c>
      <c r="H9">
        <v>0.39</v>
      </c>
      <c r="J9">
        <v>7</v>
      </c>
      <c r="K9">
        <v>0.312</v>
      </c>
    </row>
    <row r="10" spans="1:11" x14ac:dyDescent="0.2">
      <c r="A10" t="s">
        <v>6</v>
      </c>
      <c r="B10">
        <v>0.53200000000000003</v>
      </c>
      <c r="D10">
        <v>2</v>
      </c>
      <c r="E10">
        <v>0.30299999999999999</v>
      </c>
      <c r="G10">
        <v>8</v>
      </c>
      <c r="H10">
        <v>1.006</v>
      </c>
      <c r="K10">
        <v>0.29899999999999999</v>
      </c>
    </row>
    <row r="11" spans="1:11" x14ac:dyDescent="0.2">
      <c r="A11">
        <v>2</v>
      </c>
      <c r="B11">
        <v>0.13200000000000001</v>
      </c>
      <c r="D11">
        <v>3</v>
      </c>
      <c r="E11">
        <v>0.26</v>
      </c>
      <c r="G11" t="s">
        <v>23</v>
      </c>
      <c r="H11">
        <v>4.8019999999999996</v>
      </c>
      <c r="J11">
        <v>2</v>
      </c>
      <c r="K11">
        <v>0.13</v>
      </c>
    </row>
    <row r="12" spans="1:11" x14ac:dyDescent="0.2">
      <c r="A12">
        <v>3</v>
      </c>
      <c r="B12">
        <v>0.33600000000000002</v>
      </c>
      <c r="D12">
        <v>4</v>
      </c>
      <c r="E12">
        <v>8.8999999999999996E-2</v>
      </c>
      <c r="G12">
        <v>2</v>
      </c>
      <c r="H12">
        <v>2.6179999999999999</v>
      </c>
      <c r="J12">
        <v>3</v>
      </c>
      <c r="K12">
        <v>9.9000000000000005E-2</v>
      </c>
    </row>
    <row r="13" spans="1:11" x14ac:dyDescent="0.2">
      <c r="A13">
        <v>4</v>
      </c>
      <c r="B13">
        <v>0.33800000000000002</v>
      </c>
      <c r="D13">
        <v>5</v>
      </c>
      <c r="E13">
        <v>2.1000000000000001E-2</v>
      </c>
      <c r="G13">
        <v>3</v>
      </c>
      <c r="H13">
        <v>1.5149999999999999</v>
      </c>
      <c r="J13">
        <v>4</v>
      </c>
      <c r="K13">
        <v>0.24</v>
      </c>
    </row>
    <row r="14" spans="1:11" x14ac:dyDescent="0.2">
      <c r="A14">
        <v>5</v>
      </c>
      <c r="B14">
        <v>0.95799999999999996</v>
      </c>
      <c r="D14">
        <v>6</v>
      </c>
      <c r="E14">
        <v>1.6E-2</v>
      </c>
      <c r="G14">
        <v>4</v>
      </c>
      <c r="H14">
        <v>0.77300000000000002</v>
      </c>
      <c r="J14">
        <v>5</v>
      </c>
      <c r="K14">
        <v>0.41499999999999998</v>
      </c>
    </row>
    <row r="15" spans="1:11" x14ac:dyDescent="0.2">
      <c r="A15">
        <v>6</v>
      </c>
      <c r="B15">
        <v>0.88</v>
      </c>
      <c r="D15" t="s">
        <v>14</v>
      </c>
      <c r="E15">
        <v>0.27600000000000002</v>
      </c>
      <c r="G15">
        <v>5</v>
      </c>
      <c r="H15">
        <v>0.59599999999999997</v>
      </c>
      <c r="J15">
        <v>6</v>
      </c>
      <c r="K15">
        <v>0.36099999999999999</v>
      </c>
    </row>
    <row r="16" spans="1:11" x14ac:dyDescent="0.2">
      <c r="A16">
        <v>7</v>
      </c>
      <c r="B16">
        <v>0.70299999999999996</v>
      </c>
      <c r="D16">
        <v>2</v>
      </c>
      <c r="E16">
        <v>2.4E-2</v>
      </c>
      <c r="G16">
        <v>6</v>
      </c>
      <c r="H16">
        <v>3.8079999999999998</v>
      </c>
      <c r="J16" t="s">
        <v>18</v>
      </c>
      <c r="K16">
        <v>0.80200000000000005</v>
      </c>
    </row>
    <row r="17" spans="1:11" x14ac:dyDescent="0.2">
      <c r="A17" t="s">
        <v>7</v>
      </c>
      <c r="B17">
        <v>0.42699999999999999</v>
      </c>
      <c r="D17">
        <v>3</v>
      </c>
      <c r="E17">
        <v>8.7999999999999995E-2</v>
      </c>
      <c r="G17">
        <v>7</v>
      </c>
      <c r="H17">
        <v>1.2110000000000001</v>
      </c>
      <c r="J17">
        <v>2</v>
      </c>
      <c r="K17">
        <v>1.841</v>
      </c>
    </row>
    <row r="18" spans="1:11" x14ac:dyDescent="0.2">
      <c r="A18">
        <v>2</v>
      </c>
      <c r="B18">
        <v>0.89900000000000002</v>
      </c>
      <c r="D18">
        <v>4</v>
      </c>
      <c r="E18">
        <v>0.36799999999999999</v>
      </c>
      <c r="G18">
        <v>8</v>
      </c>
      <c r="H18">
        <v>0.38100000000000001</v>
      </c>
      <c r="J18">
        <v>3</v>
      </c>
      <c r="K18">
        <v>0.80600000000000005</v>
      </c>
    </row>
    <row r="19" spans="1:11" x14ac:dyDescent="0.2">
      <c r="A19">
        <v>3</v>
      </c>
      <c r="B19">
        <v>0.57999999999999996</v>
      </c>
      <c r="D19">
        <v>5</v>
      </c>
      <c r="E19">
        <v>0.13300000000000001</v>
      </c>
      <c r="G19">
        <v>9</v>
      </c>
      <c r="H19">
        <v>1.6020000000000001</v>
      </c>
      <c r="J19">
        <v>4</v>
      </c>
      <c r="K19">
        <v>1.875</v>
      </c>
    </row>
    <row r="20" spans="1:11" x14ac:dyDescent="0.2">
      <c r="A20">
        <v>4</v>
      </c>
      <c r="B20">
        <v>0.53500000000000003</v>
      </c>
      <c r="D20">
        <v>6</v>
      </c>
      <c r="E20">
        <v>6.9000000000000006E-2</v>
      </c>
      <c r="G20">
        <v>10</v>
      </c>
      <c r="H20">
        <v>0.82</v>
      </c>
      <c r="J20">
        <v>5</v>
      </c>
      <c r="K20">
        <v>0.65100000000000002</v>
      </c>
    </row>
    <row r="21" spans="1:11" x14ac:dyDescent="0.2">
      <c r="A21">
        <v>5</v>
      </c>
      <c r="B21">
        <v>0.36099999999999999</v>
      </c>
      <c r="D21">
        <v>7</v>
      </c>
      <c r="E21">
        <v>0.151</v>
      </c>
      <c r="G21" t="s">
        <v>24</v>
      </c>
      <c r="H21">
        <v>2.27</v>
      </c>
      <c r="J21">
        <v>6</v>
      </c>
      <c r="K21">
        <v>0.64100000000000001</v>
      </c>
    </row>
    <row r="22" spans="1:11" x14ac:dyDescent="0.2">
      <c r="A22">
        <v>6</v>
      </c>
      <c r="B22">
        <v>0.35099999999999998</v>
      </c>
      <c r="D22">
        <v>8</v>
      </c>
      <c r="E22">
        <v>0.69599999999999995</v>
      </c>
      <c r="G22">
        <v>2</v>
      </c>
      <c r="H22">
        <v>0.497</v>
      </c>
      <c r="J22">
        <v>7</v>
      </c>
      <c r="K22">
        <v>0.28199999999999997</v>
      </c>
    </row>
    <row r="23" spans="1:11" x14ac:dyDescent="0.2">
      <c r="A23">
        <v>7</v>
      </c>
      <c r="B23">
        <v>0.29899999999999999</v>
      </c>
      <c r="D23" t="s">
        <v>15</v>
      </c>
      <c r="E23">
        <v>8.5999999999999993E-2</v>
      </c>
      <c r="G23">
        <v>3</v>
      </c>
      <c r="H23">
        <v>0.14199999999999999</v>
      </c>
      <c r="J23">
        <v>8</v>
      </c>
      <c r="K23">
        <v>0.66700000000000004</v>
      </c>
    </row>
    <row r="24" spans="1:11" x14ac:dyDescent="0.2">
      <c r="A24" t="s">
        <v>8</v>
      </c>
      <c r="B24">
        <v>0.498</v>
      </c>
      <c r="D24">
        <v>2</v>
      </c>
      <c r="E24">
        <v>0.28499999999999998</v>
      </c>
      <c r="G24">
        <v>4</v>
      </c>
      <c r="H24">
        <v>0.71099999999999997</v>
      </c>
      <c r="J24">
        <v>9</v>
      </c>
      <c r="K24">
        <v>0.60699999999999998</v>
      </c>
    </row>
    <row r="25" spans="1:11" x14ac:dyDescent="0.2">
      <c r="A25">
        <v>2</v>
      </c>
      <c r="B25">
        <v>0.57499999999999996</v>
      </c>
      <c r="D25">
        <v>3</v>
      </c>
      <c r="E25">
        <v>0.32900000000000001</v>
      </c>
      <c r="G25">
        <v>5</v>
      </c>
      <c r="H25">
        <v>0.75800000000000001</v>
      </c>
      <c r="J25">
        <v>10</v>
      </c>
      <c r="K25">
        <v>2.371</v>
      </c>
    </row>
    <row r="26" spans="1:11" x14ac:dyDescent="0.2">
      <c r="A26">
        <v>3</v>
      </c>
      <c r="B26">
        <v>0.80200000000000005</v>
      </c>
      <c r="D26">
        <v>4</v>
      </c>
      <c r="E26">
        <v>0.123</v>
      </c>
      <c r="G26">
        <v>6</v>
      </c>
      <c r="H26">
        <v>1.4990000000000001</v>
      </c>
      <c r="J26">
        <v>11</v>
      </c>
      <c r="K26">
        <v>0.46600000000000003</v>
      </c>
    </row>
    <row r="27" spans="1:11" x14ac:dyDescent="0.2">
      <c r="A27">
        <v>4</v>
      </c>
      <c r="B27">
        <v>0.40200000000000002</v>
      </c>
      <c r="D27">
        <v>5</v>
      </c>
      <c r="E27">
        <v>0.16200000000000001</v>
      </c>
      <c r="G27">
        <v>7</v>
      </c>
      <c r="H27">
        <v>0.71699999999999997</v>
      </c>
      <c r="J27">
        <v>12</v>
      </c>
      <c r="K27">
        <v>0.436</v>
      </c>
    </row>
    <row r="28" spans="1:11" x14ac:dyDescent="0.2">
      <c r="A28">
        <v>5</v>
      </c>
      <c r="B28">
        <v>0.67900000000000005</v>
      </c>
      <c r="D28">
        <v>6</v>
      </c>
      <c r="E28">
        <v>0.26</v>
      </c>
      <c r="G28">
        <v>8</v>
      </c>
      <c r="H28">
        <v>0.55300000000000005</v>
      </c>
      <c r="J28">
        <v>13</v>
      </c>
      <c r="K28">
        <v>0.54500000000000004</v>
      </c>
    </row>
    <row r="29" spans="1:11" x14ac:dyDescent="0.2">
      <c r="A29">
        <v>6</v>
      </c>
      <c r="B29">
        <v>1.056</v>
      </c>
      <c r="D29">
        <v>7</v>
      </c>
      <c r="E29">
        <v>0.24</v>
      </c>
      <c r="G29">
        <v>9</v>
      </c>
      <c r="H29">
        <v>0.41699999999999998</v>
      </c>
      <c r="J29" t="s">
        <v>19</v>
      </c>
      <c r="K29">
        <v>0.16200000000000001</v>
      </c>
    </row>
    <row r="30" spans="1:11" x14ac:dyDescent="0.2">
      <c r="A30">
        <v>7</v>
      </c>
      <c r="B30">
        <v>0.224</v>
      </c>
      <c r="D30" t="s">
        <v>16</v>
      </c>
      <c r="E30">
        <v>0.02</v>
      </c>
      <c r="G30" t="s">
        <v>25</v>
      </c>
      <c r="H30">
        <v>2.7719999999999998</v>
      </c>
      <c r="J30">
        <v>2</v>
      </c>
      <c r="K30">
        <v>2.1999999999999999E-2</v>
      </c>
    </row>
    <row r="31" spans="1:11" x14ac:dyDescent="0.2">
      <c r="A31" t="s">
        <v>9</v>
      </c>
      <c r="B31">
        <v>0.375</v>
      </c>
      <c r="D31">
        <v>2</v>
      </c>
      <c r="E31">
        <v>1.2999999999999999E-2</v>
      </c>
      <c r="G31">
        <v>2</v>
      </c>
      <c r="H31">
        <v>1.6779999999999999</v>
      </c>
      <c r="J31">
        <v>3</v>
      </c>
      <c r="K31">
        <v>5.6000000000000001E-2</v>
      </c>
    </row>
    <row r="32" spans="1:11" x14ac:dyDescent="0.2">
      <c r="A32">
        <v>2</v>
      </c>
      <c r="B32">
        <v>1.0980000000000001</v>
      </c>
      <c r="D32">
        <v>3</v>
      </c>
      <c r="E32">
        <v>0.01</v>
      </c>
      <c r="G32">
        <v>3</v>
      </c>
      <c r="H32">
        <v>2.399</v>
      </c>
      <c r="J32">
        <v>4</v>
      </c>
      <c r="K32">
        <v>7.6999999999999999E-2</v>
      </c>
    </row>
    <row r="33" spans="1:11" x14ac:dyDescent="0.2">
      <c r="A33">
        <v>3</v>
      </c>
      <c r="B33">
        <v>0.754</v>
      </c>
      <c r="D33">
        <v>4</v>
      </c>
      <c r="E33">
        <v>4.9000000000000002E-2</v>
      </c>
      <c r="G33">
        <v>4</v>
      </c>
      <c r="H33">
        <v>3.3210000000000002</v>
      </c>
      <c r="J33">
        <v>5</v>
      </c>
      <c r="K33">
        <v>1.6E-2</v>
      </c>
    </row>
    <row r="34" spans="1:11" x14ac:dyDescent="0.2">
      <c r="A34">
        <v>4</v>
      </c>
      <c r="B34">
        <v>0.25800000000000001</v>
      </c>
      <c r="G34" t="s">
        <v>26</v>
      </c>
      <c r="H34">
        <v>0.72199999999999998</v>
      </c>
      <c r="J34">
        <v>6</v>
      </c>
      <c r="K34">
        <v>0.35199999999999998</v>
      </c>
    </row>
    <row r="35" spans="1:11" x14ac:dyDescent="0.2">
      <c r="A35">
        <v>5</v>
      </c>
      <c r="B35">
        <v>0.29099999999999998</v>
      </c>
      <c r="G35">
        <v>6</v>
      </c>
      <c r="H35">
        <v>0.161</v>
      </c>
      <c r="J35">
        <v>7</v>
      </c>
      <c r="K35">
        <v>0.70399999999999996</v>
      </c>
    </row>
    <row r="36" spans="1:11" x14ac:dyDescent="0.2">
      <c r="A36">
        <v>6</v>
      </c>
      <c r="B36">
        <v>0.41</v>
      </c>
      <c r="G36">
        <v>7</v>
      </c>
      <c r="H36">
        <v>0.20200000000000001</v>
      </c>
      <c r="J36">
        <v>8</v>
      </c>
      <c r="K36">
        <v>3.5000000000000003E-2</v>
      </c>
    </row>
    <row r="37" spans="1:11" x14ac:dyDescent="0.2">
      <c r="A37">
        <v>7</v>
      </c>
      <c r="B37">
        <v>0.16300000000000001</v>
      </c>
      <c r="G37">
        <v>8</v>
      </c>
      <c r="H37">
        <v>0.64200000000000002</v>
      </c>
      <c r="J37">
        <v>9</v>
      </c>
      <c r="K37">
        <v>1.9E-2</v>
      </c>
    </row>
    <row r="38" spans="1:11" x14ac:dyDescent="0.2">
      <c r="G38">
        <v>9</v>
      </c>
      <c r="H38">
        <v>1.526</v>
      </c>
      <c r="J38">
        <v>10</v>
      </c>
      <c r="K38">
        <v>0.54900000000000004</v>
      </c>
    </row>
    <row r="39" spans="1:11" x14ac:dyDescent="0.2">
      <c r="G39" t="s">
        <v>27</v>
      </c>
      <c r="H39">
        <v>1.9510000000000001</v>
      </c>
      <c r="J39">
        <v>11</v>
      </c>
      <c r="K39">
        <v>0.84399999999999997</v>
      </c>
    </row>
    <row r="40" spans="1:11" x14ac:dyDescent="0.2">
      <c r="G40">
        <v>2</v>
      </c>
      <c r="H40">
        <v>2.177</v>
      </c>
      <c r="J40">
        <v>12</v>
      </c>
      <c r="K40">
        <v>0.38700000000000001</v>
      </c>
    </row>
    <row r="41" spans="1:11" x14ac:dyDescent="0.2">
      <c r="G41">
        <v>3</v>
      </c>
      <c r="H41">
        <v>0.90100000000000002</v>
      </c>
      <c r="J41">
        <v>13</v>
      </c>
      <c r="K41">
        <v>4.2999999999999997E-2</v>
      </c>
    </row>
    <row r="42" spans="1:11" x14ac:dyDescent="0.2">
      <c r="G42">
        <v>4</v>
      </c>
      <c r="H42">
        <v>1.2250000000000001</v>
      </c>
      <c r="J42">
        <v>14</v>
      </c>
      <c r="K42">
        <v>0.115</v>
      </c>
    </row>
    <row r="43" spans="1:11" x14ac:dyDescent="0.2">
      <c r="G43" t="s">
        <v>28</v>
      </c>
      <c r="H43">
        <v>1.302</v>
      </c>
      <c r="J43">
        <v>15</v>
      </c>
      <c r="K43">
        <v>0.55600000000000005</v>
      </c>
    </row>
    <row r="44" spans="1:11" x14ac:dyDescent="0.2">
      <c r="G44">
        <v>2</v>
      </c>
      <c r="H44">
        <v>0.372</v>
      </c>
      <c r="J44" s="1" t="s">
        <v>20</v>
      </c>
      <c r="K44">
        <v>0.45300000000000001</v>
      </c>
    </row>
    <row r="45" spans="1:11" x14ac:dyDescent="0.2">
      <c r="G45">
        <v>3</v>
      </c>
      <c r="H45">
        <v>0.45100000000000001</v>
      </c>
      <c r="J45">
        <v>2</v>
      </c>
      <c r="K45">
        <v>0.47099999999999997</v>
      </c>
    </row>
    <row r="46" spans="1:11" x14ac:dyDescent="0.2">
      <c r="G46">
        <v>4</v>
      </c>
      <c r="H46">
        <v>0.88600000000000001</v>
      </c>
      <c r="J46">
        <v>3</v>
      </c>
      <c r="K46">
        <v>0.753</v>
      </c>
    </row>
    <row r="47" spans="1:11" x14ac:dyDescent="0.2">
      <c r="G47">
        <v>5</v>
      </c>
      <c r="H47">
        <v>1.127</v>
      </c>
      <c r="J47">
        <v>4</v>
      </c>
      <c r="K47">
        <v>2.0510000000000002</v>
      </c>
    </row>
    <row r="48" spans="1:11" x14ac:dyDescent="0.2">
      <c r="G48">
        <v>6</v>
      </c>
      <c r="H48">
        <v>0.95699999999999996</v>
      </c>
      <c r="J48">
        <v>5</v>
      </c>
      <c r="K48">
        <v>2.1320000000000001</v>
      </c>
    </row>
    <row r="49" spans="7:11" x14ac:dyDescent="0.2">
      <c r="G49">
        <v>7</v>
      </c>
      <c r="H49">
        <v>0.371</v>
      </c>
      <c r="J49">
        <v>6</v>
      </c>
      <c r="K49">
        <v>0.48799999999999999</v>
      </c>
    </row>
    <row r="50" spans="7:11" x14ac:dyDescent="0.2">
      <c r="G50">
        <v>8</v>
      </c>
      <c r="H50">
        <v>0.56200000000000006</v>
      </c>
      <c r="J50">
        <v>7</v>
      </c>
      <c r="K50">
        <v>0.504</v>
      </c>
    </row>
    <row r="51" spans="7:11" x14ac:dyDescent="0.2">
      <c r="G51">
        <v>9</v>
      </c>
      <c r="H51">
        <v>1.9139999999999999</v>
      </c>
      <c r="J51">
        <v>8</v>
      </c>
      <c r="K51">
        <v>6.4000000000000001E-2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"/>
  <sheetViews>
    <sheetView workbookViewId="0">
      <selection activeCell="D18" sqref="D18"/>
    </sheetView>
  </sheetViews>
  <sheetFormatPr baseColWidth="10" defaultRowHeight="16" x14ac:dyDescent="0.2"/>
  <sheetData>
    <row r="1" spans="1:2" x14ac:dyDescent="0.2">
      <c r="A1" t="s">
        <v>0</v>
      </c>
      <c r="B1" t="s">
        <v>1</v>
      </c>
    </row>
    <row r="2" spans="1:2" x14ac:dyDescent="0.2">
      <c r="A2">
        <v>1.2160915926537244</v>
      </c>
      <c r="B2">
        <v>0.58982288445319087</v>
      </c>
    </row>
    <row r="3" spans="1:2" x14ac:dyDescent="0.2">
      <c r="A3">
        <v>1.2276621787025703</v>
      </c>
      <c r="B3">
        <v>0.4329045685625576</v>
      </c>
    </row>
    <row r="4" spans="1:2" x14ac:dyDescent="0.2">
      <c r="A4">
        <v>0.979834991208548</v>
      </c>
      <c r="B4">
        <v>0.59574131869000124</v>
      </c>
    </row>
    <row r="5" spans="1:2" x14ac:dyDescent="0.2">
      <c r="A5">
        <v>0.98706406889391074</v>
      </c>
      <c r="B5">
        <v>0.38336034279122155</v>
      </c>
    </row>
    <row r="6" spans="1:2" x14ac:dyDescent="0.2">
      <c r="A6">
        <v>1.022322241326995</v>
      </c>
      <c r="B6">
        <v>0.6044992462602915</v>
      </c>
    </row>
    <row r="7" spans="1:2" x14ac:dyDescent="0.2">
      <c r="A7">
        <v>1.1821836520985545</v>
      </c>
      <c r="B7">
        <v>0.61635855673779938</v>
      </c>
    </row>
    <row r="8" spans="1:2" x14ac:dyDescent="0.2">
      <c r="A8">
        <v>1.0913260727462082</v>
      </c>
      <c r="B8">
        <v>0.49835385527095544</v>
      </c>
    </row>
    <row r="9" spans="1:2" x14ac:dyDescent="0.2">
      <c r="A9">
        <v>0.98692855456762929</v>
      </c>
      <c r="B9">
        <v>0.39326723658252821</v>
      </c>
    </row>
    <row r="10" spans="1:2" x14ac:dyDescent="0.2">
      <c r="A10">
        <v>0.66848295449486717</v>
      </c>
      <c r="B10">
        <v>0.52849759529107743</v>
      </c>
    </row>
    <row r="11" spans="1:2" x14ac:dyDescent="0.2">
      <c r="A11">
        <v>1.426051830569226</v>
      </c>
      <c r="B11">
        <v>0.6057035219905379</v>
      </c>
    </row>
    <row r="12" spans="1:2" x14ac:dyDescent="0.2">
      <c r="A12">
        <v>1.1344536789562969</v>
      </c>
      <c r="B12">
        <v>0.37382969237628172</v>
      </c>
    </row>
    <row r="13" spans="1:2" x14ac:dyDescent="0.2">
      <c r="A13">
        <v>1.2424677875173638</v>
      </c>
      <c r="B13">
        <v>0.4541327449339318</v>
      </c>
    </row>
    <row r="14" spans="1:2" x14ac:dyDescent="0.2">
      <c r="A14">
        <v>1.0340976313859112</v>
      </c>
      <c r="B14">
        <v>0.41391022792203669</v>
      </c>
    </row>
    <row r="15" spans="1:2" x14ac:dyDescent="0.2">
      <c r="A15">
        <v>0.92205325382481262</v>
      </c>
      <c r="B15">
        <v>0.51035057657574212</v>
      </c>
    </row>
    <row r="16" spans="1:2" x14ac:dyDescent="0.2">
      <c r="A16">
        <v>1.6740185642510432</v>
      </c>
      <c r="B16">
        <v>0.31388958522146587</v>
      </c>
    </row>
    <row r="17" spans="1:2" x14ac:dyDescent="0.2">
      <c r="A17">
        <v>1.202815080789946</v>
      </c>
      <c r="B17">
        <v>0.54406971329741238</v>
      </c>
    </row>
    <row r="18" spans="1:2" x14ac:dyDescent="0.2">
      <c r="A18">
        <v>1.779540283654766</v>
      </c>
      <c r="B18">
        <v>0.64749606640985291</v>
      </c>
    </row>
    <row r="19" spans="1:2" x14ac:dyDescent="0.2">
      <c r="A19">
        <v>0.98110725676902655</v>
      </c>
      <c r="B19">
        <v>0.42017391304347829</v>
      </c>
    </row>
    <row r="20" spans="1:2" x14ac:dyDescent="0.2">
      <c r="A20">
        <v>0.82307433568785737</v>
      </c>
      <c r="B20">
        <v>0.52044753086419759</v>
      </c>
    </row>
    <row r="21" spans="1:2" x14ac:dyDescent="0.2">
      <c r="A21">
        <v>1.0052937629661425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tabSelected="1" workbookViewId="0">
      <selection activeCell="E27" sqref="E27"/>
    </sheetView>
  </sheetViews>
  <sheetFormatPr baseColWidth="10" defaultRowHeight="16" x14ac:dyDescent="0.2"/>
  <sheetData>
    <row r="1" spans="1:8" x14ac:dyDescent="0.2">
      <c r="D1" t="s">
        <v>29</v>
      </c>
      <c r="E1" t="s">
        <v>30</v>
      </c>
    </row>
    <row r="2" spans="1:8" ht="30" x14ac:dyDescent="0.2">
      <c r="A2" s="2" t="s">
        <v>31</v>
      </c>
      <c r="B2" s="3" t="s">
        <v>32</v>
      </c>
      <c r="C2" s="3" t="s">
        <v>33</v>
      </c>
      <c r="D2" s="4" t="s">
        <v>34</v>
      </c>
      <c r="E2" s="4" t="s">
        <v>34</v>
      </c>
      <c r="F2" s="5" t="s">
        <v>35</v>
      </c>
    </row>
    <row r="3" spans="1:8" x14ac:dyDescent="0.2">
      <c r="A3" s="6" t="s">
        <v>36</v>
      </c>
      <c r="B3" s="7" t="s">
        <v>37</v>
      </c>
      <c r="C3" s="8">
        <v>1</v>
      </c>
      <c r="D3" s="9">
        <v>534</v>
      </c>
      <c r="E3" s="9">
        <v>653576</v>
      </c>
      <c r="F3">
        <f t="shared" ref="F3:F8" si="0">D3/E3</f>
        <v>8.1704346548832881E-4</v>
      </c>
      <c r="H3">
        <f t="shared" ref="H3:H8" si="1">G3/1000</f>
        <v>0</v>
      </c>
    </row>
    <row r="4" spans="1:8" x14ac:dyDescent="0.2">
      <c r="A4" s="6"/>
      <c r="B4" s="7" t="s">
        <v>37</v>
      </c>
      <c r="C4" s="8">
        <v>2</v>
      </c>
      <c r="D4" s="9">
        <v>326</v>
      </c>
      <c r="E4" s="9">
        <v>572809</v>
      </c>
      <c r="F4">
        <f t="shared" si="0"/>
        <v>5.6912513595282199E-4</v>
      </c>
      <c r="H4">
        <f t="shared" si="1"/>
        <v>0</v>
      </c>
    </row>
    <row r="5" spans="1:8" x14ac:dyDescent="0.2">
      <c r="A5" s="6"/>
      <c r="B5" s="7" t="s">
        <v>37</v>
      </c>
      <c r="C5" s="8">
        <v>3</v>
      </c>
      <c r="D5" s="9">
        <v>278</v>
      </c>
      <c r="E5" s="9">
        <v>593496</v>
      </c>
      <c r="F5">
        <f t="shared" si="0"/>
        <v>4.684109075714074E-4</v>
      </c>
      <c r="H5">
        <f t="shared" si="1"/>
        <v>0</v>
      </c>
    </row>
    <row r="6" spans="1:8" x14ac:dyDescent="0.2">
      <c r="A6" s="6"/>
      <c r="B6" s="7" t="s">
        <v>37</v>
      </c>
      <c r="C6" s="8">
        <v>4</v>
      </c>
      <c r="D6" s="9">
        <v>279</v>
      </c>
      <c r="E6" s="9">
        <v>539034</v>
      </c>
      <c r="F6">
        <f t="shared" si="0"/>
        <v>5.1759258228608956E-4</v>
      </c>
      <c r="H6">
        <f t="shared" si="1"/>
        <v>0</v>
      </c>
    </row>
    <row r="7" spans="1:8" x14ac:dyDescent="0.2">
      <c r="A7" s="6"/>
      <c r="B7" s="7" t="s">
        <v>37</v>
      </c>
      <c r="C7" s="8">
        <v>5</v>
      </c>
      <c r="D7" s="9">
        <v>461</v>
      </c>
      <c r="E7" s="9">
        <v>531553</v>
      </c>
      <c r="F7">
        <f t="shared" si="0"/>
        <v>8.672700558552016E-4</v>
      </c>
      <c r="G7" s="10"/>
      <c r="H7">
        <f t="shared" si="1"/>
        <v>0</v>
      </c>
    </row>
    <row r="8" spans="1:8" x14ac:dyDescent="0.2">
      <c r="A8" s="11"/>
      <c r="B8" s="12" t="s">
        <v>37</v>
      </c>
      <c r="C8" s="13">
        <v>6</v>
      </c>
      <c r="D8" s="14">
        <v>477</v>
      </c>
      <c r="E8" s="9">
        <v>442168</v>
      </c>
      <c r="F8">
        <f t="shared" si="0"/>
        <v>1.078775488049791E-3</v>
      </c>
      <c r="G8" s="15">
        <f>AVERAGE(F3:F8)</f>
        <v>7.1970293920060673E-4</v>
      </c>
      <c r="H8">
        <f t="shared" si="1"/>
        <v>7.1970293920060677E-7</v>
      </c>
    </row>
    <row r="9" spans="1:8" x14ac:dyDescent="0.2">
      <c r="A9" s="16" t="s">
        <v>38</v>
      </c>
      <c r="B9" s="17" t="s">
        <v>37</v>
      </c>
      <c r="C9" s="18">
        <v>7</v>
      </c>
      <c r="D9" s="19">
        <v>15101</v>
      </c>
      <c r="E9" s="9">
        <v>381585</v>
      </c>
      <c r="F9">
        <f t="shared" ref="F9:F20" si="2">D9/E9</f>
        <v>3.9574406750789472E-2</v>
      </c>
      <c r="G9" s="20"/>
      <c r="H9">
        <f t="shared" ref="H9:H20" si="3">G9/1000</f>
        <v>0</v>
      </c>
    </row>
    <row r="10" spans="1:8" x14ac:dyDescent="0.2">
      <c r="A10" s="6"/>
      <c r="B10" s="7" t="s">
        <v>37</v>
      </c>
      <c r="C10" s="8">
        <v>8</v>
      </c>
      <c r="D10" s="9">
        <v>21416</v>
      </c>
      <c r="E10" s="9">
        <v>410064</v>
      </c>
      <c r="F10">
        <f t="shared" si="2"/>
        <v>5.2225993991181864E-2</v>
      </c>
      <c r="G10" s="10"/>
      <c r="H10">
        <f t="shared" si="3"/>
        <v>0</v>
      </c>
    </row>
    <row r="11" spans="1:8" x14ac:dyDescent="0.2">
      <c r="A11" s="6"/>
      <c r="B11" s="7" t="s">
        <v>37</v>
      </c>
      <c r="C11" s="8">
        <v>9</v>
      </c>
      <c r="D11" s="9">
        <v>11210</v>
      </c>
      <c r="E11" s="9">
        <v>450446</v>
      </c>
      <c r="F11">
        <f t="shared" si="2"/>
        <v>2.4886445878085275E-2</v>
      </c>
      <c r="G11" s="10"/>
      <c r="H11">
        <f t="shared" si="3"/>
        <v>0</v>
      </c>
    </row>
    <row r="12" spans="1:8" x14ac:dyDescent="0.2">
      <c r="A12" s="6"/>
      <c r="B12" s="7" t="s">
        <v>37</v>
      </c>
      <c r="C12" s="8">
        <v>10</v>
      </c>
      <c r="D12" s="9">
        <v>14690</v>
      </c>
      <c r="E12" s="9">
        <v>385565</v>
      </c>
      <c r="F12">
        <f t="shared" si="2"/>
        <v>3.8099931269695124E-2</v>
      </c>
      <c r="G12" s="10"/>
      <c r="H12">
        <f t="shared" si="3"/>
        <v>0</v>
      </c>
    </row>
    <row r="13" spans="1:8" x14ac:dyDescent="0.2">
      <c r="A13" s="6"/>
      <c r="B13" s="7" t="s">
        <v>37</v>
      </c>
      <c r="C13" s="8">
        <v>11</v>
      </c>
      <c r="D13" s="9">
        <v>12536</v>
      </c>
      <c r="E13" s="9">
        <v>297334</v>
      </c>
      <c r="F13">
        <f t="shared" si="2"/>
        <v>4.2161340445425008E-2</v>
      </c>
      <c r="G13" s="10"/>
      <c r="H13">
        <f t="shared" si="3"/>
        <v>0</v>
      </c>
    </row>
    <row r="14" spans="1:8" x14ac:dyDescent="0.2">
      <c r="A14" s="11"/>
      <c r="B14" s="12" t="s">
        <v>37</v>
      </c>
      <c r="C14" s="13">
        <v>12</v>
      </c>
      <c r="D14" s="14">
        <v>12803</v>
      </c>
      <c r="E14" s="9">
        <v>272906</v>
      </c>
      <c r="F14">
        <f t="shared" si="2"/>
        <v>4.6913589294482347E-2</v>
      </c>
      <c r="G14" s="15">
        <f>AVERAGE(F9:F14)</f>
        <v>4.0643617938276512E-2</v>
      </c>
      <c r="H14">
        <f t="shared" si="3"/>
        <v>4.0643617938276513E-5</v>
      </c>
    </row>
    <row r="15" spans="1:8" x14ac:dyDescent="0.2">
      <c r="A15" s="6" t="s">
        <v>39</v>
      </c>
      <c r="B15" s="7" t="s">
        <v>40</v>
      </c>
      <c r="C15" s="8">
        <v>7</v>
      </c>
      <c r="D15" s="9">
        <v>306</v>
      </c>
      <c r="E15" s="9">
        <v>251200</v>
      </c>
      <c r="F15">
        <f t="shared" si="2"/>
        <v>1.2181528662420383E-3</v>
      </c>
      <c r="H15">
        <f t="shared" si="3"/>
        <v>0</v>
      </c>
    </row>
    <row r="16" spans="1:8" x14ac:dyDescent="0.2">
      <c r="A16" s="6"/>
      <c r="B16" s="7" t="s">
        <v>40</v>
      </c>
      <c r="C16" s="8">
        <v>8</v>
      </c>
      <c r="D16" s="9">
        <v>214</v>
      </c>
      <c r="E16" s="9">
        <v>237238</v>
      </c>
      <c r="F16">
        <f t="shared" si="2"/>
        <v>9.0204773265665703E-4</v>
      </c>
      <c r="H16">
        <f t="shared" si="3"/>
        <v>0</v>
      </c>
    </row>
    <row r="17" spans="1:8" x14ac:dyDescent="0.2">
      <c r="A17" s="6"/>
      <c r="B17" s="7" t="s">
        <v>40</v>
      </c>
      <c r="C17" s="8">
        <v>9</v>
      </c>
      <c r="D17" s="9">
        <v>246</v>
      </c>
      <c r="E17" s="9">
        <v>237868</v>
      </c>
      <c r="F17">
        <f t="shared" si="2"/>
        <v>1.0341870280996183E-3</v>
      </c>
      <c r="H17">
        <f t="shared" si="3"/>
        <v>0</v>
      </c>
    </row>
    <row r="18" spans="1:8" x14ac:dyDescent="0.2">
      <c r="A18" s="6"/>
      <c r="B18" s="7" t="s">
        <v>40</v>
      </c>
      <c r="C18" s="8">
        <v>10</v>
      </c>
      <c r="D18" s="9">
        <v>269</v>
      </c>
      <c r="E18" s="9">
        <v>207591</v>
      </c>
      <c r="F18">
        <f t="shared" si="2"/>
        <v>1.2958172560467458E-3</v>
      </c>
      <c r="H18">
        <f t="shared" si="3"/>
        <v>0</v>
      </c>
    </row>
    <row r="19" spans="1:8" x14ac:dyDescent="0.2">
      <c r="A19" s="6"/>
      <c r="B19" s="7" t="s">
        <v>40</v>
      </c>
      <c r="C19" s="8">
        <v>11</v>
      </c>
      <c r="D19" s="9">
        <v>193</v>
      </c>
      <c r="E19" s="9">
        <v>284924</v>
      </c>
      <c r="F19">
        <f t="shared" si="2"/>
        <v>6.7737361542025241E-4</v>
      </c>
      <c r="G19" s="10"/>
      <c r="H19">
        <f t="shared" si="3"/>
        <v>0</v>
      </c>
    </row>
    <row r="20" spans="1:8" x14ac:dyDescent="0.2">
      <c r="A20" s="11"/>
      <c r="B20" s="12" t="s">
        <v>40</v>
      </c>
      <c r="C20" s="13">
        <v>12</v>
      </c>
      <c r="D20" s="14">
        <v>185</v>
      </c>
      <c r="E20" s="9">
        <v>248743</v>
      </c>
      <c r="F20">
        <f t="shared" si="2"/>
        <v>7.4373952231821601E-4</v>
      </c>
      <c r="G20" s="15">
        <f>AVERAGE(F15:F20)</f>
        <v>9.7855300346392127E-4</v>
      </c>
      <c r="H20">
        <f t="shared" si="3"/>
        <v>9.7855300346392135E-7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Fig1E</vt:lpstr>
      <vt:lpstr>Fig1F</vt:lpstr>
      <vt:lpstr>Fig2D</vt:lpstr>
      <vt:lpstr>Fig4E</vt:lpstr>
      <vt:lpstr>Fig5B</vt:lpstr>
      <vt:lpstr>FigS1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Barry Thompson</cp:lastModifiedBy>
  <dcterms:created xsi:type="dcterms:W3CDTF">2019-10-01T11:04:47Z</dcterms:created>
  <dcterms:modified xsi:type="dcterms:W3CDTF">2019-10-08T05:22:31Z</dcterms:modified>
</cp:coreProperties>
</file>