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_WorkGRG\please find user folders in here\Stefan\G12-13 manuscript\Corrected 20.09.2019\"/>
    </mc:Choice>
  </mc:AlternateContent>
  <bookViews>
    <workbookView xWindow="120" yWindow="105" windowWidth="24915" windowHeight="1156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7" i="1" l="1"/>
  <c r="J7" i="1"/>
  <c r="X7" i="1"/>
  <c r="Y7" i="1"/>
  <c r="AH7" i="1"/>
  <c r="AI7" i="1"/>
  <c r="I8" i="1"/>
  <c r="J8" i="1"/>
  <c r="X8" i="1"/>
  <c r="Y8" i="1"/>
  <c r="AH8" i="1"/>
  <c r="AI8" i="1"/>
  <c r="I9" i="1"/>
  <c r="J9" i="1"/>
  <c r="X9" i="1"/>
  <c r="Y9" i="1"/>
  <c r="AH9" i="1"/>
  <c r="AI9" i="1"/>
  <c r="I10" i="1"/>
  <c r="J10" i="1"/>
  <c r="X10" i="1"/>
  <c r="Y10" i="1"/>
  <c r="AH10" i="1"/>
  <c r="AI10" i="1"/>
  <c r="I11" i="1"/>
  <c r="J11" i="1"/>
  <c r="X11" i="1"/>
  <c r="Y11" i="1"/>
  <c r="AH11" i="1"/>
  <c r="AI11" i="1"/>
  <c r="I12" i="1"/>
  <c r="J12" i="1"/>
  <c r="X12" i="1"/>
  <c r="Y12" i="1"/>
  <c r="AH12" i="1"/>
  <c r="AI12" i="1"/>
  <c r="I16" i="1"/>
  <c r="J16" i="1"/>
  <c r="X16" i="1"/>
  <c r="Y16" i="1"/>
  <c r="AH16" i="1"/>
  <c r="AI16" i="1"/>
  <c r="I17" i="1"/>
  <c r="J17" i="1"/>
  <c r="X17" i="1"/>
  <c r="Y17" i="1"/>
  <c r="AH17" i="1"/>
  <c r="AI17" i="1"/>
  <c r="I18" i="1"/>
  <c r="J18" i="1"/>
  <c r="X18" i="1"/>
  <c r="Y18" i="1"/>
  <c r="AH18" i="1"/>
  <c r="AI18" i="1"/>
  <c r="I19" i="1"/>
  <c r="J19" i="1"/>
  <c r="X19" i="1"/>
  <c r="Y19" i="1"/>
  <c r="AH19" i="1"/>
  <c r="AI19" i="1"/>
  <c r="I20" i="1"/>
  <c r="J20" i="1"/>
  <c r="X20" i="1"/>
  <c r="Y20" i="1"/>
  <c r="AH20" i="1"/>
  <c r="AI20" i="1"/>
  <c r="I21" i="1"/>
  <c r="J21" i="1"/>
  <c r="X21" i="1"/>
  <c r="Y21" i="1"/>
  <c r="AH21" i="1"/>
  <c r="AI21" i="1"/>
</calcChain>
</file>

<file path=xl/sharedStrings.xml><?xml version="1.0" encoding="utf-8"?>
<sst xmlns="http://schemas.openxmlformats.org/spreadsheetml/2006/main" count="595" uniqueCount="222">
  <si>
    <t>Sm-12/13-KO</t>
  </si>
  <si>
    <t>Control</t>
  </si>
  <si>
    <t>Sm-q/11-KO</t>
  </si>
  <si>
    <t>Before tamoxifen</t>
  </si>
  <si>
    <t>After tamoxifen</t>
  </si>
  <si>
    <t>Unpaired t test</t>
  </si>
  <si>
    <t>P value</t>
  </si>
  <si>
    <t>P value summary</t>
  </si>
  <si>
    <t>***</t>
  </si>
  <si>
    <t>Yes</t>
  </si>
  <si>
    <t>One- or two-tailed P value?</t>
  </si>
  <si>
    <t>Two-tailed</t>
  </si>
  <si>
    <t>t, df</t>
  </si>
  <si>
    <t>Significantly different? (P &lt; 0.05)</t>
  </si>
  <si>
    <t>t=5,290 df=14</t>
  </si>
  <si>
    <t>358,1 ± 23</t>
  </si>
  <si>
    <t>530,5 ± 23</t>
  </si>
  <si>
    <t>ns</t>
  </si>
  <si>
    <t>No</t>
  </si>
  <si>
    <t>t=0,2041 df=14</t>
  </si>
  <si>
    <t>365 ± 21</t>
  </si>
  <si>
    <t>370  ± 18</t>
  </si>
  <si>
    <t>Mean ± SEM</t>
  </si>
  <si>
    <t>t=0,9118 df=10</t>
  </si>
  <si>
    <t>423,0 ± 36</t>
  </si>
  <si>
    <t>377,5 ± 34</t>
  </si>
  <si>
    <t>**</t>
  </si>
  <si>
    <t>t=3,942 df=10</t>
  </si>
  <si>
    <t>530,2 ± 29</t>
  </si>
  <si>
    <t>361,0 ± 30</t>
  </si>
  <si>
    <t>Sm-Larg-KO</t>
  </si>
  <si>
    <t>Source data for figure 2B-C</t>
  </si>
  <si>
    <t>Source data for figure 2D</t>
  </si>
  <si>
    <t>1686 ± 36</t>
  </si>
  <si>
    <t>1521 ± 51</t>
  </si>
  <si>
    <t>Unpaired t test (Two-tailed)</t>
  </si>
  <si>
    <t>Control vs Sm-12/13-KO</t>
  </si>
  <si>
    <t>t=3,395 df=9</t>
  </si>
  <si>
    <t>Control vs Sm-Larg-KO</t>
  </si>
  <si>
    <t>1730 ± 26</t>
  </si>
  <si>
    <t>t=0,4840 df=9</t>
  </si>
  <si>
    <t>1553 ± 37</t>
  </si>
  <si>
    <t>Control vs Sm-q/11-KO</t>
  </si>
  <si>
    <t>RVR = perfusion pressure / perfusate flow</t>
  </si>
  <si>
    <t>Calculation of Renal Vascular Resistance (RVR):</t>
  </si>
  <si>
    <t xml:space="preserve">To determine the pressure-dependent regulation of vascular resistance, the perfusion pressure was changed in steps of 15 mmHg between 130 mmHg and 55 mmHg.  </t>
  </si>
  <si>
    <t>Three samples were taken during each experimental period and the last two values of each experimental period were averaged for statistical analysis. These data are shown in the table below.</t>
  </si>
  <si>
    <t xml:space="preserve">The renal vein was cannulated and samples of the venous perfusate were collected every 2 minutes to determine the renal blood flow. </t>
  </si>
  <si>
    <t xml:space="preserve">The perfusion medium consisted of a modified Krebs-Henseleit buffer supplemented with bovine serum albumin (6 g/100 ml) and human erythrocytes (10% hematocrit). </t>
  </si>
  <si>
    <t xml:space="preserve">Isolated perfused mouse kidney: Kidneys were perfused ex-situ as described in detail previously (Demerath T, et al. , Am J Physiol Renal Physiol. 2014 Jun 15;306(12):F1489-98. </t>
  </si>
  <si>
    <t>RVR in % of value at 55 mmHg:</t>
  </si>
  <si>
    <t>SEM</t>
  </si>
  <si>
    <t>Mean</t>
  </si>
  <si>
    <t>RVR (mmhg*min/ml):</t>
  </si>
  <si>
    <t>MW</t>
  </si>
  <si>
    <t>Perfusion pressure (mmHg)</t>
  </si>
  <si>
    <t>Gq11 KO</t>
  </si>
  <si>
    <t>Gq12/13 KO</t>
  </si>
  <si>
    <t>Source data for figure 2A</t>
  </si>
  <si>
    <t xml:space="preserve">P value: </t>
  </si>
  <si>
    <t xml:space="preserve"> ns</t>
  </si>
  <si>
    <t xml:space="preserve"> No</t>
  </si>
  <si>
    <t xml:space="preserve"> t=2,696 df=12</t>
  </si>
  <si>
    <t>t, df:</t>
  </si>
  <si>
    <t xml:space="preserve"> Yes</t>
  </si>
  <si>
    <t>*</t>
  </si>
  <si>
    <t xml:space="preserve"> *</t>
  </si>
  <si>
    <t>Are means signif. different? (P &lt; 0.05)</t>
  </si>
  <si>
    <t>Fig.2 Suppl fig 1A</t>
  </si>
  <si>
    <t xml:space="preserve">Urine volume </t>
  </si>
  <si>
    <t>Sm-LARG-KO</t>
  </si>
  <si>
    <t>1,271 ± 0,23</t>
  </si>
  <si>
    <t>1,246 ± 0,21</t>
  </si>
  <si>
    <t>1,386 ± 0,14</t>
  </si>
  <si>
    <t>Unpaired t test (two tailed)</t>
  </si>
  <si>
    <t>t=0,07490 df=10</t>
  </si>
  <si>
    <t>t=0,4232 df=12</t>
  </si>
  <si>
    <t>t=0,7579 df=10</t>
  </si>
  <si>
    <t>Fig.2 Suppl fig 1B</t>
  </si>
  <si>
    <t>Glomerular filteration rate</t>
  </si>
  <si>
    <t>Sm-G12/13-KO</t>
  </si>
  <si>
    <t>8,8± 0,6</t>
  </si>
  <si>
    <t>8,8 ± 0,6</t>
  </si>
  <si>
    <t>7,9 ± 0,5</t>
  </si>
  <si>
    <t>t=0,2738 df=12</t>
  </si>
  <si>
    <t>t=0,6716 df=11</t>
  </si>
  <si>
    <t>Fig.2 Suppl fig 1C</t>
  </si>
  <si>
    <t>Blood  Urea Nitrogen (BUN)</t>
  </si>
  <si>
    <t>24,00 ± 0,5</t>
  </si>
  <si>
    <t>24,5 ± 1,5</t>
  </si>
  <si>
    <t>t=0,3721 df=3</t>
  </si>
  <si>
    <t>Fig.2 Suppl Fig 1D</t>
  </si>
  <si>
    <t xml:space="preserve">Creatinine </t>
  </si>
  <si>
    <t>0,1033 ± 0,01</t>
  </si>
  <si>
    <t>0,1100 ± 0,01</t>
  </si>
  <si>
    <t>t=0,7746 df=3</t>
  </si>
  <si>
    <t>Fig.2 Suppl Fig 1E</t>
  </si>
  <si>
    <t xml:space="preserve">Activity (Average counts) </t>
  </si>
  <si>
    <t xml:space="preserve">Time </t>
  </si>
  <si>
    <t>06:00</t>
  </si>
  <si>
    <t>07:00</t>
  </si>
  <si>
    <t>08:00</t>
  </si>
  <si>
    <t>09:00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</si>
  <si>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</si>
  <si>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</si>
  <si>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</si>
  <si>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</si>
  <si>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</si>
  <si>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</si>
  <si>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</si>
  <si>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</si>
  <si>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</si>
  <si>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</si>
  <si>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</si>
  <si>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</si>
  <si>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</si>
  <si>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</si>
  <si>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00:00</t>
  </si>
  <si>
    <t>01:00</t>
  </si>
  <si>
    <t>02:00</t>
  </si>
  <si>
    <t>03:00</t>
  </si>
  <si>
    <t>04:00</t>
  </si>
  <si>
    <t>05:00</t>
  </si>
  <si>
    <t>Two-way ANOVA</t>
  </si>
  <si>
    <t>Source of Variation</t>
  </si>
  <si>
    <t>% of total variation</t>
  </si>
  <si>
    <t>Interaction</t>
  </si>
  <si>
    <t>Column Factor</t>
  </si>
  <si>
    <t>Row Factor</t>
  </si>
  <si>
    <t>&lt; 0,0001</t>
  </si>
  <si>
    <t>Significant?</t>
  </si>
  <si>
    <t>****</t>
  </si>
  <si>
    <t>Df</t>
  </si>
  <si>
    <t>Sum-of-squares</t>
  </si>
  <si>
    <t>Mean square</t>
  </si>
  <si>
    <t>F</t>
  </si>
  <si>
    <t>Residual</t>
  </si>
  <si>
    <t>Number of missing values</t>
  </si>
  <si>
    <t>Bonferroni multiple comparisons</t>
  </si>
  <si>
    <t>Number of comparisons: 49</t>
  </si>
  <si>
    <t>Control vs Sm-G12/13-KO</t>
  </si>
  <si>
    <t>Difference</t>
  </si>
  <si>
    <t>95% CI of diff,</t>
  </si>
  <si>
    <t>t</t>
  </si>
  <si>
    <t>Summary</t>
  </si>
  <si>
    <t>-288,3 to 223,1</t>
  </si>
  <si>
    <t>P &gt; 0,05</t>
  </si>
  <si>
    <t>-366,0 to 145,4</t>
  </si>
  <si>
    <t>-419,3 to 92,13</t>
  </si>
  <si>
    <t>-279,2 to 232,2</t>
  </si>
  <si>
    <t>-273,5 to 237,9</t>
  </si>
  <si>
    <t>-315,6 to 195,8</t>
  </si>
  <si>
    <t>-281,6 to 229,8</t>
  </si>
  <si>
    <t>-296,3 to 215,2</t>
  </si>
  <si>
    <t>-302,0 to 209,5</t>
  </si>
  <si>
    <t>-302,9 to 208,5</t>
  </si>
  <si>
    <t>-266,3 to 245,2</t>
  </si>
  <si>
    <t>-223,1 to 288,3</t>
  </si>
  <si>
    <t>-260,5 to 250,9</t>
  </si>
  <si>
    <t>-300,3 to 211,1</t>
  </si>
  <si>
    <t>-156,0 to 355,4</t>
  </si>
  <si>
    <t>-137,0 to 374,4</t>
  </si>
  <si>
    <t>-96,30 to 415,1</t>
  </si>
  <si>
    <t>-240,6 to 270,8</t>
  </si>
  <si>
    <t>-159,2 to 352,3</t>
  </si>
  <si>
    <t>-349,6 to 161,8</t>
  </si>
  <si>
    <t>-383,0 to 128,4</t>
  </si>
  <si>
    <t>-194,6 to 316,8</t>
  </si>
  <si>
    <t>-120,6 to 390,8</t>
  </si>
  <si>
    <t>-323,1 to 188,3</t>
  </si>
  <si>
    <t>-387,0 to 124,4</t>
  </si>
  <si>
    <t>-252,3 to 259,1</t>
  </si>
  <si>
    <t>-353,8 to 157,6</t>
  </si>
  <si>
    <t>-232,3 to 279,1</t>
  </si>
  <si>
    <t>-326,6 to 184,8</t>
  </si>
  <si>
    <t>-309,0 to 202,4</t>
  </si>
  <si>
    <t>-213,8 to 297,6</t>
  </si>
  <si>
    <t>-228,1 to 283,3</t>
  </si>
  <si>
    <t>-297,8 to 213,7</t>
  </si>
  <si>
    <t>-231,2 to 280,3</t>
  </si>
  <si>
    <t>-231,7 to 279,7</t>
  </si>
  <si>
    <t>-313,3 to 198,2</t>
  </si>
  <si>
    <t>-288,6 to 222,8</t>
  </si>
  <si>
    <t>-67,63 to 443,8</t>
  </si>
  <si>
    <t>-113,8 to 397,7</t>
  </si>
  <si>
    <t>-62,92 to 448,5</t>
  </si>
  <si>
    <t>-175,3 to 336,2</t>
  </si>
  <si>
    <t>-143,8 to 367,6</t>
  </si>
  <si>
    <t>-413,7 to 97,71</t>
  </si>
  <si>
    <t>-187,0 to 324,4</t>
  </si>
  <si>
    <t>-216,0 to 295,4</t>
  </si>
  <si>
    <t>-316,3 to 195,1</t>
  </si>
  <si>
    <t>-313,8 to 197,7</t>
  </si>
  <si>
    <t>Fig.2 Suppl Fig 1F</t>
  </si>
  <si>
    <t>Running distance (cm/48 hr)</t>
  </si>
  <si>
    <t>70646 ± 9428</t>
  </si>
  <si>
    <t>86925 ± 11203</t>
  </si>
  <si>
    <t>t=1,112 df=6</t>
  </si>
  <si>
    <t>Fig.2 Suppl Fig 1G</t>
  </si>
  <si>
    <t>Latency to fall (Rotarod test)</t>
  </si>
  <si>
    <t>104,0 ± 7,7</t>
  </si>
  <si>
    <t>98,8 ± 7,2</t>
  </si>
  <si>
    <t>101,7 ± 6,8</t>
  </si>
  <si>
    <t>97,1 ± 7,2</t>
  </si>
  <si>
    <t>t=0,4923 df=10</t>
  </si>
  <si>
    <t>t=0,2301 df=10</t>
  </si>
  <si>
    <t>t=0,6486 df=10</t>
  </si>
  <si>
    <t>Fig.2 Suppl Fig 1H</t>
  </si>
  <si>
    <t xml:space="preserve">Mesh grip test </t>
  </si>
  <si>
    <t>301,0 ± 14,59</t>
  </si>
  <si>
    <t>299,5 ± 11,26</t>
  </si>
  <si>
    <t>314,0 ± 12,57,</t>
  </si>
  <si>
    <t>291,5 ± 12,05</t>
  </si>
  <si>
    <t>t=0,08140 df=6</t>
  </si>
  <si>
    <t>t=0,6751 df=6</t>
  </si>
  <si>
    <t>t=0,5021 df=6</t>
  </si>
  <si>
    <t>Fig.2 Suppl Fig 1I</t>
  </si>
  <si>
    <t>Bar cross test (paw slippings)</t>
  </si>
  <si>
    <t>5,250 ± 0,4</t>
  </si>
  <si>
    <t>5,000 ± 0,9</t>
  </si>
  <si>
    <t>t=0,2425 df=6</t>
  </si>
  <si>
    <t xml:space="preserve">Figure 2 -Supplementray Figure 1 source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</si>
</sst>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0"/>
    <numFmt numFmtId="166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3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8" xfId="0" applyFont="1" applyBorder="1"/>
    <xf numFmtId="0" fontId="3" fillId="0" borderId="8" xfId="0" applyFont="1" applyBorder="1" applyAlignment="1">
      <alignment horizontal="left"/>
    </xf>
    <xf numFmtId="0" fontId="3" fillId="0" borderId="9" xfId="0" applyFont="1" applyBorder="1"/>
    <xf numFmtId="0" fontId="3" fillId="0" borderId="9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164" fontId="3" fillId="0" borderId="0" xfId="0" applyNumberFormat="1" applyFont="1"/>
    <xf numFmtId="164" fontId="8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164" fontId="8" fillId="0" borderId="5" xfId="0" applyNumberFormat="1" applyFont="1" applyBorder="1"/>
    <xf numFmtId="164" fontId="8" fillId="0" borderId="4" xfId="0" applyNumberFormat="1" applyFont="1" applyBorder="1"/>
    <xf numFmtId="164" fontId="3" fillId="0" borderId="10" xfId="0" applyNumberFormat="1" applyFont="1" applyBorder="1"/>
    <xf numFmtId="164" fontId="3" fillId="0" borderId="4" xfId="0" applyNumberFormat="1" applyFont="1" applyBorder="1"/>
    <xf numFmtId="164" fontId="8" fillId="0" borderId="3" xfId="0" applyNumberFormat="1" applyFont="1" applyBorder="1"/>
    <xf numFmtId="164" fontId="8" fillId="0" borderId="2" xfId="0" applyNumberFormat="1" applyFont="1" applyBorder="1"/>
    <xf numFmtId="164" fontId="3" fillId="0" borderId="0" xfId="0" applyNumberFormat="1" applyFont="1" applyBorder="1"/>
    <xf numFmtId="164" fontId="3" fillId="0" borderId="2" xfId="0" applyNumberFormat="1" applyFont="1" applyBorder="1"/>
    <xf numFmtId="0" fontId="8" fillId="0" borderId="3" xfId="0" applyFont="1" applyBorder="1"/>
    <xf numFmtId="0" fontId="8" fillId="0" borderId="2" xfId="0" applyFont="1" applyBorder="1"/>
    <xf numFmtId="0" fontId="3" fillId="0" borderId="0" xfId="0" applyFont="1" applyBorder="1"/>
    <xf numFmtId="0" fontId="3" fillId="0" borderId="2" xfId="0" applyFont="1" applyBorder="1"/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14" fontId="3" fillId="0" borderId="0" xfId="0" applyNumberFormat="1" applyFont="1"/>
    <xf numFmtId="14" fontId="8" fillId="0" borderId="11" xfId="0" applyNumberFormat="1" applyFont="1" applyBorder="1"/>
    <xf numFmtId="14" fontId="8" fillId="0" borderId="12" xfId="0" applyNumberFormat="1" applyFont="1" applyBorder="1"/>
    <xf numFmtId="0" fontId="8" fillId="0" borderId="0" xfId="0" applyFont="1" applyBorder="1"/>
    <xf numFmtId="14" fontId="3" fillId="0" borderId="0" xfId="0" applyNumberFormat="1" applyFont="1" applyBorder="1"/>
    <xf numFmtId="14" fontId="3" fillId="0" borderId="2" xfId="0" applyNumberFormat="1" applyFont="1" applyBorder="1"/>
    <xf numFmtId="0" fontId="8" fillId="0" borderId="11" xfId="0" applyFont="1" applyBorder="1"/>
    <xf numFmtId="0" fontId="8" fillId="0" borderId="14" xfId="0" applyFont="1" applyBorder="1"/>
    <xf numFmtId="0" fontId="3" fillId="0" borderId="15" xfId="0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/>
    <xf numFmtId="0" fontId="8" fillId="0" borderId="0" xfId="0" applyFont="1" applyAlignment="1">
      <alignment horizontal="right"/>
    </xf>
    <xf numFmtId="0" fontId="4" fillId="0" borderId="0" xfId="0" applyFont="1" applyBorder="1"/>
    <xf numFmtId="0" fontId="8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4" fillId="0" borderId="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0" fillId="0" borderId="12" xfId="0" applyFont="1" applyBorder="1"/>
    <xf numFmtId="0" fontId="4" fillId="0" borderId="14" xfId="0" applyFont="1" applyBorder="1"/>
    <xf numFmtId="0" fontId="4" fillId="0" borderId="11" xfId="0" applyFont="1" applyBorder="1"/>
    <xf numFmtId="0" fontId="10" fillId="0" borderId="3" xfId="0" applyFont="1" applyBorder="1"/>
    <xf numFmtId="0" fontId="4" fillId="0" borderId="4" xfId="0" applyFont="1" applyBorder="1"/>
    <xf numFmtId="0" fontId="3" fillId="0" borderId="10" xfId="0" applyFont="1" applyBorder="1"/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0" xfId="0" applyFont="1" applyBorder="1"/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6" fillId="0" borderId="0" xfId="0" applyFont="1" applyAlignment="1"/>
    <xf numFmtId="0" fontId="7" fillId="0" borderId="0" xfId="0" applyFont="1" applyAlignment="1"/>
    <xf numFmtId="0" fontId="0" fillId="0" borderId="0" xfId="0" applyAlignment="1"/>
    <xf numFmtId="0" fontId="8" fillId="0" borderId="6" xfId="0" applyFont="1" applyBorder="1" applyAlignment="1">
      <alignment horizontal="center"/>
    </xf>
    <xf numFmtId="0" fontId="1" fillId="0" borderId="7" xfId="0" applyFont="1" applyBorder="1" applyAlignment="1"/>
    <xf numFmtId="0" fontId="9" fillId="0" borderId="7" xfId="0" applyFont="1" applyBorder="1" applyAlignment="1"/>
    <xf numFmtId="0" fontId="3" fillId="0" borderId="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2" fillId="0" borderId="0" xfId="0" applyFont="1" applyAlignment="1"/>
    <xf numFmtId="0" fontId="11" fillId="0" borderId="0" xfId="0" applyFont="1" applyAlignment="1"/>
    <xf numFmtId="0" fontId="0" fillId="0" borderId="13" xfId="0" applyBorder="1" applyAlignment="1"/>
    <xf numFmtId="0" fontId="0" fillId="0" borderId="13" xfId="0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13" fillId="0" borderId="0" xfId="0" applyFont="1" applyAlignment="1"/>
    <xf numFmtId="0" fontId="4" fillId="0" borderId="0" xfId="0" applyFont="1" applyAlignment="1"/>
    <xf numFmtId="0" fontId="10" fillId="0" borderId="12" xfId="0" applyFont="1" applyBorder="1" applyAlignment="1"/>
    <xf numFmtId="0" fontId="10" fillId="0" borderId="14" xfId="0" applyFont="1" applyBorder="1" applyAlignment="1"/>
    <xf numFmtId="0" fontId="10" fillId="0" borderId="11" xfId="0" applyFont="1" applyBorder="1" applyAlignment="1"/>
    <xf numFmtId="0" fontId="10" fillId="0" borderId="12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0" xfId="0" applyFont="1" applyBorder="1" applyAlignment="1"/>
    <xf numFmtId="0" fontId="8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328"/>
  <sheetViews>
    <sheetView tabSelected="1" topLeftCell="A292" workbookViewId="0">
      <selection activeCell="G293" sqref="G293"/>
    </sheetView>
  </sheetViews>
  <sheetFormatPr defaultRowHeight="15" x14ac:dyDescent="0.2"/>
  <cols>
    <col min="1" max="1" width="34" style="1" customWidth="1"/>
    <col min="2" max="2" width="20.5703125" style="2" customWidth="1"/>
    <col min="3" max="3" width="23.5703125" style="2" customWidth="1"/>
    <col min="4" max="4" width="25.28515625" style="2" customWidth="1"/>
    <col min="5" max="5" width="22.28515625" style="2" customWidth="1"/>
    <col min="6" max="10" width="20.5703125" style="2" customWidth="1"/>
    <col min="11" max="35" width="15.140625" style="1" customWidth="1"/>
    <col min="36" max="16384" width="9.140625" style="1"/>
  </cols>
  <sheetData>
    <row r="2" spans="1:35" ht="20.25" x14ac:dyDescent="0.3">
      <c r="A2" s="99" t="s">
        <v>58</v>
      </c>
      <c r="B2" s="100"/>
      <c r="C2" s="100"/>
      <c r="D2" s="5"/>
      <c r="E2" s="5"/>
      <c r="F2" s="5"/>
      <c r="G2" s="5"/>
      <c r="H2" s="5"/>
      <c r="I2" s="21"/>
      <c r="J2" s="21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21"/>
      <c r="Z2" s="21"/>
      <c r="AA2" s="5"/>
      <c r="AB2" s="5"/>
      <c r="AC2" s="5"/>
      <c r="AD2" s="5"/>
      <c r="AE2" s="5"/>
      <c r="AF2" s="5"/>
      <c r="AG2" s="5"/>
      <c r="AH2" s="5"/>
      <c r="AI2" s="5"/>
    </row>
    <row r="3" spans="1:35" ht="15.75" x14ac:dyDescent="0.25">
      <c r="A3" s="5"/>
      <c r="B3" s="5"/>
      <c r="C3" s="21"/>
      <c r="D3" s="5"/>
      <c r="E3" s="5"/>
      <c r="F3" s="5"/>
      <c r="G3" s="5"/>
      <c r="H3" s="5"/>
      <c r="I3" s="21"/>
      <c r="J3" s="21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21"/>
      <c r="Z3" s="21"/>
      <c r="AA3" s="5"/>
      <c r="AB3" s="5"/>
      <c r="AC3" s="5"/>
      <c r="AD3" s="5"/>
      <c r="AE3" s="5"/>
      <c r="AF3" s="5"/>
      <c r="AG3" s="5"/>
      <c r="AH3" s="5"/>
      <c r="AI3" s="5"/>
    </row>
    <row r="4" spans="1:35" ht="15.75" x14ac:dyDescent="0.25">
      <c r="A4" s="5"/>
      <c r="B4" s="103" t="s">
        <v>57</v>
      </c>
      <c r="C4" s="104"/>
      <c r="D4" s="104"/>
      <c r="E4" s="104"/>
      <c r="F4" s="104"/>
      <c r="G4" s="104"/>
      <c r="H4" s="104"/>
      <c r="I4" s="59"/>
      <c r="J4" s="58"/>
      <c r="K4" s="5"/>
      <c r="L4" s="94" t="s">
        <v>1</v>
      </c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6"/>
      <c r="X4" s="59"/>
      <c r="Y4" s="58"/>
      <c r="Z4" s="5"/>
      <c r="AA4" s="103" t="s">
        <v>56</v>
      </c>
      <c r="AB4" s="104"/>
      <c r="AC4" s="104"/>
      <c r="AD4" s="104"/>
      <c r="AE4" s="104"/>
      <c r="AF4" s="104"/>
      <c r="AG4" s="104"/>
      <c r="AH4" s="104"/>
      <c r="AI4" s="105"/>
    </row>
    <row r="5" spans="1:35" ht="15.75" x14ac:dyDescent="0.25">
      <c r="A5" s="5"/>
      <c r="B5" s="57"/>
      <c r="C5" s="56"/>
      <c r="D5" s="56"/>
      <c r="E5" s="56"/>
      <c r="F5" s="56"/>
      <c r="G5" s="56"/>
      <c r="H5" s="56"/>
      <c r="I5" s="55"/>
      <c r="J5" s="46"/>
      <c r="K5" s="5"/>
      <c r="L5" s="57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5"/>
      <c r="Y5" s="46"/>
      <c r="Z5" s="5"/>
      <c r="AA5" s="57"/>
      <c r="AB5" s="56"/>
      <c r="AC5" s="56"/>
      <c r="AD5" s="56"/>
      <c r="AE5" s="56"/>
      <c r="AF5" s="56"/>
      <c r="AG5" s="56"/>
      <c r="AH5" s="55"/>
      <c r="AI5" s="46"/>
    </row>
    <row r="6" spans="1:35" ht="15.75" x14ac:dyDescent="0.25">
      <c r="A6" s="5" t="s">
        <v>55</v>
      </c>
      <c r="B6" s="97" t="s">
        <v>53</v>
      </c>
      <c r="C6" s="98"/>
      <c r="D6" s="98"/>
      <c r="E6" s="98"/>
      <c r="F6" s="98"/>
      <c r="G6" s="98"/>
      <c r="H6" s="98"/>
      <c r="I6" s="51" t="s">
        <v>52</v>
      </c>
      <c r="J6" s="50" t="s">
        <v>51</v>
      </c>
      <c r="K6" s="5"/>
      <c r="L6" s="97" t="s">
        <v>53</v>
      </c>
      <c r="M6" s="98"/>
      <c r="N6" s="98"/>
      <c r="O6" s="98"/>
      <c r="P6" s="98"/>
      <c r="Q6" s="98"/>
      <c r="R6" s="98"/>
      <c r="S6" s="101"/>
      <c r="T6" s="101"/>
      <c r="U6" s="101"/>
      <c r="V6" s="101"/>
      <c r="W6" s="101"/>
      <c r="X6" s="54" t="s">
        <v>54</v>
      </c>
      <c r="Y6" s="53" t="s">
        <v>51</v>
      </c>
      <c r="Z6" s="52"/>
      <c r="AA6" s="97" t="s">
        <v>53</v>
      </c>
      <c r="AB6" s="102"/>
      <c r="AC6" s="102"/>
      <c r="AD6" s="102"/>
      <c r="AE6" s="102"/>
      <c r="AF6" s="102"/>
      <c r="AG6" s="102"/>
      <c r="AH6" s="51" t="s">
        <v>52</v>
      </c>
      <c r="AI6" s="50" t="s">
        <v>51</v>
      </c>
    </row>
    <row r="7" spans="1:35" ht="15.75" x14ac:dyDescent="0.25">
      <c r="A7" s="63">
        <v>130</v>
      </c>
      <c r="B7" s="45">
        <v>9.497816593886462</v>
      </c>
      <c r="C7" s="44">
        <v>9.8301132578281134</v>
      </c>
      <c r="D7" s="44">
        <v>6.6530968304739755</v>
      </c>
      <c r="E7" s="44">
        <v>7.9341956549039301</v>
      </c>
      <c r="F7" s="44">
        <v>9.5656028368794317</v>
      </c>
      <c r="G7" s="44">
        <v>9.9690508940852816</v>
      </c>
      <c r="H7" s="44">
        <v>9.2271661059055123</v>
      </c>
      <c r="I7" s="43">
        <f t="shared" ref="I7:I12" si="0">AVERAGE(B7:H7)</f>
        <v>8.953863167708958</v>
      </c>
      <c r="J7" s="42">
        <f t="shared" ref="J7:J12" si="1">STDEVA(B7:H7)/SQRT(COUNT(B7:H7))</f>
        <v>0.45972230655754265</v>
      </c>
      <c r="K7" s="34"/>
      <c r="L7" s="45">
        <v>11.092814371257486</v>
      </c>
      <c r="M7" s="44">
        <v>8.7210839391936545</v>
      </c>
      <c r="N7" s="44">
        <v>10.776909722222221</v>
      </c>
      <c r="O7" s="44">
        <v>8.4731442365721197</v>
      </c>
      <c r="P7" s="44">
        <v>9.211691762621788</v>
      </c>
      <c r="Q7" s="44">
        <v>10.39790996784566</v>
      </c>
      <c r="R7" s="44">
        <v>10.360013981125482</v>
      </c>
      <c r="S7" s="44">
        <v>11.188871984351197</v>
      </c>
      <c r="T7" s="44">
        <v>9.2870304748405381</v>
      </c>
      <c r="U7" s="44">
        <v>9.1360315435463288</v>
      </c>
      <c r="V7" s="44">
        <v>9.5096602265156562</v>
      </c>
      <c r="W7" s="44">
        <v>8.8084482969112425</v>
      </c>
      <c r="X7" s="43">
        <f t="shared" ref="X7:X12" si="2">AVERAGE(L7:W7)</f>
        <v>9.7469675422502799</v>
      </c>
      <c r="Y7" s="42">
        <f t="shared" ref="Y7:Y12" si="3">STDEVA(L7:W7)/SQRT(COUNT(L7:W7))</f>
        <v>0.27844571524793083</v>
      </c>
      <c r="Z7" s="37"/>
      <c r="AA7" s="45">
        <v>18.697421981004069</v>
      </c>
      <c r="AB7" s="44">
        <v>20.581162324649299</v>
      </c>
      <c r="AC7" s="44">
        <v>16.220755848830233</v>
      </c>
      <c r="AD7" s="44">
        <v>12.877358490566039</v>
      </c>
      <c r="AE7" s="44">
        <v>9.086021505376344</v>
      </c>
      <c r="AF7" s="44">
        <v>14.744948989797958</v>
      </c>
      <c r="AG7" s="44">
        <v>9.2613995485327312</v>
      </c>
      <c r="AH7" s="43">
        <f t="shared" ref="AH7:AH12" si="4">AVERAGE(AA7:AG7)</f>
        <v>14.495581241250955</v>
      </c>
      <c r="AI7" s="42">
        <f t="shared" ref="AI7:AI12" si="5">STDEVA(AA7:AG7)/SQRT(COUNT(AA7:AG7))</f>
        <v>1.6690945208814547</v>
      </c>
    </row>
    <row r="8" spans="1:35" ht="15.75" x14ac:dyDescent="0.25">
      <c r="A8" s="63">
        <v>115</v>
      </c>
      <c r="B8" s="45">
        <v>8.7395178197064993</v>
      </c>
      <c r="C8" s="44">
        <v>9.1757469244288217</v>
      </c>
      <c r="D8" s="44">
        <v>6.2411347517730498</v>
      </c>
      <c r="E8" s="44">
        <v>7.5989123045547267</v>
      </c>
      <c r="F8" s="44">
        <v>9.2580019398642079</v>
      </c>
      <c r="G8" s="44">
        <v>8.553085047248473</v>
      </c>
      <c r="H8" s="44">
        <v>8.569666529258102</v>
      </c>
      <c r="I8" s="43">
        <f t="shared" si="0"/>
        <v>8.3051521881191253</v>
      </c>
      <c r="J8" s="42">
        <f t="shared" si="1"/>
        <v>0.40074076159559241</v>
      </c>
      <c r="K8" s="37"/>
      <c r="L8" s="45">
        <v>10.210280373831777</v>
      </c>
      <c r="M8" s="44">
        <v>8.1654424623994402</v>
      </c>
      <c r="N8" s="44">
        <v>9.6000874125874116</v>
      </c>
      <c r="O8" s="44">
        <v>7.8657378087397092</v>
      </c>
      <c r="P8" s="44">
        <v>8.891752577319588</v>
      </c>
      <c r="Q8" s="44">
        <v>9.7604492465169166</v>
      </c>
      <c r="R8" s="44">
        <v>9.0601243953006225</v>
      </c>
      <c r="S8" s="44">
        <v>10.05964214711728</v>
      </c>
      <c r="T8" s="44">
        <v>7.8359621451104102</v>
      </c>
      <c r="U8" s="44">
        <v>7.9409753874202371</v>
      </c>
      <c r="V8" s="44">
        <v>8.2799999999999994</v>
      </c>
      <c r="W8" s="44">
        <v>8.1212622471052285</v>
      </c>
      <c r="X8" s="43">
        <f t="shared" si="2"/>
        <v>8.8159763502873858</v>
      </c>
      <c r="Y8" s="42">
        <f t="shared" si="3"/>
        <v>0.25944431183000971</v>
      </c>
      <c r="Z8" s="36"/>
      <c r="AA8" s="45">
        <v>17.217514124293785</v>
      </c>
      <c r="AB8" s="44">
        <v>19.453961456102785</v>
      </c>
      <c r="AC8" s="44">
        <v>14.015624999999998</v>
      </c>
      <c r="AD8" s="44">
        <v>11.257769337016574</v>
      </c>
      <c r="AE8" s="44">
        <v>7.5104660898688254</v>
      </c>
      <c r="AF8" s="44">
        <v>13.553315319060486</v>
      </c>
      <c r="AG8" s="44">
        <v>7.6440606571187883</v>
      </c>
      <c r="AH8" s="43">
        <f t="shared" si="4"/>
        <v>12.950387426208749</v>
      </c>
      <c r="AI8" s="42">
        <f t="shared" si="5"/>
        <v>1.7086467945229211</v>
      </c>
    </row>
    <row r="9" spans="1:35" ht="15.75" x14ac:dyDescent="0.25">
      <c r="A9" s="63">
        <v>100</v>
      </c>
      <c r="B9" s="45">
        <v>8.3944423002701658</v>
      </c>
      <c r="C9" s="44">
        <v>8.7882307394502508</v>
      </c>
      <c r="D9" s="44">
        <v>6.3377745768815261</v>
      </c>
      <c r="E9" s="44">
        <v>7.3027798647633357</v>
      </c>
      <c r="F9" s="44">
        <v>9.3426384511481331</v>
      </c>
      <c r="G9" s="44">
        <v>7.5084175084175087</v>
      </c>
      <c r="H9" s="44">
        <v>8.2571351885267585</v>
      </c>
      <c r="I9" s="43">
        <f t="shared" si="0"/>
        <v>7.9902026613510975</v>
      </c>
      <c r="J9" s="42">
        <f t="shared" si="1"/>
        <v>0.38221720476264243</v>
      </c>
      <c r="K9" s="37"/>
      <c r="L9" s="45">
        <v>10.178571428571431</v>
      </c>
      <c r="M9" s="44">
        <v>8.3299138284776362</v>
      </c>
      <c r="N9" s="44">
        <v>8.834412580943571</v>
      </c>
      <c r="O9" s="44">
        <v>7.03125</v>
      </c>
      <c r="P9" s="44">
        <v>8.791208791208792</v>
      </c>
      <c r="Q9" s="44">
        <v>8.9157706093189955</v>
      </c>
      <c r="R9" s="44">
        <v>8.4538375973303665</v>
      </c>
      <c r="S9" s="44">
        <v>8.8928812036829061</v>
      </c>
      <c r="T9" s="44">
        <v>7.0374680009308825</v>
      </c>
      <c r="U9" s="44">
        <v>7.0009242144177444</v>
      </c>
      <c r="V9" s="44">
        <v>7.6569037656903767</v>
      </c>
      <c r="W9" s="44">
        <v>7.2199817874333281</v>
      </c>
      <c r="X9" s="43">
        <f t="shared" si="2"/>
        <v>8.195260317333835</v>
      </c>
      <c r="Y9" s="42">
        <f t="shared" si="3"/>
        <v>0.29064758813312053</v>
      </c>
      <c r="Z9" s="36"/>
      <c r="AA9" s="45">
        <v>15.703703703703706</v>
      </c>
      <c r="AB9" s="44">
        <v>18.515625</v>
      </c>
      <c r="AC9" s="44">
        <v>13.370473537604456</v>
      </c>
      <c r="AD9" s="44">
        <v>10.312841033102949</v>
      </c>
      <c r="AE9" s="44">
        <v>6.7924528301886786</v>
      </c>
      <c r="AF9" s="44">
        <v>11.939355653821858</v>
      </c>
      <c r="AG9" s="44">
        <v>7.169468423443889</v>
      </c>
      <c r="AH9" s="43">
        <f t="shared" si="4"/>
        <v>11.971988597409362</v>
      </c>
      <c r="AI9" s="42">
        <f t="shared" si="5"/>
        <v>1.6282203362817558</v>
      </c>
    </row>
    <row r="10" spans="1:35" ht="15.75" x14ac:dyDescent="0.25">
      <c r="A10" s="63">
        <v>85</v>
      </c>
      <c r="B10" s="45">
        <v>8.3164642375168683</v>
      </c>
      <c r="C10" s="44">
        <v>8.7784349408553215</v>
      </c>
      <c r="D10" s="44">
        <v>6.2936474547749262</v>
      </c>
      <c r="E10" s="44">
        <v>6.8530192435301931</v>
      </c>
      <c r="F10" s="44">
        <v>9.7069345074298301</v>
      </c>
      <c r="G10" s="44">
        <v>6.6852809781330826</v>
      </c>
      <c r="H10" s="44">
        <v>8.0958613772876973</v>
      </c>
      <c r="I10" s="43">
        <f t="shared" si="0"/>
        <v>7.8185203913611305</v>
      </c>
      <c r="J10" s="42">
        <f t="shared" si="1"/>
        <v>0.47192794595772225</v>
      </c>
      <c r="K10" s="37"/>
      <c r="L10" s="45">
        <v>10.031055900621119</v>
      </c>
      <c r="M10" s="44">
        <v>8.3438104448742738</v>
      </c>
      <c r="N10" s="44">
        <v>8.2494918699186979</v>
      </c>
      <c r="O10" s="44">
        <v>6.6885245901639347</v>
      </c>
      <c r="P10" s="44">
        <v>8.6330935251798557</v>
      </c>
      <c r="Q10" s="44">
        <v>8.1557377049180335</v>
      </c>
      <c r="R10" s="44">
        <v>8.1257861635220117</v>
      </c>
      <c r="S10" s="44">
        <v>8.290640394088669</v>
      </c>
      <c r="T10" s="44">
        <v>6.5806451612903221</v>
      </c>
      <c r="U10" s="44">
        <v>6.3947858472998131</v>
      </c>
      <c r="V10" s="44">
        <v>7.563209076175041</v>
      </c>
      <c r="W10" s="44">
        <v>6.5548145060441847</v>
      </c>
      <c r="X10" s="43">
        <f t="shared" si="2"/>
        <v>7.8009662653413301</v>
      </c>
      <c r="Y10" s="42">
        <f t="shared" si="3"/>
        <v>0.31317313207238684</v>
      </c>
      <c r="Z10" s="36"/>
      <c r="AA10" s="45">
        <v>13.990683229813664</v>
      </c>
      <c r="AB10" s="44">
        <v>18.197831978319783</v>
      </c>
      <c r="AC10" s="44">
        <v>12.949218749999998</v>
      </c>
      <c r="AD10" s="44">
        <v>9.6505806968362045</v>
      </c>
      <c r="AE10" s="44">
        <v>6.6477272727272734</v>
      </c>
      <c r="AF10" s="44">
        <v>10.84251968503937</v>
      </c>
      <c r="AG10" s="44">
        <v>7.05205047318612</v>
      </c>
      <c r="AH10" s="43">
        <f t="shared" si="4"/>
        <v>11.332944583703201</v>
      </c>
      <c r="AI10" s="42">
        <f t="shared" si="5"/>
        <v>1.5441963258634326</v>
      </c>
    </row>
    <row r="11" spans="1:35" ht="15.75" x14ac:dyDescent="0.25">
      <c r="A11" s="63">
        <v>70</v>
      </c>
      <c r="B11" s="45">
        <v>8.7954939341421134</v>
      </c>
      <c r="C11" s="44">
        <v>8.9019607843137241</v>
      </c>
      <c r="D11" s="44">
        <v>6.4739884393063587</v>
      </c>
      <c r="E11" s="44">
        <v>6.4225033037568435</v>
      </c>
      <c r="F11" s="44">
        <v>10.236081747709653</v>
      </c>
      <c r="G11" s="44">
        <v>6.2232558139534895</v>
      </c>
      <c r="H11" s="44">
        <v>8.1834167287873516</v>
      </c>
      <c r="I11" s="43">
        <f t="shared" si="0"/>
        <v>7.8909572502813621</v>
      </c>
      <c r="J11" s="42">
        <f t="shared" si="1"/>
        <v>0.58494692267051007</v>
      </c>
      <c r="K11" s="37"/>
      <c r="L11" s="45">
        <v>9.7634584013050585</v>
      </c>
      <c r="M11" s="44">
        <v>7.9786636720943251</v>
      </c>
      <c r="N11" s="44">
        <v>7.6750861079219277</v>
      </c>
      <c r="O11" s="44">
        <v>6.3556116015132416</v>
      </c>
      <c r="P11" s="44">
        <v>8.7912087912087902</v>
      </c>
      <c r="Q11" s="44">
        <v>7.5816400580551537</v>
      </c>
      <c r="R11" s="44">
        <v>8.0810126582278485</v>
      </c>
      <c r="S11" s="44">
        <v>9.5883777239709431</v>
      </c>
      <c r="T11" s="44">
        <v>6.4135737009544016</v>
      </c>
      <c r="U11" s="44">
        <v>6.0922016372253323</v>
      </c>
      <c r="V11" s="44">
        <v>7.6767878545745107</v>
      </c>
      <c r="W11" s="44">
        <v>6.3017031630170326</v>
      </c>
      <c r="X11" s="43">
        <f t="shared" si="2"/>
        <v>7.6916104475057132</v>
      </c>
      <c r="Y11" s="42">
        <f t="shared" si="3"/>
        <v>0.36154380776506112</v>
      </c>
      <c r="Z11" s="36"/>
      <c r="AA11" s="45">
        <v>12.5</v>
      </c>
      <c r="AB11" s="44">
        <v>17.444794952681388</v>
      </c>
      <c r="AC11" s="44">
        <v>12.47287264420331</v>
      </c>
      <c r="AD11" s="44">
        <v>9.4365192582025674</v>
      </c>
      <c r="AE11" s="44">
        <v>6.6952789699570818</v>
      </c>
      <c r="AF11" s="44">
        <v>9.8903563418888627</v>
      </c>
      <c r="AG11" s="44">
        <v>6.8269468479604445</v>
      </c>
      <c r="AH11" s="43">
        <f t="shared" si="4"/>
        <v>10.752395573556237</v>
      </c>
      <c r="AI11" s="42">
        <f t="shared" si="5"/>
        <v>1.4238308234376427</v>
      </c>
    </row>
    <row r="12" spans="1:35" ht="15.75" x14ac:dyDescent="0.25">
      <c r="A12" s="63">
        <v>55</v>
      </c>
      <c r="B12" s="45">
        <v>9.0079066265060241</v>
      </c>
      <c r="C12" s="44">
        <v>9.0998542274052472</v>
      </c>
      <c r="D12" s="44">
        <v>6.4490339773484351</v>
      </c>
      <c r="E12" s="44">
        <v>6.2249650675360968</v>
      </c>
      <c r="F12" s="44">
        <v>10.153469750889675</v>
      </c>
      <c r="G12" s="44">
        <v>6.5811125022357375</v>
      </c>
      <c r="H12" s="44">
        <v>8.4197486662622225</v>
      </c>
      <c r="I12" s="43">
        <f t="shared" si="0"/>
        <v>7.9908701168833494</v>
      </c>
      <c r="J12" s="42">
        <f t="shared" si="1"/>
        <v>0.58975537428585245</v>
      </c>
      <c r="K12" s="37"/>
      <c r="L12" s="45">
        <v>10.102040816326532</v>
      </c>
      <c r="M12" s="44">
        <v>8.078871201157737</v>
      </c>
      <c r="N12" s="44">
        <v>7.9026555329872812</v>
      </c>
      <c r="O12" s="44">
        <v>6.3225119744544971</v>
      </c>
      <c r="P12" s="44">
        <v>7.7692760447321918</v>
      </c>
      <c r="Q12" s="44">
        <v>7.79743528853004</v>
      </c>
      <c r="R12" s="44">
        <v>8.6393386152256291</v>
      </c>
      <c r="S12" s="44">
        <v>7.9985310319500513</v>
      </c>
      <c r="T12" s="44">
        <v>6.2073598566843362</v>
      </c>
      <c r="U12" s="44">
        <v>6.3415655085809979</v>
      </c>
      <c r="V12" s="44">
        <v>7.8618481006066645</v>
      </c>
      <c r="W12" s="44">
        <v>6.3481335135697234</v>
      </c>
      <c r="X12" s="43">
        <f t="shared" si="2"/>
        <v>7.6141306237338071</v>
      </c>
      <c r="Y12" s="42">
        <f t="shared" si="3"/>
        <v>0.33344199765028948</v>
      </c>
      <c r="Z12" s="36"/>
      <c r="AA12" s="45">
        <v>13.013392857142858</v>
      </c>
      <c r="AB12" s="44">
        <v>17.356857523302264</v>
      </c>
      <c r="AC12" s="44">
        <v>12.105820105820106</v>
      </c>
      <c r="AD12" s="44">
        <v>9.7819949811794231</v>
      </c>
      <c r="AE12" s="44">
        <v>7.4221453287197239</v>
      </c>
      <c r="AF12" s="44">
        <v>8.8972895863052788</v>
      </c>
      <c r="AG12" s="44">
        <v>7.6805309734513276</v>
      </c>
      <c r="AH12" s="43">
        <f t="shared" si="4"/>
        <v>10.894004479417282</v>
      </c>
      <c r="AI12" s="42">
        <f t="shared" si="5"/>
        <v>1.3392644311893931</v>
      </c>
    </row>
    <row r="13" spans="1:35" ht="15.75" x14ac:dyDescent="0.25">
      <c r="A13" s="21"/>
      <c r="B13" s="45"/>
      <c r="C13" s="44"/>
      <c r="D13" s="44"/>
      <c r="E13" s="44"/>
      <c r="F13" s="44"/>
      <c r="G13" s="44"/>
      <c r="H13" s="44"/>
      <c r="I13" s="43"/>
      <c r="J13" s="42"/>
      <c r="K13" s="37"/>
      <c r="L13" s="45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3"/>
      <c r="Y13" s="42"/>
      <c r="Z13" s="36"/>
      <c r="AA13" s="45"/>
      <c r="AB13" s="44"/>
      <c r="AC13" s="44"/>
      <c r="AD13" s="44"/>
      <c r="AE13" s="44"/>
      <c r="AF13" s="44"/>
      <c r="AG13" s="44"/>
      <c r="AH13" s="43"/>
      <c r="AI13" s="42"/>
    </row>
    <row r="14" spans="1:35" ht="15.75" x14ac:dyDescent="0.25">
      <c r="A14" s="5"/>
      <c r="B14" s="45"/>
      <c r="C14" s="44"/>
      <c r="D14" s="44"/>
      <c r="E14" s="44"/>
      <c r="F14" s="48"/>
      <c r="G14" s="48"/>
      <c r="H14" s="48"/>
      <c r="I14" s="43"/>
      <c r="J14" s="42"/>
      <c r="K14" s="34"/>
      <c r="L14" s="45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3"/>
      <c r="Y14" s="42"/>
      <c r="Z14" s="5"/>
      <c r="AA14" s="49"/>
      <c r="AB14" s="48"/>
      <c r="AC14" s="48"/>
      <c r="AD14" s="48"/>
      <c r="AE14" s="48"/>
      <c r="AF14" s="48"/>
      <c r="AG14" s="48"/>
      <c r="AH14" s="47"/>
      <c r="AI14" s="46"/>
    </row>
    <row r="15" spans="1:35" ht="15.75" x14ac:dyDescent="0.25">
      <c r="A15" s="5" t="s">
        <v>50</v>
      </c>
      <c r="B15" s="45"/>
      <c r="C15" s="44"/>
      <c r="D15" s="44"/>
      <c r="E15" s="44"/>
      <c r="F15" s="48"/>
      <c r="G15" s="48"/>
      <c r="H15" s="48"/>
      <c r="I15" s="43"/>
      <c r="J15" s="42"/>
      <c r="K15" s="34"/>
      <c r="L15" s="45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3"/>
      <c r="Y15" s="42"/>
      <c r="Z15" s="5"/>
      <c r="AA15" s="49"/>
      <c r="AB15" s="48"/>
      <c r="AC15" s="48"/>
      <c r="AD15" s="48"/>
      <c r="AE15" s="48"/>
      <c r="AF15" s="48"/>
      <c r="AG15" s="48"/>
      <c r="AH15" s="47"/>
      <c r="AI15" s="46"/>
    </row>
    <row r="16" spans="1:35" ht="15.75" x14ac:dyDescent="0.25">
      <c r="A16" s="63">
        <v>130</v>
      </c>
      <c r="B16" s="45">
        <v>105.43866613735608</v>
      </c>
      <c r="C16" s="44">
        <v>108.0249530615953</v>
      </c>
      <c r="D16" s="44">
        <v>103.16423907584129</v>
      </c>
      <c r="E16" s="44">
        <v>127.45767355838935</v>
      </c>
      <c r="F16" s="44">
        <v>94.210186976144456</v>
      </c>
      <c r="G16" s="44">
        <v>151.47972156225248</v>
      </c>
      <c r="H16" s="44">
        <v>109.58956700071816</v>
      </c>
      <c r="I16" s="43">
        <f t="shared" ref="I16:I21" si="6">AVERAGE(B16:H16)</f>
        <v>114.19500105318529</v>
      </c>
      <c r="J16" s="42">
        <f t="shared" ref="J16:J21" si="7">STDEVA(B16:H16)/SQRT(COUNT(B16:H16))</f>
        <v>7.2753207834735845</v>
      </c>
      <c r="K16" s="34"/>
      <c r="L16" s="45">
        <v>109.80765741244782</v>
      </c>
      <c r="M16" s="44">
        <v>107.94928798894436</v>
      </c>
      <c r="N16" s="44">
        <v>136.37073863636371</v>
      </c>
      <c r="O16" s="44">
        <v>134.01547155319034</v>
      </c>
      <c r="P16" s="44">
        <v>118.56563867192746</v>
      </c>
      <c r="Q16" s="44">
        <v>133.3503848777161</v>
      </c>
      <c r="R16" s="44">
        <v>119.91674875282006</v>
      </c>
      <c r="S16" s="44">
        <v>139.88658592005658</v>
      </c>
      <c r="T16" s="44">
        <v>149.61321220711713</v>
      </c>
      <c r="U16" s="44">
        <v>144.06587034674703</v>
      </c>
      <c r="V16" s="44">
        <v>120.95960268911628</v>
      </c>
      <c r="W16" s="44">
        <v>138.7565065870522</v>
      </c>
      <c r="X16" s="43">
        <f t="shared" ref="X16:X21" si="8">AVERAGE(L16:W16)</f>
        <v>129.43814213695825</v>
      </c>
      <c r="Y16" s="42">
        <f t="shared" ref="Y16:Y21" si="9">STDEVA(L16:W16)/SQRT(COUNT(L16:W16))</f>
        <v>3.9208117379573801</v>
      </c>
      <c r="Z16" s="37"/>
      <c r="AA16" s="45">
        <v>143.67830270136918</v>
      </c>
      <c r="AB16" s="44">
        <v>118.57654703346086</v>
      </c>
      <c r="AC16" s="44">
        <v>133.99138354147351</v>
      </c>
      <c r="AD16" s="44">
        <v>131.64347881329016</v>
      </c>
      <c r="AE16" s="44">
        <v>122.41772564353208</v>
      </c>
      <c r="AF16" s="44">
        <v>165.72405390168942</v>
      </c>
      <c r="AG16" s="44">
        <v>120.58280320131335</v>
      </c>
      <c r="AH16" s="43">
        <f t="shared" ref="AH16:AH21" si="10">AVERAGE(AA16:AG16)</f>
        <v>133.80204211944695</v>
      </c>
      <c r="AI16" s="42">
        <f t="shared" ref="AI16:AI21" si="11">STDEVA(AA16:AG16)/SQRT(COUNT(AA16:AG16))</f>
        <v>6.2819038000705163</v>
      </c>
    </row>
    <row r="17" spans="1:35" ht="15.75" x14ac:dyDescent="0.25">
      <c r="A17" s="63">
        <v>115</v>
      </c>
      <c r="B17" s="45">
        <v>97.020519662029102</v>
      </c>
      <c r="C17" s="44">
        <v>100.83399904138042</v>
      </c>
      <c r="D17" s="44">
        <v>96.776273372018039</v>
      </c>
      <c r="E17" s="44">
        <v>122.07156541622895</v>
      </c>
      <c r="F17" s="44">
        <v>91.180671898421679</v>
      </c>
      <c r="G17" s="44">
        <v>129.96412148163122</v>
      </c>
      <c r="H17" s="44">
        <v>101.78055033396186</v>
      </c>
      <c r="I17" s="43">
        <f t="shared" si="6"/>
        <v>105.66110017223876</v>
      </c>
      <c r="J17" s="42">
        <f t="shared" si="7"/>
        <v>5.4806637773182745</v>
      </c>
      <c r="K17" s="37"/>
      <c r="L17" s="45">
        <v>101.07146228641555</v>
      </c>
      <c r="M17" s="44">
        <v>101.07157620274101</v>
      </c>
      <c r="N17" s="44">
        <v>121.47925937698672</v>
      </c>
      <c r="O17" s="44">
        <v>124.40842880994876</v>
      </c>
      <c r="P17" s="44">
        <v>114.44763355201506</v>
      </c>
      <c r="Q17" s="44">
        <v>125.17512342647399</v>
      </c>
      <c r="R17" s="44">
        <v>104.87057862662563</v>
      </c>
      <c r="S17" s="44">
        <v>125.76862059963439</v>
      </c>
      <c r="T17" s="44">
        <v>126.23663402843206</v>
      </c>
      <c r="U17" s="44">
        <v>125.22105742935274</v>
      </c>
      <c r="V17" s="44">
        <v>105.31874813710873</v>
      </c>
      <c r="W17" s="44">
        <v>127.93149718331031</v>
      </c>
      <c r="X17" s="43">
        <f t="shared" si="8"/>
        <v>116.91671830492039</v>
      </c>
      <c r="Y17" s="42">
        <f t="shared" si="9"/>
        <v>3.1243273300857761</v>
      </c>
      <c r="Z17" s="36"/>
      <c r="AA17" s="45">
        <v>132.30611196712891</v>
      </c>
      <c r="AB17" s="44">
        <v>112.08227889170075</v>
      </c>
      <c r="AC17" s="44">
        <v>115.77592329545452</v>
      </c>
      <c r="AD17" s="44">
        <v>115.08663987945755</v>
      </c>
      <c r="AE17" s="44">
        <v>101.18996270266156</v>
      </c>
      <c r="AF17" s="44">
        <v>152.33083275070388</v>
      </c>
      <c r="AG17" s="44">
        <v>99.525158918587749</v>
      </c>
      <c r="AH17" s="43">
        <f t="shared" si="10"/>
        <v>118.32812977224214</v>
      </c>
      <c r="AI17" s="42">
        <f t="shared" si="11"/>
        <v>6.9946713516815358</v>
      </c>
    </row>
    <row r="18" spans="1:35" ht="15.75" x14ac:dyDescent="0.25">
      <c r="A18" s="63">
        <v>100</v>
      </c>
      <c r="B18" s="45">
        <v>93.189712641661686</v>
      </c>
      <c r="C18" s="44">
        <v>96.575511209657549</v>
      </c>
      <c r="D18" s="44">
        <v>98.274789668379853</v>
      </c>
      <c r="E18" s="44">
        <v>117.31439109350454</v>
      </c>
      <c r="F18" s="44">
        <v>92.014244197945288</v>
      </c>
      <c r="G18" s="44">
        <v>114.09039893888378</v>
      </c>
      <c r="H18" s="44">
        <v>98.068665892759327</v>
      </c>
      <c r="I18" s="43">
        <f t="shared" si="6"/>
        <v>101.36110194897029</v>
      </c>
      <c r="J18" s="42">
        <f t="shared" si="7"/>
        <v>3.8233154610506808</v>
      </c>
      <c r="K18" s="37"/>
      <c r="L18" s="45">
        <v>100.75757575757575</v>
      </c>
      <c r="M18" s="44">
        <v>103.10739732159517</v>
      </c>
      <c r="N18" s="44">
        <v>111.79042973677579</v>
      </c>
      <c r="O18" s="44">
        <v>111.20975378787878</v>
      </c>
      <c r="P18" s="44">
        <v>113.1535131535132</v>
      </c>
      <c r="Q18" s="44">
        <v>114.34234821331594</v>
      </c>
      <c r="R18" s="44">
        <v>97.852833114234656</v>
      </c>
      <c r="S18" s="44">
        <v>111.18143029214218</v>
      </c>
      <c r="T18" s="44">
        <v>113.37296634015269</v>
      </c>
      <c r="U18" s="44">
        <v>110.39741219963028</v>
      </c>
      <c r="V18" s="44">
        <v>97.393178648408721</v>
      </c>
      <c r="W18" s="44">
        <v>113.73393095781536</v>
      </c>
      <c r="X18" s="43">
        <f t="shared" si="8"/>
        <v>108.19106412691987</v>
      </c>
      <c r="Y18" s="42">
        <f t="shared" si="9"/>
        <v>1.8677721901995061</v>
      </c>
      <c r="Z18" s="36"/>
      <c r="AA18" s="45">
        <v>120.67340067340069</v>
      </c>
      <c r="AB18" s="44">
        <v>106.67613636363636</v>
      </c>
      <c r="AC18" s="44">
        <v>110.44665640765918</v>
      </c>
      <c r="AD18" s="44">
        <v>105.42676675816</v>
      </c>
      <c r="AE18" s="44">
        <v>91.516031138672631</v>
      </c>
      <c r="AF18" s="44">
        <v>134.19093014797375</v>
      </c>
      <c r="AG18" s="44">
        <v>93.345999752178756</v>
      </c>
      <c r="AH18" s="43">
        <f t="shared" si="10"/>
        <v>108.89656017738305</v>
      </c>
      <c r="AI18" s="42">
        <f t="shared" si="11"/>
        <v>5.6521685473659984</v>
      </c>
    </row>
    <row r="19" spans="1:35" ht="15.75" x14ac:dyDescent="0.25">
      <c r="A19" s="63">
        <v>85</v>
      </c>
      <c r="B19" s="45">
        <v>92.32405021878705</v>
      </c>
      <c r="C19" s="44">
        <v>96.467863346844226</v>
      </c>
      <c r="D19" s="44">
        <v>97.590545760507879</v>
      </c>
      <c r="E19" s="44">
        <v>110.08928032816554</v>
      </c>
      <c r="F19" s="44">
        <v>95.60214139190478</v>
      </c>
      <c r="G19" s="44">
        <v>101.58283992048392</v>
      </c>
      <c r="H19" s="44">
        <v>96.153242788916785</v>
      </c>
      <c r="I19" s="43">
        <f t="shared" si="6"/>
        <v>98.544280536515757</v>
      </c>
      <c r="J19" s="42">
        <f t="shared" si="7"/>
        <v>2.1865688012539053</v>
      </c>
      <c r="K19" s="37"/>
      <c r="L19" s="45">
        <v>99.297321036451464</v>
      </c>
      <c r="M19" s="44">
        <v>103.27940917882896</v>
      </c>
      <c r="N19" s="44">
        <v>104.38885809312643</v>
      </c>
      <c r="O19" s="44">
        <v>105.78903792018546</v>
      </c>
      <c r="P19" s="44">
        <v>111.11837802485289</v>
      </c>
      <c r="Q19" s="44">
        <v>104.59513164431198</v>
      </c>
      <c r="R19" s="44">
        <v>94.055650848103667</v>
      </c>
      <c r="S19" s="44">
        <v>103.65203761755491</v>
      </c>
      <c r="T19" s="44">
        <v>106.01359214262433</v>
      </c>
      <c r="U19" s="44">
        <v>100.83923029174422</v>
      </c>
      <c r="V19" s="44">
        <v>96.201414468837442</v>
      </c>
      <c r="W19" s="44">
        <v>103.25577576515461</v>
      </c>
      <c r="X19" s="43">
        <f t="shared" si="8"/>
        <v>102.70715308598136</v>
      </c>
      <c r="Y19" s="42">
        <f t="shared" si="9"/>
        <v>1.3239699823293232</v>
      </c>
      <c r="Z19" s="36"/>
      <c r="AA19" s="45">
        <v>107.50988142292491</v>
      </c>
      <c r="AB19" s="44">
        <v>104.84519996715119</v>
      </c>
      <c r="AC19" s="44">
        <v>106.96688565340908</v>
      </c>
      <c r="AD19" s="44">
        <v>98.656569701824012</v>
      </c>
      <c r="AE19" s="44">
        <v>89.566115702479337</v>
      </c>
      <c r="AF19" s="44">
        <v>121.86317619388485</v>
      </c>
      <c r="AG19" s="44">
        <v>91.817225886626517</v>
      </c>
      <c r="AH19" s="43">
        <f t="shared" si="10"/>
        <v>103.03215064689998</v>
      </c>
      <c r="AI19" s="42">
        <f t="shared" si="11"/>
        <v>4.1394766939011509</v>
      </c>
    </row>
    <row r="20" spans="1:35" ht="15.75" x14ac:dyDescent="0.25">
      <c r="A20" s="63">
        <v>70</v>
      </c>
      <c r="B20" s="45">
        <v>97.64193057087337</v>
      </c>
      <c r="C20" s="44">
        <v>97.82531194295899</v>
      </c>
      <c r="D20" s="44">
        <v>100.38694883676492</v>
      </c>
      <c r="E20" s="44">
        <v>103.17332280707777</v>
      </c>
      <c r="F20" s="44">
        <v>100.81363316035623</v>
      </c>
      <c r="G20" s="44">
        <v>94.562367864693442</v>
      </c>
      <c r="H20" s="44">
        <v>97.193123609237304</v>
      </c>
      <c r="I20" s="43">
        <f t="shared" si="6"/>
        <v>98.799519827423154</v>
      </c>
      <c r="J20" s="42">
        <f t="shared" si="7"/>
        <v>1.0749285174077725</v>
      </c>
      <c r="K20" s="37"/>
      <c r="L20" s="45">
        <v>96.648376093726824</v>
      </c>
      <c r="M20" s="44">
        <v>98.759634526057908</v>
      </c>
      <c r="N20" s="44">
        <v>97.120342344222991</v>
      </c>
      <c r="O20" s="44">
        <v>100.52352019565136</v>
      </c>
      <c r="P20" s="44">
        <v>113.15351315351319</v>
      </c>
      <c r="Q20" s="44">
        <v>97.232484496635465</v>
      </c>
      <c r="R20" s="44">
        <v>93.537399309551205</v>
      </c>
      <c r="S20" s="44">
        <v>119.87673343605552</v>
      </c>
      <c r="T20" s="44">
        <v>103.32208618528868</v>
      </c>
      <c r="U20" s="44">
        <v>96.06778687347402</v>
      </c>
      <c r="V20" s="44">
        <v>97.646097410380222</v>
      </c>
      <c r="W20" s="44">
        <v>99.268598392685945</v>
      </c>
      <c r="X20" s="43">
        <f t="shared" si="8"/>
        <v>101.09638103477027</v>
      </c>
      <c r="Y20" s="42">
        <f t="shared" si="9"/>
        <v>2.231000466850741</v>
      </c>
      <c r="Z20" s="36"/>
      <c r="AA20" s="45">
        <v>96.054888507718701</v>
      </c>
      <c r="AB20" s="44">
        <v>100.50664372430933</v>
      </c>
      <c r="AC20" s="44">
        <v>103.032033643113</v>
      </c>
      <c r="AD20" s="44">
        <v>96.468248822029139</v>
      </c>
      <c r="AE20" s="44">
        <v>90.206788919235265</v>
      </c>
      <c r="AF20" s="44">
        <v>111.16145255193351</v>
      </c>
      <c r="AG20" s="44">
        <v>88.886391729407791</v>
      </c>
      <c r="AH20" s="43">
        <f t="shared" si="10"/>
        <v>98.045206842535237</v>
      </c>
      <c r="AI20" s="42">
        <f t="shared" si="11"/>
        <v>2.9062161132088278</v>
      </c>
    </row>
    <row r="21" spans="1:35" ht="15.75" x14ac:dyDescent="0.25">
      <c r="A21" s="63">
        <v>55</v>
      </c>
      <c r="B21" s="41">
        <v>100</v>
      </c>
      <c r="C21" s="40">
        <v>100</v>
      </c>
      <c r="D21" s="40">
        <v>100</v>
      </c>
      <c r="E21" s="40">
        <v>100</v>
      </c>
      <c r="F21" s="40">
        <v>100</v>
      </c>
      <c r="G21" s="40">
        <v>100</v>
      </c>
      <c r="H21" s="40">
        <v>100</v>
      </c>
      <c r="I21" s="39">
        <f t="shared" si="6"/>
        <v>100</v>
      </c>
      <c r="J21" s="38">
        <f t="shared" si="7"/>
        <v>0</v>
      </c>
      <c r="K21" s="37"/>
      <c r="L21" s="41">
        <v>100</v>
      </c>
      <c r="M21" s="40">
        <v>100</v>
      </c>
      <c r="N21" s="40">
        <v>100</v>
      </c>
      <c r="O21" s="40">
        <v>100</v>
      </c>
      <c r="P21" s="40">
        <v>100</v>
      </c>
      <c r="Q21" s="40">
        <v>100</v>
      </c>
      <c r="R21" s="40">
        <v>100</v>
      </c>
      <c r="S21" s="40">
        <v>100</v>
      </c>
      <c r="T21" s="40">
        <v>100</v>
      </c>
      <c r="U21" s="40">
        <v>100</v>
      </c>
      <c r="V21" s="40">
        <v>100</v>
      </c>
      <c r="W21" s="40">
        <v>100</v>
      </c>
      <c r="X21" s="39">
        <f t="shared" si="8"/>
        <v>100</v>
      </c>
      <c r="Y21" s="38">
        <f t="shared" si="9"/>
        <v>0</v>
      </c>
      <c r="Z21" s="36"/>
      <c r="AA21" s="41">
        <v>100</v>
      </c>
      <c r="AB21" s="40">
        <v>100</v>
      </c>
      <c r="AC21" s="40">
        <v>100</v>
      </c>
      <c r="AD21" s="40">
        <v>100</v>
      </c>
      <c r="AE21" s="40">
        <v>100</v>
      </c>
      <c r="AF21" s="40">
        <v>100</v>
      </c>
      <c r="AG21" s="40">
        <v>100</v>
      </c>
      <c r="AH21" s="39">
        <f t="shared" si="10"/>
        <v>100</v>
      </c>
      <c r="AI21" s="38">
        <f t="shared" si="11"/>
        <v>0</v>
      </c>
    </row>
    <row r="22" spans="1:35" ht="15.75" x14ac:dyDescent="0.25">
      <c r="A22" s="21"/>
      <c r="B22" s="34"/>
      <c r="C22" s="34"/>
      <c r="D22" s="34"/>
      <c r="E22" s="34"/>
      <c r="F22" s="34"/>
      <c r="G22" s="34"/>
      <c r="H22" s="34"/>
      <c r="I22" s="35"/>
      <c r="J22" s="35"/>
      <c r="K22" s="37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5"/>
      <c r="Y22" s="35"/>
      <c r="Z22" s="36"/>
      <c r="AA22" s="34"/>
      <c r="AB22" s="34"/>
      <c r="AC22" s="34"/>
      <c r="AD22" s="34"/>
      <c r="AE22" s="34"/>
      <c r="AF22" s="34"/>
      <c r="AG22" s="34"/>
      <c r="AH22" s="35"/>
      <c r="AI22" s="35"/>
    </row>
    <row r="23" spans="1:35" ht="15.75" x14ac:dyDescent="0.25">
      <c r="A23" s="5"/>
      <c r="B23" s="34"/>
      <c r="C23" s="34"/>
      <c r="D23" s="34"/>
      <c r="E23" s="34"/>
      <c r="F23" s="5"/>
      <c r="G23" s="5"/>
      <c r="H23" s="5"/>
      <c r="I23" s="35"/>
      <c r="J23" s="35"/>
      <c r="K23" s="34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35"/>
      <c r="Y23" s="35"/>
      <c r="Z23" s="5"/>
      <c r="AA23" s="5"/>
      <c r="AB23" s="5"/>
      <c r="AC23" s="5"/>
      <c r="AD23" s="5"/>
      <c r="AE23" s="5"/>
      <c r="AF23" s="5"/>
      <c r="AG23" s="5"/>
      <c r="AH23" s="5"/>
      <c r="AI23" s="21"/>
    </row>
    <row r="24" spans="1:35" ht="15.75" x14ac:dyDescent="0.25">
      <c r="A24" s="5"/>
      <c r="B24" s="5" t="s">
        <v>49</v>
      </c>
      <c r="C24" s="5"/>
      <c r="D24" s="5"/>
      <c r="E24" s="5"/>
      <c r="F24" s="5"/>
      <c r="G24" s="5"/>
      <c r="H24" s="5"/>
      <c r="I24" s="21"/>
      <c r="J24" s="21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21"/>
      <c r="Z24" s="21"/>
      <c r="AA24" s="5"/>
      <c r="AB24" s="5"/>
      <c r="AC24" s="5"/>
      <c r="AD24" s="5"/>
      <c r="AE24" s="5"/>
      <c r="AF24" s="5"/>
      <c r="AG24" s="5"/>
      <c r="AH24" s="5"/>
      <c r="AI24" s="5"/>
    </row>
    <row r="25" spans="1:35" ht="15.75" x14ac:dyDescent="0.25">
      <c r="A25" s="5"/>
      <c r="B25" s="5"/>
      <c r="C25" s="5" t="s">
        <v>48</v>
      </c>
      <c r="D25" s="5"/>
      <c r="E25" s="5"/>
      <c r="F25" s="5"/>
      <c r="G25" s="5"/>
      <c r="H25" s="5"/>
      <c r="I25" s="21"/>
      <c r="J25" s="21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21"/>
      <c r="Z25" s="21"/>
      <c r="AA25" s="5"/>
      <c r="AB25" s="5"/>
      <c r="AC25" s="5"/>
      <c r="AD25" s="5"/>
      <c r="AE25" s="5"/>
      <c r="AF25" s="5"/>
      <c r="AG25" s="5"/>
      <c r="AH25" s="5"/>
      <c r="AI25" s="5"/>
    </row>
    <row r="26" spans="1:35" ht="15.75" x14ac:dyDescent="0.25">
      <c r="A26" s="5"/>
      <c r="B26" s="5"/>
      <c r="C26" s="5" t="s">
        <v>47</v>
      </c>
      <c r="D26" s="5"/>
      <c r="E26" s="5"/>
      <c r="F26" s="5"/>
      <c r="G26" s="5"/>
      <c r="H26" s="5"/>
      <c r="I26" s="21"/>
      <c r="J26" s="21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21"/>
      <c r="Z26" s="21"/>
      <c r="AA26" s="5"/>
      <c r="AB26" s="5"/>
      <c r="AC26" s="5"/>
      <c r="AD26" s="5"/>
      <c r="AE26" s="5"/>
      <c r="AF26" s="5"/>
      <c r="AG26" s="5"/>
      <c r="AH26" s="5"/>
      <c r="AI26" s="5"/>
    </row>
    <row r="27" spans="1:35" ht="15.75" x14ac:dyDescent="0.25">
      <c r="A27" s="5"/>
      <c r="B27" s="5"/>
      <c r="C27" s="5" t="s">
        <v>46</v>
      </c>
      <c r="D27" s="5"/>
      <c r="E27" s="5"/>
      <c r="F27" s="5"/>
      <c r="G27" s="5"/>
      <c r="H27" s="5"/>
      <c r="I27" s="21"/>
      <c r="J27" s="21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21"/>
      <c r="Z27" s="21"/>
      <c r="AA27" s="5"/>
      <c r="AB27" s="5"/>
      <c r="AC27" s="5"/>
      <c r="AD27" s="5"/>
      <c r="AE27" s="5"/>
      <c r="AF27" s="5"/>
      <c r="AG27" s="5"/>
      <c r="AH27" s="5"/>
      <c r="AI27" s="5"/>
    </row>
    <row r="28" spans="1:35" ht="15.75" x14ac:dyDescent="0.25">
      <c r="A28" s="5"/>
      <c r="B28" s="5"/>
      <c r="C28" s="5" t="s">
        <v>45</v>
      </c>
      <c r="D28" s="5"/>
      <c r="E28" s="5"/>
      <c r="F28" s="5"/>
      <c r="G28" s="5"/>
      <c r="H28" s="5"/>
      <c r="I28" s="21"/>
      <c r="J28" s="21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21"/>
      <c r="Z28" s="21"/>
      <c r="AA28" s="5"/>
      <c r="AB28" s="5"/>
      <c r="AC28" s="5"/>
      <c r="AD28" s="5"/>
      <c r="AE28" s="5"/>
      <c r="AF28" s="5"/>
      <c r="AG28" s="5"/>
      <c r="AH28" s="5"/>
      <c r="AI28" s="5"/>
    </row>
    <row r="29" spans="1:35" ht="15.75" x14ac:dyDescent="0.25">
      <c r="A29" s="5"/>
      <c r="B29" s="5"/>
      <c r="C29" s="5"/>
      <c r="D29" s="5"/>
      <c r="E29" s="5"/>
      <c r="F29" s="5"/>
      <c r="G29" s="5"/>
      <c r="H29" s="5"/>
      <c r="I29" s="21"/>
      <c r="J29" s="21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21"/>
      <c r="Z29" s="21"/>
      <c r="AA29" s="5"/>
      <c r="AB29" s="5"/>
      <c r="AC29" s="5"/>
      <c r="AD29" s="5"/>
      <c r="AE29" s="5"/>
      <c r="AF29" s="5"/>
      <c r="AG29" s="5"/>
      <c r="AH29" s="5"/>
      <c r="AI29" s="5"/>
    </row>
    <row r="30" spans="1:35" ht="15.75" x14ac:dyDescent="0.25">
      <c r="A30" s="5"/>
      <c r="B30" s="5" t="s">
        <v>44</v>
      </c>
      <c r="C30" s="5"/>
      <c r="D30" s="5"/>
      <c r="E30" s="5"/>
      <c r="F30" s="5"/>
      <c r="G30" s="5"/>
      <c r="H30" s="5"/>
      <c r="I30" s="21"/>
      <c r="J30" s="21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21"/>
      <c r="Z30" s="21"/>
      <c r="AA30" s="5"/>
      <c r="AB30" s="5"/>
      <c r="AC30" s="5"/>
      <c r="AD30" s="5"/>
      <c r="AE30" s="5"/>
      <c r="AF30" s="5"/>
      <c r="AG30" s="5"/>
      <c r="AH30" s="5"/>
      <c r="AI30" s="5"/>
    </row>
    <row r="31" spans="1:35" ht="15.75" x14ac:dyDescent="0.25">
      <c r="A31" s="5"/>
      <c r="B31" s="5"/>
      <c r="C31" s="21" t="s">
        <v>43</v>
      </c>
      <c r="D31" s="5"/>
      <c r="E31" s="5"/>
      <c r="F31" s="5"/>
      <c r="G31" s="5"/>
      <c r="H31" s="5"/>
      <c r="I31" s="21"/>
      <c r="J31" s="21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21"/>
      <c r="Z31" s="21"/>
      <c r="AA31" s="5"/>
      <c r="AB31" s="5"/>
      <c r="AC31" s="5"/>
      <c r="AD31" s="5"/>
      <c r="AE31" s="5"/>
      <c r="AF31" s="5"/>
      <c r="AG31" s="5"/>
      <c r="AH31" s="5"/>
      <c r="AI31" s="5"/>
    </row>
    <row r="33" spans="1:15" x14ac:dyDescent="0.2">
      <c r="B33" s="1"/>
      <c r="C33" s="1"/>
    </row>
    <row r="34" spans="1:15" ht="21" x14ac:dyDescent="0.35">
      <c r="A34" s="91" t="s">
        <v>31</v>
      </c>
      <c r="B34" s="92"/>
      <c r="C34" s="93"/>
    </row>
    <row r="35" spans="1:15" x14ac:dyDescent="0.2">
      <c r="B35" s="1"/>
      <c r="C35" s="1"/>
      <c r="D35" s="1"/>
      <c r="E35" s="1"/>
      <c r="F35" s="1"/>
      <c r="G35" s="1"/>
      <c r="H35" s="1"/>
      <c r="I35" s="1"/>
      <c r="J35" s="1"/>
    </row>
    <row r="36" spans="1:15" ht="15.75" x14ac:dyDescent="0.25">
      <c r="B36" s="94" t="s">
        <v>1</v>
      </c>
      <c r="C36" s="96"/>
      <c r="D36" s="94" t="s">
        <v>2</v>
      </c>
      <c r="E36" s="96"/>
      <c r="F36" s="94" t="s">
        <v>0</v>
      </c>
      <c r="G36" s="95"/>
      <c r="H36" s="94" t="s">
        <v>30</v>
      </c>
      <c r="I36" s="95"/>
      <c r="J36" s="1"/>
    </row>
    <row r="37" spans="1:15" x14ac:dyDescent="0.2">
      <c r="B37" s="16" t="s">
        <v>3</v>
      </c>
      <c r="C37" s="17" t="s">
        <v>4</v>
      </c>
      <c r="D37" s="16" t="s">
        <v>3</v>
      </c>
      <c r="E37" s="17" t="s">
        <v>4</v>
      </c>
      <c r="F37" s="16" t="s">
        <v>3</v>
      </c>
      <c r="G37" s="17" t="s">
        <v>4</v>
      </c>
      <c r="H37" s="16" t="s">
        <v>3</v>
      </c>
      <c r="I37" s="17" t="s">
        <v>4</v>
      </c>
      <c r="J37" s="1"/>
    </row>
    <row r="38" spans="1:15" x14ac:dyDescent="0.2">
      <c r="B38" s="60">
        <v>352</v>
      </c>
      <c r="C38" s="8">
        <v>374</v>
      </c>
      <c r="D38" s="7">
        <v>299</v>
      </c>
      <c r="E38" s="8">
        <v>501</v>
      </c>
      <c r="F38" s="7">
        <v>414</v>
      </c>
      <c r="G38" s="8">
        <v>531</v>
      </c>
      <c r="H38" s="7">
        <v>333</v>
      </c>
      <c r="I38" s="8">
        <v>563</v>
      </c>
      <c r="J38" s="1"/>
    </row>
    <row r="39" spans="1:15" x14ac:dyDescent="0.2">
      <c r="B39" s="23">
        <v>401</v>
      </c>
      <c r="C39" s="8">
        <v>444</v>
      </c>
      <c r="D39" s="7">
        <v>393</v>
      </c>
      <c r="E39" s="8">
        <v>437</v>
      </c>
      <c r="F39" s="7">
        <v>399</v>
      </c>
      <c r="G39" s="8">
        <v>575</v>
      </c>
      <c r="H39" s="7">
        <v>444</v>
      </c>
      <c r="I39" s="8">
        <v>439</v>
      </c>
      <c r="J39" s="1"/>
    </row>
    <row r="40" spans="1:15" x14ac:dyDescent="0.2">
      <c r="B40" s="23">
        <v>407</v>
      </c>
      <c r="C40" s="8">
        <v>419</v>
      </c>
      <c r="D40" s="7">
        <v>445</v>
      </c>
      <c r="E40" s="8">
        <v>480</v>
      </c>
      <c r="F40" s="7">
        <v>350</v>
      </c>
      <c r="G40" s="8">
        <v>601</v>
      </c>
      <c r="H40" s="7">
        <v>238</v>
      </c>
      <c r="I40" s="8">
        <v>528</v>
      </c>
      <c r="J40" s="1"/>
    </row>
    <row r="41" spans="1:15" x14ac:dyDescent="0.2">
      <c r="B41" s="23">
        <v>426</v>
      </c>
      <c r="C41" s="8">
        <v>378</v>
      </c>
      <c r="D41" s="7">
        <v>490</v>
      </c>
      <c r="E41" s="8">
        <v>475</v>
      </c>
      <c r="F41" s="7">
        <v>440</v>
      </c>
      <c r="G41" s="8">
        <v>409</v>
      </c>
      <c r="H41" s="7">
        <v>412</v>
      </c>
      <c r="I41" s="8">
        <v>613</v>
      </c>
      <c r="J41" s="1"/>
    </row>
    <row r="42" spans="1:15" x14ac:dyDescent="0.2">
      <c r="B42" s="23">
        <v>407</v>
      </c>
      <c r="C42" s="8">
        <v>399</v>
      </c>
      <c r="D42" s="7">
        <v>268</v>
      </c>
      <c r="E42" s="8">
        <v>380</v>
      </c>
      <c r="F42" s="7">
        <v>388</v>
      </c>
      <c r="G42" s="8">
        <v>523</v>
      </c>
      <c r="H42" s="7">
        <v>409</v>
      </c>
      <c r="I42" s="8">
        <v>590</v>
      </c>
      <c r="J42" s="1"/>
    </row>
    <row r="43" spans="1:15" x14ac:dyDescent="0.2">
      <c r="B43" s="23">
        <v>268</v>
      </c>
      <c r="C43" s="8">
        <v>269</v>
      </c>
      <c r="D43" s="7">
        <v>370</v>
      </c>
      <c r="E43" s="8">
        <v>265</v>
      </c>
      <c r="F43" s="7">
        <v>264</v>
      </c>
      <c r="G43" s="8">
        <v>461</v>
      </c>
      <c r="H43" s="7">
        <v>330</v>
      </c>
      <c r="I43" s="8">
        <v>448</v>
      </c>
      <c r="J43" s="1"/>
    </row>
    <row r="44" spans="1:15" x14ac:dyDescent="0.2">
      <c r="B44" s="23">
        <v>332</v>
      </c>
      <c r="C44" s="8">
        <v>294</v>
      </c>
      <c r="D44" s="7"/>
      <c r="E44" s="8"/>
      <c r="F44" s="7">
        <v>270</v>
      </c>
      <c r="G44" s="8">
        <v>570</v>
      </c>
      <c r="H44" s="7"/>
      <c r="I44" s="8"/>
      <c r="J44" s="1"/>
      <c r="L44" s="2"/>
      <c r="M44" s="2"/>
      <c r="N44" s="2"/>
      <c r="O44" s="2"/>
    </row>
    <row r="45" spans="1:15" x14ac:dyDescent="0.2">
      <c r="B45" s="23">
        <v>370</v>
      </c>
      <c r="C45" s="8">
        <v>340</v>
      </c>
      <c r="D45" s="7"/>
      <c r="E45" s="8"/>
      <c r="F45" s="7">
        <v>340</v>
      </c>
      <c r="G45" s="8">
        <v>574</v>
      </c>
      <c r="H45" s="7"/>
      <c r="I45" s="8"/>
      <c r="J45" s="1"/>
    </row>
    <row r="46" spans="1:15" x14ac:dyDescent="0.2">
      <c r="A46" s="33" t="s">
        <v>22</v>
      </c>
      <c r="B46" s="24" t="s">
        <v>21</v>
      </c>
      <c r="C46" s="10" t="s">
        <v>20</v>
      </c>
      <c r="D46" s="9" t="s">
        <v>25</v>
      </c>
      <c r="E46" s="10" t="s">
        <v>24</v>
      </c>
      <c r="F46" s="9" t="s">
        <v>15</v>
      </c>
      <c r="G46" s="10" t="s">
        <v>16</v>
      </c>
      <c r="H46" s="9" t="s">
        <v>29</v>
      </c>
      <c r="I46" s="10" t="s">
        <v>28</v>
      </c>
      <c r="J46" s="1"/>
    </row>
    <row r="47" spans="1:15" x14ac:dyDescent="0.2">
      <c r="B47" s="24"/>
      <c r="C47" s="10"/>
      <c r="D47" s="9"/>
      <c r="E47" s="10"/>
      <c r="F47" s="9"/>
      <c r="G47" s="10"/>
      <c r="H47" s="9"/>
      <c r="I47" s="10"/>
    </row>
    <row r="48" spans="1:15" ht="15.75" x14ac:dyDescent="0.25">
      <c r="A48" s="11" t="s">
        <v>5</v>
      </c>
      <c r="B48" s="61"/>
      <c r="C48" s="12"/>
      <c r="D48" s="11"/>
      <c r="E48" s="12"/>
      <c r="F48" s="11"/>
      <c r="G48" s="12"/>
      <c r="H48" s="11"/>
      <c r="I48" s="12"/>
      <c r="J48" s="1"/>
      <c r="K48" s="6"/>
    </row>
    <row r="49" spans="1:11" ht="15.75" x14ac:dyDescent="0.25">
      <c r="A49" s="11" t="s">
        <v>6</v>
      </c>
      <c r="B49" s="61"/>
      <c r="C49" s="13">
        <v>0.84119999999999995</v>
      </c>
      <c r="D49" s="11"/>
      <c r="E49" s="13">
        <v>0.38329999999999997</v>
      </c>
      <c r="F49" s="11"/>
      <c r="G49" s="13">
        <v>1E-4</v>
      </c>
      <c r="H49" s="11"/>
      <c r="I49" s="13">
        <v>2.8E-3</v>
      </c>
      <c r="J49" s="1"/>
      <c r="K49" s="6"/>
    </row>
    <row r="50" spans="1:11" ht="15.75" x14ac:dyDescent="0.25">
      <c r="A50" s="11" t="s">
        <v>7</v>
      </c>
      <c r="B50" s="61"/>
      <c r="C50" s="12" t="s">
        <v>17</v>
      </c>
      <c r="D50" s="11"/>
      <c r="E50" s="12" t="s">
        <v>17</v>
      </c>
      <c r="F50" s="11"/>
      <c r="G50" s="12" t="s">
        <v>8</v>
      </c>
      <c r="H50" s="11"/>
      <c r="I50" s="12" t="s">
        <v>26</v>
      </c>
      <c r="J50" s="1"/>
      <c r="K50" s="6"/>
    </row>
    <row r="51" spans="1:11" ht="15.75" x14ac:dyDescent="0.25">
      <c r="A51" s="11" t="s">
        <v>13</v>
      </c>
      <c r="B51" s="61"/>
      <c r="C51" s="12" t="s">
        <v>18</v>
      </c>
      <c r="D51" s="11"/>
      <c r="E51" s="12" t="s">
        <v>18</v>
      </c>
      <c r="F51" s="11"/>
      <c r="G51" s="12" t="s">
        <v>9</v>
      </c>
      <c r="H51" s="11"/>
      <c r="I51" s="12" t="s">
        <v>9</v>
      </c>
      <c r="J51" s="1"/>
      <c r="K51" s="6"/>
    </row>
    <row r="52" spans="1:11" ht="15.75" x14ac:dyDescent="0.25">
      <c r="A52" s="11" t="s">
        <v>10</v>
      </c>
      <c r="B52" s="61"/>
      <c r="C52" s="12" t="s">
        <v>11</v>
      </c>
      <c r="D52" s="11"/>
      <c r="E52" s="12" t="s">
        <v>11</v>
      </c>
      <c r="F52" s="11"/>
      <c r="G52" s="12" t="s">
        <v>11</v>
      </c>
      <c r="H52" s="11"/>
      <c r="I52" s="12" t="s">
        <v>11</v>
      </c>
      <c r="J52" s="1"/>
      <c r="K52" s="6"/>
    </row>
    <row r="53" spans="1:11" ht="15.75" x14ac:dyDescent="0.25">
      <c r="A53" s="11" t="s">
        <v>12</v>
      </c>
      <c r="B53" s="62"/>
      <c r="C53" s="15" t="s">
        <v>19</v>
      </c>
      <c r="D53" s="14"/>
      <c r="E53" s="15" t="s">
        <v>23</v>
      </c>
      <c r="F53" s="14"/>
      <c r="G53" s="15" t="s">
        <v>14</v>
      </c>
      <c r="H53" s="14"/>
      <c r="I53" s="15" t="s">
        <v>27</v>
      </c>
      <c r="J53" s="1"/>
      <c r="K53" s="6"/>
    </row>
    <row r="54" spans="1:11" ht="15.75" x14ac:dyDescent="0.25">
      <c r="A54" s="64"/>
      <c r="B54" s="4"/>
      <c r="C54" s="5"/>
      <c r="D54" s="4"/>
      <c r="E54" s="5"/>
      <c r="F54" s="6"/>
      <c r="G54" s="4"/>
      <c r="H54" s="5"/>
      <c r="I54" s="4"/>
      <c r="J54" s="5"/>
      <c r="K54" s="6"/>
    </row>
    <row r="55" spans="1:11" ht="15.75" x14ac:dyDescent="0.25">
      <c r="B55" s="4"/>
      <c r="C55" s="5"/>
      <c r="D55" s="4"/>
      <c r="E55" s="5"/>
      <c r="F55" s="6"/>
      <c r="G55" s="4"/>
      <c r="H55" s="5"/>
      <c r="I55" s="4"/>
      <c r="J55" s="5"/>
      <c r="K55" s="6"/>
    </row>
    <row r="56" spans="1:11" ht="21" x14ac:dyDescent="0.35">
      <c r="A56" s="91" t="s">
        <v>32</v>
      </c>
      <c r="B56" s="92"/>
      <c r="C56" s="5"/>
      <c r="D56" s="4"/>
      <c r="E56" s="5"/>
      <c r="F56" s="6"/>
      <c r="G56" s="4"/>
      <c r="H56" s="5"/>
      <c r="I56" s="4"/>
      <c r="J56" s="5"/>
      <c r="K56" s="6"/>
    </row>
    <row r="57" spans="1:11" ht="15.75" x14ac:dyDescent="0.25">
      <c r="G57" s="4"/>
      <c r="H57" s="5"/>
      <c r="I57" s="6"/>
    </row>
    <row r="58" spans="1:11" s="18" customFormat="1" ht="15.75" x14ac:dyDescent="0.25">
      <c r="B58" s="30" t="s">
        <v>1</v>
      </c>
      <c r="C58" s="30" t="s">
        <v>2</v>
      </c>
      <c r="D58" s="30" t="s">
        <v>0</v>
      </c>
      <c r="E58" s="30" t="s">
        <v>30</v>
      </c>
      <c r="F58" s="19"/>
      <c r="G58" s="20"/>
      <c r="H58" s="21"/>
      <c r="I58" s="22"/>
      <c r="J58" s="19"/>
    </row>
    <row r="59" spans="1:11" ht="15.75" x14ac:dyDescent="0.25">
      <c r="B59" s="32" t="s">
        <v>4</v>
      </c>
      <c r="C59" s="17" t="s">
        <v>4</v>
      </c>
      <c r="D59" s="17" t="s">
        <v>4</v>
      </c>
      <c r="E59" s="31" t="s">
        <v>4</v>
      </c>
      <c r="G59" s="4"/>
      <c r="H59" s="5"/>
      <c r="I59" s="6"/>
    </row>
    <row r="60" spans="1:11" x14ac:dyDescent="0.2">
      <c r="B60" s="23">
        <v>1613</v>
      </c>
      <c r="C60" s="23">
        <v>1525</v>
      </c>
      <c r="D60" s="23">
        <v>1701</v>
      </c>
      <c r="E60" s="23">
        <v>1781</v>
      </c>
    </row>
    <row r="61" spans="1:11" x14ac:dyDescent="0.2">
      <c r="B61" s="23">
        <v>1561</v>
      </c>
      <c r="C61" s="23">
        <v>1580</v>
      </c>
      <c r="D61" s="23">
        <v>1763</v>
      </c>
      <c r="E61" s="23">
        <v>1710</v>
      </c>
    </row>
    <row r="62" spans="1:11" x14ac:dyDescent="0.2">
      <c r="B62" s="23">
        <v>1580</v>
      </c>
      <c r="C62" s="23">
        <v>1660</v>
      </c>
      <c r="D62" s="23">
        <v>1579</v>
      </c>
      <c r="E62" s="23">
        <v>1678</v>
      </c>
    </row>
    <row r="63" spans="1:11" x14ac:dyDescent="0.2">
      <c r="B63" s="23">
        <v>1630</v>
      </c>
      <c r="C63" s="23">
        <v>1568</v>
      </c>
      <c r="D63" s="23">
        <v>1536</v>
      </c>
      <c r="E63" s="23">
        <v>1801</v>
      </c>
    </row>
    <row r="64" spans="1:11" x14ac:dyDescent="0.2">
      <c r="B64" s="23">
        <v>1434</v>
      </c>
      <c r="C64" s="23">
        <v>1430</v>
      </c>
      <c r="D64" s="23">
        <v>1797</v>
      </c>
      <c r="E64" s="23">
        <v>1678</v>
      </c>
    </row>
    <row r="65" spans="1:10" x14ac:dyDescent="0.2">
      <c r="B65" s="23">
        <v>1305</v>
      </c>
      <c r="C65" s="24"/>
      <c r="D65" s="23">
        <v>1584</v>
      </c>
      <c r="E65" s="23"/>
    </row>
    <row r="66" spans="1:10" x14ac:dyDescent="0.2">
      <c r="B66" s="24"/>
      <c r="C66" s="23"/>
      <c r="D66" s="23">
        <v>1774</v>
      </c>
      <c r="E66" s="23"/>
    </row>
    <row r="67" spans="1:10" x14ac:dyDescent="0.2">
      <c r="B67" s="24"/>
      <c r="C67" s="23"/>
      <c r="D67" s="23">
        <v>1752</v>
      </c>
      <c r="E67" s="23"/>
    </row>
    <row r="68" spans="1:10" x14ac:dyDescent="0.2">
      <c r="A68" s="33" t="s">
        <v>22</v>
      </c>
      <c r="B68" s="24" t="s">
        <v>34</v>
      </c>
      <c r="C68" s="24" t="s">
        <v>41</v>
      </c>
      <c r="D68" s="24" t="s">
        <v>33</v>
      </c>
      <c r="E68" s="24" t="s">
        <v>39</v>
      </c>
    </row>
    <row r="69" spans="1:10" x14ac:dyDescent="0.2">
      <c r="B69" s="24"/>
      <c r="C69" s="24"/>
      <c r="D69" s="24"/>
      <c r="E69" s="24"/>
    </row>
    <row r="70" spans="1:10" x14ac:dyDescent="0.2">
      <c r="B70" s="24"/>
      <c r="C70" s="26" t="s">
        <v>42</v>
      </c>
      <c r="D70" s="26" t="s">
        <v>36</v>
      </c>
      <c r="E70" s="26" t="s">
        <v>38</v>
      </c>
    </row>
    <row r="71" spans="1:10" x14ac:dyDescent="0.2">
      <c r="A71" s="27" t="s">
        <v>35</v>
      </c>
      <c r="B71" s="24"/>
      <c r="C71" s="1"/>
      <c r="D71" s="27"/>
      <c r="E71" s="27"/>
    </row>
    <row r="72" spans="1:10" x14ac:dyDescent="0.2">
      <c r="A72" s="1" t="s">
        <v>59</v>
      </c>
      <c r="B72" s="24"/>
      <c r="C72" s="27">
        <v>0.63990000000000002</v>
      </c>
      <c r="D72" s="27">
        <v>1.95E-2</v>
      </c>
      <c r="E72" s="27">
        <v>1.7899999999999999E-2</v>
      </c>
      <c r="F72" s="3"/>
    </row>
    <row r="73" spans="1:10" x14ac:dyDescent="0.2">
      <c r="A73" s="1" t="s">
        <v>7</v>
      </c>
      <c r="B73" s="24"/>
      <c r="C73" s="27" t="s">
        <v>60</v>
      </c>
      <c r="D73" s="27" t="s">
        <v>65</v>
      </c>
      <c r="E73" s="27" t="s">
        <v>66</v>
      </c>
      <c r="F73" s="3"/>
    </row>
    <row r="74" spans="1:10" x14ac:dyDescent="0.2">
      <c r="A74" s="1" t="s">
        <v>67</v>
      </c>
      <c r="B74" s="24"/>
      <c r="C74" s="27" t="s">
        <v>61</v>
      </c>
      <c r="D74" s="27" t="s">
        <v>64</v>
      </c>
      <c r="E74" s="27" t="s">
        <v>64</v>
      </c>
      <c r="F74" s="3"/>
    </row>
    <row r="75" spans="1:10" x14ac:dyDescent="0.2">
      <c r="A75" s="1" t="s">
        <v>63</v>
      </c>
      <c r="B75" s="25"/>
      <c r="C75" s="28" t="s">
        <v>40</v>
      </c>
      <c r="D75" s="29" t="s">
        <v>62</v>
      </c>
      <c r="E75" s="28" t="s">
        <v>37</v>
      </c>
      <c r="F75" s="3"/>
    </row>
    <row r="76" spans="1:10" x14ac:dyDescent="0.2">
      <c r="C76" s="3"/>
      <c r="F76" s="3"/>
    </row>
    <row r="77" spans="1:10" x14ac:dyDescent="0.2">
      <c r="C77" s="3"/>
      <c r="E77" s="3"/>
      <c r="F77" s="3"/>
    </row>
    <row r="78" spans="1:10" ht="20.25" x14ac:dyDescent="0.3">
      <c r="A78" s="91" t="s">
        <v>221</v>
      </c>
      <c r="B78" s="91"/>
      <c r="C78" s="91"/>
      <c r="D78" s="107"/>
      <c r="E78" s="107"/>
      <c r="F78" s="1"/>
      <c r="G78" s="1"/>
      <c r="H78" s="1"/>
      <c r="I78" s="1"/>
      <c r="J78" s="1"/>
    </row>
    <row r="79" spans="1:10" x14ac:dyDescent="0.2">
      <c r="B79" s="1"/>
      <c r="C79" s="1"/>
      <c r="D79" s="1"/>
      <c r="E79" s="1"/>
      <c r="F79" s="1"/>
      <c r="G79" s="1"/>
      <c r="H79" s="1"/>
      <c r="I79" s="1"/>
      <c r="J79" s="1"/>
    </row>
    <row r="80" spans="1:10" ht="15.75" x14ac:dyDescent="0.25">
      <c r="A80" s="18" t="s">
        <v>68</v>
      </c>
      <c r="B80" s="1"/>
      <c r="C80" s="1"/>
      <c r="D80" s="108"/>
      <c r="E80" s="108"/>
      <c r="F80" s="1"/>
      <c r="G80" s="1"/>
      <c r="H80" s="1"/>
      <c r="I80" s="1"/>
      <c r="J80" s="1"/>
    </row>
    <row r="81" spans="1:10" ht="15.75" x14ac:dyDescent="0.25">
      <c r="B81" s="109" t="s">
        <v>69</v>
      </c>
      <c r="C81" s="110"/>
      <c r="D81" s="110"/>
      <c r="E81" s="111"/>
      <c r="F81" s="1"/>
      <c r="G81" s="1"/>
      <c r="H81" s="1"/>
      <c r="I81" s="1"/>
      <c r="J81" s="1"/>
    </row>
    <row r="82" spans="1:10" ht="15.75" x14ac:dyDescent="0.25">
      <c r="B82" s="65" t="s">
        <v>1</v>
      </c>
      <c r="C82" s="66" t="s">
        <v>2</v>
      </c>
      <c r="D82" s="66" t="s">
        <v>0</v>
      </c>
      <c r="E82" s="67" t="s">
        <v>70</v>
      </c>
      <c r="F82" s="1"/>
      <c r="G82" s="1"/>
      <c r="H82" s="1"/>
      <c r="I82" s="1"/>
      <c r="J82" s="1"/>
    </row>
    <row r="83" spans="1:10" x14ac:dyDescent="0.2">
      <c r="B83" s="49">
        <v>1.1200000000000001</v>
      </c>
      <c r="C83" s="48">
        <v>1.23</v>
      </c>
      <c r="D83" s="48">
        <v>2.15</v>
      </c>
      <c r="E83" s="12">
        <v>0.85</v>
      </c>
      <c r="F83" s="1"/>
      <c r="G83" s="1"/>
      <c r="H83" s="1"/>
      <c r="I83" s="1"/>
      <c r="J83" s="1"/>
    </row>
    <row r="84" spans="1:10" x14ac:dyDescent="0.2">
      <c r="B84" s="49">
        <v>0.92500000000000004</v>
      </c>
      <c r="C84" s="48">
        <v>1.62</v>
      </c>
      <c r="D84" s="48">
        <v>1.19</v>
      </c>
      <c r="E84" s="12">
        <v>1.385</v>
      </c>
      <c r="F84" s="1"/>
      <c r="G84" s="1"/>
      <c r="H84" s="1"/>
      <c r="I84" s="1"/>
      <c r="J84" s="1"/>
    </row>
    <row r="85" spans="1:10" x14ac:dyDescent="0.2">
      <c r="B85" s="49">
        <v>0.7</v>
      </c>
      <c r="C85" s="48">
        <v>1.75</v>
      </c>
      <c r="D85" s="48">
        <v>1.35</v>
      </c>
      <c r="E85" s="12">
        <v>1.1499999999999999</v>
      </c>
      <c r="F85" s="1"/>
      <c r="G85" s="1"/>
      <c r="H85" s="1"/>
      <c r="I85" s="1"/>
      <c r="J85" s="1"/>
    </row>
    <row r="86" spans="1:10" x14ac:dyDescent="0.2">
      <c r="B86" s="49">
        <v>0.9</v>
      </c>
      <c r="C86" s="48">
        <v>0.51</v>
      </c>
      <c r="D86" s="48">
        <v>1.0149999999999999</v>
      </c>
      <c r="E86" s="12">
        <v>0.91900000000000004</v>
      </c>
      <c r="F86" s="1"/>
      <c r="G86" s="1"/>
      <c r="H86" s="1"/>
      <c r="I86" s="1"/>
      <c r="J86" s="1"/>
    </row>
    <row r="87" spans="1:10" x14ac:dyDescent="0.2">
      <c r="B87" s="49">
        <v>2.37</v>
      </c>
      <c r="C87" s="48">
        <v>1.1200000000000001</v>
      </c>
      <c r="D87" s="48">
        <v>1.3</v>
      </c>
      <c r="E87" s="12">
        <v>0.96</v>
      </c>
      <c r="F87" s="1"/>
      <c r="G87" s="1"/>
      <c r="H87" s="1"/>
      <c r="I87" s="1"/>
      <c r="J87" s="1"/>
    </row>
    <row r="88" spans="1:10" x14ac:dyDescent="0.2">
      <c r="B88" s="49">
        <v>1.02</v>
      </c>
      <c r="C88" s="48"/>
      <c r="D88" s="48">
        <v>1.08</v>
      </c>
      <c r="E88" s="12"/>
      <c r="F88" s="1"/>
      <c r="G88" s="1"/>
      <c r="H88" s="1"/>
      <c r="I88" s="1"/>
      <c r="J88" s="1"/>
    </row>
    <row r="89" spans="1:10" x14ac:dyDescent="0.2">
      <c r="B89" s="49">
        <v>1.86</v>
      </c>
      <c r="C89" s="48"/>
      <c r="D89" s="48">
        <v>1.62</v>
      </c>
      <c r="E89" s="12"/>
      <c r="F89" s="1"/>
      <c r="G89" s="1"/>
      <c r="H89" s="1"/>
      <c r="I89" s="1"/>
      <c r="J89" s="1"/>
    </row>
    <row r="90" spans="1:10" x14ac:dyDescent="0.2">
      <c r="A90" s="33" t="s">
        <v>22</v>
      </c>
      <c r="B90" s="68" t="s">
        <v>71</v>
      </c>
      <c r="C90" s="64" t="s">
        <v>72</v>
      </c>
      <c r="D90" s="48" t="s">
        <v>73</v>
      </c>
      <c r="E90" s="69" t="s">
        <v>71</v>
      </c>
      <c r="F90" s="1"/>
      <c r="G90" s="1"/>
      <c r="H90" s="1"/>
      <c r="I90" s="1"/>
      <c r="J90" s="1"/>
    </row>
    <row r="91" spans="1:10" x14ac:dyDescent="0.2">
      <c r="A91" s="4" t="s">
        <v>74</v>
      </c>
      <c r="B91" s="68"/>
      <c r="C91" s="64"/>
      <c r="D91" s="64"/>
      <c r="E91" s="69"/>
      <c r="F91" s="1"/>
      <c r="G91" s="1"/>
      <c r="H91" s="1"/>
      <c r="I91" s="1"/>
      <c r="J91" s="1"/>
    </row>
    <row r="92" spans="1:10" x14ac:dyDescent="0.2">
      <c r="A92" s="4" t="s">
        <v>6</v>
      </c>
      <c r="B92" s="70"/>
      <c r="C92" s="71">
        <v>0.94179999999999997</v>
      </c>
      <c r="D92" s="71">
        <v>0.67969999999999997</v>
      </c>
      <c r="E92" s="13">
        <v>0.46600000000000003</v>
      </c>
      <c r="F92" s="1"/>
      <c r="G92" s="1"/>
      <c r="H92" s="1"/>
      <c r="I92" s="1"/>
      <c r="J92" s="1"/>
    </row>
    <row r="93" spans="1:10" x14ac:dyDescent="0.2">
      <c r="A93" s="4" t="s">
        <v>7</v>
      </c>
      <c r="B93" s="70"/>
      <c r="C93" s="71" t="s">
        <v>17</v>
      </c>
      <c r="D93" s="71" t="s">
        <v>17</v>
      </c>
      <c r="E93" s="13" t="s">
        <v>17</v>
      </c>
      <c r="F93" s="1"/>
      <c r="G93" s="1"/>
      <c r="H93" s="1"/>
      <c r="I93" s="1"/>
      <c r="J93" s="1"/>
    </row>
    <row r="94" spans="1:10" x14ac:dyDescent="0.2">
      <c r="A94" s="4" t="s">
        <v>13</v>
      </c>
      <c r="B94" s="70"/>
      <c r="C94" s="71" t="s">
        <v>18</v>
      </c>
      <c r="D94" s="71" t="s">
        <v>18</v>
      </c>
      <c r="E94" s="13" t="s">
        <v>18</v>
      </c>
      <c r="F94" s="1"/>
      <c r="G94" s="1"/>
      <c r="H94" s="1"/>
      <c r="I94" s="1"/>
      <c r="J94" s="1"/>
    </row>
    <row r="95" spans="1:10" x14ac:dyDescent="0.2">
      <c r="A95" s="4" t="s">
        <v>12</v>
      </c>
      <c r="B95" s="72"/>
      <c r="C95" s="73" t="s">
        <v>75</v>
      </c>
      <c r="D95" s="73" t="s">
        <v>76</v>
      </c>
      <c r="E95" s="74" t="s">
        <v>77</v>
      </c>
      <c r="F95" s="1"/>
      <c r="G95" s="1"/>
      <c r="H95" s="1"/>
      <c r="I95" s="1"/>
      <c r="J95" s="1"/>
    </row>
    <row r="96" spans="1:10" x14ac:dyDescent="0.2">
      <c r="A96" s="5"/>
      <c r="B96" s="1"/>
      <c r="C96" s="1"/>
      <c r="D96" s="1"/>
      <c r="E96" s="1"/>
      <c r="F96" s="1"/>
      <c r="G96" s="1"/>
      <c r="H96" s="1"/>
      <c r="I96" s="1"/>
      <c r="J96" s="1"/>
    </row>
    <row r="97" spans="1:10" ht="15.75" x14ac:dyDescent="0.25">
      <c r="A97" s="18" t="s">
        <v>78</v>
      </c>
      <c r="B97" s="75" t="s">
        <v>79</v>
      </c>
      <c r="C97" s="76"/>
      <c r="D97" s="76"/>
      <c r="E97" s="77"/>
      <c r="F97" s="1"/>
      <c r="G97" s="1"/>
      <c r="H97" s="1"/>
      <c r="I97" s="1"/>
      <c r="J97" s="1"/>
    </row>
    <row r="98" spans="1:10" ht="15.75" x14ac:dyDescent="0.25">
      <c r="A98" s="5"/>
      <c r="B98" s="65" t="s">
        <v>1</v>
      </c>
      <c r="C98" s="66" t="s">
        <v>80</v>
      </c>
      <c r="D98" s="66" t="s">
        <v>2</v>
      </c>
      <c r="E98" s="78"/>
      <c r="F98" s="1"/>
      <c r="G98" s="1"/>
      <c r="H98" s="1"/>
      <c r="I98" s="1"/>
      <c r="J98" s="1"/>
    </row>
    <row r="99" spans="1:10" x14ac:dyDescent="0.2">
      <c r="A99" s="5"/>
      <c r="B99" s="49">
        <v>7.53</v>
      </c>
      <c r="C99" s="48">
        <v>10.89</v>
      </c>
      <c r="D99" s="48">
        <v>6.95</v>
      </c>
      <c r="E99" s="69"/>
      <c r="F99" s="1"/>
      <c r="G99" s="1"/>
      <c r="H99" s="1"/>
      <c r="I99" s="1"/>
      <c r="J99" s="1"/>
    </row>
    <row r="100" spans="1:10" x14ac:dyDescent="0.2">
      <c r="A100" s="5"/>
      <c r="B100" s="49">
        <v>7.47</v>
      </c>
      <c r="C100" s="48">
        <v>8.81</v>
      </c>
      <c r="D100" s="48">
        <v>8.6999999999999993</v>
      </c>
      <c r="E100" s="69"/>
      <c r="F100" s="1"/>
      <c r="G100" s="1"/>
      <c r="H100" s="1"/>
      <c r="I100" s="1"/>
      <c r="J100" s="1"/>
    </row>
    <row r="101" spans="1:10" x14ac:dyDescent="0.2">
      <c r="A101" s="5"/>
      <c r="B101" s="49">
        <v>6.42</v>
      </c>
      <c r="C101" s="48">
        <v>9.82</v>
      </c>
      <c r="D101" s="48">
        <v>8.2899999999999991</v>
      </c>
      <c r="E101" s="13"/>
      <c r="F101" s="1"/>
      <c r="G101" s="1"/>
      <c r="H101" s="1"/>
      <c r="I101" s="1"/>
      <c r="J101" s="1"/>
    </row>
    <row r="102" spans="1:10" x14ac:dyDescent="0.2">
      <c r="A102" s="5"/>
      <c r="B102" s="49">
        <v>8.43</v>
      </c>
      <c r="C102" s="48">
        <v>6.98</v>
      </c>
      <c r="D102" s="48"/>
      <c r="E102" s="13"/>
      <c r="F102" s="1"/>
      <c r="G102" s="1"/>
      <c r="H102" s="1"/>
      <c r="I102" s="1"/>
      <c r="J102" s="1"/>
    </row>
    <row r="103" spans="1:10" x14ac:dyDescent="0.2">
      <c r="A103" s="5"/>
      <c r="B103" s="49">
        <v>9.9600000000000009</v>
      </c>
      <c r="C103" s="48"/>
      <c r="D103" s="48"/>
      <c r="E103" s="13"/>
      <c r="F103" s="1"/>
      <c r="G103" s="1"/>
      <c r="H103" s="1"/>
      <c r="I103" s="1"/>
      <c r="J103" s="1"/>
    </row>
    <row r="104" spans="1:10" x14ac:dyDescent="0.2">
      <c r="A104" s="5"/>
      <c r="B104" s="49">
        <v>12.06</v>
      </c>
      <c r="C104" s="48"/>
      <c r="D104" s="48"/>
      <c r="E104" s="13"/>
      <c r="F104" s="5"/>
      <c r="G104" s="1"/>
      <c r="H104" s="1"/>
      <c r="I104" s="1"/>
      <c r="J104" s="1"/>
    </row>
    <row r="105" spans="1:10" x14ac:dyDescent="0.2">
      <c r="A105" s="5"/>
      <c r="B105" s="49">
        <v>5.75</v>
      </c>
      <c r="C105" s="48"/>
      <c r="D105" s="48"/>
      <c r="E105" s="13"/>
      <c r="F105" s="1"/>
      <c r="G105" s="1"/>
      <c r="H105" s="1"/>
      <c r="I105" s="1"/>
      <c r="J105" s="1"/>
    </row>
    <row r="106" spans="1:10" x14ac:dyDescent="0.2">
      <c r="A106" s="5"/>
      <c r="B106" s="49">
        <v>10.96</v>
      </c>
      <c r="C106" s="48"/>
      <c r="D106" s="48"/>
      <c r="E106" s="13"/>
      <c r="F106" s="5"/>
      <c r="G106" s="1"/>
      <c r="H106" s="1"/>
      <c r="I106" s="1"/>
      <c r="J106" s="1"/>
    </row>
    <row r="107" spans="1:10" x14ac:dyDescent="0.2">
      <c r="A107" s="5"/>
      <c r="B107" s="49">
        <v>9.51</v>
      </c>
      <c r="C107" s="48"/>
      <c r="D107" s="48"/>
      <c r="E107" s="13"/>
      <c r="F107" s="5"/>
      <c r="G107" s="5"/>
      <c r="H107" s="1"/>
      <c r="I107" s="1"/>
      <c r="J107" s="1"/>
    </row>
    <row r="108" spans="1:10" x14ac:dyDescent="0.2">
      <c r="A108" s="5"/>
      <c r="B108" s="49">
        <v>10.01</v>
      </c>
      <c r="C108" s="48"/>
      <c r="D108" s="48"/>
      <c r="E108" s="13"/>
      <c r="F108" s="5"/>
      <c r="G108" s="1"/>
      <c r="H108" s="1"/>
      <c r="I108" s="1"/>
      <c r="J108" s="1"/>
    </row>
    <row r="109" spans="1:10" x14ac:dyDescent="0.2">
      <c r="A109" s="33" t="s">
        <v>22</v>
      </c>
      <c r="B109" s="68" t="s">
        <v>81</v>
      </c>
      <c r="C109" s="64" t="s">
        <v>82</v>
      </c>
      <c r="D109" s="64" t="s">
        <v>83</v>
      </c>
      <c r="E109" s="69"/>
      <c r="F109" s="1"/>
      <c r="G109" s="5"/>
      <c r="H109" s="1"/>
      <c r="I109" s="1"/>
      <c r="J109" s="1"/>
    </row>
    <row r="110" spans="1:10" x14ac:dyDescent="0.2">
      <c r="A110" s="4" t="s">
        <v>74</v>
      </c>
      <c r="B110" s="68"/>
      <c r="C110" s="64"/>
      <c r="D110" s="64"/>
      <c r="E110" s="69"/>
      <c r="F110" s="1"/>
      <c r="G110" s="5"/>
      <c r="H110" s="1"/>
      <c r="I110" s="1"/>
      <c r="J110" s="1"/>
    </row>
    <row r="111" spans="1:10" x14ac:dyDescent="0.2">
      <c r="A111" s="4" t="s">
        <v>6</v>
      </c>
      <c r="B111" s="68"/>
      <c r="C111" s="48">
        <v>0.78890000000000005</v>
      </c>
      <c r="D111" s="48">
        <v>0.51570000000000005</v>
      </c>
      <c r="E111" s="13"/>
      <c r="F111" s="1"/>
      <c r="G111" s="1"/>
      <c r="H111" s="1"/>
      <c r="I111" s="1"/>
      <c r="J111" s="1"/>
    </row>
    <row r="112" spans="1:10" x14ac:dyDescent="0.2">
      <c r="A112" s="4" t="s">
        <v>7</v>
      </c>
      <c r="B112" s="68"/>
      <c r="C112" s="48" t="s">
        <v>17</v>
      </c>
      <c r="D112" s="48" t="s">
        <v>17</v>
      </c>
      <c r="E112" s="13"/>
      <c r="F112" s="5"/>
      <c r="G112" s="1"/>
      <c r="H112" s="1"/>
      <c r="I112" s="1"/>
      <c r="J112" s="1"/>
    </row>
    <row r="113" spans="1:10" x14ac:dyDescent="0.2">
      <c r="A113" s="4" t="s">
        <v>13</v>
      </c>
      <c r="B113" s="68"/>
      <c r="C113" s="48" t="s">
        <v>18</v>
      </c>
      <c r="D113" s="48" t="s">
        <v>18</v>
      </c>
      <c r="E113" s="13"/>
      <c r="F113" s="5"/>
      <c r="G113" s="1"/>
      <c r="H113" s="1"/>
      <c r="I113" s="1"/>
      <c r="J113" s="1"/>
    </row>
    <row r="114" spans="1:10" x14ac:dyDescent="0.2">
      <c r="A114" s="4" t="s">
        <v>12</v>
      </c>
      <c r="B114" s="79"/>
      <c r="C114" s="80" t="s">
        <v>84</v>
      </c>
      <c r="D114" s="80" t="s">
        <v>85</v>
      </c>
      <c r="E114" s="74"/>
      <c r="F114" s="5"/>
      <c r="G114" s="1"/>
      <c r="H114" s="1"/>
      <c r="I114" s="1"/>
      <c r="J114" s="1"/>
    </row>
    <row r="115" spans="1:10" x14ac:dyDescent="0.2">
      <c r="B115" s="1"/>
      <c r="C115" s="1"/>
      <c r="D115" s="1"/>
      <c r="E115" s="4"/>
      <c r="F115" s="1"/>
      <c r="G115" s="1"/>
      <c r="H115" s="1"/>
      <c r="I115" s="1"/>
      <c r="J115" s="1"/>
    </row>
    <row r="116" spans="1:10" ht="15.75" x14ac:dyDescent="0.25">
      <c r="A116" s="18" t="s">
        <v>86</v>
      </c>
      <c r="B116" s="112" t="s">
        <v>87</v>
      </c>
      <c r="C116" s="111"/>
      <c r="D116" s="1"/>
      <c r="E116" s="4"/>
      <c r="F116" s="5"/>
      <c r="G116" s="1"/>
      <c r="H116" s="1"/>
      <c r="I116" s="1"/>
      <c r="J116" s="1"/>
    </row>
    <row r="117" spans="1:10" ht="15.75" x14ac:dyDescent="0.25">
      <c r="B117" s="65" t="s">
        <v>1</v>
      </c>
      <c r="C117" s="67" t="s">
        <v>80</v>
      </c>
      <c r="D117" s="1"/>
      <c r="E117" s="4"/>
      <c r="F117" s="5"/>
      <c r="G117" s="1"/>
      <c r="H117" s="1"/>
      <c r="I117" s="1"/>
      <c r="J117" s="1"/>
    </row>
    <row r="118" spans="1:10" x14ac:dyDescent="0.2">
      <c r="B118" s="49">
        <v>23</v>
      </c>
      <c r="C118" s="12">
        <v>23</v>
      </c>
      <c r="D118" s="1"/>
      <c r="E118" s="4"/>
      <c r="F118" s="5"/>
      <c r="G118" s="1"/>
      <c r="H118" s="1"/>
      <c r="I118" s="1"/>
      <c r="J118" s="1"/>
    </row>
    <row r="119" spans="1:10" x14ac:dyDescent="0.2">
      <c r="B119" s="49">
        <v>24</v>
      </c>
      <c r="C119" s="12">
        <v>26</v>
      </c>
      <c r="D119" s="1"/>
      <c r="E119" s="4"/>
      <c r="F119" s="5"/>
      <c r="G119" s="1"/>
      <c r="H119" s="1"/>
      <c r="I119" s="1"/>
      <c r="J119" s="1"/>
    </row>
    <row r="120" spans="1:10" x14ac:dyDescent="0.2">
      <c r="B120" s="49">
        <v>25</v>
      </c>
      <c r="C120" s="12"/>
      <c r="D120" s="1"/>
      <c r="E120" s="1"/>
      <c r="F120" s="1"/>
      <c r="G120" s="1"/>
      <c r="H120" s="1"/>
      <c r="I120" s="1"/>
      <c r="J120" s="1"/>
    </row>
    <row r="121" spans="1:10" x14ac:dyDescent="0.2">
      <c r="A121" s="33" t="s">
        <v>22</v>
      </c>
      <c r="B121" s="68" t="s">
        <v>88</v>
      </c>
      <c r="C121" s="69" t="s">
        <v>89</v>
      </c>
      <c r="D121" s="1"/>
      <c r="E121" s="1"/>
      <c r="F121" s="1"/>
      <c r="G121" s="1"/>
      <c r="H121" s="1"/>
      <c r="I121" s="1"/>
      <c r="J121" s="1"/>
    </row>
    <row r="122" spans="1:10" x14ac:dyDescent="0.2">
      <c r="A122" s="4" t="s">
        <v>74</v>
      </c>
      <c r="B122" s="68"/>
      <c r="C122" s="69"/>
      <c r="D122" s="1"/>
      <c r="E122" s="1"/>
      <c r="F122" s="1"/>
      <c r="G122" s="1"/>
      <c r="H122" s="1"/>
      <c r="I122" s="1"/>
      <c r="J122" s="1"/>
    </row>
    <row r="123" spans="1:10" x14ac:dyDescent="0.2">
      <c r="A123" s="4" t="s">
        <v>6</v>
      </c>
      <c r="B123" s="68"/>
      <c r="C123" s="13">
        <v>0.73450000000000004</v>
      </c>
      <c r="D123" s="1"/>
      <c r="E123" s="1"/>
      <c r="F123" s="1"/>
      <c r="G123" s="1"/>
      <c r="H123" s="1"/>
      <c r="I123" s="1"/>
      <c r="J123" s="1"/>
    </row>
    <row r="124" spans="1:10" x14ac:dyDescent="0.2">
      <c r="A124" s="4" t="s">
        <v>7</v>
      </c>
      <c r="B124" s="68"/>
      <c r="C124" s="13" t="s">
        <v>17</v>
      </c>
      <c r="D124" s="1"/>
      <c r="E124" s="1"/>
      <c r="F124" s="1"/>
      <c r="G124" s="1"/>
      <c r="H124" s="1"/>
      <c r="I124" s="1"/>
      <c r="J124" s="1"/>
    </row>
    <row r="125" spans="1:10" x14ac:dyDescent="0.2">
      <c r="A125" s="4" t="s">
        <v>13</v>
      </c>
      <c r="B125" s="68"/>
      <c r="C125" s="13" t="s">
        <v>18</v>
      </c>
      <c r="D125" s="1"/>
      <c r="E125" s="1"/>
      <c r="F125" s="1"/>
      <c r="G125" s="1"/>
      <c r="H125" s="1"/>
      <c r="I125" s="1"/>
      <c r="J125" s="1"/>
    </row>
    <row r="126" spans="1:10" x14ac:dyDescent="0.2">
      <c r="A126" s="4" t="s">
        <v>12</v>
      </c>
      <c r="B126" s="79"/>
      <c r="C126" s="74" t="s">
        <v>90</v>
      </c>
      <c r="D126" s="1"/>
      <c r="E126" s="1"/>
      <c r="F126" s="1"/>
      <c r="G126" s="1"/>
      <c r="H126" s="1"/>
      <c r="I126" s="1"/>
      <c r="J126" s="1"/>
    </row>
    <row r="127" spans="1:10" x14ac:dyDescent="0.2"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.75" x14ac:dyDescent="0.25">
      <c r="A128" s="18" t="s">
        <v>91</v>
      </c>
      <c r="B128" s="112" t="s">
        <v>92</v>
      </c>
      <c r="C128" s="113"/>
      <c r="D128" s="1"/>
      <c r="E128" s="1"/>
      <c r="F128" s="1"/>
      <c r="G128" s="1"/>
      <c r="H128" s="1"/>
      <c r="I128" s="1"/>
      <c r="J128" s="1"/>
    </row>
    <row r="129" spans="1:12" ht="15.75" x14ac:dyDescent="0.25">
      <c r="B129" s="81" t="s">
        <v>1</v>
      </c>
      <c r="C129" s="82" t="s">
        <v>80</v>
      </c>
      <c r="D129" s="1"/>
      <c r="E129" s="1"/>
      <c r="F129" s="1"/>
      <c r="G129" s="1"/>
      <c r="H129" s="1"/>
      <c r="I129" s="1"/>
      <c r="J129" s="1"/>
    </row>
    <row r="130" spans="1:12" x14ac:dyDescent="0.2">
      <c r="B130" s="11">
        <v>0.1</v>
      </c>
      <c r="C130" s="13">
        <v>0.12</v>
      </c>
      <c r="D130" s="1"/>
      <c r="E130" s="1"/>
      <c r="F130" s="1"/>
      <c r="G130" s="1"/>
      <c r="H130" s="1"/>
      <c r="I130" s="1"/>
      <c r="J130" s="1"/>
    </row>
    <row r="131" spans="1:12" x14ac:dyDescent="0.2">
      <c r="B131" s="11">
        <v>0.1</v>
      </c>
      <c r="C131" s="13">
        <v>0.1</v>
      </c>
      <c r="D131" s="1"/>
      <c r="E131" s="1"/>
      <c r="F131" s="1"/>
      <c r="G131" s="1"/>
      <c r="H131" s="1"/>
      <c r="I131" s="1"/>
      <c r="J131" s="1"/>
    </row>
    <row r="132" spans="1:12" x14ac:dyDescent="0.2">
      <c r="B132" s="11">
        <v>0.11</v>
      </c>
      <c r="C132" s="13"/>
      <c r="D132" s="1"/>
      <c r="E132" s="1"/>
      <c r="F132" s="1"/>
      <c r="G132" s="1"/>
      <c r="H132" s="1"/>
      <c r="I132" s="1"/>
      <c r="J132" s="1"/>
    </row>
    <row r="133" spans="1:12" x14ac:dyDescent="0.2">
      <c r="A133" s="33" t="s">
        <v>22</v>
      </c>
      <c r="B133" s="11" t="s">
        <v>93</v>
      </c>
      <c r="C133" s="13" t="s">
        <v>94</v>
      </c>
      <c r="D133" s="1"/>
      <c r="E133" s="1"/>
      <c r="F133" s="1"/>
      <c r="G133" s="1"/>
      <c r="H133" s="1"/>
      <c r="I133" s="1"/>
      <c r="J133" s="1"/>
    </row>
    <row r="134" spans="1:12" x14ac:dyDescent="0.2">
      <c r="A134" s="4" t="s">
        <v>74</v>
      </c>
      <c r="B134" s="11"/>
      <c r="C134" s="83"/>
      <c r="D134" s="1"/>
      <c r="E134" s="1"/>
      <c r="F134" s="1"/>
      <c r="G134" s="1"/>
      <c r="H134" s="1"/>
      <c r="I134" s="1"/>
      <c r="J134" s="1"/>
    </row>
    <row r="135" spans="1:12" x14ac:dyDescent="0.2">
      <c r="A135" s="4" t="s">
        <v>6</v>
      </c>
      <c r="B135" s="70"/>
      <c r="C135" s="13">
        <v>0.495</v>
      </c>
      <c r="D135" s="1"/>
      <c r="E135" s="1"/>
      <c r="F135" s="1"/>
      <c r="G135" s="1"/>
      <c r="H135" s="1"/>
      <c r="I135" s="1"/>
      <c r="J135" s="1"/>
    </row>
    <row r="136" spans="1:12" x14ac:dyDescent="0.2">
      <c r="A136" s="4" t="s">
        <v>7</v>
      </c>
      <c r="B136" s="70"/>
      <c r="C136" s="13" t="s">
        <v>17</v>
      </c>
      <c r="D136" s="1"/>
      <c r="E136" s="1"/>
      <c r="F136" s="1"/>
      <c r="G136" s="1"/>
      <c r="H136" s="1"/>
      <c r="I136" s="1"/>
      <c r="J136" s="1"/>
    </row>
    <row r="137" spans="1:12" x14ac:dyDescent="0.2">
      <c r="A137" s="4" t="s">
        <v>13</v>
      </c>
      <c r="B137" s="11"/>
      <c r="C137" s="13" t="s">
        <v>18</v>
      </c>
      <c r="D137" s="1"/>
      <c r="E137" s="1"/>
      <c r="F137" s="1"/>
      <c r="G137" s="1"/>
      <c r="H137" s="1"/>
      <c r="I137" s="1"/>
      <c r="J137" s="1"/>
    </row>
    <row r="138" spans="1:12" x14ac:dyDescent="0.2">
      <c r="A138" s="4" t="s">
        <v>12</v>
      </c>
      <c r="B138" s="14"/>
      <c r="C138" s="74" t="s">
        <v>95</v>
      </c>
      <c r="D138" s="1"/>
      <c r="E138" s="1"/>
      <c r="F138" s="1"/>
      <c r="G138" s="1"/>
      <c r="H138" s="1"/>
      <c r="I138" s="1"/>
      <c r="J138" s="1"/>
    </row>
    <row r="139" spans="1:12" x14ac:dyDescent="0.2">
      <c r="B139" s="4"/>
      <c r="C139" s="1"/>
      <c r="D139" s="1"/>
      <c r="E139" s="1"/>
      <c r="F139" s="1"/>
      <c r="G139" s="1"/>
      <c r="H139" s="1"/>
      <c r="I139" s="1"/>
      <c r="J139" s="1"/>
    </row>
    <row r="140" spans="1:12" ht="15.75" x14ac:dyDescent="0.25">
      <c r="A140" s="18" t="s">
        <v>96</v>
      </c>
      <c r="B140" s="4"/>
      <c r="C140" s="1"/>
      <c r="D140" s="1"/>
      <c r="E140" s="1"/>
      <c r="F140" s="1"/>
      <c r="G140" s="1"/>
      <c r="H140" s="1"/>
      <c r="I140" s="1"/>
      <c r="J140" s="1"/>
    </row>
    <row r="141" spans="1:12" ht="15.75" x14ac:dyDescent="0.25">
      <c r="A141" s="18"/>
      <c r="B141" s="103" t="s">
        <v>97</v>
      </c>
      <c r="C141" s="116"/>
      <c r="D141" s="116"/>
      <c r="E141" s="116"/>
      <c r="F141" s="116"/>
      <c r="G141" s="116"/>
      <c r="H141" s="116"/>
      <c r="I141" s="116"/>
      <c r="J141" s="116"/>
      <c r="K141" s="76"/>
      <c r="L141" s="77"/>
    </row>
    <row r="142" spans="1:12" ht="15.75" x14ac:dyDescent="0.25">
      <c r="A142" s="18"/>
      <c r="B142" s="11"/>
      <c r="C142" s="64"/>
      <c r="D142" s="64"/>
      <c r="E142" s="64"/>
      <c r="F142" s="64"/>
      <c r="G142" s="64"/>
      <c r="H142" s="64"/>
      <c r="I142" s="64"/>
      <c r="J142" s="64"/>
      <c r="K142" s="64"/>
      <c r="L142" s="69"/>
    </row>
    <row r="143" spans="1:12" ht="15.75" x14ac:dyDescent="0.25">
      <c r="B143" s="11" t="s">
        <v>98</v>
      </c>
      <c r="C143" s="117" t="s">
        <v>1</v>
      </c>
      <c r="D143" s="118"/>
      <c r="E143" s="118"/>
      <c r="F143" s="118"/>
      <c r="G143" s="119" t="s">
        <v>80</v>
      </c>
      <c r="H143" s="120"/>
      <c r="I143" s="120"/>
      <c r="J143" s="120"/>
      <c r="K143" s="64"/>
      <c r="L143" s="69"/>
    </row>
    <row r="144" spans="1:12" x14ac:dyDescent="0.2">
      <c r="B144" s="11" t="s">
        <v>99</v>
      </c>
      <c r="C144" s="48">
        <v>245.5</v>
      </c>
      <c r="D144" s="48">
        <v>376.16669999999999</v>
      </c>
      <c r="E144" s="48">
        <v>406</v>
      </c>
      <c r="F144" s="48">
        <v>409.66669999999999</v>
      </c>
      <c r="G144" s="48">
        <v>387.83330000000001</v>
      </c>
      <c r="H144" s="48">
        <v>318.33330000000001</v>
      </c>
      <c r="I144" s="48">
        <v>325.83330000000001</v>
      </c>
      <c r="J144" s="48">
        <v>275</v>
      </c>
      <c r="K144" s="64"/>
      <c r="L144" s="69"/>
    </row>
    <row r="145" spans="2:12" x14ac:dyDescent="0.2">
      <c r="B145" s="11" t="s">
        <v>100</v>
      </c>
      <c r="C145" s="48">
        <v>213.5</v>
      </c>
      <c r="D145" s="48">
        <v>218.5</v>
      </c>
      <c r="E145" s="48">
        <v>276.16669999999999</v>
      </c>
      <c r="F145" s="48">
        <v>308.33330000000001</v>
      </c>
      <c r="G145" s="48">
        <v>89.666669999999996</v>
      </c>
      <c r="H145" s="48">
        <v>223.16669999999999</v>
      </c>
      <c r="I145" s="48">
        <v>207.66669999999999</v>
      </c>
      <c r="J145" s="48">
        <v>54.833329999999997</v>
      </c>
      <c r="K145" s="64"/>
      <c r="L145" s="69"/>
    </row>
    <row r="146" spans="2:12" x14ac:dyDescent="0.2">
      <c r="B146" s="11" t="s">
        <v>101</v>
      </c>
      <c r="C146" s="48">
        <v>138.16669999999999</v>
      </c>
      <c r="D146" s="48">
        <v>135</v>
      </c>
      <c r="E146" s="48">
        <v>323.33330000000001</v>
      </c>
      <c r="F146" s="48">
        <v>125</v>
      </c>
      <c r="G146" s="48">
        <v>33.166670000000003</v>
      </c>
      <c r="H146" s="48">
        <v>12.66667</v>
      </c>
      <c r="I146" s="48">
        <v>1.6666669999999999</v>
      </c>
      <c r="J146" s="48">
        <v>19.66667</v>
      </c>
      <c r="K146" s="64"/>
      <c r="L146" s="69"/>
    </row>
    <row r="147" spans="2:12" x14ac:dyDescent="0.2">
      <c r="B147" s="11" t="s">
        <v>102</v>
      </c>
      <c r="C147" s="48">
        <v>32</v>
      </c>
      <c r="D147" s="48">
        <v>140.5</v>
      </c>
      <c r="E147" s="48">
        <v>91</v>
      </c>
      <c r="F147" s="48">
        <v>249.66669999999999</v>
      </c>
      <c r="G147" s="48">
        <v>177</v>
      </c>
      <c r="H147" s="48">
        <v>55.166670000000003</v>
      </c>
      <c r="I147" s="48">
        <v>32.166670000000003</v>
      </c>
      <c r="J147" s="48">
        <v>154.83330000000001</v>
      </c>
      <c r="K147" s="64"/>
      <c r="L147" s="69"/>
    </row>
    <row r="148" spans="2:12" x14ac:dyDescent="0.2">
      <c r="B148" s="11" t="s">
        <v>103</v>
      </c>
      <c r="C148" s="48">
        <v>64.833330000000004</v>
      </c>
      <c r="D148" s="48">
        <v>151.66669999999999</v>
      </c>
      <c r="E148" s="48">
        <v>35</v>
      </c>
      <c r="F148" s="48">
        <v>77</v>
      </c>
      <c r="G148" s="48">
        <v>84.166669999999996</v>
      </c>
      <c r="H148" s="48">
        <v>77.833330000000004</v>
      </c>
      <c r="I148" s="48">
        <v>62</v>
      </c>
      <c r="J148" s="48">
        <v>33.166670000000003</v>
      </c>
      <c r="K148" s="64"/>
      <c r="L148" s="69"/>
    </row>
    <row r="149" spans="2:12" x14ac:dyDescent="0.2">
      <c r="B149" s="11" t="s">
        <v>104</v>
      </c>
      <c r="C149" s="48">
        <v>198.16669999999999</v>
      </c>
      <c r="D149" s="48">
        <v>75.5</v>
      </c>
      <c r="E149" s="48">
        <v>275.83330000000001</v>
      </c>
      <c r="F149" s="48">
        <v>114.33329999999999</v>
      </c>
      <c r="G149" s="48">
        <v>189.16669999999999</v>
      </c>
      <c r="H149" s="48">
        <v>69.833330000000004</v>
      </c>
      <c r="I149" s="48">
        <v>53.166670000000003</v>
      </c>
      <c r="J149" s="48">
        <v>112.16670000000001</v>
      </c>
      <c r="K149" s="64"/>
      <c r="L149" s="69"/>
    </row>
    <row r="150" spans="2:12" x14ac:dyDescent="0.2">
      <c r="B150" s="11" t="s">
        <v>105</v>
      </c>
      <c r="C150" s="48">
        <v>104.5</v>
      </c>
      <c r="D150" s="48">
        <v>68.333330000000004</v>
      </c>
      <c r="E150" s="48">
        <v>19.83333</v>
      </c>
      <c r="F150" s="48">
        <v>47.833329999999997</v>
      </c>
      <c r="G150" s="48">
        <v>18.5</v>
      </c>
      <c r="H150" s="48">
        <v>53.833329999999997</v>
      </c>
      <c r="I150" s="48">
        <v>43.666670000000003</v>
      </c>
      <c r="J150" s="48">
        <v>21</v>
      </c>
      <c r="K150" s="64"/>
      <c r="L150" s="69"/>
    </row>
    <row r="151" spans="2:12" x14ac:dyDescent="0.2">
      <c r="B151" s="11" t="s">
        <v>106</v>
      </c>
      <c r="C151" s="48">
        <v>82.5</v>
      </c>
      <c r="D151" s="48">
        <v>89.5</v>
      </c>
      <c r="E151" s="48">
        <v>102.16670000000001</v>
      </c>
      <c r="F151" s="48">
        <v>15</v>
      </c>
      <c r="G151" s="48">
        <v>44.5</v>
      </c>
      <c r="H151" s="48">
        <v>23.83333</v>
      </c>
      <c r="I151" s="48">
        <v>6</v>
      </c>
      <c r="J151" s="48">
        <v>52.666670000000003</v>
      </c>
      <c r="K151" s="64"/>
      <c r="L151" s="69"/>
    </row>
    <row r="152" spans="2:12" x14ac:dyDescent="0.2">
      <c r="B152" s="11" t="s">
        <v>107</v>
      </c>
      <c r="C152" s="48">
        <v>32.333329999999997</v>
      </c>
      <c r="D152" s="48">
        <v>87.166669999999996</v>
      </c>
      <c r="E152" s="48">
        <v>108.33329999999999</v>
      </c>
      <c r="F152" s="48">
        <v>157.83330000000001</v>
      </c>
      <c r="G152" s="48">
        <v>11.66667</v>
      </c>
      <c r="H152" s="48">
        <v>84.666669999999996</v>
      </c>
      <c r="I152" s="48">
        <v>65.5</v>
      </c>
      <c r="J152" s="48">
        <v>38.833329999999997</v>
      </c>
      <c r="K152" s="64"/>
      <c r="L152" s="69"/>
    </row>
    <row r="153" spans="2:12" x14ac:dyDescent="0.2">
      <c r="B153" s="11" t="s">
        <v>108</v>
      </c>
      <c r="C153" s="48">
        <v>148.83330000000001</v>
      </c>
      <c r="D153" s="48">
        <v>127.16670000000001</v>
      </c>
      <c r="E153" s="48">
        <v>75</v>
      </c>
      <c r="F153" s="48">
        <v>93.166700000000006</v>
      </c>
      <c r="G153" s="48">
        <v>28.5</v>
      </c>
      <c r="H153" s="48">
        <v>35</v>
      </c>
      <c r="I153" s="48">
        <v>16.66667</v>
      </c>
      <c r="J153" s="48">
        <v>175.16669999999999</v>
      </c>
      <c r="K153" s="64"/>
      <c r="L153" s="69"/>
    </row>
    <row r="154" spans="2:12" x14ac:dyDescent="0.2">
      <c r="B154" s="11" t="s">
        <v>109</v>
      </c>
      <c r="C154" s="48">
        <v>92.333330000000004</v>
      </c>
      <c r="D154" s="48">
        <v>63.166670000000003</v>
      </c>
      <c r="E154" s="48">
        <v>181.16669999999999</v>
      </c>
      <c r="F154" s="48">
        <v>29.83333</v>
      </c>
      <c r="G154" s="48">
        <v>108.33329999999999</v>
      </c>
      <c r="H154" s="48">
        <v>102.5</v>
      </c>
      <c r="I154" s="48">
        <v>85.166669999999996</v>
      </c>
      <c r="J154" s="48">
        <v>28.33333</v>
      </c>
      <c r="K154" s="64"/>
      <c r="L154" s="69"/>
    </row>
    <row r="155" spans="2:12" x14ac:dyDescent="0.2">
      <c r="B155" s="11" t="s">
        <v>110</v>
      </c>
      <c r="C155" s="48">
        <v>56.166670000000003</v>
      </c>
      <c r="D155" s="48">
        <v>129.16669999999999</v>
      </c>
      <c r="E155" s="48">
        <v>24.33333</v>
      </c>
      <c r="F155" s="48">
        <v>115</v>
      </c>
      <c r="G155" s="48">
        <v>78.833330000000004</v>
      </c>
      <c r="H155" s="48">
        <v>144.33330000000001</v>
      </c>
      <c r="I155" s="48">
        <v>112</v>
      </c>
      <c r="J155" s="48">
        <v>119.83329999999999</v>
      </c>
      <c r="K155" s="64"/>
      <c r="L155" s="69"/>
    </row>
    <row r="156" spans="2:12" x14ac:dyDescent="0.2">
      <c r="B156" s="11" t="s">
        <v>111</v>
      </c>
      <c r="C156" s="48">
        <v>113.66670000000001</v>
      </c>
      <c r="D156" s="48">
        <v>80.333330000000004</v>
      </c>
      <c r="E156" s="48">
        <v>119.16670000000001</v>
      </c>
      <c r="F156" s="48">
        <v>61.5</v>
      </c>
      <c r="G156" s="48">
        <v>74.666669999999996</v>
      </c>
      <c r="H156" s="48">
        <v>109.16670000000001</v>
      </c>
      <c r="I156" s="48">
        <v>92.5</v>
      </c>
      <c r="J156" s="48">
        <v>79</v>
      </c>
      <c r="K156" s="64"/>
      <c r="L156" s="69"/>
    </row>
    <row r="157" spans="2:12" x14ac:dyDescent="0.2">
      <c r="B157" s="11" t="s">
        <v>112</v>
      </c>
      <c r="C157" s="48">
        <v>198.83330000000001</v>
      </c>
      <c r="D157" s="48">
        <v>212.83330000000001</v>
      </c>
      <c r="E157" s="48">
        <v>194.66669999999999</v>
      </c>
      <c r="F157" s="48">
        <v>270.66669999999999</v>
      </c>
      <c r="G157" s="48">
        <v>300.66669999999999</v>
      </c>
      <c r="H157" s="48">
        <v>134.33330000000001</v>
      </c>
      <c r="I157" s="48">
        <v>93.666669999999996</v>
      </c>
      <c r="J157" s="48">
        <v>169.83330000000001</v>
      </c>
      <c r="K157" s="64"/>
      <c r="L157" s="69"/>
    </row>
    <row r="158" spans="2:12" x14ac:dyDescent="0.2">
      <c r="B158" s="11" t="s">
        <v>113</v>
      </c>
      <c r="C158" s="48">
        <v>314.33330000000001</v>
      </c>
      <c r="D158" s="48">
        <v>242.66669999999999</v>
      </c>
      <c r="E158" s="48">
        <v>344.16669999999999</v>
      </c>
      <c r="F158" s="48">
        <v>236.33330000000001</v>
      </c>
      <c r="G158" s="48">
        <v>406.66669999999999</v>
      </c>
      <c r="H158" s="48">
        <v>342.5</v>
      </c>
      <c r="I158" s="48">
        <v>348.66669999999999</v>
      </c>
      <c r="J158" s="48">
        <v>438.5</v>
      </c>
      <c r="K158" s="64"/>
      <c r="L158" s="69"/>
    </row>
    <row r="159" spans="2:12" x14ac:dyDescent="0.2">
      <c r="B159" s="11" t="s">
        <v>114</v>
      </c>
      <c r="C159" s="48">
        <v>227.33330000000001</v>
      </c>
      <c r="D159" s="48">
        <v>216.83330000000001</v>
      </c>
      <c r="E159" s="48">
        <v>340.66669999999999</v>
      </c>
      <c r="F159" s="48">
        <v>255.66669999999999</v>
      </c>
      <c r="G159" s="48">
        <v>563.33330000000001</v>
      </c>
      <c r="H159" s="48">
        <v>260</v>
      </c>
      <c r="I159" s="48">
        <v>285.33330000000001</v>
      </c>
      <c r="J159" s="48">
        <v>406.66669999999999</v>
      </c>
      <c r="K159" s="64"/>
      <c r="L159" s="69"/>
    </row>
    <row r="160" spans="2:12" x14ac:dyDescent="0.2">
      <c r="B160" s="11" t="s">
        <v>115</v>
      </c>
      <c r="C160" s="48">
        <v>256.83330000000001</v>
      </c>
      <c r="D160" s="48">
        <v>178.5</v>
      </c>
      <c r="E160" s="48">
        <v>516.5</v>
      </c>
      <c r="F160" s="48">
        <v>331</v>
      </c>
      <c r="G160" s="48">
        <v>556.66669999999999</v>
      </c>
      <c r="H160" s="48">
        <v>268.66669999999999</v>
      </c>
      <c r="I160" s="48">
        <v>294.66669999999999</v>
      </c>
      <c r="J160" s="48">
        <v>800.5</v>
      </c>
      <c r="K160" s="64"/>
      <c r="L160" s="69"/>
    </row>
    <row r="161" spans="2:12" x14ac:dyDescent="0.2">
      <c r="B161" s="11" t="s">
        <v>116</v>
      </c>
      <c r="C161" s="48">
        <v>122.66670000000001</v>
      </c>
      <c r="D161" s="48">
        <v>168.33330000000001</v>
      </c>
      <c r="E161" s="48">
        <v>706.83330000000001</v>
      </c>
      <c r="F161" s="48">
        <v>161.33330000000001</v>
      </c>
      <c r="G161" s="48">
        <v>432</v>
      </c>
      <c r="H161" s="48">
        <v>216.33330000000001</v>
      </c>
      <c r="I161" s="48">
        <v>209.33330000000001</v>
      </c>
      <c r="J161" s="48">
        <v>361.83330000000001</v>
      </c>
      <c r="K161" s="64"/>
      <c r="L161" s="69"/>
    </row>
    <row r="162" spans="2:12" x14ac:dyDescent="0.2">
      <c r="B162" s="11" t="s">
        <v>117</v>
      </c>
      <c r="C162" s="48">
        <v>277.83330000000001</v>
      </c>
      <c r="D162" s="48">
        <v>319.33330000000001</v>
      </c>
      <c r="E162" s="48">
        <v>275.5</v>
      </c>
      <c r="F162" s="48">
        <v>249.16669999999999</v>
      </c>
      <c r="G162" s="48">
        <v>526.83330000000001</v>
      </c>
      <c r="H162" s="48">
        <v>378.33330000000001</v>
      </c>
      <c r="I162" s="48">
        <v>364.66669999999999</v>
      </c>
      <c r="J162" s="48">
        <v>238.16669999999999</v>
      </c>
      <c r="K162" s="64"/>
      <c r="L162" s="69"/>
    </row>
    <row r="163" spans="2:12" x14ac:dyDescent="0.2">
      <c r="B163" s="11" t="s">
        <v>118</v>
      </c>
      <c r="C163" s="48">
        <v>207.33330000000001</v>
      </c>
      <c r="D163" s="48">
        <v>221.83330000000001</v>
      </c>
      <c r="E163" s="48">
        <v>341.5</v>
      </c>
      <c r="F163" s="48">
        <v>571.83330000000001</v>
      </c>
      <c r="G163" s="48">
        <v>234</v>
      </c>
      <c r="H163" s="48">
        <v>289.5</v>
      </c>
      <c r="I163" s="48">
        <v>357.33330000000001</v>
      </c>
      <c r="J163" s="48">
        <v>86.166669999999996</v>
      </c>
      <c r="K163" s="64"/>
      <c r="L163" s="69"/>
    </row>
    <row r="164" spans="2:12" x14ac:dyDescent="0.2">
      <c r="B164" s="11" t="s">
        <v>119</v>
      </c>
      <c r="C164" s="48">
        <v>114</v>
      </c>
      <c r="D164" s="48">
        <v>207</v>
      </c>
      <c r="E164" s="48">
        <v>800.66669999999999</v>
      </c>
      <c r="F164" s="48">
        <v>465.33330000000001</v>
      </c>
      <c r="G164" s="48">
        <v>464.33330000000001</v>
      </c>
      <c r="H164" s="48">
        <v>180.66669999999999</v>
      </c>
      <c r="I164" s="48">
        <v>137.66669999999999</v>
      </c>
      <c r="J164" s="48">
        <v>295</v>
      </c>
      <c r="K164" s="64"/>
      <c r="L164" s="69"/>
    </row>
    <row r="165" spans="2:12" x14ac:dyDescent="0.2">
      <c r="B165" s="11" t="s">
        <v>120</v>
      </c>
      <c r="C165" s="48">
        <v>157.5</v>
      </c>
      <c r="D165" s="48">
        <v>46.166670000000003</v>
      </c>
      <c r="E165" s="48">
        <v>33.833329999999997</v>
      </c>
      <c r="F165" s="48">
        <v>126.16670000000001</v>
      </c>
      <c r="G165" s="48">
        <v>108.83329999999999</v>
      </c>
      <c r="H165" s="48">
        <v>191.33330000000001</v>
      </c>
      <c r="I165" s="48">
        <v>186</v>
      </c>
      <c r="J165" s="48">
        <v>121.83329999999999</v>
      </c>
      <c r="K165" s="64"/>
      <c r="L165" s="69"/>
    </row>
    <row r="166" spans="2:12" x14ac:dyDescent="0.2">
      <c r="B166" s="11" t="s">
        <v>121</v>
      </c>
      <c r="C166" s="48">
        <v>154.5</v>
      </c>
      <c r="D166" s="48">
        <v>103.66670000000001</v>
      </c>
      <c r="E166" s="48">
        <v>66.666669999999996</v>
      </c>
      <c r="F166" s="48">
        <v>207.66669999999999</v>
      </c>
      <c r="G166" s="48">
        <v>228</v>
      </c>
      <c r="H166" s="48">
        <v>272</v>
      </c>
      <c r="I166" s="48">
        <v>243.33330000000001</v>
      </c>
      <c r="J166" s="48">
        <v>329.5</v>
      </c>
      <c r="K166" s="64"/>
      <c r="L166" s="69"/>
    </row>
    <row r="167" spans="2:12" x14ac:dyDescent="0.2">
      <c r="B167" s="11" t="s">
        <v>122</v>
      </c>
      <c r="C167" s="48">
        <v>244</v>
      </c>
      <c r="D167" s="48">
        <v>190</v>
      </c>
      <c r="E167" s="48">
        <v>508.33330000000001</v>
      </c>
      <c r="F167" s="48">
        <v>119.83329999999999</v>
      </c>
      <c r="G167" s="48">
        <v>340.83330000000001</v>
      </c>
      <c r="H167" s="48">
        <v>185.66669999999999</v>
      </c>
      <c r="I167" s="48">
        <v>165.33330000000001</v>
      </c>
      <c r="J167" s="48">
        <v>100.66670000000001</v>
      </c>
      <c r="K167" s="64"/>
      <c r="L167" s="69"/>
    </row>
    <row r="168" spans="2:12" x14ac:dyDescent="0.2">
      <c r="B168" s="11" t="s">
        <v>99</v>
      </c>
      <c r="C168" s="48">
        <v>391.5</v>
      </c>
      <c r="D168" s="48">
        <v>462.66669999999999</v>
      </c>
      <c r="E168" s="48">
        <v>17.5</v>
      </c>
      <c r="F168" s="48">
        <v>320</v>
      </c>
      <c r="G168" s="48">
        <v>69.166669999999996</v>
      </c>
      <c r="H168" s="48">
        <v>155.33330000000001</v>
      </c>
      <c r="I168" s="48">
        <v>143.16669999999999</v>
      </c>
      <c r="J168" s="48">
        <v>298.66669999999999</v>
      </c>
      <c r="K168" s="64"/>
      <c r="L168" s="69"/>
    </row>
    <row r="169" spans="2:12" x14ac:dyDescent="0.2">
      <c r="B169" s="11" t="s">
        <v>100</v>
      </c>
      <c r="C169" s="48">
        <v>64.666669999999996</v>
      </c>
      <c r="D169" s="48">
        <v>195.33330000000001</v>
      </c>
      <c r="E169" s="48">
        <v>361.33330000000001</v>
      </c>
      <c r="F169" s="48">
        <v>88.833330000000004</v>
      </c>
      <c r="G169" s="48">
        <v>476</v>
      </c>
      <c r="H169" s="48">
        <v>117.5</v>
      </c>
      <c r="I169" s="48">
        <v>100.33329999999999</v>
      </c>
      <c r="J169" s="48">
        <v>29.83333</v>
      </c>
      <c r="K169" s="64"/>
      <c r="L169" s="69"/>
    </row>
    <row r="170" spans="2:12" x14ac:dyDescent="0.2">
      <c r="B170" s="11" t="s">
        <v>101</v>
      </c>
      <c r="C170" s="48">
        <v>45.666670000000003</v>
      </c>
      <c r="D170" s="48">
        <v>116.66670000000001</v>
      </c>
      <c r="E170" s="48">
        <v>16</v>
      </c>
      <c r="F170" s="48">
        <v>325</v>
      </c>
      <c r="G170" s="48">
        <v>9.1666670000000003</v>
      </c>
      <c r="H170" s="48">
        <v>58</v>
      </c>
      <c r="I170" s="48">
        <v>29.33333</v>
      </c>
      <c r="J170" s="48">
        <v>14.5</v>
      </c>
      <c r="K170" s="64"/>
      <c r="L170" s="69"/>
    </row>
    <row r="171" spans="2:12" x14ac:dyDescent="0.2">
      <c r="B171" s="11" t="s">
        <v>102</v>
      </c>
      <c r="C171" s="48">
        <v>123.5</v>
      </c>
      <c r="D171" s="48">
        <v>34.666670000000003</v>
      </c>
      <c r="E171" s="48">
        <v>86.833330000000004</v>
      </c>
      <c r="F171" s="48">
        <v>34</v>
      </c>
      <c r="G171" s="48">
        <v>128.83330000000001</v>
      </c>
      <c r="H171" s="48">
        <v>95.5</v>
      </c>
      <c r="I171" s="48">
        <v>73.333330000000004</v>
      </c>
      <c r="J171" s="48">
        <v>75</v>
      </c>
      <c r="K171" s="64"/>
      <c r="L171" s="69"/>
    </row>
    <row r="172" spans="2:12" x14ac:dyDescent="0.2">
      <c r="B172" s="11" t="s">
        <v>103</v>
      </c>
      <c r="C172" s="48">
        <v>154.83330000000001</v>
      </c>
      <c r="D172" s="48">
        <v>58.166670000000003</v>
      </c>
      <c r="E172" s="48">
        <v>212.33330000000001</v>
      </c>
      <c r="F172" s="48">
        <v>15.83333</v>
      </c>
      <c r="G172" s="48">
        <v>6.1666670000000003</v>
      </c>
      <c r="H172" s="48">
        <v>77</v>
      </c>
      <c r="I172" s="48">
        <v>53.833329999999997</v>
      </c>
      <c r="J172" s="48">
        <v>20.5</v>
      </c>
      <c r="K172" s="64"/>
      <c r="L172" s="69"/>
    </row>
    <row r="173" spans="2:12" x14ac:dyDescent="0.2">
      <c r="B173" s="11" t="s">
        <v>104</v>
      </c>
      <c r="C173" s="48">
        <v>214.16669999999999</v>
      </c>
      <c r="D173" s="48">
        <v>102</v>
      </c>
      <c r="E173" s="48">
        <v>13.5</v>
      </c>
      <c r="F173" s="48">
        <v>49.333329999999997</v>
      </c>
      <c r="G173" s="48">
        <v>37.333329999999997</v>
      </c>
      <c r="H173" s="48">
        <v>50.666670000000003</v>
      </c>
      <c r="I173" s="48">
        <v>31.5</v>
      </c>
      <c r="J173" s="48">
        <v>46.166670000000003</v>
      </c>
      <c r="K173" s="64"/>
      <c r="L173" s="69"/>
    </row>
    <row r="174" spans="2:12" x14ac:dyDescent="0.2">
      <c r="B174" s="11" t="s">
        <v>105</v>
      </c>
      <c r="C174" s="48">
        <v>38.166670000000003</v>
      </c>
      <c r="D174" s="48">
        <v>70.666669999999996</v>
      </c>
      <c r="E174" s="48">
        <v>53.333329999999997</v>
      </c>
      <c r="F174" s="48">
        <v>11.66667</v>
      </c>
      <c r="G174" s="48">
        <v>278.66669999999999</v>
      </c>
      <c r="H174" s="48">
        <v>27.5</v>
      </c>
      <c r="I174" s="48">
        <v>20</v>
      </c>
      <c r="J174" s="48">
        <v>15.33333</v>
      </c>
      <c r="K174" s="64"/>
      <c r="L174" s="69"/>
    </row>
    <row r="175" spans="2:12" x14ac:dyDescent="0.2">
      <c r="B175" s="11" t="s">
        <v>106</v>
      </c>
      <c r="C175" s="48">
        <v>49.083329999999997</v>
      </c>
      <c r="D175" s="48">
        <v>75.666669999999996</v>
      </c>
      <c r="E175" s="48">
        <v>54.25</v>
      </c>
      <c r="F175" s="48">
        <v>90.5</v>
      </c>
      <c r="G175" s="48">
        <v>141.5</v>
      </c>
      <c r="H175" s="48">
        <v>87.583330000000004</v>
      </c>
      <c r="I175" s="48">
        <v>69.333330000000004</v>
      </c>
      <c r="J175" s="48">
        <v>81.5</v>
      </c>
      <c r="K175" s="64"/>
      <c r="L175" s="69"/>
    </row>
    <row r="176" spans="2:12" x14ac:dyDescent="0.2">
      <c r="B176" s="11" t="s">
        <v>107</v>
      </c>
      <c r="C176" s="48">
        <v>136.66669999999999</v>
      </c>
      <c r="D176" s="48">
        <v>54</v>
      </c>
      <c r="E176" s="48">
        <v>48.5</v>
      </c>
      <c r="F176" s="48">
        <v>5.8333329999999997</v>
      </c>
      <c r="G176" s="48">
        <v>56.666670000000003</v>
      </c>
      <c r="H176" s="48">
        <v>7</v>
      </c>
      <c r="I176" s="48">
        <v>3.8333330000000001</v>
      </c>
      <c r="J176" s="48">
        <v>9.3333329999999997</v>
      </c>
      <c r="K176" s="64"/>
      <c r="L176" s="69"/>
    </row>
    <row r="177" spans="2:12" x14ac:dyDescent="0.2">
      <c r="B177" s="11" t="s">
        <v>108</v>
      </c>
      <c r="C177" s="48">
        <v>49.166670000000003</v>
      </c>
      <c r="D177" s="48">
        <v>23</v>
      </c>
      <c r="E177" s="48">
        <v>29.33333</v>
      </c>
      <c r="F177" s="48">
        <v>44.333329999999997</v>
      </c>
      <c r="G177" s="48">
        <v>25.66667</v>
      </c>
      <c r="H177" s="48">
        <v>89.666669999999996</v>
      </c>
      <c r="I177" s="48">
        <v>66.666669999999996</v>
      </c>
      <c r="J177" s="48">
        <v>62</v>
      </c>
      <c r="K177" s="64"/>
      <c r="L177" s="69"/>
    </row>
    <row r="178" spans="2:12" x14ac:dyDescent="0.2">
      <c r="B178" s="11" t="s">
        <v>109</v>
      </c>
      <c r="C178" s="48">
        <v>67.333330000000004</v>
      </c>
      <c r="D178" s="48">
        <v>35.833329999999997</v>
      </c>
      <c r="E178" s="48">
        <v>189.16669999999999</v>
      </c>
      <c r="F178" s="48">
        <v>29.5</v>
      </c>
      <c r="G178" s="48">
        <v>176.5</v>
      </c>
      <c r="H178" s="48">
        <v>89</v>
      </c>
      <c r="I178" s="48">
        <v>71.666669999999996</v>
      </c>
      <c r="J178" s="48">
        <v>80.666669999999996</v>
      </c>
      <c r="K178" s="64"/>
      <c r="L178" s="69"/>
    </row>
    <row r="179" spans="2:12" x14ac:dyDescent="0.2">
      <c r="B179" s="11" t="s">
        <v>110</v>
      </c>
      <c r="C179" s="48">
        <v>77.833330000000004</v>
      </c>
      <c r="D179" s="48">
        <v>157.66669999999999</v>
      </c>
      <c r="E179" s="48">
        <v>146.66669999999999</v>
      </c>
      <c r="F179" s="48">
        <v>89</v>
      </c>
      <c r="G179" s="48">
        <v>15.66667</v>
      </c>
      <c r="H179" s="48">
        <v>119.66670000000001</v>
      </c>
      <c r="I179" s="48">
        <v>90.5</v>
      </c>
      <c r="J179" s="48">
        <v>67</v>
      </c>
      <c r="K179" s="64"/>
      <c r="L179" s="69"/>
    </row>
    <row r="180" spans="2:12" x14ac:dyDescent="0.2">
      <c r="B180" s="11" t="s">
        <v>111</v>
      </c>
      <c r="C180" s="48">
        <v>59.166670000000003</v>
      </c>
      <c r="D180" s="48">
        <v>85.333330000000004</v>
      </c>
      <c r="E180" s="48">
        <v>88</v>
      </c>
      <c r="F180" s="48">
        <v>215.5</v>
      </c>
      <c r="G180" s="48">
        <v>94.5</v>
      </c>
      <c r="H180" s="48">
        <v>35.5</v>
      </c>
      <c r="I180" s="48">
        <v>20.16667</v>
      </c>
      <c r="J180" s="48">
        <v>67.666669999999996</v>
      </c>
      <c r="K180" s="64"/>
      <c r="L180" s="69"/>
    </row>
    <row r="181" spans="2:12" x14ac:dyDescent="0.2">
      <c r="B181" s="11" t="s">
        <v>112</v>
      </c>
      <c r="C181" s="48">
        <v>152.5</v>
      </c>
      <c r="D181" s="48">
        <v>187</v>
      </c>
      <c r="E181" s="48">
        <v>187.33330000000001</v>
      </c>
      <c r="F181" s="48">
        <v>237.16669999999999</v>
      </c>
      <c r="G181" s="48">
        <v>284.33330000000001</v>
      </c>
      <c r="H181" s="48">
        <v>142.66669999999999</v>
      </c>
      <c r="I181" s="48">
        <v>117</v>
      </c>
      <c r="J181" s="48">
        <v>88.333330000000004</v>
      </c>
      <c r="K181" s="64"/>
      <c r="L181" s="69"/>
    </row>
    <row r="182" spans="2:12" x14ac:dyDescent="0.2">
      <c r="B182" s="11" t="s">
        <v>113</v>
      </c>
      <c r="C182" s="48">
        <v>312.83330000000001</v>
      </c>
      <c r="D182" s="48">
        <v>298.16669999999999</v>
      </c>
      <c r="E182" s="48">
        <v>210.5</v>
      </c>
      <c r="F182" s="48">
        <v>547.5</v>
      </c>
      <c r="G182" s="48">
        <v>689.33330000000001</v>
      </c>
      <c r="H182" s="48">
        <v>532.33330000000001</v>
      </c>
      <c r="I182" s="48">
        <v>220</v>
      </c>
      <c r="J182" s="48">
        <v>679.66669999999999</v>
      </c>
      <c r="K182" s="64"/>
      <c r="L182" s="69"/>
    </row>
    <row r="183" spans="2:12" x14ac:dyDescent="0.2">
      <c r="B183" s="11" t="s">
        <v>114</v>
      </c>
      <c r="C183" s="48">
        <v>200</v>
      </c>
      <c r="D183" s="48">
        <v>164.83330000000001</v>
      </c>
      <c r="E183" s="48">
        <v>345.5</v>
      </c>
      <c r="F183" s="48">
        <v>175.33330000000001</v>
      </c>
      <c r="G183" s="48">
        <v>421.66669999999999</v>
      </c>
      <c r="H183" s="48">
        <v>196.66669999999999</v>
      </c>
      <c r="I183" s="48">
        <v>183.16669999999999</v>
      </c>
      <c r="J183" s="48">
        <v>652</v>
      </c>
      <c r="K183" s="64"/>
      <c r="L183" s="69"/>
    </row>
    <row r="184" spans="2:12" x14ac:dyDescent="0.2">
      <c r="B184" s="11" t="s">
        <v>115</v>
      </c>
      <c r="C184" s="48">
        <v>196.5</v>
      </c>
      <c r="D184" s="48">
        <v>121.83329999999999</v>
      </c>
      <c r="E184" s="48">
        <v>347</v>
      </c>
      <c r="F184" s="48">
        <v>218.66669999999999</v>
      </c>
      <c r="G184" s="48">
        <v>764.83330000000001</v>
      </c>
      <c r="H184" s="48">
        <v>267.33330000000001</v>
      </c>
      <c r="I184" s="48">
        <v>269.83330000000001</v>
      </c>
      <c r="J184" s="48">
        <v>353.16669999999999</v>
      </c>
      <c r="K184" s="64"/>
      <c r="L184" s="69"/>
    </row>
    <row r="185" spans="2:12" x14ac:dyDescent="0.2">
      <c r="B185" s="11" t="s">
        <v>116</v>
      </c>
      <c r="C185" s="48">
        <v>154.5</v>
      </c>
      <c r="D185" s="48">
        <v>299</v>
      </c>
      <c r="E185" s="48">
        <v>413.66669999999999</v>
      </c>
      <c r="F185" s="48">
        <v>408.5</v>
      </c>
      <c r="G185" s="48">
        <v>814</v>
      </c>
      <c r="H185" s="48">
        <v>239.66669999999999</v>
      </c>
      <c r="I185" s="48">
        <v>227</v>
      </c>
      <c r="J185" s="48">
        <v>316.83330000000001</v>
      </c>
      <c r="K185" s="64"/>
      <c r="L185" s="69"/>
    </row>
    <row r="186" spans="2:12" x14ac:dyDescent="0.2">
      <c r="B186" s="11" t="s">
        <v>117</v>
      </c>
      <c r="C186" s="48">
        <v>131.5</v>
      </c>
      <c r="D186" s="48">
        <v>111.16670000000001</v>
      </c>
      <c r="E186" s="48">
        <v>120.66670000000001</v>
      </c>
      <c r="F186" s="48">
        <v>202</v>
      </c>
      <c r="G186" s="48">
        <v>368.66669999999999</v>
      </c>
      <c r="H186" s="48">
        <v>141.66669999999999</v>
      </c>
      <c r="I186" s="48">
        <v>115.16670000000001</v>
      </c>
      <c r="J186" s="48">
        <v>387.5</v>
      </c>
      <c r="K186" s="64"/>
      <c r="L186" s="69"/>
    </row>
    <row r="187" spans="2:12" x14ac:dyDescent="0.2">
      <c r="B187" s="11" t="s">
        <v>118</v>
      </c>
      <c r="C187" s="48">
        <v>275.33330000000001</v>
      </c>
      <c r="D187" s="48">
        <v>244.33330000000001</v>
      </c>
      <c r="E187" s="48">
        <v>473.33330000000001</v>
      </c>
      <c r="F187" s="48">
        <v>435.5</v>
      </c>
      <c r="G187" s="48">
        <v>419.83330000000001</v>
      </c>
      <c r="H187" s="48">
        <v>128.33330000000001</v>
      </c>
      <c r="I187" s="48">
        <v>110.16670000000001</v>
      </c>
      <c r="J187" s="48">
        <v>138.16669999999999</v>
      </c>
      <c r="K187" s="64"/>
      <c r="L187" s="69"/>
    </row>
    <row r="188" spans="2:12" x14ac:dyDescent="0.2">
      <c r="B188" s="11" t="s">
        <v>119</v>
      </c>
      <c r="C188" s="48">
        <v>34.666670000000003</v>
      </c>
      <c r="D188" s="48">
        <v>171.16669999999999</v>
      </c>
      <c r="E188" s="48">
        <v>71.5</v>
      </c>
      <c r="F188" s="48">
        <v>363.16669999999999</v>
      </c>
      <c r="G188" s="48">
        <v>119.33329999999999</v>
      </c>
      <c r="H188" s="48">
        <v>202.5</v>
      </c>
      <c r="I188" s="48">
        <v>195.33330000000001</v>
      </c>
      <c r="J188" s="48">
        <v>398</v>
      </c>
      <c r="K188" s="64"/>
      <c r="L188" s="69"/>
    </row>
    <row r="189" spans="2:12" x14ac:dyDescent="0.2">
      <c r="B189" s="11" t="s">
        <v>120</v>
      </c>
      <c r="C189" s="48">
        <v>155</v>
      </c>
      <c r="D189" s="48">
        <v>146.66669999999999</v>
      </c>
      <c r="E189" s="48">
        <v>339.66669999999999</v>
      </c>
      <c r="F189" s="48">
        <v>74.166669999999996</v>
      </c>
      <c r="G189" s="48">
        <v>296.33330000000001</v>
      </c>
      <c r="H189" s="48">
        <v>123</v>
      </c>
      <c r="I189" s="48">
        <v>87.166669999999996</v>
      </c>
      <c r="J189" s="48">
        <v>222.5</v>
      </c>
      <c r="K189" s="64"/>
      <c r="L189" s="69"/>
    </row>
    <row r="190" spans="2:12" x14ac:dyDescent="0.2">
      <c r="B190" s="11" t="s">
        <v>121</v>
      </c>
      <c r="C190" s="48">
        <v>111.5</v>
      </c>
      <c r="D190" s="48">
        <v>140.66669999999999</v>
      </c>
      <c r="E190" s="48">
        <v>62.5</v>
      </c>
      <c r="F190" s="48">
        <v>295.16669999999999</v>
      </c>
      <c r="G190" s="48">
        <v>234.83330000000001</v>
      </c>
      <c r="H190" s="48">
        <v>139.33330000000001</v>
      </c>
      <c r="I190" s="48">
        <v>117.66670000000001</v>
      </c>
      <c r="J190" s="48">
        <v>276.83330000000001</v>
      </c>
      <c r="K190" s="64"/>
      <c r="L190" s="69"/>
    </row>
    <row r="191" spans="2:12" x14ac:dyDescent="0.2">
      <c r="B191" s="11" t="s">
        <v>122</v>
      </c>
      <c r="C191" s="48">
        <v>92.333330000000004</v>
      </c>
      <c r="D191" s="48">
        <v>424.16669999999999</v>
      </c>
      <c r="E191" s="48">
        <v>318.33330000000001</v>
      </c>
      <c r="F191" s="48">
        <v>107.33329999999999</v>
      </c>
      <c r="G191" s="48">
        <v>99.166669999999996</v>
      </c>
      <c r="H191" s="48">
        <v>180</v>
      </c>
      <c r="I191" s="48">
        <v>175.5</v>
      </c>
      <c r="J191" s="48">
        <v>245</v>
      </c>
      <c r="K191" s="64"/>
      <c r="L191" s="69"/>
    </row>
    <row r="192" spans="2:12" x14ac:dyDescent="0.2">
      <c r="B192" s="11" t="s">
        <v>99</v>
      </c>
      <c r="C192" s="48">
        <v>168.83330000000001</v>
      </c>
      <c r="D192" s="48">
        <v>374.83330000000001</v>
      </c>
      <c r="E192" s="48">
        <v>245.33330000000001</v>
      </c>
      <c r="F192" s="48">
        <v>346.66669999999999</v>
      </c>
      <c r="G192" s="48">
        <v>312.83330000000001</v>
      </c>
      <c r="H192" s="48">
        <v>233</v>
      </c>
      <c r="I192" s="48">
        <v>227.66669999999999</v>
      </c>
      <c r="J192" s="48">
        <v>130</v>
      </c>
      <c r="K192" s="64"/>
      <c r="L192" s="69"/>
    </row>
    <row r="193" spans="2:12" x14ac:dyDescent="0.2">
      <c r="B193" s="68"/>
      <c r="C193" s="64"/>
      <c r="D193" s="64"/>
      <c r="E193" s="64"/>
      <c r="F193" s="64"/>
      <c r="G193" s="64"/>
      <c r="H193" s="64"/>
      <c r="I193" s="64"/>
      <c r="J193" s="64"/>
      <c r="K193" s="64"/>
      <c r="L193" s="69"/>
    </row>
    <row r="194" spans="2:12" x14ac:dyDescent="0.2">
      <c r="B194" s="11" t="s">
        <v>123</v>
      </c>
      <c r="C194" s="48"/>
      <c r="D194" s="48"/>
      <c r="E194" s="48"/>
      <c r="F194" s="48"/>
      <c r="G194" s="64"/>
      <c r="H194" s="64"/>
      <c r="I194" s="64"/>
      <c r="J194" s="64"/>
      <c r="K194" s="64"/>
      <c r="L194" s="69"/>
    </row>
    <row r="195" spans="2:12" x14ac:dyDescent="0.2">
      <c r="B195" s="11"/>
      <c r="C195" s="48"/>
      <c r="D195" s="48"/>
      <c r="E195" s="48"/>
      <c r="F195" s="48"/>
      <c r="G195" s="64"/>
      <c r="H195" s="64"/>
      <c r="I195" s="64"/>
      <c r="J195" s="64"/>
      <c r="K195" s="64"/>
      <c r="L195" s="69"/>
    </row>
    <row r="196" spans="2:12" x14ac:dyDescent="0.2">
      <c r="B196" s="11" t="s">
        <v>124</v>
      </c>
      <c r="C196" s="48" t="s">
        <v>125</v>
      </c>
      <c r="D196" s="48" t="s">
        <v>6</v>
      </c>
      <c r="E196" s="48"/>
      <c r="F196" s="48"/>
      <c r="G196" s="64"/>
      <c r="H196" s="64"/>
      <c r="I196" s="64"/>
      <c r="J196" s="64"/>
      <c r="K196" s="64"/>
      <c r="L196" s="69"/>
    </row>
    <row r="197" spans="2:12" x14ac:dyDescent="0.2">
      <c r="B197" s="11" t="s">
        <v>126</v>
      </c>
      <c r="C197" s="48">
        <v>8.2100000000000009</v>
      </c>
      <c r="D197" s="48">
        <v>0.1217</v>
      </c>
      <c r="E197" s="48"/>
      <c r="F197" s="48"/>
      <c r="G197" s="64"/>
      <c r="H197" s="64"/>
      <c r="I197" s="64"/>
      <c r="J197" s="64"/>
      <c r="K197" s="64"/>
      <c r="L197" s="69"/>
    </row>
    <row r="198" spans="2:12" x14ac:dyDescent="0.2">
      <c r="B198" s="11" t="s">
        <v>127</v>
      </c>
      <c r="C198" s="48">
        <v>0</v>
      </c>
      <c r="D198" s="48">
        <v>0.95040000000000002</v>
      </c>
      <c r="E198" s="48"/>
      <c r="F198" s="48"/>
      <c r="G198" s="64"/>
      <c r="H198" s="64"/>
      <c r="I198" s="64"/>
      <c r="J198" s="64"/>
      <c r="K198" s="64"/>
      <c r="L198" s="69"/>
    </row>
    <row r="199" spans="2:12" x14ac:dyDescent="0.2">
      <c r="B199" s="11" t="s">
        <v>128</v>
      </c>
      <c r="C199" s="48">
        <v>52.16</v>
      </c>
      <c r="D199" s="48" t="s">
        <v>129</v>
      </c>
      <c r="E199" s="48"/>
      <c r="F199" s="48"/>
      <c r="G199" s="64"/>
      <c r="H199" s="64"/>
      <c r="I199" s="64"/>
      <c r="J199" s="64"/>
      <c r="K199" s="64"/>
      <c r="L199" s="69"/>
    </row>
    <row r="200" spans="2:12" x14ac:dyDescent="0.2">
      <c r="B200" s="11"/>
      <c r="C200" s="48"/>
      <c r="D200" s="48"/>
      <c r="E200" s="48"/>
      <c r="F200" s="48"/>
      <c r="G200" s="64"/>
      <c r="H200" s="64"/>
      <c r="I200" s="64"/>
      <c r="J200" s="64"/>
      <c r="K200" s="64"/>
      <c r="L200" s="69"/>
    </row>
    <row r="201" spans="2:12" x14ac:dyDescent="0.2">
      <c r="B201" s="11" t="s">
        <v>124</v>
      </c>
      <c r="C201" s="48" t="s">
        <v>7</v>
      </c>
      <c r="D201" s="48" t="s">
        <v>130</v>
      </c>
      <c r="E201" s="48"/>
      <c r="F201" s="48"/>
      <c r="G201" s="64"/>
      <c r="H201" s="64"/>
      <c r="I201" s="64"/>
      <c r="J201" s="64"/>
      <c r="K201" s="64"/>
      <c r="L201" s="69"/>
    </row>
    <row r="202" spans="2:12" x14ac:dyDescent="0.2">
      <c r="B202" s="11" t="s">
        <v>126</v>
      </c>
      <c r="C202" s="48" t="s">
        <v>17</v>
      </c>
      <c r="D202" s="48" t="s">
        <v>18</v>
      </c>
      <c r="E202" s="48"/>
      <c r="F202" s="48"/>
      <c r="G202" s="64"/>
      <c r="H202" s="64"/>
      <c r="I202" s="64"/>
      <c r="J202" s="64"/>
      <c r="K202" s="64"/>
      <c r="L202" s="69"/>
    </row>
    <row r="203" spans="2:12" x14ac:dyDescent="0.2">
      <c r="B203" s="11" t="s">
        <v>127</v>
      </c>
      <c r="C203" s="48" t="s">
        <v>17</v>
      </c>
      <c r="D203" s="48" t="s">
        <v>18</v>
      </c>
      <c r="E203" s="48"/>
      <c r="F203" s="48"/>
      <c r="G203" s="64"/>
      <c r="H203" s="64"/>
      <c r="I203" s="64"/>
      <c r="J203" s="64"/>
      <c r="K203" s="64"/>
      <c r="L203" s="69"/>
    </row>
    <row r="204" spans="2:12" x14ac:dyDescent="0.2">
      <c r="B204" s="11" t="s">
        <v>128</v>
      </c>
      <c r="C204" s="48" t="s">
        <v>131</v>
      </c>
      <c r="D204" s="48" t="s">
        <v>9</v>
      </c>
      <c r="E204" s="48"/>
      <c r="F204" s="48"/>
      <c r="G204" s="64"/>
      <c r="H204" s="64"/>
      <c r="I204" s="64"/>
      <c r="J204" s="64"/>
      <c r="K204" s="64"/>
      <c r="L204" s="69"/>
    </row>
    <row r="205" spans="2:12" x14ac:dyDescent="0.2">
      <c r="B205" s="11"/>
      <c r="C205" s="48"/>
      <c r="D205" s="48"/>
      <c r="E205" s="48"/>
      <c r="F205" s="48"/>
      <c r="G205" s="64"/>
      <c r="H205" s="64"/>
      <c r="I205" s="64"/>
      <c r="J205" s="64"/>
      <c r="K205" s="64"/>
      <c r="L205" s="69"/>
    </row>
    <row r="206" spans="2:12" x14ac:dyDescent="0.2">
      <c r="B206" s="11" t="s">
        <v>124</v>
      </c>
      <c r="C206" s="48" t="s">
        <v>132</v>
      </c>
      <c r="D206" s="48" t="s">
        <v>133</v>
      </c>
      <c r="E206" s="48" t="s">
        <v>134</v>
      </c>
      <c r="F206" s="48" t="s">
        <v>135</v>
      </c>
      <c r="G206" s="64"/>
      <c r="H206" s="64"/>
      <c r="I206" s="64"/>
      <c r="J206" s="64"/>
      <c r="K206" s="64"/>
      <c r="L206" s="69"/>
    </row>
    <row r="207" spans="2:12" x14ac:dyDescent="0.2">
      <c r="B207" s="11" t="s">
        <v>126</v>
      </c>
      <c r="C207" s="48">
        <v>48</v>
      </c>
      <c r="D207" s="48">
        <v>723973</v>
      </c>
      <c r="E207" s="48">
        <v>15083</v>
      </c>
      <c r="F207" s="48">
        <v>1.27</v>
      </c>
      <c r="G207" s="64"/>
      <c r="H207" s="64"/>
      <c r="I207" s="64"/>
      <c r="J207" s="64"/>
      <c r="K207" s="64"/>
      <c r="L207" s="69"/>
    </row>
    <row r="208" spans="2:12" x14ac:dyDescent="0.2">
      <c r="B208" s="11" t="s">
        <v>127</v>
      </c>
      <c r="C208" s="48">
        <v>1</v>
      </c>
      <c r="D208" s="48">
        <v>45.98</v>
      </c>
      <c r="E208" s="48">
        <v>45.98</v>
      </c>
      <c r="F208" s="48">
        <v>3.8709999999999999E-3</v>
      </c>
      <c r="G208" s="64"/>
      <c r="H208" s="64"/>
      <c r="I208" s="64"/>
      <c r="J208" s="64"/>
      <c r="K208" s="64"/>
      <c r="L208" s="69"/>
    </row>
    <row r="209" spans="2:12" x14ac:dyDescent="0.2">
      <c r="B209" s="11" t="s">
        <v>128</v>
      </c>
      <c r="C209" s="48">
        <v>48</v>
      </c>
      <c r="D209" s="48">
        <v>4597000</v>
      </c>
      <c r="E209" s="48">
        <v>95775</v>
      </c>
      <c r="F209" s="48">
        <v>8.0630000000000006</v>
      </c>
      <c r="G209" s="64"/>
      <c r="H209" s="64"/>
      <c r="I209" s="64"/>
      <c r="J209" s="64"/>
      <c r="K209" s="64"/>
      <c r="L209" s="69"/>
    </row>
    <row r="210" spans="2:12" x14ac:dyDescent="0.2">
      <c r="B210" s="11" t="s">
        <v>136</v>
      </c>
      <c r="C210" s="48">
        <v>294</v>
      </c>
      <c r="D210" s="48">
        <v>3492000</v>
      </c>
      <c r="E210" s="48">
        <v>11879</v>
      </c>
      <c r="F210" s="48"/>
      <c r="G210" s="64"/>
      <c r="H210" s="64"/>
      <c r="I210" s="64"/>
      <c r="J210" s="64"/>
      <c r="K210" s="64"/>
      <c r="L210" s="69"/>
    </row>
    <row r="211" spans="2:12" x14ac:dyDescent="0.2">
      <c r="B211" s="11"/>
      <c r="C211" s="48"/>
      <c r="D211" s="48"/>
      <c r="E211" s="48"/>
      <c r="F211" s="48"/>
      <c r="G211" s="64"/>
      <c r="H211" s="64"/>
      <c r="I211" s="64"/>
      <c r="J211" s="64"/>
      <c r="K211" s="64"/>
      <c r="L211" s="69"/>
    </row>
    <row r="212" spans="2:12" x14ac:dyDescent="0.2">
      <c r="B212" s="11" t="s">
        <v>137</v>
      </c>
      <c r="C212" s="48">
        <v>0</v>
      </c>
      <c r="D212" s="48"/>
      <c r="E212" s="48"/>
      <c r="F212" s="48"/>
      <c r="G212" s="64"/>
      <c r="H212" s="64"/>
      <c r="I212" s="64"/>
      <c r="J212" s="64"/>
      <c r="K212" s="64"/>
      <c r="L212" s="69"/>
    </row>
    <row r="213" spans="2:12" x14ac:dyDescent="0.2">
      <c r="B213" s="11"/>
      <c r="C213" s="48"/>
      <c r="D213" s="48"/>
      <c r="E213" s="48"/>
      <c r="F213" s="48"/>
      <c r="G213" s="64"/>
      <c r="H213" s="64"/>
      <c r="I213" s="64"/>
      <c r="J213" s="64"/>
      <c r="K213" s="64"/>
      <c r="L213" s="69"/>
    </row>
    <row r="214" spans="2:12" x14ac:dyDescent="0.2">
      <c r="B214" s="11" t="s">
        <v>138</v>
      </c>
      <c r="C214" s="48" t="s">
        <v>139</v>
      </c>
      <c r="D214" s="48"/>
      <c r="E214" s="48"/>
      <c r="F214" s="48"/>
      <c r="G214" s="64"/>
      <c r="H214" s="64"/>
      <c r="I214" s="64"/>
      <c r="J214" s="64"/>
      <c r="K214" s="64"/>
      <c r="L214" s="69"/>
    </row>
    <row r="215" spans="2:12" x14ac:dyDescent="0.2">
      <c r="B215" s="11"/>
      <c r="C215" s="48"/>
      <c r="D215" s="48"/>
      <c r="E215" s="48"/>
      <c r="F215" s="48"/>
      <c r="G215" s="64"/>
      <c r="H215" s="64"/>
      <c r="I215" s="64"/>
      <c r="J215" s="64"/>
      <c r="K215" s="64"/>
      <c r="L215" s="69"/>
    </row>
    <row r="216" spans="2:12" x14ac:dyDescent="0.2">
      <c r="B216" s="11" t="s">
        <v>140</v>
      </c>
      <c r="C216" s="48"/>
      <c r="D216" s="48"/>
      <c r="E216" s="48"/>
      <c r="F216" s="48"/>
      <c r="G216" s="64"/>
      <c r="H216" s="64"/>
      <c r="I216" s="64"/>
      <c r="J216" s="64"/>
      <c r="K216" s="64"/>
      <c r="L216" s="69"/>
    </row>
    <row r="217" spans="2:12" x14ac:dyDescent="0.2">
      <c r="B217" s="11" t="s">
        <v>128</v>
      </c>
      <c r="C217" s="48" t="s">
        <v>1</v>
      </c>
      <c r="D217" s="48" t="s">
        <v>80</v>
      </c>
      <c r="E217" s="48" t="s">
        <v>141</v>
      </c>
      <c r="F217" s="48" t="s">
        <v>142</v>
      </c>
      <c r="G217" s="64"/>
      <c r="H217" s="71" t="s">
        <v>128</v>
      </c>
      <c r="I217" s="48" t="s">
        <v>141</v>
      </c>
      <c r="J217" s="48" t="s">
        <v>143</v>
      </c>
      <c r="K217" s="48" t="s">
        <v>6</v>
      </c>
      <c r="L217" s="12" t="s">
        <v>144</v>
      </c>
    </row>
    <row r="218" spans="2:12" x14ac:dyDescent="0.2">
      <c r="B218" s="11" t="s">
        <v>99</v>
      </c>
      <c r="C218" s="48">
        <v>359.3</v>
      </c>
      <c r="D218" s="48">
        <v>326.8</v>
      </c>
      <c r="E218" s="48">
        <v>-32.58</v>
      </c>
      <c r="F218" s="48" t="s">
        <v>145</v>
      </c>
      <c r="G218" s="64"/>
      <c r="H218" s="71" t="s">
        <v>99</v>
      </c>
      <c r="I218" s="48">
        <v>-32.58</v>
      </c>
      <c r="J218" s="48">
        <v>0.42280000000000001</v>
      </c>
      <c r="K218" s="48" t="s">
        <v>146</v>
      </c>
      <c r="L218" s="12" t="s">
        <v>17</v>
      </c>
    </row>
    <row r="219" spans="2:12" x14ac:dyDescent="0.2">
      <c r="B219" s="11" t="s">
        <v>100</v>
      </c>
      <c r="C219" s="48">
        <v>254.1</v>
      </c>
      <c r="D219" s="48">
        <v>143.80000000000001</v>
      </c>
      <c r="E219" s="48">
        <v>-110.3</v>
      </c>
      <c r="F219" s="48" t="s">
        <v>147</v>
      </c>
      <c r="G219" s="64"/>
      <c r="H219" s="71" t="s">
        <v>100</v>
      </c>
      <c r="I219" s="48">
        <v>-110.3</v>
      </c>
      <c r="J219" s="48">
        <v>1.431</v>
      </c>
      <c r="K219" s="48" t="s">
        <v>146</v>
      </c>
      <c r="L219" s="12" t="s">
        <v>17</v>
      </c>
    </row>
    <row r="220" spans="2:12" x14ac:dyDescent="0.2">
      <c r="B220" s="11" t="s">
        <v>101</v>
      </c>
      <c r="C220" s="48">
        <v>180.4</v>
      </c>
      <c r="D220" s="48">
        <v>16.79</v>
      </c>
      <c r="E220" s="48">
        <v>-163.6</v>
      </c>
      <c r="F220" s="48" t="s">
        <v>148</v>
      </c>
      <c r="G220" s="64"/>
      <c r="H220" s="71" t="s">
        <v>101</v>
      </c>
      <c r="I220" s="48">
        <v>-163.6</v>
      </c>
      <c r="J220" s="48">
        <v>2.1230000000000002</v>
      </c>
      <c r="K220" s="48" t="s">
        <v>146</v>
      </c>
      <c r="L220" s="12" t="s">
        <v>17</v>
      </c>
    </row>
    <row r="221" spans="2:12" x14ac:dyDescent="0.2">
      <c r="B221" s="11" t="s">
        <v>102</v>
      </c>
      <c r="C221" s="48">
        <v>128.30000000000001</v>
      </c>
      <c r="D221" s="48">
        <v>104.8</v>
      </c>
      <c r="E221" s="48">
        <v>-23.5</v>
      </c>
      <c r="F221" s="48" t="s">
        <v>149</v>
      </c>
      <c r="G221" s="64"/>
      <c r="H221" s="71" t="s">
        <v>102</v>
      </c>
      <c r="I221" s="48">
        <v>-23.5</v>
      </c>
      <c r="J221" s="48">
        <v>0.3049</v>
      </c>
      <c r="K221" s="48" t="s">
        <v>146</v>
      </c>
      <c r="L221" s="12" t="s">
        <v>17</v>
      </c>
    </row>
    <row r="222" spans="2:12" x14ac:dyDescent="0.2">
      <c r="B222" s="11" t="s">
        <v>103</v>
      </c>
      <c r="C222" s="48">
        <v>82.13</v>
      </c>
      <c r="D222" s="48">
        <v>64.290000000000006</v>
      </c>
      <c r="E222" s="48">
        <v>-17.829999999999998</v>
      </c>
      <c r="F222" s="48" t="s">
        <v>150</v>
      </c>
      <c r="G222" s="64"/>
      <c r="H222" s="71" t="s">
        <v>103</v>
      </c>
      <c r="I222" s="48">
        <v>-17.829999999999998</v>
      </c>
      <c r="J222" s="48">
        <v>0.23139999999999999</v>
      </c>
      <c r="K222" s="48" t="s">
        <v>146</v>
      </c>
      <c r="L222" s="12" t="s">
        <v>17</v>
      </c>
    </row>
    <row r="223" spans="2:12" x14ac:dyDescent="0.2">
      <c r="B223" s="11" t="s">
        <v>104</v>
      </c>
      <c r="C223" s="48">
        <v>166</v>
      </c>
      <c r="D223" s="48">
        <v>106.1</v>
      </c>
      <c r="E223" s="48">
        <v>-59.87</v>
      </c>
      <c r="F223" s="48" t="s">
        <v>151</v>
      </c>
      <c r="G223" s="64"/>
      <c r="H223" s="71" t="s">
        <v>104</v>
      </c>
      <c r="I223" s="48">
        <v>-59.87</v>
      </c>
      <c r="J223" s="48">
        <v>0.77690000000000003</v>
      </c>
      <c r="K223" s="48" t="s">
        <v>146</v>
      </c>
      <c r="L223" s="12" t="s">
        <v>17</v>
      </c>
    </row>
    <row r="224" spans="2:12" x14ac:dyDescent="0.2">
      <c r="B224" s="11" t="s">
        <v>105</v>
      </c>
      <c r="C224" s="48">
        <v>60.13</v>
      </c>
      <c r="D224" s="48">
        <v>34.25</v>
      </c>
      <c r="E224" s="48">
        <v>-25.88</v>
      </c>
      <c r="F224" s="48" t="s">
        <v>152</v>
      </c>
      <c r="G224" s="64"/>
      <c r="H224" s="71" t="s">
        <v>105</v>
      </c>
      <c r="I224" s="48">
        <v>-25.88</v>
      </c>
      <c r="J224" s="48">
        <v>0.3357</v>
      </c>
      <c r="K224" s="48" t="s">
        <v>146</v>
      </c>
      <c r="L224" s="12" t="s">
        <v>17</v>
      </c>
    </row>
    <row r="225" spans="2:12" x14ac:dyDescent="0.2">
      <c r="B225" s="11" t="s">
        <v>106</v>
      </c>
      <c r="C225" s="48">
        <v>72.290000000000006</v>
      </c>
      <c r="D225" s="48">
        <v>31.75</v>
      </c>
      <c r="E225" s="48">
        <v>-40.54</v>
      </c>
      <c r="F225" s="48" t="s">
        <v>153</v>
      </c>
      <c r="G225" s="64"/>
      <c r="H225" s="71" t="s">
        <v>106</v>
      </c>
      <c r="I225" s="48">
        <v>-40.54</v>
      </c>
      <c r="J225" s="48">
        <v>0.52610000000000001</v>
      </c>
      <c r="K225" s="48" t="s">
        <v>146</v>
      </c>
      <c r="L225" s="12" t="s">
        <v>17</v>
      </c>
    </row>
    <row r="226" spans="2:12" x14ac:dyDescent="0.2">
      <c r="B226" s="11" t="s">
        <v>107</v>
      </c>
      <c r="C226" s="48">
        <v>96.42</v>
      </c>
      <c r="D226" s="48">
        <v>50.17</v>
      </c>
      <c r="E226" s="48">
        <v>-46.25</v>
      </c>
      <c r="F226" s="48" t="s">
        <v>154</v>
      </c>
      <c r="G226" s="64"/>
      <c r="H226" s="71" t="s">
        <v>107</v>
      </c>
      <c r="I226" s="48">
        <v>-46.25</v>
      </c>
      <c r="J226" s="48">
        <v>0.60009999999999997</v>
      </c>
      <c r="K226" s="48" t="s">
        <v>146</v>
      </c>
      <c r="L226" s="12" t="s">
        <v>17</v>
      </c>
    </row>
    <row r="227" spans="2:12" x14ac:dyDescent="0.2">
      <c r="B227" s="11" t="s">
        <v>108</v>
      </c>
      <c r="C227" s="48">
        <v>111</v>
      </c>
      <c r="D227" s="48">
        <v>63.83</v>
      </c>
      <c r="E227" s="48">
        <v>-47.21</v>
      </c>
      <c r="F227" s="48" t="s">
        <v>155</v>
      </c>
      <c r="G227" s="64"/>
      <c r="H227" s="71" t="s">
        <v>108</v>
      </c>
      <c r="I227" s="48">
        <v>-47.21</v>
      </c>
      <c r="J227" s="48">
        <v>0.61260000000000003</v>
      </c>
      <c r="K227" s="48" t="s">
        <v>146</v>
      </c>
      <c r="L227" s="12" t="s">
        <v>17</v>
      </c>
    </row>
    <row r="228" spans="2:12" x14ac:dyDescent="0.2">
      <c r="B228" s="11" t="s">
        <v>109</v>
      </c>
      <c r="C228" s="48">
        <v>91.63</v>
      </c>
      <c r="D228" s="48">
        <v>81.08</v>
      </c>
      <c r="E228" s="48">
        <v>-10.54</v>
      </c>
      <c r="F228" s="48" t="s">
        <v>156</v>
      </c>
      <c r="G228" s="64"/>
      <c r="H228" s="71" t="s">
        <v>109</v>
      </c>
      <c r="I228" s="48">
        <v>-10.54</v>
      </c>
      <c r="J228" s="48">
        <v>0.1368</v>
      </c>
      <c r="K228" s="48" t="s">
        <v>146</v>
      </c>
      <c r="L228" s="12" t="s">
        <v>17</v>
      </c>
    </row>
    <row r="229" spans="2:12" x14ac:dyDescent="0.2">
      <c r="B229" s="11" t="s">
        <v>110</v>
      </c>
      <c r="C229" s="48">
        <v>81.17</v>
      </c>
      <c r="D229" s="48">
        <v>113.8</v>
      </c>
      <c r="E229" s="48">
        <v>32.58</v>
      </c>
      <c r="F229" s="48" t="s">
        <v>157</v>
      </c>
      <c r="G229" s="64"/>
      <c r="H229" s="71" t="s">
        <v>110</v>
      </c>
      <c r="I229" s="48">
        <v>32.58</v>
      </c>
      <c r="J229" s="48">
        <v>0.42280000000000001</v>
      </c>
      <c r="K229" s="48" t="s">
        <v>146</v>
      </c>
      <c r="L229" s="12" t="s">
        <v>17</v>
      </c>
    </row>
    <row r="230" spans="2:12" x14ac:dyDescent="0.2">
      <c r="B230" s="11" t="s">
        <v>111</v>
      </c>
      <c r="C230" s="48">
        <v>93.67</v>
      </c>
      <c r="D230" s="48">
        <v>88.83</v>
      </c>
      <c r="E230" s="48">
        <v>-4.8330000000000002</v>
      </c>
      <c r="F230" s="48" t="s">
        <v>158</v>
      </c>
      <c r="G230" s="64"/>
      <c r="H230" s="71" t="s">
        <v>111</v>
      </c>
      <c r="I230" s="48">
        <v>-4.8330000000000002</v>
      </c>
      <c r="J230" s="48">
        <v>6.2719999999999998E-2</v>
      </c>
      <c r="K230" s="48" t="s">
        <v>146</v>
      </c>
      <c r="L230" s="12" t="s">
        <v>17</v>
      </c>
    </row>
    <row r="231" spans="2:12" x14ac:dyDescent="0.2">
      <c r="B231" s="11" t="s">
        <v>112</v>
      </c>
      <c r="C231" s="48">
        <v>219.3</v>
      </c>
      <c r="D231" s="48">
        <v>174.6</v>
      </c>
      <c r="E231" s="48">
        <v>-44.63</v>
      </c>
      <c r="F231" s="48" t="s">
        <v>159</v>
      </c>
      <c r="G231" s="64"/>
      <c r="H231" s="71" t="s">
        <v>112</v>
      </c>
      <c r="I231" s="48">
        <v>-44.63</v>
      </c>
      <c r="J231" s="48">
        <v>0.57899999999999996</v>
      </c>
      <c r="K231" s="48" t="s">
        <v>146</v>
      </c>
      <c r="L231" s="12" t="s">
        <v>17</v>
      </c>
    </row>
    <row r="232" spans="2:12" x14ac:dyDescent="0.2">
      <c r="B232" s="11" t="s">
        <v>113</v>
      </c>
      <c r="C232" s="48">
        <v>284.39999999999998</v>
      </c>
      <c r="D232" s="48">
        <v>384.1</v>
      </c>
      <c r="E232" s="48">
        <v>99.71</v>
      </c>
      <c r="F232" s="48" t="s">
        <v>160</v>
      </c>
      <c r="G232" s="64"/>
      <c r="H232" s="71" t="s">
        <v>113</v>
      </c>
      <c r="I232" s="48">
        <v>99.71</v>
      </c>
      <c r="J232" s="48">
        <v>1.294</v>
      </c>
      <c r="K232" s="48" t="s">
        <v>146</v>
      </c>
      <c r="L232" s="12" t="s">
        <v>17</v>
      </c>
    </row>
    <row r="233" spans="2:12" x14ac:dyDescent="0.2">
      <c r="B233" s="11" t="s">
        <v>114</v>
      </c>
      <c r="C233" s="48">
        <v>260.10000000000002</v>
      </c>
      <c r="D233" s="48">
        <v>378.8</v>
      </c>
      <c r="E233" s="48">
        <v>118.7</v>
      </c>
      <c r="F233" s="48" t="s">
        <v>161</v>
      </c>
      <c r="G233" s="64"/>
      <c r="H233" s="71" t="s">
        <v>114</v>
      </c>
      <c r="I233" s="48">
        <v>118.7</v>
      </c>
      <c r="J233" s="48">
        <v>1.54</v>
      </c>
      <c r="K233" s="48" t="s">
        <v>146</v>
      </c>
      <c r="L233" s="12" t="s">
        <v>17</v>
      </c>
    </row>
    <row r="234" spans="2:12" x14ac:dyDescent="0.2">
      <c r="B234" s="11" t="s">
        <v>115</v>
      </c>
      <c r="C234" s="48">
        <v>320.7</v>
      </c>
      <c r="D234" s="48">
        <v>480.1</v>
      </c>
      <c r="E234" s="48">
        <v>159.4</v>
      </c>
      <c r="F234" s="48" t="s">
        <v>162</v>
      </c>
      <c r="G234" s="64"/>
      <c r="H234" s="71" t="s">
        <v>115</v>
      </c>
      <c r="I234" s="48">
        <v>159.4</v>
      </c>
      <c r="J234" s="48">
        <v>2.069</v>
      </c>
      <c r="K234" s="48" t="s">
        <v>146</v>
      </c>
      <c r="L234" s="12" t="s">
        <v>17</v>
      </c>
    </row>
    <row r="235" spans="2:12" x14ac:dyDescent="0.2">
      <c r="B235" s="11" t="s">
        <v>116</v>
      </c>
      <c r="C235" s="48">
        <v>289.8</v>
      </c>
      <c r="D235" s="48">
        <v>304.89999999999998</v>
      </c>
      <c r="E235" s="48">
        <v>15.08</v>
      </c>
      <c r="F235" s="48" t="s">
        <v>163</v>
      </c>
      <c r="G235" s="64"/>
      <c r="H235" s="71" t="s">
        <v>116</v>
      </c>
      <c r="I235" s="48">
        <v>15.08</v>
      </c>
      <c r="J235" s="48">
        <v>0.19570000000000001</v>
      </c>
      <c r="K235" s="48" t="s">
        <v>146</v>
      </c>
      <c r="L235" s="12" t="s">
        <v>17</v>
      </c>
    </row>
    <row r="236" spans="2:12" x14ac:dyDescent="0.2">
      <c r="B236" s="11" t="s">
        <v>117</v>
      </c>
      <c r="C236" s="48">
        <v>280.5</v>
      </c>
      <c r="D236" s="48">
        <v>377</v>
      </c>
      <c r="E236" s="48">
        <v>96.54</v>
      </c>
      <c r="F236" s="48" t="s">
        <v>164</v>
      </c>
      <c r="G236" s="64"/>
      <c r="H236" s="71" t="s">
        <v>117</v>
      </c>
      <c r="I236" s="48">
        <v>96.54</v>
      </c>
      <c r="J236" s="48">
        <v>1.2529999999999999</v>
      </c>
      <c r="K236" s="48" t="s">
        <v>146</v>
      </c>
      <c r="L236" s="12" t="s">
        <v>17</v>
      </c>
    </row>
    <row r="237" spans="2:12" x14ac:dyDescent="0.2">
      <c r="B237" s="11" t="s">
        <v>118</v>
      </c>
      <c r="C237" s="48">
        <v>335.6</v>
      </c>
      <c r="D237" s="48">
        <v>241.8</v>
      </c>
      <c r="E237" s="48">
        <v>-93.88</v>
      </c>
      <c r="F237" s="48" t="s">
        <v>165</v>
      </c>
      <c r="G237" s="64"/>
      <c r="H237" s="71" t="s">
        <v>118</v>
      </c>
      <c r="I237" s="48">
        <v>-93.88</v>
      </c>
      <c r="J237" s="48">
        <v>1.218</v>
      </c>
      <c r="K237" s="48" t="s">
        <v>146</v>
      </c>
      <c r="L237" s="12" t="s">
        <v>17</v>
      </c>
    </row>
    <row r="238" spans="2:12" x14ac:dyDescent="0.2">
      <c r="B238" s="11" t="s">
        <v>119</v>
      </c>
      <c r="C238" s="48">
        <v>396.8</v>
      </c>
      <c r="D238" s="48">
        <v>269.39999999999998</v>
      </c>
      <c r="E238" s="48">
        <v>-127.3</v>
      </c>
      <c r="F238" s="48" t="s">
        <v>166</v>
      </c>
      <c r="G238" s="64"/>
      <c r="H238" s="71" t="s">
        <v>119</v>
      </c>
      <c r="I238" s="48">
        <v>-127.3</v>
      </c>
      <c r="J238" s="48">
        <v>1.6519999999999999</v>
      </c>
      <c r="K238" s="48" t="s">
        <v>146</v>
      </c>
      <c r="L238" s="12" t="s">
        <v>17</v>
      </c>
    </row>
    <row r="239" spans="2:12" x14ac:dyDescent="0.2">
      <c r="B239" s="11" t="s">
        <v>120</v>
      </c>
      <c r="C239" s="48">
        <v>90.92</v>
      </c>
      <c r="D239" s="48">
        <v>152</v>
      </c>
      <c r="E239" s="48">
        <v>61.08</v>
      </c>
      <c r="F239" s="48" t="s">
        <v>167</v>
      </c>
      <c r="G239" s="64"/>
      <c r="H239" s="71" t="s">
        <v>120</v>
      </c>
      <c r="I239" s="48">
        <v>61.08</v>
      </c>
      <c r="J239" s="48">
        <v>0.79259999999999997</v>
      </c>
      <c r="K239" s="48" t="s">
        <v>146</v>
      </c>
      <c r="L239" s="12" t="s">
        <v>17</v>
      </c>
    </row>
    <row r="240" spans="2:12" x14ac:dyDescent="0.2">
      <c r="B240" s="11" t="s">
        <v>121</v>
      </c>
      <c r="C240" s="48">
        <v>133.1</v>
      </c>
      <c r="D240" s="48">
        <v>268.2</v>
      </c>
      <c r="E240" s="48">
        <v>135.1</v>
      </c>
      <c r="F240" s="48" t="s">
        <v>168</v>
      </c>
      <c r="G240" s="64"/>
      <c r="H240" s="71" t="s">
        <v>121</v>
      </c>
      <c r="I240" s="48">
        <v>135.1</v>
      </c>
      <c r="J240" s="48">
        <v>1.7529999999999999</v>
      </c>
      <c r="K240" s="48" t="s">
        <v>146</v>
      </c>
      <c r="L240" s="12" t="s">
        <v>17</v>
      </c>
    </row>
    <row r="241" spans="2:12" x14ac:dyDescent="0.2">
      <c r="B241" s="11" t="s">
        <v>122</v>
      </c>
      <c r="C241" s="48">
        <v>265.5</v>
      </c>
      <c r="D241" s="48">
        <v>198.1</v>
      </c>
      <c r="E241" s="48">
        <v>-67.42</v>
      </c>
      <c r="F241" s="48" t="s">
        <v>169</v>
      </c>
      <c r="G241" s="64"/>
      <c r="H241" s="71" t="s">
        <v>122</v>
      </c>
      <c r="I241" s="48">
        <v>-67.42</v>
      </c>
      <c r="J241" s="48">
        <v>0.87480000000000002</v>
      </c>
      <c r="K241" s="48" t="s">
        <v>146</v>
      </c>
      <c r="L241" s="12" t="s">
        <v>17</v>
      </c>
    </row>
    <row r="242" spans="2:12" x14ac:dyDescent="0.2">
      <c r="B242" s="11" t="s">
        <v>99</v>
      </c>
      <c r="C242" s="48">
        <v>297.89999999999998</v>
      </c>
      <c r="D242" s="48">
        <v>166.6</v>
      </c>
      <c r="E242" s="48">
        <v>-131.30000000000001</v>
      </c>
      <c r="F242" s="48" t="s">
        <v>170</v>
      </c>
      <c r="G242" s="64"/>
      <c r="H242" s="71" t="s">
        <v>99</v>
      </c>
      <c r="I242" s="48">
        <v>-131.30000000000001</v>
      </c>
      <c r="J242" s="48">
        <v>1.704</v>
      </c>
      <c r="K242" s="48" t="s">
        <v>146</v>
      </c>
      <c r="L242" s="12" t="s">
        <v>17</v>
      </c>
    </row>
    <row r="243" spans="2:12" x14ac:dyDescent="0.2">
      <c r="B243" s="11" t="s">
        <v>100</v>
      </c>
      <c r="C243" s="48">
        <v>177.5</v>
      </c>
      <c r="D243" s="48">
        <v>180.9</v>
      </c>
      <c r="E243" s="48">
        <v>3.375</v>
      </c>
      <c r="F243" s="48" t="s">
        <v>171</v>
      </c>
      <c r="G243" s="64"/>
      <c r="H243" s="71" t="s">
        <v>100</v>
      </c>
      <c r="I243" s="48">
        <v>3.375</v>
      </c>
      <c r="J243" s="48">
        <v>4.3790000000000003E-2</v>
      </c>
      <c r="K243" s="48" t="s">
        <v>146</v>
      </c>
      <c r="L243" s="12" t="s">
        <v>17</v>
      </c>
    </row>
    <row r="244" spans="2:12" x14ac:dyDescent="0.2">
      <c r="B244" s="11" t="s">
        <v>101</v>
      </c>
      <c r="C244" s="48">
        <v>125.8</v>
      </c>
      <c r="D244" s="48">
        <v>27.75</v>
      </c>
      <c r="E244" s="48">
        <v>-98.08</v>
      </c>
      <c r="F244" s="48" t="s">
        <v>172</v>
      </c>
      <c r="G244" s="64"/>
      <c r="H244" s="71" t="s">
        <v>101</v>
      </c>
      <c r="I244" s="48">
        <v>-98.08</v>
      </c>
      <c r="J244" s="48">
        <v>1.2729999999999999</v>
      </c>
      <c r="K244" s="48" t="s">
        <v>146</v>
      </c>
      <c r="L244" s="12" t="s">
        <v>17</v>
      </c>
    </row>
    <row r="245" spans="2:12" x14ac:dyDescent="0.2">
      <c r="B245" s="11" t="s">
        <v>102</v>
      </c>
      <c r="C245" s="48">
        <v>69.75</v>
      </c>
      <c r="D245" s="48">
        <v>93.17</v>
      </c>
      <c r="E245" s="48">
        <v>23.42</v>
      </c>
      <c r="F245" s="48" t="s">
        <v>173</v>
      </c>
      <c r="G245" s="64"/>
      <c r="H245" s="71" t="s">
        <v>102</v>
      </c>
      <c r="I245" s="48">
        <v>23.42</v>
      </c>
      <c r="J245" s="48">
        <v>0.30380000000000001</v>
      </c>
      <c r="K245" s="48" t="s">
        <v>146</v>
      </c>
      <c r="L245" s="12" t="s">
        <v>17</v>
      </c>
    </row>
    <row r="246" spans="2:12" x14ac:dyDescent="0.2">
      <c r="B246" s="11" t="s">
        <v>103</v>
      </c>
      <c r="C246" s="48">
        <v>110.3</v>
      </c>
      <c r="D246" s="48">
        <v>39.380000000000003</v>
      </c>
      <c r="E246" s="48">
        <v>-70.92</v>
      </c>
      <c r="F246" s="48" t="s">
        <v>174</v>
      </c>
      <c r="G246" s="64"/>
      <c r="H246" s="71" t="s">
        <v>103</v>
      </c>
      <c r="I246" s="48">
        <v>-70.92</v>
      </c>
      <c r="J246" s="48">
        <v>0.92020000000000002</v>
      </c>
      <c r="K246" s="48" t="s">
        <v>146</v>
      </c>
      <c r="L246" s="12" t="s">
        <v>17</v>
      </c>
    </row>
    <row r="247" spans="2:12" x14ac:dyDescent="0.2">
      <c r="B247" s="11" t="s">
        <v>104</v>
      </c>
      <c r="C247" s="48">
        <v>94.75</v>
      </c>
      <c r="D247" s="48">
        <v>41.42</v>
      </c>
      <c r="E247" s="48">
        <v>-53.33</v>
      </c>
      <c r="F247" s="48" t="s">
        <v>175</v>
      </c>
      <c r="G247" s="64"/>
      <c r="H247" s="71" t="s">
        <v>104</v>
      </c>
      <c r="I247" s="48">
        <v>-53.33</v>
      </c>
      <c r="J247" s="48">
        <v>0.69199999999999995</v>
      </c>
      <c r="K247" s="48" t="s">
        <v>146</v>
      </c>
      <c r="L247" s="12" t="s">
        <v>17</v>
      </c>
    </row>
    <row r="248" spans="2:12" x14ac:dyDescent="0.2">
      <c r="B248" s="11" t="s">
        <v>105</v>
      </c>
      <c r="C248" s="48">
        <v>43.46</v>
      </c>
      <c r="D248" s="48">
        <v>85.38</v>
      </c>
      <c r="E248" s="48">
        <v>41.92</v>
      </c>
      <c r="F248" s="48" t="s">
        <v>176</v>
      </c>
      <c r="G248" s="64"/>
      <c r="H248" s="71" t="s">
        <v>105</v>
      </c>
      <c r="I248" s="48">
        <v>41.92</v>
      </c>
      <c r="J248" s="48">
        <v>0.54390000000000005</v>
      </c>
      <c r="K248" s="48" t="s">
        <v>146</v>
      </c>
      <c r="L248" s="12" t="s">
        <v>17</v>
      </c>
    </row>
    <row r="249" spans="2:12" x14ac:dyDescent="0.2">
      <c r="B249" s="11" t="s">
        <v>106</v>
      </c>
      <c r="C249" s="48">
        <v>67.38</v>
      </c>
      <c r="D249" s="48">
        <v>94.98</v>
      </c>
      <c r="E249" s="48">
        <v>27.6</v>
      </c>
      <c r="F249" s="48" t="s">
        <v>177</v>
      </c>
      <c r="G249" s="64"/>
      <c r="H249" s="71" t="s">
        <v>106</v>
      </c>
      <c r="I249" s="48">
        <v>27.6</v>
      </c>
      <c r="J249" s="48">
        <v>0.35820000000000002</v>
      </c>
      <c r="K249" s="48" t="s">
        <v>146</v>
      </c>
      <c r="L249" s="12" t="s">
        <v>17</v>
      </c>
    </row>
    <row r="250" spans="2:12" x14ac:dyDescent="0.2">
      <c r="B250" s="11" t="s">
        <v>107</v>
      </c>
      <c r="C250" s="48">
        <v>61.25</v>
      </c>
      <c r="D250" s="48">
        <v>19.21</v>
      </c>
      <c r="E250" s="48">
        <v>-42.04</v>
      </c>
      <c r="F250" s="48" t="s">
        <v>178</v>
      </c>
      <c r="G250" s="64"/>
      <c r="H250" s="71" t="s">
        <v>107</v>
      </c>
      <c r="I250" s="48">
        <v>-42.04</v>
      </c>
      <c r="J250" s="48">
        <v>0.54549999999999998</v>
      </c>
      <c r="K250" s="48" t="s">
        <v>146</v>
      </c>
      <c r="L250" s="12" t="s">
        <v>17</v>
      </c>
    </row>
    <row r="251" spans="2:12" x14ac:dyDescent="0.2">
      <c r="B251" s="11" t="s">
        <v>108</v>
      </c>
      <c r="C251" s="48">
        <v>36.46</v>
      </c>
      <c r="D251" s="48">
        <v>61</v>
      </c>
      <c r="E251" s="48">
        <v>24.54</v>
      </c>
      <c r="F251" s="48" t="s">
        <v>179</v>
      </c>
      <c r="G251" s="64"/>
      <c r="H251" s="71" t="s">
        <v>108</v>
      </c>
      <c r="I251" s="48">
        <v>24.54</v>
      </c>
      <c r="J251" s="48">
        <v>0.31840000000000002</v>
      </c>
      <c r="K251" s="48" t="s">
        <v>146</v>
      </c>
      <c r="L251" s="12" t="s">
        <v>17</v>
      </c>
    </row>
    <row r="252" spans="2:12" x14ac:dyDescent="0.2">
      <c r="B252" s="11" t="s">
        <v>109</v>
      </c>
      <c r="C252" s="48">
        <v>80.459999999999994</v>
      </c>
      <c r="D252" s="48">
        <v>104.5</v>
      </c>
      <c r="E252" s="48">
        <v>24</v>
      </c>
      <c r="F252" s="48" t="s">
        <v>180</v>
      </c>
      <c r="G252" s="64"/>
      <c r="H252" s="71" t="s">
        <v>109</v>
      </c>
      <c r="I252" s="48">
        <v>24</v>
      </c>
      <c r="J252" s="48">
        <v>0.31140000000000001</v>
      </c>
      <c r="K252" s="48" t="s">
        <v>146</v>
      </c>
      <c r="L252" s="12" t="s">
        <v>17</v>
      </c>
    </row>
    <row r="253" spans="2:12" x14ac:dyDescent="0.2">
      <c r="B253" s="11" t="s">
        <v>110</v>
      </c>
      <c r="C253" s="48">
        <v>117.8</v>
      </c>
      <c r="D253" s="48">
        <v>73.209999999999994</v>
      </c>
      <c r="E253" s="48">
        <v>-44.58</v>
      </c>
      <c r="F253" s="48" t="s">
        <v>159</v>
      </c>
      <c r="G253" s="64"/>
      <c r="H253" s="71" t="s">
        <v>110</v>
      </c>
      <c r="I253" s="48">
        <v>-44.58</v>
      </c>
      <c r="J253" s="48">
        <v>0.57850000000000001</v>
      </c>
      <c r="K253" s="48" t="s">
        <v>146</v>
      </c>
      <c r="L253" s="12" t="s">
        <v>17</v>
      </c>
    </row>
    <row r="254" spans="2:12" x14ac:dyDescent="0.2">
      <c r="B254" s="11" t="s">
        <v>111</v>
      </c>
      <c r="C254" s="48">
        <v>112</v>
      </c>
      <c r="D254" s="48">
        <v>54.46</v>
      </c>
      <c r="E254" s="48">
        <v>-57.54</v>
      </c>
      <c r="F254" s="48" t="s">
        <v>181</v>
      </c>
      <c r="G254" s="64"/>
      <c r="H254" s="71" t="s">
        <v>111</v>
      </c>
      <c r="I254" s="48">
        <v>-57.54</v>
      </c>
      <c r="J254" s="48">
        <v>0.74660000000000004</v>
      </c>
      <c r="K254" s="48" t="s">
        <v>146</v>
      </c>
      <c r="L254" s="12" t="s">
        <v>17</v>
      </c>
    </row>
    <row r="255" spans="2:12" x14ac:dyDescent="0.2">
      <c r="B255" s="11" t="s">
        <v>112</v>
      </c>
      <c r="C255" s="48">
        <v>191</v>
      </c>
      <c r="D255" s="48">
        <v>158.1</v>
      </c>
      <c r="E255" s="48">
        <v>-32.92</v>
      </c>
      <c r="F255" s="48" t="s">
        <v>182</v>
      </c>
      <c r="G255" s="64"/>
      <c r="H255" s="71" t="s">
        <v>112</v>
      </c>
      <c r="I255" s="48">
        <v>-32.92</v>
      </c>
      <c r="J255" s="48">
        <v>0.42709999999999998</v>
      </c>
      <c r="K255" s="48" t="s">
        <v>146</v>
      </c>
      <c r="L255" s="12" t="s">
        <v>17</v>
      </c>
    </row>
    <row r="256" spans="2:12" x14ac:dyDescent="0.2">
      <c r="B256" s="11" t="s">
        <v>113</v>
      </c>
      <c r="C256" s="48">
        <v>342.3</v>
      </c>
      <c r="D256" s="48">
        <v>530.29999999999995</v>
      </c>
      <c r="E256" s="48">
        <v>188.1</v>
      </c>
      <c r="F256" s="48" t="s">
        <v>183</v>
      </c>
      <c r="G256" s="64"/>
      <c r="H256" s="71" t="s">
        <v>113</v>
      </c>
      <c r="I256" s="48">
        <v>188.1</v>
      </c>
      <c r="J256" s="48">
        <v>2.4409999999999998</v>
      </c>
      <c r="K256" s="48" t="s">
        <v>146</v>
      </c>
      <c r="L256" s="12" t="s">
        <v>17</v>
      </c>
    </row>
    <row r="257" spans="1:12" x14ac:dyDescent="0.2">
      <c r="B257" s="11" t="s">
        <v>114</v>
      </c>
      <c r="C257" s="48">
        <v>221.4</v>
      </c>
      <c r="D257" s="48">
        <v>363.4</v>
      </c>
      <c r="E257" s="48">
        <v>142</v>
      </c>
      <c r="F257" s="48" t="s">
        <v>184</v>
      </c>
      <c r="G257" s="64"/>
      <c r="H257" s="71" t="s">
        <v>114</v>
      </c>
      <c r="I257" s="48">
        <v>142</v>
      </c>
      <c r="J257" s="48">
        <v>1.8420000000000001</v>
      </c>
      <c r="K257" s="48" t="s">
        <v>146</v>
      </c>
      <c r="L257" s="12" t="s">
        <v>17</v>
      </c>
    </row>
    <row r="258" spans="1:12" x14ac:dyDescent="0.2">
      <c r="B258" s="11" t="s">
        <v>115</v>
      </c>
      <c r="C258" s="48">
        <v>221</v>
      </c>
      <c r="D258" s="48">
        <v>413.8</v>
      </c>
      <c r="E258" s="48">
        <v>192.8</v>
      </c>
      <c r="F258" s="48" t="s">
        <v>185</v>
      </c>
      <c r="G258" s="64"/>
      <c r="H258" s="71" t="s">
        <v>115</v>
      </c>
      <c r="I258" s="48">
        <v>192.8</v>
      </c>
      <c r="J258" s="48">
        <v>2.5019999999999998</v>
      </c>
      <c r="K258" s="48" t="s">
        <v>146</v>
      </c>
      <c r="L258" s="12" t="s">
        <v>17</v>
      </c>
    </row>
    <row r="259" spans="1:12" x14ac:dyDescent="0.2">
      <c r="B259" s="11" t="s">
        <v>116</v>
      </c>
      <c r="C259" s="48">
        <v>318.89999999999998</v>
      </c>
      <c r="D259" s="48">
        <v>399.4</v>
      </c>
      <c r="E259" s="48">
        <v>80.459999999999994</v>
      </c>
      <c r="F259" s="48" t="s">
        <v>186</v>
      </c>
      <c r="G259" s="64"/>
      <c r="H259" s="71" t="s">
        <v>116</v>
      </c>
      <c r="I259" s="48">
        <v>80.459999999999994</v>
      </c>
      <c r="J259" s="48">
        <v>1.044</v>
      </c>
      <c r="K259" s="48" t="s">
        <v>146</v>
      </c>
      <c r="L259" s="12" t="s">
        <v>17</v>
      </c>
    </row>
    <row r="260" spans="1:12" x14ac:dyDescent="0.2">
      <c r="B260" s="11" t="s">
        <v>117</v>
      </c>
      <c r="C260" s="48">
        <v>141.30000000000001</v>
      </c>
      <c r="D260" s="48">
        <v>253.3</v>
      </c>
      <c r="E260" s="48">
        <v>111.9</v>
      </c>
      <c r="F260" s="48" t="s">
        <v>187</v>
      </c>
      <c r="G260" s="64"/>
      <c r="H260" s="71" t="s">
        <v>117</v>
      </c>
      <c r="I260" s="48">
        <v>111.9</v>
      </c>
      <c r="J260" s="48">
        <v>1.452</v>
      </c>
      <c r="K260" s="48" t="s">
        <v>146</v>
      </c>
      <c r="L260" s="12" t="s">
        <v>17</v>
      </c>
    </row>
    <row r="261" spans="1:12" x14ac:dyDescent="0.2">
      <c r="B261" s="11" t="s">
        <v>118</v>
      </c>
      <c r="C261" s="48">
        <v>357.1</v>
      </c>
      <c r="D261" s="48">
        <v>199.1</v>
      </c>
      <c r="E261" s="48">
        <v>-158</v>
      </c>
      <c r="F261" s="48" t="s">
        <v>188</v>
      </c>
      <c r="G261" s="64"/>
      <c r="H261" s="71" t="s">
        <v>118</v>
      </c>
      <c r="I261" s="48">
        <v>-158</v>
      </c>
      <c r="J261" s="48">
        <v>2.0499999999999998</v>
      </c>
      <c r="K261" s="48" t="s">
        <v>146</v>
      </c>
      <c r="L261" s="12" t="s">
        <v>17</v>
      </c>
    </row>
    <row r="262" spans="1:12" x14ac:dyDescent="0.2">
      <c r="B262" s="11" t="s">
        <v>119</v>
      </c>
      <c r="C262" s="48">
        <v>160.1</v>
      </c>
      <c r="D262" s="48">
        <v>228.8</v>
      </c>
      <c r="E262" s="48">
        <v>68.67</v>
      </c>
      <c r="F262" s="48" t="s">
        <v>189</v>
      </c>
      <c r="G262" s="64"/>
      <c r="H262" s="71" t="s">
        <v>119</v>
      </c>
      <c r="I262" s="48">
        <v>68.67</v>
      </c>
      <c r="J262" s="48">
        <v>0.89100000000000001</v>
      </c>
      <c r="K262" s="48" t="s">
        <v>146</v>
      </c>
      <c r="L262" s="12" t="s">
        <v>17</v>
      </c>
    </row>
    <row r="263" spans="1:12" x14ac:dyDescent="0.2">
      <c r="B263" s="11" t="s">
        <v>120</v>
      </c>
      <c r="C263" s="48">
        <v>178.9</v>
      </c>
      <c r="D263" s="48">
        <v>182.3</v>
      </c>
      <c r="E263" s="48">
        <v>3.375</v>
      </c>
      <c r="F263" s="48" t="s">
        <v>171</v>
      </c>
      <c r="G263" s="64"/>
      <c r="H263" s="71" t="s">
        <v>120</v>
      </c>
      <c r="I263" s="48">
        <v>3.375</v>
      </c>
      <c r="J263" s="48">
        <v>4.3790000000000003E-2</v>
      </c>
      <c r="K263" s="48" t="s">
        <v>146</v>
      </c>
      <c r="L263" s="12" t="s">
        <v>17</v>
      </c>
    </row>
    <row r="264" spans="1:12" x14ac:dyDescent="0.2">
      <c r="B264" s="11" t="s">
        <v>121</v>
      </c>
      <c r="C264" s="48">
        <v>152.5</v>
      </c>
      <c r="D264" s="48">
        <v>192.2</v>
      </c>
      <c r="E264" s="48">
        <v>39.71</v>
      </c>
      <c r="F264" s="48" t="s">
        <v>190</v>
      </c>
      <c r="G264" s="64"/>
      <c r="H264" s="71" t="s">
        <v>121</v>
      </c>
      <c r="I264" s="48">
        <v>39.71</v>
      </c>
      <c r="J264" s="48">
        <v>0.51519999999999999</v>
      </c>
      <c r="K264" s="48" t="s">
        <v>146</v>
      </c>
      <c r="L264" s="12" t="s">
        <v>17</v>
      </c>
    </row>
    <row r="265" spans="1:12" x14ac:dyDescent="0.2">
      <c r="B265" s="11" t="s">
        <v>122</v>
      </c>
      <c r="C265" s="48">
        <v>235.5</v>
      </c>
      <c r="D265" s="48">
        <v>174.9</v>
      </c>
      <c r="E265" s="48">
        <v>-60.62</v>
      </c>
      <c r="F265" s="48" t="s">
        <v>191</v>
      </c>
      <c r="G265" s="64"/>
      <c r="H265" s="71" t="s">
        <v>122</v>
      </c>
      <c r="I265" s="48">
        <v>-60.62</v>
      </c>
      <c r="J265" s="48">
        <v>0.78669999999999995</v>
      </c>
      <c r="K265" s="48" t="s">
        <v>146</v>
      </c>
      <c r="L265" s="12" t="s">
        <v>17</v>
      </c>
    </row>
    <row r="266" spans="1:12" x14ac:dyDescent="0.2">
      <c r="B266" s="14" t="s">
        <v>99</v>
      </c>
      <c r="C266" s="80">
        <v>283.89999999999998</v>
      </c>
      <c r="D266" s="80">
        <v>225.9</v>
      </c>
      <c r="E266" s="80">
        <v>-58.04</v>
      </c>
      <c r="F266" s="80" t="s">
        <v>192</v>
      </c>
      <c r="G266" s="84"/>
      <c r="H266" s="73" t="s">
        <v>99</v>
      </c>
      <c r="I266" s="80">
        <v>-58.04</v>
      </c>
      <c r="J266" s="80">
        <v>0.75309999999999999</v>
      </c>
      <c r="K266" s="80" t="s">
        <v>146</v>
      </c>
      <c r="L266" s="15" t="s">
        <v>17</v>
      </c>
    </row>
    <row r="267" spans="1:12" x14ac:dyDescent="0.2">
      <c r="B267" s="4"/>
      <c r="C267" s="5"/>
      <c r="D267" s="5"/>
      <c r="E267" s="5"/>
      <c r="F267" s="5"/>
      <c r="G267" s="1"/>
      <c r="H267" s="1"/>
      <c r="I267" s="1"/>
      <c r="J267" s="1"/>
    </row>
    <row r="268" spans="1:12" x14ac:dyDescent="0.2">
      <c r="B268" s="1"/>
      <c r="C268" s="1"/>
      <c r="D268" s="1"/>
      <c r="E268" s="1"/>
      <c r="F268" s="1"/>
      <c r="G268" s="1"/>
      <c r="H268" s="1"/>
      <c r="I268" s="1"/>
      <c r="J268" s="1"/>
    </row>
    <row r="269" spans="1:12" x14ac:dyDescent="0.2">
      <c r="A269" s="85"/>
      <c r="B269" s="85"/>
      <c r="C269" s="85"/>
      <c r="D269" s="85"/>
      <c r="E269" s="1"/>
      <c r="F269" s="1"/>
      <c r="G269" s="1"/>
      <c r="H269" s="1"/>
      <c r="I269" s="1"/>
      <c r="J269" s="1"/>
    </row>
    <row r="270" spans="1:12" ht="15.75" x14ac:dyDescent="0.25">
      <c r="A270" s="86" t="s">
        <v>193</v>
      </c>
      <c r="B270" s="85"/>
      <c r="C270" s="85"/>
      <c r="D270" s="85"/>
      <c r="E270" s="1"/>
      <c r="F270" s="1"/>
      <c r="G270" s="1"/>
      <c r="H270" s="1"/>
      <c r="I270" s="1"/>
      <c r="J270" s="1"/>
    </row>
    <row r="271" spans="1:12" ht="15.75" x14ac:dyDescent="0.25">
      <c r="A271" s="85"/>
      <c r="B271" s="112" t="s">
        <v>194</v>
      </c>
      <c r="C271" s="113"/>
      <c r="D271" s="85"/>
      <c r="E271" s="1"/>
      <c r="F271" s="1"/>
      <c r="G271" s="1"/>
      <c r="H271" s="1"/>
      <c r="I271" s="1"/>
      <c r="J271" s="1"/>
    </row>
    <row r="272" spans="1:12" ht="15.75" x14ac:dyDescent="0.25">
      <c r="A272" s="85"/>
      <c r="B272" s="81" t="s">
        <v>1</v>
      </c>
      <c r="C272" s="82" t="s">
        <v>80</v>
      </c>
      <c r="D272" s="85"/>
      <c r="E272" s="1"/>
      <c r="F272" s="1"/>
      <c r="G272" s="1"/>
      <c r="H272" s="1"/>
      <c r="I272" s="1"/>
      <c r="J272" s="1"/>
    </row>
    <row r="273" spans="1:10" x14ac:dyDescent="0.2">
      <c r="A273" s="85"/>
      <c r="B273" s="11">
        <v>50695</v>
      </c>
      <c r="C273" s="13">
        <v>103592</v>
      </c>
      <c r="D273" s="85"/>
      <c r="E273" s="1"/>
      <c r="F273" s="1"/>
      <c r="G273" s="1"/>
      <c r="H273" s="1"/>
      <c r="I273" s="1"/>
      <c r="J273" s="1"/>
    </row>
    <row r="274" spans="1:10" x14ac:dyDescent="0.2">
      <c r="A274" s="85"/>
      <c r="B274" s="11">
        <v>65055</v>
      </c>
      <c r="C274" s="13">
        <v>62622</v>
      </c>
      <c r="D274" s="85"/>
      <c r="E274" s="1"/>
      <c r="F274" s="1"/>
      <c r="G274" s="1"/>
      <c r="H274" s="1"/>
      <c r="I274" s="1"/>
      <c r="J274" s="1"/>
    </row>
    <row r="275" spans="1:10" x14ac:dyDescent="0.2">
      <c r="A275" s="85"/>
      <c r="B275" s="11">
        <v>95892</v>
      </c>
      <c r="C275" s="13">
        <v>108184</v>
      </c>
      <c r="D275" s="85"/>
      <c r="E275" s="1"/>
      <c r="F275" s="1"/>
      <c r="G275" s="1"/>
      <c r="H275" s="1"/>
      <c r="I275" s="1"/>
      <c r="J275" s="1"/>
    </row>
    <row r="276" spans="1:10" x14ac:dyDescent="0.2">
      <c r="A276" s="85"/>
      <c r="B276" s="11">
        <v>70941</v>
      </c>
      <c r="C276" s="13">
        <v>73301</v>
      </c>
      <c r="D276" s="85"/>
      <c r="E276" s="1"/>
      <c r="F276" s="1"/>
      <c r="G276" s="1"/>
      <c r="H276" s="1"/>
      <c r="I276" s="1"/>
      <c r="J276" s="1"/>
    </row>
    <row r="277" spans="1:10" x14ac:dyDescent="0.2">
      <c r="A277" s="85" t="s">
        <v>22</v>
      </c>
      <c r="B277" s="70" t="s">
        <v>195</v>
      </c>
      <c r="C277" s="83" t="s">
        <v>196</v>
      </c>
      <c r="D277" s="85"/>
      <c r="E277" s="1"/>
      <c r="F277" s="1"/>
      <c r="G277" s="1"/>
      <c r="H277" s="1"/>
      <c r="I277" s="1"/>
      <c r="J277" s="1"/>
    </row>
    <row r="278" spans="1:10" x14ac:dyDescent="0.2">
      <c r="A278" s="4" t="s">
        <v>74</v>
      </c>
      <c r="B278" s="70"/>
      <c r="C278" s="83"/>
      <c r="D278" s="85"/>
      <c r="E278" s="1"/>
      <c r="F278" s="1"/>
      <c r="G278" s="1"/>
      <c r="H278" s="1"/>
      <c r="I278" s="1"/>
      <c r="J278" s="1"/>
    </row>
    <row r="279" spans="1:10" x14ac:dyDescent="0.2">
      <c r="A279" s="4" t="s">
        <v>6</v>
      </c>
      <c r="B279" s="70"/>
      <c r="C279" s="13">
        <v>0.30880000000000002</v>
      </c>
      <c r="D279" s="85"/>
      <c r="E279" s="1"/>
      <c r="F279" s="1"/>
      <c r="G279" s="1"/>
      <c r="H279" s="1"/>
      <c r="I279" s="1"/>
      <c r="J279" s="1"/>
    </row>
    <row r="280" spans="1:10" x14ac:dyDescent="0.2">
      <c r="A280" s="4" t="s">
        <v>7</v>
      </c>
      <c r="B280" s="70"/>
      <c r="C280" s="13" t="s">
        <v>17</v>
      </c>
      <c r="D280" s="85"/>
      <c r="E280" s="1"/>
      <c r="F280" s="1"/>
      <c r="G280" s="1"/>
      <c r="H280" s="1"/>
      <c r="I280" s="1"/>
      <c r="J280" s="1"/>
    </row>
    <row r="281" spans="1:10" x14ac:dyDescent="0.2">
      <c r="A281" s="4" t="s">
        <v>13</v>
      </c>
      <c r="B281" s="70"/>
      <c r="C281" s="13" t="s">
        <v>18</v>
      </c>
      <c r="D281" s="85"/>
      <c r="E281" s="1"/>
      <c r="F281" s="1"/>
      <c r="G281" s="1"/>
      <c r="H281" s="1"/>
      <c r="I281" s="1"/>
      <c r="J281" s="1"/>
    </row>
    <row r="282" spans="1:10" x14ac:dyDescent="0.2">
      <c r="A282" s="4" t="s">
        <v>12</v>
      </c>
      <c r="B282" s="14"/>
      <c r="C282" s="74" t="s">
        <v>197</v>
      </c>
      <c r="D282" s="85"/>
      <c r="E282" s="1"/>
      <c r="F282" s="1"/>
      <c r="G282" s="1"/>
      <c r="H282" s="1"/>
      <c r="I282" s="1"/>
      <c r="J282" s="1"/>
    </row>
    <row r="283" spans="1:10" x14ac:dyDescent="0.2">
      <c r="B283" s="4"/>
      <c r="C283" s="1"/>
      <c r="D283" s="1"/>
      <c r="E283" s="1"/>
      <c r="F283" s="1"/>
      <c r="G283" s="1"/>
      <c r="H283" s="1"/>
      <c r="I283" s="1"/>
      <c r="J283" s="1"/>
    </row>
    <row r="284" spans="1:10" x14ac:dyDescent="0.2">
      <c r="B284" s="4"/>
      <c r="C284" s="1"/>
      <c r="D284" s="1"/>
      <c r="E284" s="1"/>
      <c r="F284" s="1"/>
      <c r="G284" s="1"/>
      <c r="H284" s="1"/>
      <c r="I284" s="1"/>
      <c r="J284" s="1"/>
    </row>
    <row r="285" spans="1:10" ht="15.75" x14ac:dyDescent="0.25">
      <c r="A285" s="86" t="s">
        <v>198</v>
      </c>
      <c r="B285" s="4"/>
      <c r="C285" s="1"/>
      <c r="D285" s="1"/>
      <c r="E285" s="1"/>
      <c r="F285" s="1"/>
      <c r="G285" s="1"/>
      <c r="H285" s="1"/>
      <c r="I285" s="1"/>
      <c r="J285" s="1"/>
    </row>
    <row r="286" spans="1:10" ht="15.75" x14ac:dyDescent="0.25">
      <c r="B286" s="103" t="s">
        <v>199</v>
      </c>
      <c r="C286" s="114"/>
      <c r="D286" s="114"/>
      <c r="E286" s="113"/>
      <c r="F286" s="1"/>
      <c r="G286" s="1"/>
      <c r="H286" s="1"/>
      <c r="I286" s="1"/>
      <c r="J286" s="1"/>
    </row>
    <row r="287" spans="1:10" ht="15.75" x14ac:dyDescent="0.25">
      <c r="A287" s="85"/>
      <c r="B287" s="81" t="s">
        <v>1</v>
      </c>
      <c r="C287" s="87" t="s">
        <v>2</v>
      </c>
      <c r="D287" s="87" t="s">
        <v>0</v>
      </c>
      <c r="E287" s="82" t="s">
        <v>30</v>
      </c>
      <c r="F287" s="85"/>
      <c r="G287" s="1"/>
      <c r="H287" s="1"/>
      <c r="I287" s="1"/>
      <c r="J287" s="1"/>
    </row>
    <row r="288" spans="1:10" x14ac:dyDescent="0.2">
      <c r="A288" s="85"/>
      <c r="B288" s="11">
        <v>110.87</v>
      </c>
      <c r="C288" s="71">
        <v>128</v>
      </c>
      <c r="D288" s="71">
        <v>88</v>
      </c>
      <c r="E288" s="13">
        <v>106</v>
      </c>
      <c r="F288" s="85"/>
      <c r="G288" s="1"/>
      <c r="H288" s="1"/>
      <c r="I288" s="1"/>
      <c r="J288" s="1"/>
    </row>
    <row r="289" spans="1:10" x14ac:dyDescent="0.2">
      <c r="A289" s="85"/>
      <c r="B289" s="11">
        <v>76.63</v>
      </c>
      <c r="C289" s="71">
        <v>94</v>
      </c>
      <c r="D289" s="71">
        <v>97</v>
      </c>
      <c r="E289" s="13">
        <v>72</v>
      </c>
      <c r="F289" s="85"/>
      <c r="G289" s="1"/>
      <c r="H289" s="1"/>
      <c r="I289" s="1"/>
      <c r="J289" s="1"/>
    </row>
    <row r="290" spans="1:10" x14ac:dyDescent="0.2">
      <c r="A290" s="85"/>
      <c r="B290" s="11">
        <v>129.27000000000001</v>
      </c>
      <c r="C290" s="71">
        <v>101</v>
      </c>
      <c r="D290" s="71">
        <v>116</v>
      </c>
      <c r="E290" s="13">
        <v>98</v>
      </c>
      <c r="F290" s="85"/>
      <c r="G290" s="1"/>
      <c r="H290" s="1"/>
      <c r="I290" s="1"/>
      <c r="J290" s="1"/>
    </row>
    <row r="291" spans="1:10" x14ac:dyDescent="0.2">
      <c r="A291" s="85"/>
      <c r="B291" s="11">
        <v>99</v>
      </c>
      <c r="C291" s="71">
        <v>88</v>
      </c>
      <c r="D291" s="71">
        <v>123</v>
      </c>
      <c r="E291" s="13">
        <v>109</v>
      </c>
      <c r="G291" s="1"/>
      <c r="H291" s="1"/>
      <c r="I291" s="1"/>
      <c r="J291" s="1"/>
    </row>
    <row r="292" spans="1:10" x14ac:dyDescent="0.2">
      <c r="A292" s="85"/>
      <c r="B292" s="11">
        <v>91.34</v>
      </c>
      <c r="C292" s="71">
        <v>106</v>
      </c>
      <c r="D292" s="71">
        <v>79</v>
      </c>
      <c r="E292" s="13">
        <v>80</v>
      </c>
      <c r="F292" s="85"/>
      <c r="G292" s="1"/>
      <c r="H292" s="1"/>
      <c r="I292" s="1"/>
      <c r="J292" s="1"/>
    </row>
    <row r="293" spans="1:10" x14ac:dyDescent="0.2">
      <c r="A293" s="85"/>
      <c r="B293" s="11">
        <v>117.16</v>
      </c>
      <c r="C293" s="71">
        <v>76</v>
      </c>
      <c r="D293" s="71">
        <v>107</v>
      </c>
      <c r="E293" s="13">
        <v>118</v>
      </c>
      <c r="F293" s="85"/>
      <c r="G293" s="1"/>
      <c r="H293" s="1"/>
      <c r="I293" s="1"/>
      <c r="J293" s="1"/>
    </row>
    <row r="294" spans="1:10" x14ac:dyDescent="0.2">
      <c r="A294" s="85" t="s">
        <v>22</v>
      </c>
      <c r="B294" s="70" t="s">
        <v>200</v>
      </c>
      <c r="C294" s="88" t="s">
        <v>201</v>
      </c>
      <c r="D294" s="88" t="s">
        <v>202</v>
      </c>
      <c r="E294" s="83" t="s">
        <v>203</v>
      </c>
      <c r="F294" s="85"/>
      <c r="G294" s="1"/>
      <c r="H294" s="1"/>
      <c r="I294" s="1"/>
      <c r="J294" s="1"/>
    </row>
    <row r="295" spans="1:10" x14ac:dyDescent="0.2">
      <c r="A295" s="4" t="s">
        <v>74</v>
      </c>
      <c r="B295" s="70"/>
      <c r="C295" s="88"/>
      <c r="D295" s="88"/>
      <c r="E295" s="83"/>
      <c r="F295" s="85"/>
      <c r="G295" s="1"/>
      <c r="H295" s="1"/>
      <c r="I295" s="1"/>
      <c r="J295" s="1"/>
    </row>
    <row r="296" spans="1:10" x14ac:dyDescent="0.2">
      <c r="A296" s="4" t="s">
        <v>6</v>
      </c>
      <c r="B296" s="70"/>
      <c r="C296" s="71">
        <v>0.6331</v>
      </c>
      <c r="D296" s="71">
        <v>0.8226</v>
      </c>
      <c r="E296" s="13">
        <v>0.53120000000000001</v>
      </c>
      <c r="F296" s="85"/>
      <c r="G296" s="1"/>
      <c r="H296" s="1"/>
      <c r="I296" s="1"/>
      <c r="J296" s="1"/>
    </row>
    <row r="297" spans="1:10" x14ac:dyDescent="0.2">
      <c r="A297" s="4" t="s">
        <v>7</v>
      </c>
      <c r="B297" s="70"/>
      <c r="C297" s="71" t="s">
        <v>17</v>
      </c>
      <c r="D297" s="71" t="s">
        <v>17</v>
      </c>
      <c r="E297" s="13" t="s">
        <v>17</v>
      </c>
      <c r="F297" s="85"/>
      <c r="G297" s="1"/>
      <c r="H297" s="1"/>
      <c r="I297" s="1"/>
      <c r="J297" s="1"/>
    </row>
    <row r="298" spans="1:10" x14ac:dyDescent="0.2">
      <c r="A298" s="4" t="s">
        <v>13</v>
      </c>
      <c r="B298" s="70"/>
      <c r="C298" s="71" t="s">
        <v>18</v>
      </c>
      <c r="D298" s="71" t="s">
        <v>18</v>
      </c>
      <c r="E298" s="13" t="s">
        <v>18</v>
      </c>
      <c r="F298" s="85"/>
      <c r="G298" s="1"/>
      <c r="H298" s="1"/>
      <c r="I298" s="1"/>
      <c r="J298" s="1"/>
    </row>
    <row r="299" spans="1:10" x14ac:dyDescent="0.2">
      <c r="A299" s="4" t="s">
        <v>12</v>
      </c>
      <c r="B299" s="72"/>
      <c r="C299" s="73" t="s">
        <v>204</v>
      </c>
      <c r="D299" s="73" t="s">
        <v>205</v>
      </c>
      <c r="E299" s="74" t="s">
        <v>206</v>
      </c>
      <c r="F299" s="85"/>
      <c r="G299" s="1"/>
      <c r="H299" s="1"/>
      <c r="I299" s="1"/>
      <c r="J299" s="1"/>
    </row>
    <row r="300" spans="1:10" x14ac:dyDescent="0.2">
      <c r="A300" s="85"/>
      <c r="B300" s="85"/>
      <c r="C300" s="85"/>
      <c r="D300" s="85"/>
      <c r="E300" s="85"/>
      <c r="F300" s="85"/>
      <c r="G300" s="1"/>
      <c r="H300" s="1"/>
      <c r="I300" s="1"/>
      <c r="J300" s="1"/>
    </row>
    <row r="301" spans="1:10" x14ac:dyDescent="0.2">
      <c r="A301" s="85"/>
      <c r="B301" s="4"/>
      <c r="C301" s="4"/>
      <c r="D301" s="85"/>
      <c r="E301" s="85"/>
      <c r="F301" s="85"/>
      <c r="G301" s="1"/>
      <c r="H301" s="1"/>
      <c r="I301" s="1"/>
      <c r="J301" s="1"/>
    </row>
    <row r="302" spans="1:10" ht="15.75" x14ac:dyDescent="0.25">
      <c r="A302" s="86" t="s">
        <v>207</v>
      </c>
      <c r="B302" s="103" t="s">
        <v>208</v>
      </c>
      <c r="C302" s="114"/>
      <c r="D302" s="114"/>
      <c r="E302" s="113"/>
      <c r="F302" s="1"/>
      <c r="G302" s="1"/>
      <c r="H302" s="1"/>
      <c r="I302" s="1"/>
      <c r="J302" s="1"/>
    </row>
    <row r="303" spans="1:10" ht="15.75" x14ac:dyDescent="0.25">
      <c r="B303" s="65" t="s">
        <v>1</v>
      </c>
      <c r="C303" s="66" t="s">
        <v>2</v>
      </c>
      <c r="D303" s="66" t="s">
        <v>80</v>
      </c>
      <c r="E303" s="67" t="s">
        <v>70</v>
      </c>
      <c r="F303" s="1"/>
      <c r="G303" s="1"/>
      <c r="H303" s="1"/>
      <c r="I303" s="1"/>
      <c r="J303" s="1"/>
    </row>
    <row r="304" spans="1:10" x14ac:dyDescent="0.2">
      <c r="A304" s="85"/>
      <c r="B304" s="11">
        <v>258</v>
      </c>
      <c r="C304" s="71">
        <v>292</v>
      </c>
      <c r="D304" s="71">
        <v>350</v>
      </c>
      <c r="E304" s="13">
        <v>297</v>
      </c>
      <c r="F304" s="1"/>
      <c r="G304" s="1"/>
      <c r="H304" s="1"/>
      <c r="I304" s="1"/>
      <c r="J304" s="1"/>
    </row>
    <row r="305" spans="1:10" x14ac:dyDescent="0.2">
      <c r="A305" s="85"/>
      <c r="B305" s="11">
        <v>312</v>
      </c>
      <c r="C305" s="71">
        <v>333</v>
      </c>
      <c r="D305" s="71">
        <v>304</v>
      </c>
      <c r="E305" s="13">
        <v>306</v>
      </c>
      <c r="F305" s="1"/>
      <c r="G305" s="1"/>
      <c r="H305" s="1"/>
      <c r="I305" s="1"/>
      <c r="J305" s="1"/>
    </row>
    <row r="306" spans="1:10" x14ac:dyDescent="0.2">
      <c r="A306" s="85"/>
      <c r="B306" s="11">
        <v>323</v>
      </c>
      <c r="C306" s="71">
        <v>288</v>
      </c>
      <c r="D306" s="71">
        <v>292</v>
      </c>
      <c r="E306" s="13">
        <v>307</v>
      </c>
      <c r="F306" s="1"/>
      <c r="G306" s="1"/>
      <c r="H306" s="1"/>
      <c r="I306" s="1"/>
      <c r="J306" s="1"/>
    </row>
    <row r="307" spans="1:10" x14ac:dyDescent="0.2">
      <c r="A307" s="85"/>
      <c r="B307" s="11">
        <v>311</v>
      </c>
      <c r="C307" s="71">
        <v>285</v>
      </c>
      <c r="D307" s="71">
        <v>310</v>
      </c>
      <c r="E307" s="13">
        <v>256</v>
      </c>
      <c r="F307" s="1"/>
      <c r="G307" s="1"/>
      <c r="H307" s="1"/>
      <c r="I307" s="1"/>
      <c r="J307" s="1"/>
    </row>
    <row r="308" spans="1:10" x14ac:dyDescent="0.2">
      <c r="A308" s="85" t="s">
        <v>22</v>
      </c>
      <c r="B308" s="11" t="s">
        <v>209</v>
      </c>
      <c r="C308" s="71" t="s">
        <v>210</v>
      </c>
      <c r="D308" s="88" t="s">
        <v>211</v>
      </c>
      <c r="E308" s="83" t="s">
        <v>212</v>
      </c>
      <c r="F308" s="1"/>
      <c r="G308" s="1"/>
      <c r="H308" s="1"/>
      <c r="I308" s="1"/>
      <c r="J308" s="1"/>
    </row>
    <row r="309" spans="1:10" x14ac:dyDescent="0.2">
      <c r="A309" s="4" t="s">
        <v>74</v>
      </c>
      <c r="B309" s="11"/>
      <c r="C309" s="71">
        <v>0.93779999999999997</v>
      </c>
      <c r="D309" s="48">
        <v>0.52480000000000004</v>
      </c>
      <c r="E309" s="83"/>
      <c r="F309" s="1"/>
      <c r="G309" s="1"/>
      <c r="H309" s="1"/>
      <c r="I309" s="1"/>
      <c r="J309" s="1"/>
    </row>
    <row r="310" spans="1:10" x14ac:dyDescent="0.2">
      <c r="A310" s="4" t="s">
        <v>6</v>
      </c>
      <c r="B310" s="11"/>
      <c r="C310" s="71" t="s">
        <v>17</v>
      </c>
      <c r="D310" s="48" t="s">
        <v>17</v>
      </c>
      <c r="E310" s="12" t="s">
        <v>17</v>
      </c>
      <c r="F310" s="1"/>
      <c r="G310" s="1"/>
      <c r="H310" s="1"/>
      <c r="I310" s="1"/>
      <c r="J310" s="1"/>
    </row>
    <row r="311" spans="1:10" x14ac:dyDescent="0.2">
      <c r="A311" s="4" t="s">
        <v>7</v>
      </c>
      <c r="B311" s="70"/>
      <c r="C311" s="71" t="s">
        <v>18</v>
      </c>
      <c r="D311" s="48" t="s">
        <v>18</v>
      </c>
      <c r="E311" s="12" t="s">
        <v>18</v>
      </c>
      <c r="F311" s="1"/>
      <c r="G311" s="1"/>
      <c r="H311" s="1"/>
      <c r="I311" s="1"/>
      <c r="J311" s="1"/>
    </row>
    <row r="312" spans="1:10" x14ac:dyDescent="0.2">
      <c r="A312" s="4" t="s">
        <v>13</v>
      </c>
      <c r="B312" s="72"/>
      <c r="C312" s="73" t="s">
        <v>213</v>
      </c>
      <c r="D312" s="80" t="s">
        <v>214</v>
      </c>
      <c r="E312" s="15" t="s">
        <v>215</v>
      </c>
      <c r="F312" s="1"/>
      <c r="G312" s="1"/>
      <c r="H312" s="1"/>
      <c r="I312" s="1"/>
      <c r="J312" s="1"/>
    </row>
    <row r="313" spans="1:10" x14ac:dyDescent="0.2">
      <c r="A313" s="4" t="s">
        <v>12</v>
      </c>
      <c r="B313" s="85"/>
      <c r="C313" s="85"/>
      <c r="D313" s="85"/>
      <c r="E313" s="85"/>
      <c r="F313" s="1"/>
      <c r="G313" s="1"/>
      <c r="H313" s="1"/>
      <c r="I313" s="1"/>
      <c r="J313" s="1"/>
    </row>
    <row r="314" spans="1:10" x14ac:dyDescent="0.2">
      <c r="A314" s="85"/>
      <c r="B314" s="85"/>
      <c r="C314" s="85"/>
      <c r="D314" s="85"/>
      <c r="E314" s="85"/>
      <c r="F314" s="1"/>
      <c r="G314" s="1"/>
      <c r="H314" s="1"/>
      <c r="I314" s="1"/>
      <c r="J314" s="1"/>
    </row>
    <row r="315" spans="1:10" x14ac:dyDescent="0.2">
      <c r="A315" s="85"/>
      <c r="B315" s="85"/>
      <c r="C315" s="85"/>
      <c r="D315" s="1"/>
      <c r="E315" s="85"/>
      <c r="F315" s="1"/>
      <c r="G315" s="1"/>
      <c r="H315" s="1"/>
      <c r="I315" s="1"/>
      <c r="J315" s="1"/>
    </row>
    <row r="316" spans="1:10" ht="15.75" x14ac:dyDescent="0.25">
      <c r="A316" s="86" t="s">
        <v>216</v>
      </c>
      <c r="B316" s="85"/>
      <c r="C316" s="85"/>
      <c r="D316" s="1"/>
      <c r="E316" s="5"/>
      <c r="F316" s="1"/>
      <c r="G316" s="1"/>
      <c r="H316" s="1"/>
      <c r="I316" s="1"/>
      <c r="J316" s="1"/>
    </row>
    <row r="317" spans="1:10" ht="15.75" x14ac:dyDescent="0.25">
      <c r="B317" s="115" t="s">
        <v>217</v>
      </c>
      <c r="C317" s="115"/>
      <c r="D317" s="1"/>
      <c r="E317" s="1"/>
      <c r="F317" s="1"/>
      <c r="G317" s="1"/>
      <c r="H317" s="1"/>
      <c r="I317" s="1"/>
      <c r="J317" s="1"/>
    </row>
    <row r="318" spans="1:10" ht="15.75" x14ac:dyDescent="0.25">
      <c r="B318" s="89" t="s">
        <v>1</v>
      </c>
      <c r="C318" s="90" t="s">
        <v>80</v>
      </c>
      <c r="D318" s="5"/>
      <c r="E318" s="1"/>
      <c r="F318" s="1"/>
      <c r="G318" s="1"/>
      <c r="H318" s="1"/>
      <c r="I318" s="1"/>
      <c r="J318" s="1"/>
    </row>
    <row r="319" spans="1:10" x14ac:dyDescent="0.2">
      <c r="B319" s="11">
        <v>6</v>
      </c>
      <c r="C319" s="13">
        <v>4</v>
      </c>
      <c r="D319" s="1"/>
      <c r="E319" s="5"/>
      <c r="F319" s="1"/>
      <c r="G319" s="1"/>
      <c r="H319" s="1"/>
      <c r="I319" s="1"/>
      <c r="J319" s="1"/>
    </row>
    <row r="320" spans="1:10" x14ac:dyDescent="0.2">
      <c r="B320" s="11">
        <v>4</v>
      </c>
      <c r="C320" s="13">
        <v>3</v>
      </c>
      <c r="D320" s="5"/>
      <c r="E320" s="1"/>
      <c r="F320" s="1"/>
      <c r="G320" s="1"/>
      <c r="H320" s="1"/>
      <c r="I320" s="1"/>
      <c r="J320" s="1"/>
    </row>
    <row r="321" spans="1:10" x14ac:dyDescent="0.2">
      <c r="B321" s="11">
        <v>6</v>
      </c>
      <c r="C321" s="13">
        <v>6</v>
      </c>
      <c r="D321" s="5"/>
      <c r="E321" s="5"/>
      <c r="F321" s="1"/>
      <c r="G321" s="1"/>
      <c r="H321" s="1"/>
      <c r="I321" s="1"/>
      <c r="J321" s="1"/>
    </row>
    <row r="322" spans="1:10" x14ac:dyDescent="0.2">
      <c r="B322" s="11">
        <v>5</v>
      </c>
      <c r="C322" s="13">
        <v>7</v>
      </c>
      <c r="D322" s="5"/>
      <c r="E322" s="5"/>
      <c r="F322" s="1"/>
      <c r="G322" s="1"/>
      <c r="H322" s="1"/>
      <c r="I322" s="1"/>
      <c r="J322" s="1"/>
    </row>
    <row r="323" spans="1:10" x14ac:dyDescent="0.2">
      <c r="A323" s="85" t="s">
        <v>22</v>
      </c>
      <c r="B323" s="11" t="s">
        <v>218</v>
      </c>
      <c r="C323" s="13" t="s">
        <v>219</v>
      </c>
      <c r="D323" s="5"/>
      <c r="E323" s="5"/>
      <c r="F323" s="1"/>
      <c r="G323" s="1"/>
      <c r="H323" s="1"/>
      <c r="I323" s="1"/>
      <c r="J323" s="1"/>
    </row>
    <row r="324" spans="1:10" x14ac:dyDescent="0.2">
      <c r="A324" s="4" t="s">
        <v>74</v>
      </c>
      <c r="B324" s="11"/>
      <c r="C324" s="83"/>
      <c r="D324" s="1"/>
      <c r="E324" s="5"/>
      <c r="F324" s="1"/>
      <c r="G324" s="1"/>
      <c r="H324" s="1"/>
      <c r="I324" s="1"/>
      <c r="J324" s="1"/>
    </row>
    <row r="325" spans="1:10" x14ac:dyDescent="0.2">
      <c r="A325" s="4" t="s">
        <v>6</v>
      </c>
      <c r="B325" s="70"/>
      <c r="C325" s="13">
        <v>0.81640000000000001</v>
      </c>
      <c r="D325" s="1"/>
      <c r="E325" s="1"/>
      <c r="F325" s="1"/>
      <c r="G325" s="1"/>
      <c r="H325" s="1"/>
      <c r="I325" s="1"/>
      <c r="J325" s="1"/>
    </row>
    <row r="326" spans="1:10" x14ac:dyDescent="0.2">
      <c r="A326" s="4" t="s">
        <v>7</v>
      </c>
      <c r="B326" s="70"/>
      <c r="C326" s="13" t="s">
        <v>17</v>
      </c>
      <c r="D326" s="1"/>
      <c r="E326" s="1"/>
      <c r="F326" s="1"/>
      <c r="G326" s="1"/>
      <c r="H326" s="1"/>
      <c r="I326" s="1"/>
      <c r="J326" s="1"/>
    </row>
    <row r="327" spans="1:10" x14ac:dyDescent="0.2">
      <c r="A327" s="4" t="s">
        <v>13</v>
      </c>
      <c r="B327" s="70"/>
      <c r="C327" s="13" t="s">
        <v>18</v>
      </c>
      <c r="D327" s="1"/>
      <c r="E327" s="1"/>
      <c r="F327" s="1"/>
      <c r="G327" s="1"/>
      <c r="H327" s="1"/>
      <c r="I327" s="1"/>
      <c r="J327" s="1"/>
    </row>
    <row r="328" spans="1:10" x14ac:dyDescent="0.2">
      <c r="A328" s="4" t="s">
        <v>12</v>
      </c>
      <c r="B328" s="72"/>
      <c r="C328" s="74" t="s">
        <v>220</v>
      </c>
      <c r="D328" s="1"/>
      <c r="E328" s="1"/>
      <c r="F328" s="1"/>
      <c r="G328" s="1"/>
      <c r="H328" s="1"/>
      <c r="I328" s="1"/>
      <c r="J328" s="1"/>
    </row>
  </sheetData>
  <mergeCells count="25">
    <mergeCell ref="B302:E302"/>
    <mergeCell ref="B317:C317"/>
    <mergeCell ref="B141:J141"/>
    <mergeCell ref="C143:F143"/>
    <mergeCell ref="G143:J143"/>
    <mergeCell ref="B271:C271"/>
    <mergeCell ref="B286:E286"/>
    <mergeCell ref="A78:E78"/>
    <mergeCell ref="D80:E80"/>
    <mergeCell ref="B81:E81"/>
    <mergeCell ref="B116:C116"/>
    <mergeCell ref="B128:C128"/>
    <mergeCell ref="B6:H6"/>
    <mergeCell ref="A2:C2"/>
    <mergeCell ref="L6:W6"/>
    <mergeCell ref="AA6:AG6"/>
    <mergeCell ref="AA4:AI4"/>
    <mergeCell ref="L4:W4"/>
    <mergeCell ref="B4:H4"/>
    <mergeCell ref="A34:C34"/>
    <mergeCell ref="H36:I36"/>
    <mergeCell ref="A56:B56"/>
    <mergeCell ref="B36:C36"/>
    <mergeCell ref="D36:E36"/>
    <mergeCell ref="F36:G3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Chennupati, Ramesh</dc:creator>
  <cp:lastModifiedBy>Chennupati, Ramesh</cp:lastModifiedBy>
  <dcterms:created xsi:type="dcterms:W3CDTF">2019-06-27T04:38:43Z</dcterms:created>
  <dcterms:modified xsi:type="dcterms:W3CDTF">2019-09-20T06:06:01Z</dcterms:modified>
</cp:coreProperties>
</file>