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han\Desktop\Skripte\CVRC MGH\Projects\MAGIC\Manuscript\eLife\"/>
    </mc:Choice>
  </mc:AlternateContent>
  <bookViews>
    <workbookView xWindow="0" yWindow="0" windowWidth="28800" windowHeight="11625" activeTab="6"/>
  </bookViews>
  <sheets>
    <sheet name="Fig. 2B with area" sheetId="1" r:id="rId1"/>
    <sheet name="Fig. 2B" sheetId="3" r:id="rId2"/>
    <sheet name="Fig. 2C" sheetId="4" r:id="rId3"/>
    <sheet name="Fig. 3F" sheetId="5" r:id="rId4"/>
    <sheet name="Fig. 3G" sheetId="6" r:id="rId5"/>
    <sheet name="Fig. 4B" sheetId="7" r:id="rId6"/>
    <sheet name="Fig. 4C" sheetId="9" r:id="rId7"/>
    <sheet name="Fig. 5B" sheetId="8" r:id="rId8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9" i="9" l="1"/>
  <c r="O50" i="9"/>
  <c r="O51" i="9"/>
  <c r="O52" i="9"/>
  <c r="O53" i="9"/>
  <c r="O5" i="9"/>
  <c r="O6" i="9"/>
  <c r="O7" i="9"/>
  <c r="O8" i="9"/>
  <c r="O9" i="9"/>
  <c r="O10" i="9"/>
  <c r="O11" i="9"/>
  <c r="O12" i="9"/>
  <c r="O13" i="9"/>
  <c r="O14" i="9"/>
  <c r="O15" i="9"/>
  <c r="O16" i="9"/>
  <c r="O17" i="9"/>
  <c r="O18" i="9"/>
  <c r="O19" i="9"/>
  <c r="O20" i="9"/>
  <c r="O21" i="9"/>
  <c r="O22" i="9"/>
  <c r="O23" i="9"/>
  <c r="O24" i="9"/>
  <c r="O25" i="9"/>
  <c r="O26" i="9"/>
  <c r="O27" i="9"/>
  <c r="O28" i="9"/>
  <c r="O29" i="9"/>
  <c r="O30" i="9"/>
  <c r="O31" i="9"/>
  <c r="O32" i="9"/>
  <c r="O33" i="9"/>
  <c r="O34" i="9"/>
  <c r="O35" i="9"/>
  <c r="O36" i="9"/>
  <c r="O37" i="9"/>
  <c r="O38" i="9"/>
  <c r="O39" i="9"/>
  <c r="O40" i="9"/>
  <c r="O41" i="9"/>
  <c r="O42" i="9"/>
  <c r="O43" i="9"/>
  <c r="O44" i="9"/>
  <c r="O45" i="9"/>
  <c r="O46" i="9"/>
  <c r="O47" i="9"/>
  <c r="O48" i="9"/>
  <c r="O4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5" i="9"/>
  <c r="G6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4" i="9"/>
  <c r="W5" i="8"/>
  <c r="W8" i="8"/>
  <c r="W9" i="8"/>
  <c r="W10" i="8"/>
  <c r="W11" i="8"/>
  <c r="W12" i="8"/>
  <c r="W13" i="8"/>
  <c r="W14" i="8"/>
  <c r="W15" i="8"/>
  <c r="W16" i="8"/>
  <c r="W17" i="8"/>
  <c r="W18" i="8"/>
  <c r="W19" i="8"/>
  <c r="W20" i="8"/>
  <c r="W21" i="8"/>
  <c r="W22" i="8"/>
  <c r="O5" i="8"/>
  <c r="O6" i="8"/>
  <c r="O7" i="8"/>
  <c r="O8" i="8"/>
  <c r="O9" i="8"/>
  <c r="O10" i="8"/>
  <c r="O11" i="8"/>
  <c r="O13" i="8"/>
  <c r="O14" i="8"/>
  <c r="O15" i="8"/>
  <c r="O16" i="8"/>
  <c r="O18" i="8"/>
  <c r="O19" i="8"/>
  <c r="O21" i="8"/>
  <c r="O22" i="8"/>
  <c r="O23" i="8"/>
  <c r="G7" i="8"/>
  <c r="G8" i="8"/>
  <c r="G9" i="8"/>
  <c r="G10" i="8"/>
  <c r="G11" i="8"/>
  <c r="G12" i="8"/>
  <c r="G13" i="8"/>
  <c r="G14" i="8"/>
  <c r="G15" i="8"/>
  <c r="G16" i="8"/>
  <c r="G17" i="8"/>
  <c r="G18" i="8"/>
  <c r="G20" i="8"/>
  <c r="G22" i="8"/>
  <c r="G23" i="8"/>
  <c r="AE22" i="8"/>
  <c r="AE21" i="8"/>
  <c r="AE20" i="8"/>
  <c r="AE19" i="8"/>
  <c r="AE18" i="8"/>
  <c r="AE17" i="8"/>
  <c r="AE16" i="8"/>
  <c r="AE14" i="8"/>
  <c r="AE12" i="8"/>
  <c r="AE11" i="8"/>
  <c r="AE10" i="8"/>
  <c r="AE9" i="8"/>
  <c r="AE8" i="8"/>
  <c r="AE7" i="8"/>
  <c r="AE6" i="8"/>
  <c r="AE5" i="8"/>
  <c r="AE4" i="8"/>
  <c r="W4" i="8"/>
  <c r="O4" i="8"/>
  <c r="AE19" i="7"/>
  <c r="AE20" i="7"/>
  <c r="AE21" i="7"/>
  <c r="AE22" i="7"/>
  <c r="AE23" i="7"/>
  <c r="AE24" i="7"/>
  <c r="AE25" i="7"/>
  <c r="AE26" i="7"/>
  <c r="AE27" i="7"/>
  <c r="AE5" i="7"/>
  <c r="AE6" i="7"/>
  <c r="AE7" i="7"/>
  <c r="AE8" i="7"/>
  <c r="AE9" i="7"/>
  <c r="AE10" i="7"/>
  <c r="AE11" i="7"/>
  <c r="AE12" i="7"/>
  <c r="AE13" i="7"/>
  <c r="AE14" i="7"/>
  <c r="AE15" i="7"/>
  <c r="AE16" i="7"/>
  <c r="AE17" i="7"/>
  <c r="AE18" i="7"/>
  <c r="AE4" i="7"/>
  <c r="W5" i="7"/>
  <c r="W6" i="7"/>
  <c r="W7" i="7"/>
  <c r="W8" i="7"/>
  <c r="W9" i="7"/>
  <c r="W10" i="7"/>
  <c r="W11" i="7"/>
  <c r="W12" i="7"/>
  <c r="W13" i="7"/>
  <c r="W14" i="7"/>
  <c r="W15" i="7"/>
  <c r="W16" i="7"/>
  <c r="W17" i="7"/>
  <c r="W18" i="7"/>
  <c r="W4" i="7"/>
  <c r="O5" i="7"/>
  <c r="O7" i="7"/>
  <c r="O9" i="7"/>
  <c r="O10" i="7"/>
  <c r="O12" i="7"/>
  <c r="O13" i="7"/>
  <c r="O15" i="7"/>
  <c r="O4" i="7"/>
  <c r="G14" i="7"/>
  <c r="G10" i="7"/>
  <c r="G9" i="7"/>
  <c r="G6" i="7"/>
  <c r="G5" i="7"/>
  <c r="G4" i="7"/>
  <c r="O5" i="6"/>
  <c r="O6" i="6"/>
  <c r="O7" i="6"/>
  <c r="O8" i="6"/>
  <c r="O9" i="6"/>
  <c r="G5" i="6"/>
  <c r="G7" i="6"/>
  <c r="G8" i="6"/>
  <c r="O4" i="6"/>
  <c r="O10" i="6"/>
  <c r="G6" i="6"/>
  <c r="O11" i="6"/>
  <c r="O12" i="6"/>
  <c r="G9" i="6"/>
  <c r="G10" i="6"/>
  <c r="G11" i="6"/>
  <c r="G12" i="6"/>
  <c r="G13" i="6"/>
  <c r="G4" i="6"/>
  <c r="G4" i="5"/>
  <c r="G5" i="5"/>
  <c r="G6" i="5"/>
  <c r="G7" i="5"/>
  <c r="G8" i="5"/>
  <c r="G9" i="5"/>
  <c r="G10" i="5"/>
  <c r="G11" i="5"/>
  <c r="G12" i="5"/>
  <c r="G13" i="5"/>
  <c r="G14" i="5"/>
  <c r="O10" i="5"/>
  <c r="G16" i="5"/>
  <c r="O8" i="5"/>
  <c r="O4" i="5"/>
  <c r="O5" i="5"/>
  <c r="O6" i="5"/>
  <c r="O7" i="5"/>
  <c r="G17" i="5"/>
  <c r="O9" i="5"/>
  <c r="G15" i="5"/>
  <c r="O11" i="5"/>
  <c r="O12" i="5"/>
  <c r="O13" i="5"/>
  <c r="O14" i="5"/>
  <c r="O15" i="5"/>
  <c r="O16" i="5"/>
  <c r="O17" i="5"/>
  <c r="W26" i="4"/>
  <c r="W25" i="4"/>
  <c r="W24" i="4"/>
  <c r="W23" i="4"/>
  <c r="W22" i="4"/>
  <c r="W21" i="4"/>
  <c r="W20" i="4"/>
  <c r="W19" i="4"/>
  <c r="W18" i="4"/>
  <c r="W17" i="4"/>
  <c r="W16" i="4"/>
  <c r="W15" i="4"/>
  <c r="W14" i="4"/>
  <c r="W13" i="4"/>
  <c r="W12" i="4"/>
  <c r="W11" i="4"/>
  <c r="W10" i="4"/>
  <c r="W9" i="4"/>
  <c r="W8" i="4"/>
  <c r="W7" i="4"/>
  <c r="W6" i="4"/>
  <c r="W5" i="4"/>
  <c r="W4" i="4"/>
  <c r="O26" i="4"/>
  <c r="O25" i="4"/>
  <c r="O24" i="4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O10" i="4"/>
  <c r="O9" i="4"/>
  <c r="O8" i="4"/>
  <c r="O7" i="4"/>
  <c r="O6" i="4"/>
  <c r="O5" i="4"/>
  <c r="O4" i="4"/>
  <c r="G8" i="4"/>
  <c r="G9" i="4"/>
  <c r="G5" i="4"/>
  <c r="G6" i="4"/>
  <c r="G7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4" i="4"/>
  <c r="G28" i="3"/>
  <c r="G27" i="3"/>
  <c r="G26" i="3"/>
  <c r="G25" i="3"/>
  <c r="O24" i="3"/>
  <c r="G24" i="3"/>
  <c r="G23" i="3"/>
  <c r="G22" i="3"/>
  <c r="G21" i="3"/>
  <c r="G20" i="3"/>
  <c r="O19" i="3"/>
  <c r="G19" i="3"/>
  <c r="O18" i="3"/>
  <c r="G18" i="3"/>
  <c r="G16" i="3"/>
  <c r="G15" i="3"/>
  <c r="G14" i="3"/>
  <c r="O13" i="3"/>
  <c r="G13" i="3"/>
  <c r="G12" i="3"/>
  <c r="O11" i="3"/>
  <c r="G11" i="3"/>
  <c r="G10" i="3"/>
  <c r="O9" i="3"/>
  <c r="G9" i="3"/>
  <c r="G8" i="3"/>
  <c r="G7" i="3"/>
  <c r="O6" i="3"/>
  <c r="G6" i="3"/>
  <c r="O5" i="3"/>
  <c r="G5" i="3"/>
  <c r="O4" i="3"/>
  <c r="G4" i="3"/>
  <c r="H11" i="1"/>
  <c r="R5" i="1"/>
  <c r="S5" i="1"/>
  <c r="R6" i="1"/>
  <c r="S6" i="1"/>
  <c r="S8" i="1"/>
  <c r="S9" i="1"/>
  <c r="R11" i="1"/>
  <c r="S11" i="1"/>
  <c r="H12" i="1"/>
  <c r="I12" i="1"/>
  <c r="H10" i="1"/>
  <c r="I10" i="1"/>
  <c r="H9" i="1"/>
  <c r="I9" i="1"/>
  <c r="H8" i="1"/>
  <c r="I8" i="1"/>
  <c r="H6" i="1"/>
  <c r="I6" i="1"/>
  <c r="H5" i="1"/>
  <c r="I5" i="1"/>
  <c r="I4" i="1"/>
  <c r="I7" i="1"/>
  <c r="I11" i="1"/>
  <c r="S10" i="1"/>
  <c r="S7" i="1"/>
  <c r="S12" i="1"/>
  <c r="R4" i="1"/>
  <c r="S4" i="1"/>
  <c r="S17" i="1"/>
  <c r="R18" i="1"/>
  <c r="S18" i="1"/>
  <c r="R19" i="1"/>
  <c r="S19" i="1"/>
  <c r="S20" i="1"/>
  <c r="S21" i="1"/>
  <c r="S22" i="1"/>
  <c r="S23" i="1"/>
  <c r="R24" i="1"/>
  <c r="S24" i="1"/>
  <c r="S16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16" i="1"/>
  <c r="S14" i="1"/>
  <c r="S15" i="1"/>
  <c r="R13" i="1"/>
  <c r="S13" i="1"/>
  <c r="H14" i="1"/>
  <c r="H15" i="1"/>
  <c r="H13" i="1"/>
  <c r="I13" i="1"/>
  <c r="I14" i="1"/>
  <c r="I15" i="1"/>
  <c r="I16" i="1"/>
  <c r="R9" i="1"/>
  <c r="H7" i="1"/>
  <c r="H4" i="1"/>
</calcChain>
</file>

<file path=xl/sharedStrings.xml><?xml version="1.0" encoding="utf-8"?>
<sst xmlns="http://schemas.openxmlformats.org/spreadsheetml/2006/main" count="180" uniqueCount="24">
  <si>
    <t>Protein Channel</t>
  </si>
  <si>
    <t>RNA Channel</t>
  </si>
  <si>
    <t>FRET Channel</t>
  </si>
  <si>
    <t>cFRET</t>
  </si>
  <si>
    <t>cFRET/area</t>
  </si>
  <si>
    <t>Cell</t>
  </si>
  <si>
    <t>Beta-actin MAGIC Probe</t>
  </si>
  <si>
    <t>Cell Area</t>
  </si>
  <si>
    <t>Donor SBT</t>
  </si>
  <si>
    <t>Acceptor SBT</t>
  </si>
  <si>
    <t>Control Probe</t>
  </si>
  <si>
    <t>U2OS Cells</t>
  </si>
  <si>
    <t>Nkx+ Cells</t>
  </si>
  <si>
    <t>Nkx- Cells</t>
  </si>
  <si>
    <t>MHC+ Cells</t>
  </si>
  <si>
    <t>MHC- Cells</t>
  </si>
  <si>
    <t>FRET</t>
  </si>
  <si>
    <t>hPSC</t>
  </si>
  <si>
    <t>FRET/area</t>
  </si>
  <si>
    <t>Day 5</t>
  </si>
  <si>
    <t>Day 8</t>
  </si>
  <si>
    <t>Day 20</t>
  </si>
  <si>
    <t>MHCa</t>
  </si>
  <si>
    <t>MLC2a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</si>
</sst>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quotePrefix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11" fontId="0" fillId="0" borderId="0" xfId="0" applyNumberForma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0"/>
  <sheetViews>
    <sheetView workbookViewId="0">
      <selection activeCell="F26" sqref="F26"/>
    </sheetView>
  </sheetViews>
  <sheetFormatPr defaultRowHeight="15" x14ac:dyDescent="0.25"/>
  <cols>
    <col min="1" max="2" width="18.140625" customWidth="1"/>
    <col min="3" max="3" width="15.85546875" customWidth="1"/>
    <col min="4" max="4" width="16.85546875" customWidth="1"/>
    <col min="5" max="5" width="15.140625" customWidth="1"/>
    <col min="6" max="6" width="13.5703125" customWidth="1"/>
    <col min="7" max="7" width="12.5703125"/>
    <col min="8" max="8" width="12.42578125" customWidth="1"/>
    <col min="9" max="10" width="12.5703125"/>
    <col min="11" max="12" width="18.140625" customWidth="1"/>
    <col min="13" max="13" width="15.85546875" customWidth="1"/>
    <col min="14" max="14" width="16.85546875" customWidth="1"/>
    <col min="15" max="15" width="15.140625" customWidth="1"/>
    <col min="16" max="16" width="13.5703125" customWidth="1"/>
    <col min="17" max="17" width="12.42578125" customWidth="1"/>
    <col min="18" max="18" width="12.7109375" customWidth="1"/>
    <col min="19" max="19" width="11.42578125" customWidth="1"/>
    <col min="20" max="20" width="16.85546875" style="2" customWidth="1"/>
    <col min="21" max="21" width="15.140625" style="2" customWidth="1"/>
    <col min="22" max="23" width="12.5703125" style="2"/>
    <col min="24" max="24" width="12.42578125" style="2" customWidth="1"/>
    <col min="25" max="26" width="12.5703125" style="2"/>
    <col min="27" max="27" width="21" style="2" customWidth="1"/>
    <col min="28" max="28" width="23.28515625" style="2" customWidth="1"/>
    <col min="29" max="32" width="9.140625" style="2"/>
  </cols>
  <sheetData>
    <row r="1" spans="1:30" ht="15" customHeight="1" x14ac:dyDescent="0.25">
      <c r="A1" s="16" t="s">
        <v>6</v>
      </c>
      <c r="B1" s="16"/>
      <c r="C1" s="16"/>
      <c r="D1" s="16"/>
      <c r="E1" s="16"/>
      <c r="F1" s="16"/>
      <c r="G1" s="16"/>
      <c r="H1" s="16"/>
      <c r="I1" s="16"/>
      <c r="J1" s="9"/>
      <c r="K1" s="16" t="s">
        <v>10</v>
      </c>
      <c r="L1" s="16"/>
      <c r="M1" s="16"/>
      <c r="N1" s="16"/>
      <c r="O1" s="16"/>
      <c r="P1" s="16"/>
      <c r="Q1" s="16"/>
      <c r="R1" s="16"/>
      <c r="S1" s="16"/>
    </row>
    <row r="2" spans="1:30" ht="15" customHeight="1" x14ac:dyDescent="0.25">
      <c r="A2" s="16"/>
      <c r="B2" s="16"/>
      <c r="C2" s="16"/>
      <c r="D2" s="16"/>
      <c r="E2" s="16"/>
      <c r="F2" s="16"/>
      <c r="G2" s="16"/>
      <c r="H2" s="16"/>
      <c r="I2" s="16"/>
      <c r="J2" s="9"/>
      <c r="K2" s="16"/>
      <c r="L2" s="16"/>
      <c r="M2" s="16"/>
      <c r="N2" s="16"/>
      <c r="O2" s="16"/>
      <c r="P2" s="16"/>
      <c r="Q2" s="16"/>
      <c r="R2" s="16"/>
      <c r="S2" s="16"/>
    </row>
    <row r="3" spans="1:30" x14ac:dyDescent="0.25">
      <c r="A3" s="5" t="s">
        <v>5</v>
      </c>
      <c r="B3" s="5" t="s">
        <v>7</v>
      </c>
      <c r="C3" s="5" t="s">
        <v>0</v>
      </c>
      <c r="D3" s="5" t="s">
        <v>1</v>
      </c>
      <c r="E3" s="5" t="s">
        <v>2</v>
      </c>
      <c r="F3" s="5" t="s">
        <v>8</v>
      </c>
      <c r="G3" s="5" t="s">
        <v>9</v>
      </c>
      <c r="H3" s="5" t="s">
        <v>3</v>
      </c>
      <c r="I3" s="5" t="s">
        <v>4</v>
      </c>
      <c r="J3" s="5"/>
      <c r="K3" s="5" t="s">
        <v>5</v>
      </c>
      <c r="L3" s="5" t="s">
        <v>7</v>
      </c>
      <c r="M3" s="5" t="s">
        <v>0</v>
      </c>
      <c r="N3" s="5" t="s">
        <v>1</v>
      </c>
      <c r="O3" s="5" t="s">
        <v>2</v>
      </c>
      <c r="P3" s="5" t="s">
        <v>8</v>
      </c>
      <c r="Q3" s="5" t="s">
        <v>9</v>
      </c>
      <c r="R3" s="5" t="s">
        <v>3</v>
      </c>
      <c r="S3" s="5" t="s">
        <v>4</v>
      </c>
      <c r="T3" s="3"/>
      <c r="U3" s="3"/>
      <c r="V3" s="3"/>
      <c r="W3" s="3"/>
      <c r="X3" s="3"/>
      <c r="Y3" s="3"/>
      <c r="Z3" s="3"/>
      <c r="AA3" s="3"/>
    </row>
    <row r="4" spans="1:30" ht="15.75" x14ac:dyDescent="0.25">
      <c r="A4" s="6">
        <v>1</v>
      </c>
      <c r="B4" s="6">
        <v>258687</v>
      </c>
      <c r="C4" s="6">
        <v>1290.0940000000001</v>
      </c>
      <c r="D4" s="6">
        <v>1741.28</v>
      </c>
      <c r="E4" s="6">
        <v>707.28700000000003</v>
      </c>
      <c r="F4" s="7">
        <v>8.4429510893914803E-2</v>
      </c>
      <c r="G4" s="7">
        <v>6.9198748482454914E-2</v>
      </c>
      <c r="H4" s="7">
        <f t="shared" ref="H4:H12" si="0">(E4-$F$4*C4-$G$4*D4)</f>
        <v>477.87059781529683</v>
      </c>
      <c r="I4" s="6">
        <f t="shared" ref="I4:I12" si="1">H4/B4</f>
        <v>1.8472926657129923E-3</v>
      </c>
      <c r="J4" s="6"/>
      <c r="K4" s="6">
        <v>1</v>
      </c>
      <c r="L4" s="6">
        <v>131056</v>
      </c>
      <c r="M4" s="6">
        <v>168.06200000000001</v>
      </c>
      <c r="N4" s="6">
        <v>427.834</v>
      </c>
      <c r="O4" s="6">
        <v>85.478999999999999</v>
      </c>
      <c r="P4" s="7">
        <v>8.4429510893914803E-2</v>
      </c>
      <c r="Q4" s="7">
        <v>6.9198748482454914E-2</v>
      </c>
      <c r="R4" s="7">
        <f>(O4-$F$4*M4-$G$4*N4)</f>
        <v>41.684030181904276</v>
      </c>
      <c r="S4" s="6">
        <f t="shared" ref="S4:S12" si="2">R4/L4</f>
        <v>3.1806273792809393E-4</v>
      </c>
      <c r="T4" s="10"/>
      <c r="U4" s="15"/>
      <c r="V4" s="15"/>
      <c r="W4" s="15"/>
      <c r="X4" s="15"/>
      <c r="Y4" s="15"/>
      <c r="Z4" s="15"/>
      <c r="AA4" s="11"/>
      <c r="AB4" s="12"/>
      <c r="AC4" s="12"/>
      <c r="AD4" s="13"/>
    </row>
    <row r="5" spans="1:30" ht="15.75" x14ac:dyDescent="0.25">
      <c r="A5" s="6">
        <v>2</v>
      </c>
      <c r="B5" s="6">
        <v>198218</v>
      </c>
      <c r="C5" s="6">
        <v>1469.588</v>
      </c>
      <c r="D5" s="6">
        <v>1580.366</v>
      </c>
      <c r="E5" s="6">
        <v>708.84699999999998</v>
      </c>
      <c r="F5" s="6"/>
      <c r="G5" s="6"/>
      <c r="H5" s="7">
        <f t="shared" si="0"/>
        <v>475.41105460021015</v>
      </c>
      <c r="I5" s="6">
        <f t="shared" si="1"/>
        <v>2.3984252419064372E-3</v>
      </c>
      <c r="J5" s="6"/>
      <c r="K5" s="6">
        <v>2</v>
      </c>
      <c r="L5" s="6">
        <v>143541</v>
      </c>
      <c r="M5" s="6">
        <v>1117.989</v>
      </c>
      <c r="N5" s="6">
        <v>470.23599999999999</v>
      </c>
      <c r="O5" s="6">
        <v>244.88499999999999</v>
      </c>
      <c r="P5" s="6"/>
      <c r="Q5" s="6"/>
      <c r="R5" s="7">
        <f>(O5-$F$4*M5-$G$4*N5)</f>
        <v>117.9539928538274</v>
      </c>
      <c r="S5" s="6">
        <f t="shared" si="2"/>
        <v>8.2174426020319906E-4</v>
      </c>
      <c r="T5" s="11"/>
      <c r="U5" s="3"/>
      <c r="V5" s="3"/>
      <c r="W5" s="3"/>
      <c r="X5" s="3"/>
      <c r="Y5" s="3"/>
      <c r="Z5" s="3"/>
      <c r="AA5" s="3"/>
    </row>
    <row r="6" spans="1:30" x14ac:dyDescent="0.25">
      <c r="A6" s="6">
        <v>3</v>
      </c>
      <c r="B6" s="6">
        <v>116648</v>
      </c>
      <c r="C6" s="6">
        <v>772.00800000000004</v>
      </c>
      <c r="D6" s="6">
        <v>807.197</v>
      </c>
      <c r="E6" s="6">
        <v>340.13299999999998</v>
      </c>
      <c r="F6" s="7"/>
      <c r="G6" s="7"/>
      <c r="H6" s="7">
        <f t="shared" si="0"/>
        <v>219.09571997501845</v>
      </c>
      <c r="I6" s="6">
        <f t="shared" si="1"/>
        <v>1.8782638362853923E-3</v>
      </c>
      <c r="J6" s="6"/>
      <c r="K6" s="6">
        <v>3</v>
      </c>
      <c r="L6" s="6">
        <v>150602</v>
      </c>
      <c r="M6" s="6">
        <v>846.60300000000007</v>
      </c>
      <c r="N6" s="6">
        <v>2120.6860000000001</v>
      </c>
      <c r="O6" s="6">
        <v>332.75700000000001</v>
      </c>
      <c r="P6" s="7"/>
      <c r="Q6" s="7"/>
      <c r="R6" s="7">
        <f>(O6-$F$4*M6-$G$4*N6)</f>
        <v>114.52990566441565</v>
      </c>
      <c r="S6" s="6">
        <f t="shared" si="2"/>
        <v>7.6048064211906648E-4</v>
      </c>
      <c r="T6" s="3"/>
      <c r="U6" s="3"/>
      <c r="V6" s="14"/>
    </row>
    <row r="7" spans="1:30" x14ac:dyDescent="0.25">
      <c r="A7" s="6">
        <v>4</v>
      </c>
      <c r="B7" s="6">
        <v>253982</v>
      </c>
      <c r="C7" s="6">
        <v>634.01800000000003</v>
      </c>
      <c r="D7" s="6">
        <v>715.03</v>
      </c>
      <c r="E7" s="6">
        <v>304.20600000000002</v>
      </c>
      <c r="F7" s="6"/>
      <c r="G7" s="6"/>
      <c r="H7" s="7">
        <f t="shared" si="0"/>
        <v>201.19698923465222</v>
      </c>
      <c r="I7" s="6">
        <f t="shared" si="1"/>
        <v>7.9217026889563918E-4</v>
      </c>
      <c r="J7" s="6"/>
      <c r="K7" s="6">
        <v>4</v>
      </c>
      <c r="L7" s="6">
        <v>320686</v>
      </c>
      <c r="M7" s="6">
        <v>2298.7740000000003</v>
      </c>
      <c r="N7" s="6">
        <v>4721.5680000000002</v>
      </c>
      <c r="O7" s="6">
        <v>435.81899999999996</v>
      </c>
      <c r="P7" s="6"/>
      <c r="Q7" s="6"/>
      <c r="R7" s="7">
        <v>0</v>
      </c>
      <c r="S7" s="6">
        <f t="shared" si="2"/>
        <v>0</v>
      </c>
      <c r="T7" s="3"/>
      <c r="U7" s="3"/>
      <c r="V7" s="3"/>
    </row>
    <row r="8" spans="1:30" x14ac:dyDescent="0.25">
      <c r="A8" s="6">
        <v>5</v>
      </c>
      <c r="B8" s="6">
        <v>250953</v>
      </c>
      <c r="C8" s="6">
        <v>242.518</v>
      </c>
      <c r="D8" s="6">
        <v>744.178</v>
      </c>
      <c r="E8" s="6">
        <v>584.11500000000001</v>
      </c>
      <c r="F8" s="7"/>
      <c r="G8" s="7"/>
      <c r="H8" s="7">
        <f t="shared" si="0"/>
        <v>512.14313762885331</v>
      </c>
      <c r="I8" s="6">
        <f t="shared" si="1"/>
        <v>2.0407930474186532E-3</v>
      </c>
      <c r="J8" s="6"/>
      <c r="K8" s="6">
        <v>5</v>
      </c>
      <c r="L8" s="6">
        <v>161197</v>
      </c>
      <c r="M8" s="6">
        <v>2685.1019999999999</v>
      </c>
      <c r="N8" s="6">
        <v>6044.6170000000002</v>
      </c>
      <c r="O8" s="6">
        <v>619.346</v>
      </c>
      <c r="P8" s="7"/>
      <c r="Q8" s="7"/>
      <c r="R8" s="7">
        <v>0</v>
      </c>
      <c r="S8" s="6">
        <f t="shared" si="2"/>
        <v>0</v>
      </c>
      <c r="T8" s="3"/>
      <c r="U8" s="3"/>
      <c r="V8" s="14"/>
      <c r="W8" s="3"/>
      <c r="X8" s="3"/>
      <c r="Y8" s="14"/>
      <c r="Z8" s="3"/>
      <c r="AA8" s="3"/>
    </row>
    <row r="9" spans="1:30" x14ac:dyDescent="0.25">
      <c r="A9" s="6">
        <v>6</v>
      </c>
      <c r="B9" s="6">
        <v>257461</v>
      </c>
      <c r="C9" s="6">
        <v>692.58999999999992</v>
      </c>
      <c r="D9" s="6">
        <v>2522.1849999999999</v>
      </c>
      <c r="E9" s="6">
        <v>606.71799999999996</v>
      </c>
      <c r="F9" s="7"/>
      <c r="G9" s="7"/>
      <c r="H9" s="7">
        <f t="shared" si="0"/>
        <v>373.71091960876294</v>
      </c>
      <c r="I9" s="6">
        <f t="shared" si="1"/>
        <v>1.4515243846981211E-3</v>
      </c>
      <c r="J9" s="6"/>
      <c r="K9" s="6">
        <v>6</v>
      </c>
      <c r="L9" s="6">
        <v>220493</v>
      </c>
      <c r="M9" s="6">
        <v>2194.6860000000001</v>
      </c>
      <c r="N9" s="6">
        <v>2065.605</v>
      </c>
      <c r="O9" s="6">
        <v>343.29900000000004</v>
      </c>
      <c r="P9" s="7"/>
      <c r="Q9" s="7"/>
      <c r="R9" s="7">
        <f>(O9-$F$4*M9-$G$4*N9)</f>
        <v>15.065453595176422</v>
      </c>
      <c r="S9" s="6">
        <f t="shared" si="2"/>
        <v>6.8326221672236403E-5</v>
      </c>
      <c r="T9" s="3"/>
      <c r="U9" s="3"/>
      <c r="V9" s="3"/>
      <c r="W9" s="3"/>
      <c r="X9" s="3"/>
      <c r="Y9" s="3"/>
      <c r="Z9" s="3"/>
      <c r="AA9" s="3"/>
    </row>
    <row r="10" spans="1:30" x14ac:dyDescent="0.25">
      <c r="A10" s="6">
        <v>7</v>
      </c>
      <c r="B10" s="6">
        <v>406311</v>
      </c>
      <c r="C10" s="6">
        <v>706.197</v>
      </c>
      <c r="D10" s="6">
        <v>2173.7190000000001</v>
      </c>
      <c r="E10" s="6">
        <v>468.61399999999998</v>
      </c>
      <c r="F10" s="7"/>
      <c r="G10" s="7"/>
      <c r="H10" s="7">
        <f t="shared" si="0"/>
        <v>258.57149834271661</v>
      </c>
      <c r="I10" s="6">
        <f t="shared" si="1"/>
        <v>6.3638813210254363E-4</v>
      </c>
      <c r="J10" s="6"/>
      <c r="K10" s="6">
        <v>7</v>
      </c>
      <c r="L10" s="6">
        <v>160354</v>
      </c>
      <c r="M10" s="6">
        <v>875.68000000000006</v>
      </c>
      <c r="N10" s="6">
        <v>2314.4770000000003</v>
      </c>
      <c r="O10" s="6">
        <v>208.11099999999999</v>
      </c>
      <c r="P10" s="7"/>
      <c r="Q10" s="7"/>
      <c r="R10" s="7">
        <v>0</v>
      </c>
      <c r="S10" s="6">
        <f t="shared" si="2"/>
        <v>0</v>
      </c>
      <c r="T10" s="3"/>
      <c r="U10" s="3"/>
      <c r="V10" s="3"/>
      <c r="W10" s="3"/>
      <c r="X10" s="3"/>
      <c r="Y10" s="3"/>
    </row>
    <row r="11" spans="1:30" x14ac:dyDescent="0.25">
      <c r="A11" s="6">
        <v>8</v>
      </c>
      <c r="B11" s="6">
        <v>180527</v>
      </c>
      <c r="C11" s="6">
        <v>1428.104</v>
      </c>
      <c r="D11" s="6">
        <v>3067.66</v>
      </c>
      <c r="E11" s="6">
        <v>478.36599999999999</v>
      </c>
      <c r="F11" s="7"/>
      <c r="G11" s="7"/>
      <c r="H11" s="7">
        <f t="shared" si="0"/>
        <v>145.51364500466906</v>
      </c>
      <c r="I11" s="6">
        <f t="shared" si="1"/>
        <v>8.0604920596181768E-4</v>
      </c>
      <c r="J11" s="6"/>
      <c r="K11" s="6">
        <v>8</v>
      </c>
      <c r="L11" s="6">
        <v>124872</v>
      </c>
      <c r="M11" s="6">
        <v>1874.586</v>
      </c>
      <c r="N11" s="6">
        <v>5502.0060000000003</v>
      </c>
      <c r="O11" s="6">
        <v>590.87800000000004</v>
      </c>
      <c r="P11" s="7"/>
      <c r="Q11" s="7"/>
      <c r="R11" s="7">
        <f>(O11-$F$4*M11-$G$4*N11)</f>
        <v>51.875691548461987</v>
      </c>
      <c r="S11" s="6">
        <f t="shared" si="2"/>
        <v>4.1543093366376761E-4</v>
      </c>
      <c r="T11" s="3"/>
      <c r="U11" s="3"/>
    </row>
    <row r="12" spans="1:30" x14ac:dyDescent="0.25">
      <c r="A12" s="6">
        <v>9</v>
      </c>
      <c r="B12" s="6">
        <v>162724</v>
      </c>
      <c r="C12" s="6">
        <v>632.63499999999999</v>
      </c>
      <c r="D12" s="6">
        <v>1474.2269999999999</v>
      </c>
      <c r="E12" s="6">
        <v>419.66199999999998</v>
      </c>
      <c r="F12" s="7"/>
      <c r="G12" s="7"/>
      <c r="H12" s="7">
        <f t="shared" si="0"/>
        <v>264.23427299658414</v>
      </c>
      <c r="I12" s="6">
        <f t="shared" si="1"/>
        <v>1.6238186929806552E-3</v>
      </c>
      <c r="J12" s="6"/>
      <c r="K12" s="6">
        <v>9</v>
      </c>
      <c r="L12" s="6">
        <v>226700</v>
      </c>
      <c r="M12" s="6">
        <v>1105.9660000000001</v>
      </c>
      <c r="N12" s="6">
        <v>1611.8500000000001</v>
      </c>
      <c r="O12" s="6">
        <v>192.16000000000003</v>
      </c>
      <c r="P12" s="7"/>
      <c r="Q12" s="7"/>
      <c r="R12" s="7">
        <v>0</v>
      </c>
      <c r="S12" s="6">
        <f t="shared" si="2"/>
        <v>0</v>
      </c>
      <c r="T12" s="3"/>
      <c r="U12" s="3"/>
      <c r="V12" s="3"/>
      <c r="W12" s="3"/>
      <c r="X12" s="3"/>
      <c r="Y12" s="3"/>
      <c r="Z12" s="3"/>
      <c r="AA12" s="3"/>
    </row>
    <row r="13" spans="1:30" x14ac:dyDescent="0.25">
      <c r="A13" s="6">
        <v>10</v>
      </c>
      <c r="B13" s="8">
        <v>174888</v>
      </c>
      <c r="C13" s="6">
        <v>82965951</v>
      </c>
      <c r="D13" s="6">
        <v>16232901.4</v>
      </c>
      <c r="E13" s="8">
        <v>3144660</v>
      </c>
      <c r="F13" s="6">
        <v>1.4999999999999999E-2</v>
      </c>
      <c r="G13" s="6">
        <v>0.08</v>
      </c>
      <c r="H13" s="7">
        <f>(E13-$F$13*C13-$G$13*D13)</f>
        <v>601538.62300000014</v>
      </c>
      <c r="I13" s="6">
        <f t="shared" ref="I13:I16" si="3">H13/B13</f>
        <v>3.4395648815241762</v>
      </c>
      <c r="J13" s="6"/>
      <c r="K13" s="6">
        <v>10</v>
      </c>
      <c r="L13" s="8">
        <v>81387</v>
      </c>
      <c r="M13" s="6">
        <v>75234202.900000006</v>
      </c>
      <c r="N13" s="6">
        <v>8114169.0999999996</v>
      </c>
      <c r="O13" s="8">
        <v>1881096.5999999996</v>
      </c>
      <c r="P13" s="6">
        <v>1.4999999999999999E-2</v>
      </c>
      <c r="Q13" s="6">
        <v>0.08</v>
      </c>
      <c r="R13" s="7">
        <f>(O13-$F$13*M13-$G$13*N13)</f>
        <v>103450.02849999955</v>
      </c>
      <c r="S13" s="6">
        <f t="shared" ref="S13" si="4">R13/L13</f>
        <v>1.2710878702986907</v>
      </c>
      <c r="T13" s="3"/>
      <c r="U13" s="3"/>
      <c r="V13" s="3"/>
      <c r="W13" s="3"/>
      <c r="X13" s="3"/>
      <c r="Y13" s="3"/>
      <c r="Z13" s="3"/>
      <c r="AA13" s="3"/>
    </row>
    <row r="14" spans="1:30" x14ac:dyDescent="0.25">
      <c r="A14" s="6">
        <v>11</v>
      </c>
      <c r="B14" s="6">
        <v>242208</v>
      </c>
      <c r="C14" s="6">
        <v>131366540</v>
      </c>
      <c r="D14" s="6">
        <v>47616327.600000001</v>
      </c>
      <c r="E14" s="6">
        <v>6171445.2000000011</v>
      </c>
      <c r="F14" s="6"/>
      <c r="G14" s="6"/>
      <c r="H14" s="7">
        <f t="shared" ref="H14:H15" si="5">(E14-$F$13*C14-$G$13*D14)</f>
        <v>391640.89200000139</v>
      </c>
      <c r="I14" s="6">
        <f t="shared" si="3"/>
        <v>1.6169610087197839</v>
      </c>
      <c r="J14" s="6"/>
      <c r="K14" s="6">
        <v>11</v>
      </c>
      <c r="L14" s="6">
        <v>165555</v>
      </c>
      <c r="M14" s="6">
        <v>78297559</v>
      </c>
      <c r="N14" s="6">
        <v>3578085.5</v>
      </c>
      <c r="O14" s="6">
        <v>9640.5000000018626</v>
      </c>
      <c r="P14" s="6"/>
      <c r="Q14" s="6"/>
      <c r="R14" s="7">
        <v>0</v>
      </c>
      <c r="S14" s="6">
        <f t="shared" ref="S14:S16" si="6">R14/L14</f>
        <v>0</v>
      </c>
      <c r="T14" s="3"/>
      <c r="U14" s="3"/>
      <c r="V14" s="3"/>
    </row>
    <row r="15" spans="1:30" x14ac:dyDescent="0.25">
      <c r="A15" s="6">
        <v>12</v>
      </c>
      <c r="B15" s="6">
        <v>161640</v>
      </c>
      <c r="C15" s="6">
        <v>128414176</v>
      </c>
      <c r="D15" s="6">
        <v>24909749</v>
      </c>
      <c r="E15" s="6">
        <v>4804238</v>
      </c>
      <c r="F15" s="6"/>
      <c r="G15" s="6"/>
      <c r="H15" s="7">
        <f t="shared" si="5"/>
        <v>885245.44000000041</v>
      </c>
      <c r="I15" s="6">
        <f t="shared" si="3"/>
        <v>5.4766483543677333</v>
      </c>
      <c r="J15" s="6"/>
      <c r="K15" s="6">
        <v>12</v>
      </c>
      <c r="L15" s="6">
        <v>440208</v>
      </c>
      <c r="M15" s="6">
        <v>153595917.80000001</v>
      </c>
      <c r="N15" s="6">
        <v>2167637.799999997</v>
      </c>
      <c r="O15" s="6">
        <v>2154507</v>
      </c>
      <c r="P15" s="6"/>
      <c r="Q15" s="6"/>
      <c r="R15" s="7">
        <v>0</v>
      </c>
      <c r="S15" s="6">
        <f t="shared" si="6"/>
        <v>0</v>
      </c>
      <c r="T15" s="3"/>
      <c r="U15" s="3"/>
      <c r="V15" s="3"/>
    </row>
    <row r="16" spans="1:30" x14ac:dyDescent="0.25">
      <c r="A16" s="6">
        <v>13</v>
      </c>
      <c r="B16" s="6">
        <v>17160</v>
      </c>
      <c r="C16" s="6">
        <v>19669528</v>
      </c>
      <c r="D16" s="6">
        <v>1879443</v>
      </c>
      <c r="E16" s="6">
        <v>624192</v>
      </c>
      <c r="F16" s="6">
        <v>1.9526654450890673E-2</v>
      </c>
      <c r="G16" s="6">
        <v>9.090930993269232E-2</v>
      </c>
      <c r="H16" s="7">
        <f>(E16-$F$16*C16-$G$16*D16)</f>
        <v>69253.057344052242</v>
      </c>
      <c r="I16" s="6">
        <f t="shared" si="3"/>
        <v>4.0357259524505968</v>
      </c>
      <c r="J16" s="6"/>
      <c r="K16" s="6">
        <v>13</v>
      </c>
      <c r="L16" s="6">
        <v>7101</v>
      </c>
      <c r="M16" s="6">
        <v>1708634.7000000002</v>
      </c>
      <c r="N16" s="6">
        <v>2570280.1</v>
      </c>
      <c r="O16" s="6">
        <v>241331.8</v>
      </c>
      <c r="P16" s="6">
        <v>1.9526654450890673E-2</v>
      </c>
      <c r="Q16" s="6">
        <v>9.090930993269232E-2</v>
      </c>
      <c r="R16" s="7">
        <v>0</v>
      </c>
      <c r="S16" s="6">
        <f t="shared" si="6"/>
        <v>0</v>
      </c>
      <c r="T16" s="3"/>
      <c r="U16" s="3"/>
      <c r="V16" s="3"/>
      <c r="W16" s="3"/>
      <c r="X16" s="3"/>
      <c r="Y16" s="3"/>
      <c r="Z16" s="3"/>
      <c r="AA16" s="3"/>
    </row>
    <row r="17" spans="1:27" x14ac:dyDescent="0.25">
      <c r="A17" s="6">
        <v>14</v>
      </c>
      <c r="B17" s="6">
        <v>12203</v>
      </c>
      <c r="C17" s="6">
        <v>30278357.300000001</v>
      </c>
      <c r="D17" s="6">
        <v>14456972.699999999</v>
      </c>
      <c r="E17" s="6">
        <v>1888434</v>
      </c>
      <c r="F17" s="6"/>
      <c r="G17" s="6"/>
      <c r="H17" s="7">
        <v>0</v>
      </c>
      <c r="I17" s="6">
        <f t="shared" ref="I17:I28" si="7">H17/B17</f>
        <v>0</v>
      </c>
      <c r="J17" s="6"/>
      <c r="K17" s="6">
        <v>14</v>
      </c>
      <c r="L17" s="6">
        <v>4510</v>
      </c>
      <c r="M17" s="6">
        <v>2838724</v>
      </c>
      <c r="N17" s="6">
        <v>4870180</v>
      </c>
      <c r="O17" s="6">
        <v>442164</v>
      </c>
      <c r="P17" s="6"/>
      <c r="Q17" s="6"/>
      <c r="R17" s="7">
        <v>0</v>
      </c>
      <c r="S17" s="6">
        <f t="shared" ref="S17:S24" si="8">R17/L17</f>
        <v>0</v>
      </c>
      <c r="T17" s="3"/>
      <c r="U17" s="3"/>
      <c r="V17" s="3"/>
      <c r="W17" s="3"/>
      <c r="X17" s="3"/>
      <c r="Y17" s="3"/>
      <c r="Z17" s="3"/>
      <c r="AA17" s="3"/>
    </row>
    <row r="18" spans="1:27" x14ac:dyDescent="0.25">
      <c r="A18" s="6">
        <v>15</v>
      </c>
      <c r="B18" s="6">
        <v>30702</v>
      </c>
      <c r="C18" s="6">
        <v>44516842.399999999</v>
      </c>
      <c r="D18" s="6">
        <v>2224265.2000000002</v>
      </c>
      <c r="E18" s="6">
        <v>1077833.8</v>
      </c>
      <c r="F18" s="6"/>
      <c r="G18" s="6"/>
      <c r="H18" s="7">
        <f t="shared" ref="H18:H28" si="9">(E18-$F$16*C18-$G$16*D18)</f>
        <v>6362.3867711395142</v>
      </c>
      <c r="I18" s="6">
        <f t="shared" si="7"/>
        <v>0.20723036841702541</v>
      </c>
      <c r="J18" s="6"/>
      <c r="K18" s="6">
        <v>15</v>
      </c>
      <c r="L18" s="6">
        <v>14759</v>
      </c>
      <c r="M18" s="6">
        <v>7492440.5999999996</v>
      </c>
      <c r="N18" s="6">
        <v>13347252.4</v>
      </c>
      <c r="O18" s="6">
        <v>1372900.2</v>
      </c>
      <c r="P18" s="6"/>
      <c r="Q18" s="6"/>
      <c r="R18" s="7">
        <f t="shared" ref="R18:R24" si="10">(O18-$F$16*M18-$G$16*N18)</f>
        <v>13208.3962285046</v>
      </c>
      <c r="S18" s="6">
        <f t="shared" si="8"/>
        <v>0.89493842594380379</v>
      </c>
    </row>
    <row r="19" spans="1:27" x14ac:dyDescent="0.25">
      <c r="A19" s="6">
        <v>16</v>
      </c>
      <c r="B19" s="6">
        <v>17715</v>
      </c>
      <c r="C19" s="6">
        <v>9204559</v>
      </c>
      <c r="D19" s="6">
        <v>12649845.5</v>
      </c>
      <c r="E19" s="6">
        <v>1460796.5</v>
      </c>
      <c r="F19" s="6"/>
      <c r="G19" s="6"/>
      <c r="H19" s="7">
        <f t="shared" si="9"/>
        <v>131073.53187399101</v>
      </c>
      <c r="I19" s="6">
        <f t="shared" si="7"/>
        <v>7.3990139358730467</v>
      </c>
      <c r="J19" s="6"/>
      <c r="K19" s="6">
        <v>16</v>
      </c>
      <c r="L19" s="6">
        <v>16331</v>
      </c>
      <c r="M19" s="6">
        <v>18243667.399999999</v>
      </c>
      <c r="N19" s="6">
        <v>2901480.6</v>
      </c>
      <c r="O19" s="6">
        <v>665832.79999999993</v>
      </c>
      <c r="P19" s="6"/>
      <c r="Q19" s="6"/>
      <c r="R19" s="7">
        <f t="shared" si="10"/>
        <v>45823.411634126795</v>
      </c>
      <c r="S19" s="6">
        <f t="shared" si="8"/>
        <v>2.8059158431282096</v>
      </c>
    </row>
    <row r="20" spans="1:27" x14ac:dyDescent="0.25">
      <c r="A20" s="6">
        <v>17</v>
      </c>
      <c r="B20" s="6">
        <v>11190</v>
      </c>
      <c r="C20" s="6">
        <v>5323710</v>
      </c>
      <c r="D20" s="6">
        <v>2571439</v>
      </c>
      <c r="E20" s="6">
        <v>421818</v>
      </c>
      <c r="F20" s="6"/>
      <c r="G20" s="6"/>
      <c r="H20" s="7">
        <f t="shared" si="9"/>
        <v>84096.009409236431</v>
      </c>
      <c r="I20" s="6">
        <f t="shared" si="7"/>
        <v>7.5152823422016475</v>
      </c>
      <c r="J20" s="6"/>
      <c r="K20" s="6">
        <v>17</v>
      </c>
      <c r="L20" s="6">
        <v>12183</v>
      </c>
      <c r="M20" s="6">
        <v>2388307</v>
      </c>
      <c r="N20" s="6">
        <v>3635473.4</v>
      </c>
      <c r="O20" s="6">
        <v>359222.1</v>
      </c>
      <c r="P20" s="6"/>
      <c r="Q20" s="6"/>
      <c r="R20" s="7">
        <v>0</v>
      </c>
      <c r="S20" s="6">
        <f t="shared" si="8"/>
        <v>0</v>
      </c>
    </row>
    <row r="21" spans="1:27" x14ac:dyDescent="0.25">
      <c r="A21" s="6">
        <v>18</v>
      </c>
      <c r="B21" s="6">
        <v>14014</v>
      </c>
      <c r="C21" s="6">
        <v>9261960.4000000004</v>
      </c>
      <c r="D21" s="6">
        <v>7333628</v>
      </c>
      <c r="E21" s="6">
        <v>859187.6</v>
      </c>
      <c r="F21" s="6"/>
      <c r="G21" s="6"/>
      <c r="H21" s="7">
        <f t="shared" si="9"/>
        <v>11637.438948296243</v>
      </c>
      <c r="I21" s="6">
        <f t="shared" si="7"/>
        <v>0.83041522394007727</v>
      </c>
      <c r="J21" s="6"/>
      <c r="K21" s="6">
        <v>18</v>
      </c>
      <c r="L21" s="6">
        <v>11869</v>
      </c>
      <c r="M21" s="6">
        <v>6670212.2000000002</v>
      </c>
      <c r="N21" s="6">
        <v>3762199.4</v>
      </c>
      <c r="O21" s="6">
        <v>420596.9</v>
      </c>
      <c r="P21" s="6"/>
      <c r="Q21" s="6"/>
      <c r="R21" s="7">
        <v>0</v>
      </c>
      <c r="S21" s="6">
        <f t="shared" si="8"/>
        <v>0</v>
      </c>
    </row>
    <row r="22" spans="1:27" x14ac:dyDescent="0.25">
      <c r="A22" s="6">
        <v>19</v>
      </c>
      <c r="B22" s="6">
        <v>9366</v>
      </c>
      <c r="C22" s="6">
        <v>5588220.5999999996</v>
      </c>
      <c r="D22" s="6">
        <v>8670754.8000000007</v>
      </c>
      <c r="E22" s="6">
        <v>995745.60000000009</v>
      </c>
      <c r="F22" s="6"/>
      <c r="G22" s="6"/>
      <c r="H22" s="7">
        <f t="shared" si="9"/>
        <v>98374.011884871521</v>
      </c>
      <c r="I22" s="6">
        <f t="shared" si="7"/>
        <v>10.503311113054828</v>
      </c>
      <c r="J22" s="6"/>
      <c r="K22" s="6">
        <v>19</v>
      </c>
      <c r="L22" s="6">
        <v>29870</v>
      </c>
      <c r="M22" s="6">
        <v>39378462</v>
      </c>
      <c r="N22" s="6">
        <v>6294118</v>
      </c>
      <c r="O22" s="6">
        <v>1333396</v>
      </c>
      <c r="P22" s="6"/>
      <c r="Q22" s="6"/>
      <c r="R22" s="7">
        <v>0</v>
      </c>
      <c r="S22" s="6">
        <f t="shared" si="8"/>
        <v>0</v>
      </c>
      <c r="T22" s="3"/>
      <c r="U22" s="3"/>
      <c r="V22" s="3"/>
      <c r="W22" s="3"/>
      <c r="X22" s="3"/>
      <c r="Y22" s="3"/>
    </row>
    <row r="23" spans="1:27" x14ac:dyDescent="0.25">
      <c r="A23" s="6">
        <v>20</v>
      </c>
      <c r="B23" s="6">
        <v>10749</v>
      </c>
      <c r="C23" s="6">
        <v>3663263.5</v>
      </c>
      <c r="D23" s="6">
        <v>4287693.3</v>
      </c>
      <c r="E23" s="6">
        <v>484917.6</v>
      </c>
      <c r="F23" s="6"/>
      <c r="G23" s="6"/>
      <c r="H23" s="7">
        <f t="shared" si="9"/>
        <v>23595.080366911367</v>
      </c>
      <c r="I23" s="6">
        <f t="shared" si="7"/>
        <v>2.195095391842159</v>
      </c>
      <c r="J23" s="6"/>
      <c r="K23" s="6">
        <v>20</v>
      </c>
      <c r="L23" s="6">
        <v>23687</v>
      </c>
      <c r="M23" s="6">
        <v>10260634.9</v>
      </c>
      <c r="N23" s="6">
        <v>2751948.0999999996</v>
      </c>
      <c r="O23" s="6">
        <v>425938.09999999986</v>
      </c>
      <c r="P23" s="6"/>
      <c r="Q23" s="6"/>
      <c r="R23" s="7">
        <v>0</v>
      </c>
      <c r="S23" s="6">
        <f t="shared" si="8"/>
        <v>0</v>
      </c>
      <c r="T23" s="3"/>
      <c r="U23" s="3"/>
      <c r="V23" s="3"/>
      <c r="W23" s="3"/>
    </row>
    <row r="24" spans="1:27" x14ac:dyDescent="0.25">
      <c r="A24" s="6">
        <v>21</v>
      </c>
      <c r="B24" s="6">
        <v>13147</v>
      </c>
      <c r="C24" s="6">
        <v>36244558.200000003</v>
      </c>
      <c r="D24" s="6">
        <v>4661979.5999999996</v>
      </c>
      <c r="E24" s="6">
        <v>1264193.1000000001</v>
      </c>
      <c r="F24" s="6"/>
      <c r="G24" s="6"/>
      <c r="H24" s="7">
        <f t="shared" si="9"/>
        <v>132640.78794711508</v>
      </c>
      <c r="I24" s="6">
        <f t="shared" si="7"/>
        <v>10.089053620378419</v>
      </c>
      <c r="J24" s="6"/>
      <c r="K24" s="6">
        <v>21</v>
      </c>
      <c r="L24" s="6">
        <v>31871</v>
      </c>
      <c r="M24" s="6">
        <v>19300968</v>
      </c>
      <c r="N24" s="6">
        <v>810061</v>
      </c>
      <c r="O24" s="6">
        <v>452572</v>
      </c>
      <c r="P24" s="6"/>
      <c r="Q24" s="6"/>
      <c r="R24" s="7">
        <f t="shared" si="10"/>
        <v>2046.580782914898</v>
      </c>
      <c r="S24" s="6">
        <f t="shared" si="8"/>
        <v>6.4214514226566405E-2</v>
      </c>
      <c r="T24" s="3"/>
      <c r="U24" s="3"/>
      <c r="V24" s="3"/>
      <c r="W24" s="3"/>
      <c r="X24" s="3"/>
      <c r="Y24" s="3"/>
      <c r="Z24" s="3"/>
      <c r="AA24" s="3"/>
    </row>
    <row r="25" spans="1:27" x14ac:dyDescent="0.25">
      <c r="A25" s="6">
        <v>22</v>
      </c>
      <c r="B25" s="6">
        <v>13495</v>
      </c>
      <c r="C25" s="6">
        <v>4137149</v>
      </c>
      <c r="D25" s="6">
        <v>8784269.5</v>
      </c>
      <c r="E25" s="6">
        <v>1020854</v>
      </c>
      <c r="F25" s="6"/>
      <c r="G25" s="6"/>
      <c r="H25" s="7">
        <f t="shared" si="9"/>
        <v>141497.44255735585</v>
      </c>
      <c r="I25" s="6">
        <f t="shared" si="7"/>
        <v>10.485175439596581</v>
      </c>
      <c r="J25" s="6"/>
      <c r="K25" s="6">
        <v>22</v>
      </c>
      <c r="L25" s="6"/>
      <c r="M25" s="6"/>
      <c r="N25" s="6"/>
      <c r="O25" s="6"/>
      <c r="P25" s="6"/>
      <c r="Q25" s="6"/>
      <c r="R25" s="6"/>
      <c r="S25" s="6"/>
      <c r="T25" s="3"/>
      <c r="U25" s="3"/>
      <c r="V25" s="3"/>
      <c r="W25" s="3"/>
      <c r="X25" s="3"/>
      <c r="Y25" s="3"/>
      <c r="Z25" s="3"/>
      <c r="AA25" s="3"/>
    </row>
    <row r="26" spans="1:27" x14ac:dyDescent="0.25">
      <c r="A26" s="6">
        <v>23</v>
      </c>
      <c r="B26" s="6">
        <v>15237</v>
      </c>
      <c r="C26" s="6">
        <v>34304242.700000003</v>
      </c>
      <c r="D26" s="6">
        <v>17010498</v>
      </c>
      <c r="E26" s="6">
        <v>2772895.5</v>
      </c>
      <c r="F26" s="6"/>
      <c r="G26" s="6"/>
      <c r="H26" s="7">
        <f t="shared" si="9"/>
        <v>556635.77180616814</v>
      </c>
      <c r="I26" s="6">
        <f t="shared" si="7"/>
        <v>36.53184825137285</v>
      </c>
      <c r="J26" s="6"/>
      <c r="K26" s="6">
        <v>23</v>
      </c>
      <c r="L26" s="6"/>
      <c r="M26" s="6"/>
      <c r="N26" s="6"/>
      <c r="O26" s="6"/>
      <c r="P26" s="6"/>
      <c r="Q26" s="6"/>
      <c r="R26" s="6"/>
      <c r="S26" s="6"/>
      <c r="T26" s="3"/>
      <c r="U26" s="3"/>
      <c r="V26" s="3"/>
    </row>
    <row r="27" spans="1:27" x14ac:dyDescent="0.25">
      <c r="A27" s="6">
        <v>24</v>
      </c>
      <c r="B27" s="6">
        <v>25014</v>
      </c>
      <c r="C27" s="6">
        <v>36936786</v>
      </c>
      <c r="D27" s="6">
        <v>12327054.6</v>
      </c>
      <c r="E27" s="6">
        <v>2005681.5999999999</v>
      </c>
      <c r="F27" s="6"/>
      <c r="G27" s="6"/>
      <c r="H27" s="7">
        <f t="shared" si="9"/>
        <v>163785.71606288292</v>
      </c>
      <c r="I27" s="6">
        <f t="shared" si="7"/>
        <v>6.5477618958536388</v>
      </c>
      <c r="J27" s="6"/>
      <c r="K27" s="6">
        <v>24</v>
      </c>
      <c r="L27" s="6"/>
      <c r="M27" s="6"/>
      <c r="N27" s="6"/>
      <c r="O27" s="6"/>
      <c r="P27" s="6"/>
      <c r="Q27" s="6"/>
      <c r="R27" s="6"/>
      <c r="S27" s="6"/>
      <c r="T27" s="3"/>
      <c r="U27" s="3"/>
      <c r="V27" s="3"/>
    </row>
    <row r="28" spans="1:27" x14ac:dyDescent="0.25">
      <c r="A28" s="6">
        <v>25</v>
      </c>
      <c r="B28" s="6">
        <v>3766</v>
      </c>
      <c r="C28" s="6">
        <v>1470535</v>
      </c>
      <c r="D28" s="6">
        <v>2935706.4</v>
      </c>
      <c r="E28" s="6">
        <v>304158.8</v>
      </c>
      <c r="F28" s="6"/>
      <c r="G28" s="6"/>
      <c r="H28" s="7">
        <f t="shared" si="9"/>
        <v>8561.1282080710516</v>
      </c>
      <c r="I28" s="6">
        <f t="shared" si="7"/>
        <v>2.2732682443098917</v>
      </c>
      <c r="J28" s="6"/>
      <c r="K28" s="6">
        <v>25</v>
      </c>
      <c r="L28" s="6"/>
      <c r="M28" s="6"/>
      <c r="N28" s="6"/>
      <c r="O28" s="6"/>
      <c r="P28" s="6"/>
      <c r="Q28" s="6"/>
      <c r="R28" s="6"/>
      <c r="S28" s="6"/>
      <c r="T28" s="3"/>
      <c r="U28" s="3"/>
      <c r="V28" s="3"/>
      <c r="W28" s="3"/>
      <c r="X28" s="3"/>
      <c r="Y28" s="3"/>
      <c r="Z28" s="3"/>
      <c r="AA28" s="3"/>
    </row>
    <row r="29" spans="1:27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3"/>
      <c r="U29" s="3"/>
      <c r="V29" s="3"/>
      <c r="W29" s="3"/>
      <c r="X29" s="3"/>
      <c r="Y29" s="3"/>
      <c r="Z29" s="3"/>
      <c r="AA29" s="3"/>
    </row>
    <row r="30" spans="1:27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3"/>
      <c r="U30" s="3"/>
      <c r="V30" s="3"/>
      <c r="W30" s="3"/>
    </row>
    <row r="31" spans="1:27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3"/>
      <c r="U31" s="3"/>
      <c r="V31" s="3"/>
      <c r="W31" s="3"/>
    </row>
    <row r="32" spans="1:27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3"/>
      <c r="U32" s="3"/>
      <c r="V32" s="3"/>
      <c r="W32" s="3"/>
      <c r="X32" s="3"/>
      <c r="Y32" s="3"/>
      <c r="Z32" s="3"/>
      <c r="AA32" s="3"/>
    </row>
    <row r="33" spans="1:27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3"/>
      <c r="U33" s="3"/>
      <c r="V33" s="3"/>
      <c r="W33" s="3"/>
      <c r="X33" s="3"/>
      <c r="Y33" s="3"/>
      <c r="Z33" s="3"/>
      <c r="AA33" s="3"/>
    </row>
    <row r="34" spans="1:27" x14ac:dyDescent="0.25">
      <c r="T34" s="3"/>
      <c r="U34" s="3"/>
      <c r="V34" s="3"/>
      <c r="W34" s="3"/>
    </row>
    <row r="35" spans="1:27" x14ac:dyDescent="0.25">
      <c r="A35" s="6"/>
      <c r="B35" s="6"/>
      <c r="C35" s="6"/>
      <c r="D35" s="6"/>
      <c r="E35" s="6"/>
      <c r="F35" s="6"/>
      <c r="G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3"/>
      <c r="U35" s="3"/>
      <c r="V35" s="3"/>
      <c r="W35" s="3"/>
    </row>
    <row r="36" spans="1:27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3"/>
      <c r="U36" s="3"/>
      <c r="V36" s="3"/>
      <c r="W36" s="3"/>
      <c r="X36" s="3"/>
      <c r="Y36" s="3"/>
      <c r="Z36" s="3"/>
      <c r="AA36" s="3"/>
    </row>
    <row r="37" spans="1:27" x14ac:dyDescent="0.25">
      <c r="T37" s="3"/>
      <c r="U37" s="3"/>
      <c r="V37" s="3"/>
      <c r="W37" s="3"/>
      <c r="X37" s="3"/>
      <c r="Y37" s="3"/>
      <c r="Z37" s="3"/>
      <c r="AA37" s="3"/>
    </row>
    <row r="38" spans="1:27" x14ac:dyDescent="0.25">
      <c r="A38" s="1"/>
      <c r="K38" s="1"/>
      <c r="T38" s="3"/>
      <c r="U38" s="3"/>
      <c r="V38" s="3"/>
      <c r="W38" s="3"/>
    </row>
    <row r="39" spans="1:27" x14ac:dyDescent="0.25">
      <c r="A39" s="1"/>
      <c r="K39" s="1"/>
      <c r="T39" s="3"/>
      <c r="U39" s="3"/>
      <c r="V39" s="3"/>
      <c r="W39" s="3"/>
    </row>
    <row r="40" spans="1:27" x14ac:dyDescent="0.25">
      <c r="A40" s="1"/>
      <c r="K40" s="1"/>
      <c r="T40" s="3"/>
      <c r="U40" s="3"/>
      <c r="V40" s="3"/>
      <c r="W40" s="3"/>
      <c r="X40" s="3"/>
      <c r="Y40" s="3"/>
      <c r="Z40" s="3"/>
      <c r="AA40" s="3"/>
    </row>
  </sheetData>
  <mergeCells count="4">
    <mergeCell ref="X4:Z4"/>
    <mergeCell ref="A1:I2"/>
    <mergeCell ref="K1:S2"/>
    <mergeCell ref="U4:W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0"/>
  <sheetViews>
    <sheetView workbookViewId="0">
      <selection activeCell="I25" sqref="I25:I29"/>
    </sheetView>
  </sheetViews>
  <sheetFormatPr defaultRowHeight="15" x14ac:dyDescent="0.25"/>
  <cols>
    <col min="1" max="1" width="18.140625" customWidth="1"/>
    <col min="2" max="2" width="15.85546875" customWidth="1"/>
    <col min="3" max="3" width="16.85546875" customWidth="1"/>
    <col min="4" max="4" width="15.140625" customWidth="1"/>
    <col min="5" max="5" width="13.5703125" customWidth="1"/>
    <col min="6" max="6" width="13.140625" customWidth="1"/>
    <col min="7" max="7" width="12.42578125" customWidth="1"/>
    <col min="9" max="9" width="18.140625" customWidth="1"/>
    <col min="10" max="10" width="15.85546875" customWidth="1"/>
    <col min="11" max="11" width="16.85546875" customWidth="1"/>
    <col min="12" max="12" width="15.140625" customWidth="1"/>
    <col min="13" max="13" width="13.5703125" customWidth="1"/>
    <col min="14" max="14" width="12.42578125" customWidth="1"/>
    <col min="15" max="15" width="12.7109375" customWidth="1"/>
    <col min="16" max="16" width="16.85546875" style="2" customWidth="1"/>
    <col min="17" max="17" width="15.140625" style="2" customWidth="1"/>
    <col min="18" max="19" width="9.140625" style="2"/>
    <col min="20" max="20" width="12.42578125" style="2" customWidth="1"/>
    <col min="21" max="22" width="9.140625" style="2"/>
    <col min="23" max="23" width="21" style="2" customWidth="1"/>
    <col min="24" max="24" width="23.28515625" style="2" customWidth="1"/>
    <col min="25" max="28" width="9.140625" style="2"/>
  </cols>
  <sheetData>
    <row r="1" spans="1:26" ht="15" customHeight="1" x14ac:dyDescent="0.25">
      <c r="A1" s="17" t="s">
        <v>6</v>
      </c>
      <c r="B1" s="17"/>
      <c r="C1" s="17"/>
      <c r="D1" s="17"/>
      <c r="E1" s="17"/>
      <c r="F1" s="17"/>
      <c r="G1" s="17"/>
      <c r="H1" s="9"/>
      <c r="I1" s="17" t="s">
        <v>10</v>
      </c>
      <c r="J1" s="17"/>
      <c r="K1" s="17"/>
      <c r="L1" s="17"/>
      <c r="M1" s="17"/>
      <c r="N1" s="17"/>
      <c r="O1" s="17"/>
    </row>
    <row r="2" spans="1:26" ht="15" customHeight="1" x14ac:dyDescent="0.25">
      <c r="A2" s="17"/>
      <c r="B2" s="17"/>
      <c r="C2" s="17"/>
      <c r="D2" s="17"/>
      <c r="E2" s="17"/>
      <c r="F2" s="17"/>
      <c r="G2" s="17"/>
      <c r="H2" s="9"/>
      <c r="I2" s="17"/>
      <c r="J2" s="17"/>
      <c r="K2" s="17"/>
      <c r="L2" s="17"/>
      <c r="M2" s="17"/>
      <c r="N2" s="17"/>
      <c r="O2" s="17"/>
    </row>
    <row r="3" spans="1:26" x14ac:dyDescent="0.25">
      <c r="A3" s="5" t="s">
        <v>5</v>
      </c>
      <c r="B3" s="5" t="s">
        <v>0</v>
      </c>
      <c r="C3" s="5" t="s">
        <v>1</v>
      </c>
      <c r="D3" s="5" t="s">
        <v>2</v>
      </c>
      <c r="E3" s="5" t="s">
        <v>8</v>
      </c>
      <c r="F3" s="5" t="s">
        <v>9</v>
      </c>
      <c r="G3" s="5" t="s">
        <v>3</v>
      </c>
      <c r="H3" s="5"/>
      <c r="I3" s="5" t="s">
        <v>5</v>
      </c>
      <c r="J3" s="5" t="s">
        <v>0</v>
      </c>
      <c r="K3" s="5" t="s">
        <v>1</v>
      </c>
      <c r="L3" s="5" t="s">
        <v>2</v>
      </c>
      <c r="M3" s="5" t="s">
        <v>8</v>
      </c>
      <c r="N3" s="5" t="s">
        <v>9</v>
      </c>
      <c r="O3" s="5" t="s">
        <v>3</v>
      </c>
      <c r="P3" s="3"/>
      <c r="Q3" s="3"/>
      <c r="R3" s="3"/>
      <c r="S3" s="3"/>
      <c r="T3" s="3"/>
      <c r="U3" s="3"/>
      <c r="V3" s="3"/>
      <c r="W3" s="3"/>
    </row>
    <row r="4" spans="1:26" ht="15.75" x14ac:dyDescent="0.25">
      <c r="A4" s="6">
        <v>1</v>
      </c>
      <c r="B4" s="6">
        <v>1290.0940000000001</v>
      </c>
      <c r="C4" s="6">
        <v>1741.28</v>
      </c>
      <c r="D4" s="6">
        <v>707.28700000000003</v>
      </c>
      <c r="E4" s="7">
        <v>8.4429510893914803E-2</v>
      </c>
      <c r="F4" s="7">
        <v>6.9198748482454914E-2</v>
      </c>
      <c r="G4" s="7">
        <f t="shared" ref="G4:G12" si="0">(D4-$E$4*B4-$F$4*C4)</f>
        <v>477.87059781529683</v>
      </c>
      <c r="H4" s="6"/>
      <c r="I4" s="6">
        <v>1</v>
      </c>
      <c r="J4" s="6">
        <v>168.06200000000001</v>
      </c>
      <c r="K4" s="6">
        <v>427.834</v>
      </c>
      <c r="L4" s="6">
        <v>85.478999999999999</v>
      </c>
      <c r="M4" s="7">
        <v>8.4429510893914803E-2</v>
      </c>
      <c r="N4" s="7">
        <v>6.9198748482454914E-2</v>
      </c>
      <c r="O4" s="7">
        <f>(L4-$E$4*J4-$F$4*K4)</f>
        <v>41.684030181904276</v>
      </c>
      <c r="P4" s="10"/>
      <c r="Q4" s="15"/>
      <c r="R4" s="15"/>
      <c r="S4" s="15"/>
      <c r="T4" s="15"/>
      <c r="U4" s="15"/>
      <c r="V4" s="15"/>
      <c r="W4" s="11"/>
      <c r="X4" s="12"/>
      <c r="Y4" s="12"/>
      <c r="Z4" s="13"/>
    </row>
    <row r="5" spans="1:26" ht="15.75" x14ac:dyDescent="0.25">
      <c r="A5" s="6">
        <v>2</v>
      </c>
      <c r="B5" s="6">
        <v>1469.588</v>
      </c>
      <c r="C5" s="6">
        <v>1580.366</v>
      </c>
      <c r="D5" s="6">
        <v>708.84699999999998</v>
      </c>
      <c r="E5" s="6"/>
      <c r="F5" s="6"/>
      <c r="G5" s="7">
        <f t="shared" si="0"/>
        <v>475.41105460021015</v>
      </c>
      <c r="H5" s="6"/>
      <c r="I5" s="6">
        <v>2</v>
      </c>
      <c r="J5" s="6">
        <v>1117.989</v>
      </c>
      <c r="K5" s="6">
        <v>470.23599999999999</v>
      </c>
      <c r="L5" s="6">
        <v>244.88499999999999</v>
      </c>
      <c r="M5" s="6"/>
      <c r="N5" s="6"/>
      <c r="O5" s="7">
        <f>(L5-$E$4*J5-$F$4*K5)</f>
        <v>117.9539928538274</v>
      </c>
      <c r="P5" s="11"/>
      <c r="Q5" s="3"/>
      <c r="R5" s="3"/>
      <c r="S5" s="3"/>
      <c r="T5" s="3"/>
      <c r="U5" s="3"/>
      <c r="V5" s="3"/>
      <c r="W5" s="3"/>
    </row>
    <row r="6" spans="1:26" x14ac:dyDescent="0.25">
      <c r="A6" s="6">
        <v>3</v>
      </c>
      <c r="B6" s="6">
        <v>772.00800000000004</v>
      </c>
      <c r="C6" s="6">
        <v>807.197</v>
      </c>
      <c r="D6" s="6">
        <v>340.13299999999998</v>
      </c>
      <c r="E6" s="7"/>
      <c r="F6" s="7"/>
      <c r="G6" s="7">
        <f t="shared" si="0"/>
        <v>219.09571997501845</v>
      </c>
      <c r="H6" s="6"/>
      <c r="I6" s="6">
        <v>3</v>
      </c>
      <c r="J6" s="6">
        <v>846.60300000000007</v>
      </c>
      <c r="K6" s="6">
        <v>2120.6860000000001</v>
      </c>
      <c r="L6" s="6">
        <v>332.75700000000001</v>
      </c>
      <c r="M6" s="7"/>
      <c r="N6" s="7"/>
      <c r="O6" s="7">
        <f>(L6-$E$4*J6-$F$4*K6)</f>
        <v>114.52990566441565</v>
      </c>
      <c r="P6" s="3"/>
      <c r="Q6" s="3"/>
      <c r="R6" s="14"/>
    </row>
    <row r="7" spans="1:26" x14ac:dyDescent="0.25">
      <c r="A7" s="6">
        <v>4</v>
      </c>
      <c r="B7" s="6">
        <v>634.01800000000003</v>
      </c>
      <c r="C7" s="6">
        <v>715.03</v>
      </c>
      <c r="D7" s="6">
        <v>304.20600000000002</v>
      </c>
      <c r="E7" s="6"/>
      <c r="F7" s="6"/>
      <c r="G7" s="7">
        <f t="shared" si="0"/>
        <v>201.19698923465222</v>
      </c>
      <c r="H7" s="6"/>
      <c r="I7" s="6">
        <v>4</v>
      </c>
      <c r="J7" s="6">
        <v>2298.7740000000003</v>
      </c>
      <c r="K7" s="6">
        <v>4721.5680000000002</v>
      </c>
      <c r="L7" s="6">
        <v>435.81899999999996</v>
      </c>
      <c r="M7" s="6"/>
      <c r="N7" s="6"/>
      <c r="O7" s="7">
        <v>0</v>
      </c>
      <c r="P7" s="3"/>
      <c r="Q7" s="3"/>
      <c r="R7" s="3"/>
    </row>
    <row r="8" spans="1:26" x14ac:dyDescent="0.25">
      <c r="A8" s="6">
        <v>5</v>
      </c>
      <c r="B8" s="6">
        <v>242.518</v>
      </c>
      <c r="C8" s="6">
        <v>744.178</v>
      </c>
      <c r="D8" s="6">
        <v>584.11500000000001</v>
      </c>
      <c r="E8" s="7"/>
      <c r="F8" s="7"/>
      <c r="G8" s="7">
        <f t="shared" si="0"/>
        <v>512.14313762885331</v>
      </c>
      <c r="H8" s="6"/>
      <c r="I8" s="6">
        <v>5</v>
      </c>
      <c r="J8" s="6">
        <v>2685.1019999999999</v>
      </c>
      <c r="K8" s="6">
        <v>6044.6170000000002</v>
      </c>
      <c r="L8" s="6">
        <v>619.346</v>
      </c>
      <c r="M8" s="7"/>
      <c r="N8" s="7"/>
      <c r="O8" s="7">
        <v>0</v>
      </c>
      <c r="P8" s="3"/>
      <c r="Q8" s="3"/>
      <c r="R8" s="14"/>
      <c r="S8" s="3"/>
      <c r="T8" s="3"/>
      <c r="U8" s="14"/>
      <c r="V8" s="3"/>
      <c r="W8" s="3"/>
    </row>
    <row r="9" spans="1:26" x14ac:dyDescent="0.25">
      <c r="A9" s="6">
        <v>6</v>
      </c>
      <c r="B9" s="6">
        <v>692.58999999999992</v>
      </c>
      <c r="C9" s="6">
        <v>2522.1849999999999</v>
      </c>
      <c r="D9" s="6">
        <v>606.71799999999996</v>
      </c>
      <c r="E9" s="7"/>
      <c r="F9" s="7"/>
      <c r="G9" s="7">
        <f t="shared" si="0"/>
        <v>373.71091960876294</v>
      </c>
      <c r="H9" s="6"/>
      <c r="I9" s="6">
        <v>6</v>
      </c>
      <c r="J9" s="6">
        <v>2194.6860000000001</v>
      </c>
      <c r="K9" s="6">
        <v>2065.605</v>
      </c>
      <c r="L9" s="6">
        <v>343.29900000000004</v>
      </c>
      <c r="M9" s="7"/>
      <c r="N9" s="7"/>
      <c r="O9" s="7">
        <f>(L9-$E$4*J9-$F$4*K9)</f>
        <v>15.065453595176422</v>
      </c>
      <c r="P9" s="3"/>
      <c r="Q9" s="3"/>
      <c r="R9" s="3"/>
      <c r="S9" s="3"/>
      <c r="T9" s="3"/>
      <c r="U9" s="3"/>
      <c r="V9" s="3"/>
      <c r="W9" s="3"/>
    </row>
    <row r="10" spans="1:26" x14ac:dyDescent="0.25">
      <c r="A10" s="6">
        <v>7</v>
      </c>
      <c r="B10" s="6">
        <v>706.197</v>
      </c>
      <c r="C10" s="6">
        <v>2173.7190000000001</v>
      </c>
      <c r="D10" s="6">
        <v>468.61399999999998</v>
      </c>
      <c r="E10" s="7"/>
      <c r="F10" s="7"/>
      <c r="G10" s="7">
        <f t="shared" si="0"/>
        <v>258.57149834271661</v>
      </c>
      <c r="H10" s="6"/>
      <c r="I10" s="6">
        <v>7</v>
      </c>
      <c r="J10" s="6">
        <v>875.68000000000006</v>
      </c>
      <c r="K10" s="6">
        <v>2314.4770000000003</v>
      </c>
      <c r="L10" s="6">
        <v>208.11099999999999</v>
      </c>
      <c r="M10" s="7"/>
      <c r="N10" s="7"/>
      <c r="O10" s="7">
        <v>0</v>
      </c>
      <c r="P10" s="3"/>
      <c r="Q10" s="3"/>
      <c r="R10" s="3"/>
      <c r="S10" s="3"/>
      <c r="T10" s="3"/>
      <c r="U10" s="3"/>
    </row>
    <row r="11" spans="1:26" x14ac:dyDescent="0.25">
      <c r="A11" s="6">
        <v>8</v>
      </c>
      <c r="B11" s="6">
        <v>1428.104</v>
      </c>
      <c r="C11" s="6">
        <v>3067.66</v>
      </c>
      <c r="D11" s="6">
        <v>478.36599999999999</v>
      </c>
      <c r="E11" s="7"/>
      <c r="F11" s="7"/>
      <c r="G11" s="7">
        <f t="shared" si="0"/>
        <v>145.51364500466906</v>
      </c>
      <c r="H11" s="6"/>
      <c r="I11" s="6">
        <v>8</v>
      </c>
      <c r="J11" s="6">
        <v>1874.586</v>
      </c>
      <c r="K11" s="6">
        <v>5502.0060000000003</v>
      </c>
      <c r="L11" s="6">
        <v>590.87800000000004</v>
      </c>
      <c r="M11" s="7"/>
      <c r="N11" s="7"/>
      <c r="O11" s="7">
        <f>(L11-$E$4*J11-$F$4*K11)</f>
        <v>51.875691548461987</v>
      </c>
      <c r="P11" s="3"/>
      <c r="Q11" s="3"/>
    </row>
    <row r="12" spans="1:26" x14ac:dyDescent="0.25">
      <c r="A12" s="6">
        <v>9</v>
      </c>
      <c r="B12" s="6">
        <v>632.63499999999999</v>
      </c>
      <c r="C12" s="6">
        <v>1474.2269999999999</v>
      </c>
      <c r="D12" s="6">
        <v>419.66199999999998</v>
      </c>
      <c r="E12" s="7"/>
      <c r="F12" s="7"/>
      <c r="G12" s="7">
        <f t="shared" si="0"/>
        <v>264.23427299658414</v>
      </c>
      <c r="H12" s="6"/>
      <c r="I12" s="6">
        <v>9</v>
      </c>
      <c r="J12" s="6">
        <v>1105.9660000000001</v>
      </c>
      <c r="K12" s="6">
        <v>1611.8500000000001</v>
      </c>
      <c r="L12" s="6">
        <v>192.16000000000003</v>
      </c>
      <c r="M12" s="7"/>
      <c r="N12" s="7"/>
      <c r="O12" s="7">
        <v>0</v>
      </c>
      <c r="P12" s="3"/>
      <c r="Q12" s="3"/>
      <c r="R12" s="3"/>
      <c r="S12" s="3"/>
      <c r="T12" s="3"/>
      <c r="U12" s="3"/>
      <c r="V12" s="3"/>
      <c r="W12" s="3"/>
    </row>
    <row r="13" spans="1:26" x14ac:dyDescent="0.25">
      <c r="A13" s="6">
        <v>10</v>
      </c>
      <c r="B13" s="6">
        <v>82965951</v>
      </c>
      <c r="C13" s="6">
        <v>16232901.4</v>
      </c>
      <c r="D13" s="8">
        <v>3144660</v>
      </c>
      <c r="E13" s="6">
        <v>1.4999999999999999E-2</v>
      </c>
      <c r="F13" s="6">
        <v>0.08</v>
      </c>
      <c r="G13" s="7">
        <f>(D13-$E$13*B13-$F$13*C13)</f>
        <v>601538.62300000014</v>
      </c>
      <c r="H13" s="6"/>
      <c r="I13" s="6">
        <v>10</v>
      </c>
      <c r="J13" s="6">
        <v>75234202.900000006</v>
      </c>
      <c r="K13" s="6">
        <v>8114169.0999999996</v>
      </c>
      <c r="L13" s="8">
        <v>1881096.5999999996</v>
      </c>
      <c r="M13" s="6">
        <v>1.4999999999999999E-2</v>
      </c>
      <c r="N13" s="6">
        <v>0.08</v>
      </c>
      <c r="O13" s="7">
        <f>(L13-$E$13*J13-$F$13*K13)</f>
        <v>103450.02849999955</v>
      </c>
      <c r="P13" s="3"/>
      <c r="Q13" s="3"/>
      <c r="R13" s="3"/>
      <c r="S13" s="3"/>
      <c r="T13" s="3"/>
      <c r="U13" s="3"/>
      <c r="V13" s="3"/>
      <c r="W13" s="3"/>
    </row>
    <row r="14" spans="1:26" x14ac:dyDescent="0.25">
      <c r="A14" s="6">
        <v>11</v>
      </c>
      <c r="B14" s="6">
        <v>131366540</v>
      </c>
      <c r="C14" s="6">
        <v>47616327.600000001</v>
      </c>
      <c r="D14" s="6">
        <v>6171445.2000000011</v>
      </c>
      <c r="E14" s="6"/>
      <c r="F14" s="6"/>
      <c r="G14" s="7">
        <f t="shared" ref="G14:G15" si="1">(D14-$E$13*B14-$F$13*C14)</f>
        <v>391640.89200000139</v>
      </c>
      <c r="H14" s="6"/>
      <c r="I14" s="6">
        <v>11</v>
      </c>
      <c r="J14" s="6">
        <v>78297559</v>
      </c>
      <c r="K14" s="6">
        <v>3578085.5</v>
      </c>
      <c r="L14" s="6">
        <v>9640.5000000018626</v>
      </c>
      <c r="M14" s="6"/>
      <c r="N14" s="6"/>
      <c r="O14" s="7">
        <v>0</v>
      </c>
      <c r="P14" s="3"/>
      <c r="Q14" s="3"/>
      <c r="R14" s="3"/>
    </row>
    <row r="15" spans="1:26" x14ac:dyDescent="0.25">
      <c r="A15" s="6">
        <v>12</v>
      </c>
      <c r="B15" s="6">
        <v>128414176</v>
      </c>
      <c r="C15" s="6">
        <v>24909749</v>
      </c>
      <c r="D15" s="6">
        <v>4804238</v>
      </c>
      <c r="E15" s="6"/>
      <c r="F15" s="6"/>
      <c r="G15" s="7">
        <f t="shared" si="1"/>
        <v>885245.44000000041</v>
      </c>
      <c r="H15" s="6"/>
      <c r="I15" s="6">
        <v>12</v>
      </c>
      <c r="J15" s="6">
        <v>153595917.80000001</v>
      </c>
      <c r="K15" s="6">
        <v>2167637.799999997</v>
      </c>
      <c r="L15" s="6">
        <v>2154507</v>
      </c>
      <c r="M15" s="6"/>
      <c r="N15" s="6"/>
      <c r="O15" s="7">
        <v>0</v>
      </c>
      <c r="P15" s="3"/>
      <c r="Q15" s="3"/>
      <c r="R15" s="3"/>
    </row>
    <row r="16" spans="1:26" x14ac:dyDescent="0.25">
      <c r="A16" s="6">
        <v>13</v>
      </c>
      <c r="B16" s="6">
        <v>19669528</v>
      </c>
      <c r="C16" s="6">
        <v>1879443</v>
      </c>
      <c r="D16" s="6">
        <v>624192</v>
      </c>
      <c r="E16" s="6">
        <v>1.9526654450890673E-2</v>
      </c>
      <c r="F16" s="6">
        <v>9.090930993269232E-2</v>
      </c>
      <c r="G16" s="7">
        <f>(D16-$E$16*B16-$F$16*C16)</f>
        <v>69253.057344052242</v>
      </c>
      <c r="H16" s="6"/>
      <c r="I16" s="6">
        <v>13</v>
      </c>
      <c r="J16" s="6">
        <v>1708634.7000000002</v>
      </c>
      <c r="K16" s="6">
        <v>2570280.1</v>
      </c>
      <c r="L16" s="6">
        <v>241331.8</v>
      </c>
      <c r="M16" s="6">
        <v>1.9526654450890673E-2</v>
      </c>
      <c r="N16" s="6">
        <v>9.090930993269232E-2</v>
      </c>
      <c r="O16" s="7">
        <v>0</v>
      </c>
      <c r="P16" s="3"/>
      <c r="Q16" s="3"/>
      <c r="R16" s="3"/>
      <c r="S16" s="3"/>
      <c r="T16" s="3"/>
      <c r="U16" s="3"/>
      <c r="V16" s="3"/>
      <c r="W16" s="3"/>
    </row>
    <row r="17" spans="1:23" x14ac:dyDescent="0.25">
      <c r="A17" s="6">
        <v>14</v>
      </c>
      <c r="B17" s="6">
        <v>30278357.300000001</v>
      </c>
      <c r="C17" s="6">
        <v>14456972.699999999</v>
      </c>
      <c r="D17" s="6">
        <v>1888434</v>
      </c>
      <c r="E17" s="6"/>
      <c r="F17" s="6"/>
      <c r="G17" s="7">
        <v>0</v>
      </c>
      <c r="H17" s="6"/>
      <c r="I17" s="6">
        <v>14</v>
      </c>
      <c r="J17" s="6">
        <v>2838724</v>
      </c>
      <c r="K17" s="6">
        <v>4870180</v>
      </c>
      <c r="L17" s="6">
        <v>442164</v>
      </c>
      <c r="M17" s="6"/>
      <c r="N17" s="6"/>
      <c r="O17" s="7">
        <v>0</v>
      </c>
      <c r="P17" s="3"/>
      <c r="Q17" s="3"/>
      <c r="R17" s="3"/>
      <c r="S17" s="3"/>
      <c r="T17" s="3"/>
      <c r="U17" s="3"/>
      <c r="V17" s="3"/>
      <c r="W17" s="3"/>
    </row>
    <row r="18" spans="1:23" x14ac:dyDescent="0.25">
      <c r="A18" s="6">
        <v>15</v>
      </c>
      <c r="B18" s="6">
        <v>44516842.399999999</v>
      </c>
      <c r="C18" s="6">
        <v>2224265.2000000002</v>
      </c>
      <c r="D18" s="6">
        <v>1077833.8</v>
      </c>
      <c r="E18" s="6"/>
      <c r="F18" s="6"/>
      <c r="G18" s="7">
        <f t="shared" ref="G18:G28" si="2">(D18-$E$16*B18-$F$16*C18)</f>
        <v>6362.3867711395142</v>
      </c>
      <c r="H18" s="6"/>
      <c r="I18" s="6">
        <v>15</v>
      </c>
      <c r="J18" s="6">
        <v>7492440.5999999996</v>
      </c>
      <c r="K18" s="6">
        <v>13347252.4</v>
      </c>
      <c r="L18" s="6">
        <v>1372900.2</v>
      </c>
      <c r="M18" s="6"/>
      <c r="N18" s="6"/>
      <c r="O18" s="7">
        <f t="shared" ref="O18:O24" si="3">(L18-$E$16*J18-$F$16*K18)</f>
        <v>13208.3962285046</v>
      </c>
    </row>
    <row r="19" spans="1:23" x14ac:dyDescent="0.25">
      <c r="A19" s="6">
        <v>16</v>
      </c>
      <c r="B19" s="6">
        <v>9204559</v>
      </c>
      <c r="C19" s="6">
        <v>12649845.5</v>
      </c>
      <c r="D19" s="6">
        <v>1460796.5</v>
      </c>
      <c r="E19" s="6"/>
      <c r="F19" s="6"/>
      <c r="G19" s="7">
        <f t="shared" si="2"/>
        <v>131073.53187399101</v>
      </c>
      <c r="H19" s="6"/>
      <c r="I19" s="6">
        <v>16</v>
      </c>
      <c r="J19" s="6">
        <v>18243667.399999999</v>
      </c>
      <c r="K19" s="6">
        <v>2901480.6</v>
      </c>
      <c r="L19" s="6">
        <v>665832.79999999993</v>
      </c>
      <c r="M19" s="6"/>
      <c r="N19" s="6"/>
      <c r="O19" s="7">
        <f t="shared" si="3"/>
        <v>45823.411634126795</v>
      </c>
    </row>
    <row r="20" spans="1:23" x14ac:dyDescent="0.25">
      <c r="A20" s="6">
        <v>17</v>
      </c>
      <c r="B20" s="6">
        <v>5323710</v>
      </c>
      <c r="C20" s="6">
        <v>2571439</v>
      </c>
      <c r="D20" s="6">
        <v>421818</v>
      </c>
      <c r="E20" s="6"/>
      <c r="F20" s="6"/>
      <c r="G20" s="7">
        <f t="shared" si="2"/>
        <v>84096.009409236431</v>
      </c>
      <c r="H20" s="6"/>
      <c r="I20" s="6">
        <v>17</v>
      </c>
      <c r="J20" s="6">
        <v>2388307</v>
      </c>
      <c r="K20" s="6">
        <v>3635473.4</v>
      </c>
      <c r="L20" s="6">
        <v>359222.1</v>
      </c>
      <c r="M20" s="6"/>
      <c r="N20" s="6"/>
      <c r="O20" s="7">
        <v>0</v>
      </c>
    </row>
    <row r="21" spans="1:23" x14ac:dyDescent="0.25">
      <c r="A21" s="6">
        <v>18</v>
      </c>
      <c r="B21" s="6">
        <v>9261960.4000000004</v>
      </c>
      <c r="C21" s="6">
        <v>7333628</v>
      </c>
      <c r="D21" s="6">
        <v>859187.6</v>
      </c>
      <c r="E21" s="6"/>
      <c r="F21" s="6"/>
      <c r="G21" s="7">
        <f t="shared" si="2"/>
        <v>11637.438948296243</v>
      </c>
      <c r="H21" s="6"/>
      <c r="I21" s="6">
        <v>18</v>
      </c>
      <c r="J21" s="6">
        <v>6670212.2000000002</v>
      </c>
      <c r="K21" s="6">
        <v>3762199.4</v>
      </c>
      <c r="L21" s="6">
        <v>420596.9</v>
      </c>
      <c r="M21" s="6"/>
      <c r="N21" s="6"/>
      <c r="O21" s="7">
        <v>0</v>
      </c>
    </row>
    <row r="22" spans="1:23" x14ac:dyDescent="0.25">
      <c r="A22" s="6">
        <v>19</v>
      </c>
      <c r="B22" s="6">
        <v>5588220.5999999996</v>
      </c>
      <c r="C22" s="6">
        <v>8670754.8000000007</v>
      </c>
      <c r="D22" s="6">
        <v>995745.60000000009</v>
      </c>
      <c r="E22" s="6"/>
      <c r="F22" s="6"/>
      <c r="G22" s="7">
        <f t="shared" si="2"/>
        <v>98374.011884871521</v>
      </c>
      <c r="H22" s="6"/>
      <c r="I22" s="6">
        <v>19</v>
      </c>
      <c r="J22" s="6">
        <v>39378462</v>
      </c>
      <c r="K22" s="6">
        <v>6294118</v>
      </c>
      <c r="L22" s="6">
        <v>1333396</v>
      </c>
      <c r="M22" s="6"/>
      <c r="N22" s="6"/>
      <c r="O22" s="7">
        <v>0</v>
      </c>
      <c r="P22" s="3"/>
      <c r="Q22" s="3"/>
      <c r="R22" s="3"/>
      <c r="S22" s="3"/>
      <c r="T22" s="3"/>
      <c r="U22" s="3"/>
    </row>
    <row r="23" spans="1:23" x14ac:dyDescent="0.25">
      <c r="A23" s="6">
        <v>20</v>
      </c>
      <c r="B23" s="6">
        <v>3663263.5</v>
      </c>
      <c r="C23" s="6">
        <v>4287693.3</v>
      </c>
      <c r="D23" s="6">
        <v>484917.6</v>
      </c>
      <c r="E23" s="6"/>
      <c r="F23" s="6"/>
      <c r="G23" s="7">
        <f t="shared" si="2"/>
        <v>23595.080366911367</v>
      </c>
      <c r="H23" s="6"/>
      <c r="I23" s="6">
        <v>20</v>
      </c>
      <c r="J23" s="6">
        <v>10260634.9</v>
      </c>
      <c r="K23" s="6">
        <v>2751948.0999999996</v>
      </c>
      <c r="L23" s="6">
        <v>425938.09999999986</v>
      </c>
      <c r="M23" s="6"/>
      <c r="N23" s="6"/>
      <c r="O23" s="7">
        <v>0</v>
      </c>
      <c r="P23" s="3"/>
      <c r="Q23" s="3"/>
      <c r="R23" s="3"/>
      <c r="S23" s="3"/>
    </row>
    <row r="24" spans="1:23" x14ac:dyDescent="0.25">
      <c r="A24" s="6">
        <v>21</v>
      </c>
      <c r="B24" s="6">
        <v>36244558.200000003</v>
      </c>
      <c r="C24" s="6">
        <v>4661979.5999999996</v>
      </c>
      <c r="D24" s="6">
        <v>1264193.1000000001</v>
      </c>
      <c r="E24" s="6"/>
      <c r="F24" s="6"/>
      <c r="G24" s="7">
        <f t="shared" si="2"/>
        <v>132640.78794711508</v>
      </c>
      <c r="H24" s="6"/>
      <c r="I24" s="6">
        <v>21</v>
      </c>
      <c r="J24" s="6">
        <v>19300968</v>
      </c>
      <c r="K24" s="6">
        <v>810061</v>
      </c>
      <c r="L24" s="6">
        <v>452572</v>
      </c>
      <c r="M24" s="6"/>
      <c r="N24" s="6"/>
      <c r="O24" s="7">
        <f t="shared" si="3"/>
        <v>2046.580782914898</v>
      </c>
      <c r="P24" s="3"/>
      <c r="Q24" s="3"/>
      <c r="R24" s="3"/>
      <c r="S24" s="3"/>
      <c r="T24" s="3"/>
      <c r="U24" s="3"/>
      <c r="V24" s="3"/>
      <c r="W24" s="3"/>
    </row>
    <row r="25" spans="1:23" x14ac:dyDescent="0.25">
      <c r="A25" s="6">
        <v>22</v>
      </c>
      <c r="B25" s="6">
        <v>4137149</v>
      </c>
      <c r="C25" s="6">
        <v>8784269.5</v>
      </c>
      <c r="D25" s="6">
        <v>1020854</v>
      </c>
      <c r="E25" s="6"/>
      <c r="F25" s="6"/>
      <c r="G25" s="7">
        <f t="shared" si="2"/>
        <v>141497.44255735585</v>
      </c>
      <c r="H25" s="6"/>
      <c r="I25" s="6"/>
      <c r="J25" s="6"/>
      <c r="K25" s="6"/>
      <c r="L25" s="6"/>
      <c r="M25" s="6"/>
      <c r="N25" s="6"/>
      <c r="O25" s="6"/>
      <c r="P25" s="3"/>
      <c r="Q25" s="3"/>
      <c r="R25" s="3"/>
      <c r="S25" s="3"/>
      <c r="T25" s="3"/>
      <c r="U25" s="3"/>
      <c r="V25" s="3"/>
      <c r="W25" s="3"/>
    </row>
    <row r="26" spans="1:23" x14ac:dyDescent="0.25">
      <c r="A26" s="6">
        <v>23</v>
      </c>
      <c r="B26" s="6">
        <v>34304242.700000003</v>
      </c>
      <c r="C26" s="6">
        <v>17010498</v>
      </c>
      <c r="D26" s="6">
        <v>2772895.5</v>
      </c>
      <c r="E26" s="6"/>
      <c r="F26" s="6"/>
      <c r="G26" s="7">
        <f t="shared" si="2"/>
        <v>556635.77180616814</v>
      </c>
      <c r="H26" s="6"/>
      <c r="I26" s="6"/>
      <c r="J26" s="6"/>
      <c r="K26" s="6"/>
      <c r="L26" s="6"/>
      <c r="M26" s="6"/>
      <c r="N26" s="6"/>
      <c r="O26" s="6"/>
      <c r="P26" s="3"/>
      <c r="Q26" s="3"/>
      <c r="R26" s="3"/>
    </row>
    <row r="27" spans="1:23" x14ac:dyDescent="0.25">
      <c r="A27" s="6">
        <v>24</v>
      </c>
      <c r="B27" s="6">
        <v>36936786</v>
      </c>
      <c r="C27" s="6">
        <v>12327054.6</v>
      </c>
      <c r="D27" s="6">
        <v>2005681.5999999999</v>
      </c>
      <c r="E27" s="6"/>
      <c r="F27" s="6"/>
      <c r="G27" s="7">
        <f t="shared" si="2"/>
        <v>163785.71606288292</v>
      </c>
      <c r="H27" s="6"/>
      <c r="I27" s="6"/>
      <c r="J27" s="6"/>
      <c r="K27" s="6"/>
      <c r="L27" s="6"/>
      <c r="M27" s="6"/>
      <c r="N27" s="6"/>
      <c r="O27" s="6"/>
      <c r="P27" s="3"/>
      <c r="Q27" s="3"/>
      <c r="R27" s="3"/>
    </row>
    <row r="28" spans="1:23" x14ac:dyDescent="0.25">
      <c r="A28" s="6">
        <v>25</v>
      </c>
      <c r="B28" s="6">
        <v>1470535</v>
      </c>
      <c r="C28" s="6">
        <v>2935706.4</v>
      </c>
      <c r="D28" s="6">
        <v>304158.8</v>
      </c>
      <c r="E28" s="6"/>
      <c r="F28" s="6"/>
      <c r="G28" s="7">
        <f t="shared" si="2"/>
        <v>8561.1282080710516</v>
      </c>
      <c r="H28" s="6"/>
      <c r="I28" s="6"/>
      <c r="J28" s="6"/>
      <c r="K28" s="6"/>
      <c r="L28" s="6"/>
      <c r="M28" s="6"/>
      <c r="N28" s="6"/>
      <c r="O28" s="6"/>
      <c r="P28" s="3"/>
      <c r="Q28" s="3"/>
      <c r="R28" s="3"/>
      <c r="S28" s="3"/>
      <c r="T28" s="3"/>
      <c r="U28" s="3"/>
      <c r="V28" s="3"/>
      <c r="W28" s="3"/>
    </row>
    <row r="29" spans="1:23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3"/>
      <c r="Q29" s="3"/>
      <c r="R29" s="3"/>
      <c r="S29" s="3"/>
      <c r="T29" s="3"/>
      <c r="U29" s="3"/>
      <c r="V29" s="3"/>
      <c r="W29" s="3"/>
    </row>
    <row r="30" spans="1:23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3"/>
      <c r="Q30" s="3"/>
      <c r="R30" s="3"/>
      <c r="S30" s="3"/>
    </row>
    <row r="31" spans="1:23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3"/>
      <c r="Q31" s="3"/>
      <c r="R31" s="3"/>
      <c r="S31" s="3"/>
    </row>
    <row r="32" spans="1:23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3"/>
      <c r="Q32" s="3"/>
      <c r="R32" s="3"/>
      <c r="S32" s="3"/>
      <c r="T32" s="3"/>
      <c r="U32" s="3"/>
      <c r="V32" s="3"/>
      <c r="W32" s="3"/>
    </row>
    <row r="33" spans="1:23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3"/>
      <c r="Q33" s="3"/>
      <c r="R33" s="3"/>
      <c r="S33" s="3"/>
      <c r="T33" s="3"/>
      <c r="U33" s="3"/>
      <c r="V33" s="3"/>
      <c r="W33" s="3"/>
    </row>
    <row r="34" spans="1:23" x14ac:dyDescent="0.25">
      <c r="P34" s="3"/>
      <c r="Q34" s="3"/>
      <c r="R34" s="3"/>
      <c r="S34" s="3"/>
    </row>
    <row r="35" spans="1:23" x14ac:dyDescent="0.25">
      <c r="A35" s="6"/>
      <c r="B35" s="6"/>
      <c r="C35" s="6"/>
      <c r="D35" s="6"/>
      <c r="E35" s="6"/>
      <c r="F35" s="6"/>
      <c r="H35" s="6"/>
      <c r="I35" s="6"/>
      <c r="J35" s="6"/>
      <c r="K35" s="6"/>
      <c r="L35" s="6"/>
      <c r="M35" s="6"/>
      <c r="N35" s="6"/>
      <c r="O35" s="6"/>
      <c r="P35" s="3"/>
      <c r="Q35" s="3"/>
      <c r="R35" s="3"/>
      <c r="S35" s="3"/>
    </row>
    <row r="36" spans="1:23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3"/>
      <c r="Q36" s="3"/>
      <c r="R36" s="3"/>
      <c r="S36" s="3"/>
      <c r="T36" s="3"/>
      <c r="U36" s="3"/>
      <c r="V36" s="3"/>
      <c r="W36" s="3"/>
    </row>
    <row r="37" spans="1:23" x14ac:dyDescent="0.25">
      <c r="P37" s="3"/>
      <c r="Q37" s="3"/>
      <c r="R37" s="3"/>
      <c r="S37" s="3"/>
      <c r="T37" s="3"/>
      <c r="U37" s="3"/>
      <c r="V37" s="3"/>
      <c r="W37" s="3"/>
    </row>
    <row r="38" spans="1:23" x14ac:dyDescent="0.25">
      <c r="A38" s="1"/>
      <c r="I38" s="1"/>
      <c r="P38" s="3"/>
      <c r="Q38" s="3"/>
      <c r="R38" s="3"/>
      <c r="S38" s="3"/>
    </row>
    <row r="39" spans="1:23" x14ac:dyDescent="0.25">
      <c r="A39" s="1"/>
      <c r="I39" s="1"/>
      <c r="P39" s="3"/>
      <c r="Q39" s="3"/>
      <c r="R39" s="3"/>
      <c r="S39" s="3"/>
    </row>
    <row r="40" spans="1:23" x14ac:dyDescent="0.25">
      <c r="A40" s="1"/>
      <c r="I40" s="1"/>
      <c r="P40" s="3"/>
      <c r="Q40" s="3"/>
      <c r="R40" s="3"/>
      <c r="S40" s="3"/>
      <c r="T40" s="3"/>
      <c r="U40" s="3"/>
      <c r="V40" s="3"/>
      <c r="W40" s="3"/>
    </row>
  </sheetData>
  <mergeCells count="4">
    <mergeCell ref="Q4:S4"/>
    <mergeCell ref="T4:V4"/>
    <mergeCell ref="A1:G2"/>
    <mergeCell ref="I1:O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0"/>
  <sheetViews>
    <sheetView workbookViewId="0">
      <selection activeCell="G4" sqref="G4"/>
    </sheetView>
  </sheetViews>
  <sheetFormatPr defaultRowHeight="15" x14ac:dyDescent="0.25"/>
  <cols>
    <col min="1" max="1" width="18.140625" customWidth="1"/>
    <col min="2" max="2" width="15.85546875" customWidth="1"/>
    <col min="3" max="3" width="16.85546875" customWidth="1"/>
    <col min="4" max="4" width="15.140625" customWidth="1"/>
    <col min="5" max="5" width="13.5703125" customWidth="1"/>
    <col min="6" max="6" width="12.7109375" customWidth="1"/>
    <col min="7" max="7" width="12.42578125" customWidth="1"/>
    <col min="9" max="9" width="18.140625" customWidth="1"/>
    <col min="10" max="10" width="15.85546875" customWidth="1"/>
    <col min="11" max="11" width="16.85546875" customWidth="1"/>
    <col min="12" max="12" width="15.140625" customWidth="1"/>
    <col min="13" max="13" width="13.5703125" customWidth="1"/>
    <col min="14" max="14" width="12.42578125" customWidth="1"/>
    <col min="15" max="15" width="12.7109375" customWidth="1"/>
    <col min="16" max="16" width="16.85546875" style="2" customWidth="1"/>
    <col min="17" max="17" width="15.140625" style="2" customWidth="1"/>
    <col min="18" max="18" width="16" style="2" customWidth="1"/>
    <col min="19" max="19" width="16.28515625" style="2" customWidth="1"/>
    <col min="20" max="20" width="13.28515625" style="2" customWidth="1"/>
    <col min="21" max="21" width="10.7109375" style="2" customWidth="1"/>
    <col min="22" max="22" width="13.140625" style="2" customWidth="1"/>
    <col min="23" max="23" width="21" style="2" customWidth="1"/>
    <col min="24" max="24" width="23.28515625" style="2" customWidth="1"/>
    <col min="25" max="28" width="9.140625" style="2"/>
  </cols>
  <sheetData>
    <row r="1" spans="1:26" ht="15" customHeight="1" x14ac:dyDescent="0.25">
      <c r="A1" s="17" t="s">
        <v>11</v>
      </c>
      <c r="B1" s="17"/>
      <c r="C1" s="17"/>
      <c r="D1" s="17"/>
      <c r="E1" s="17"/>
      <c r="F1" s="17"/>
      <c r="G1" s="17"/>
      <c r="H1" s="9"/>
      <c r="I1" s="17" t="s">
        <v>12</v>
      </c>
      <c r="J1" s="17"/>
      <c r="K1" s="17"/>
      <c r="L1" s="17"/>
      <c r="M1" s="17"/>
      <c r="N1" s="17"/>
      <c r="O1" s="17"/>
      <c r="Q1" s="17" t="s">
        <v>13</v>
      </c>
      <c r="R1" s="17"/>
      <c r="S1" s="17"/>
      <c r="T1" s="17"/>
      <c r="U1" s="17"/>
      <c r="V1" s="17"/>
      <c r="W1" s="17"/>
    </row>
    <row r="2" spans="1:26" ht="15" customHeight="1" x14ac:dyDescent="0.25">
      <c r="A2" s="17"/>
      <c r="B2" s="17"/>
      <c r="C2" s="17"/>
      <c r="D2" s="17"/>
      <c r="E2" s="17"/>
      <c r="F2" s="17"/>
      <c r="G2" s="17"/>
      <c r="H2" s="9"/>
      <c r="I2" s="17"/>
      <c r="J2" s="17"/>
      <c r="K2" s="17"/>
      <c r="L2" s="17"/>
      <c r="M2" s="17"/>
      <c r="N2" s="17"/>
      <c r="O2" s="17"/>
      <c r="Q2" s="17"/>
      <c r="R2" s="17"/>
      <c r="S2" s="17"/>
      <c r="T2" s="17"/>
      <c r="U2" s="17"/>
      <c r="V2" s="17"/>
      <c r="W2" s="17"/>
    </row>
    <row r="3" spans="1:26" x14ac:dyDescent="0.25">
      <c r="A3" s="5" t="s">
        <v>5</v>
      </c>
      <c r="B3" s="5" t="s">
        <v>0</v>
      </c>
      <c r="C3" s="5" t="s">
        <v>1</v>
      </c>
      <c r="D3" s="5" t="s">
        <v>2</v>
      </c>
      <c r="E3" s="5" t="s">
        <v>8</v>
      </c>
      <c r="F3" s="5" t="s">
        <v>9</v>
      </c>
      <c r="G3" s="5" t="s">
        <v>16</v>
      </c>
      <c r="H3" s="5"/>
      <c r="I3" s="5" t="s">
        <v>5</v>
      </c>
      <c r="J3" s="5" t="s">
        <v>0</v>
      </c>
      <c r="K3" s="5" t="s">
        <v>1</v>
      </c>
      <c r="L3" s="5" t="s">
        <v>2</v>
      </c>
      <c r="M3" s="5" t="s">
        <v>8</v>
      </c>
      <c r="N3" s="5" t="s">
        <v>9</v>
      </c>
      <c r="O3" s="5" t="s">
        <v>16</v>
      </c>
      <c r="P3" s="3"/>
      <c r="Q3" s="5" t="s">
        <v>5</v>
      </c>
      <c r="R3" s="5" t="s">
        <v>0</v>
      </c>
      <c r="S3" s="5" t="s">
        <v>1</v>
      </c>
      <c r="T3" s="5" t="s">
        <v>2</v>
      </c>
      <c r="U3" s="5" t="s">
        <v>8</v>
      </c>
      <c r="V3" s="5" t="s">
        <v>9</v>
      </c>
      <c r="W3" s="5" t="s">
        <v>16</v>
      </c>
    </row>
    <row r="4" spans="1:26" ht="15.75" x14ac:dyDescent="0.25">
      <c r="A4" s="6">
        <v>1</v>
      </c>
      <c r="B4" s="6">
        <v>2346620</v>
      </c>
      <c r="C4" s="6">
        <v>8505283</v>
      </c>
      <c r="D4" s="6">
        <v>3322889</v>
      </c>
      <c r="E4" s="7">
        <v>0.7</v>
      </c>
      <c r="F4" s="7">
        <v>0.17</v>
      </c>
      <c r="G4" s="7">
        <f>(D4-$E$4*B4-$F$4*C4)</f>
        <v>234356.8899999999</v>
      </c>
      <c r="H4" s="6"/>
      <c r="I4" s="6">
        <v>1</v>
      </c>
      <c r="J4" s="6">
        <v>1319959</v>
      </c>
      <c r="K4" s="6">
        <v>2311054</v>
      </c>
      <c r="L4" s="6">
        <v>1517123</v>
      </c>
      <c r="M4" s="7">
        <v>0.7</v>
      </c>
      <c r="N4" s="7">
        <v>0.17</v>
      </c>
      <c r="O4" s="7">
        <f>(L4-$E$4*J4-$F$4*K4)</f>
        <v>200272.52000000002</v>
      </c>
      <c r="P4" s="10"/>
      <c r="Q4" s="6">
        <v>1</v>
      </c>
      <c r="R4" s="6">
        <v>661320</v>
      </c>
      <c r="S4" s="6">
        <v>988375</v>
      </c>
      <c r="T4" s="6">
        <v>698168</v>
      </c>
      <c r="U4" s="7">
        <v>0.7</v>
      </c>
      <c r="V4" s="7">
        <v>0.17</v>
      </c>
      <c r="W4" s="7">
        <f>(T4-$E$4*R4-$F$4*S4)</f>
        <v>67220.250000000058</v>
      </c>
      <c r="X4" s="12"/>
      <c r="Y4" s="12"/>
      <c r="Z4" s="13"/>
    </row>
    <row r="5" spans="1:26" ht="15.75" x14ac:dyDescent="0.25">
      <c r="A5" s="6">
        <v>2</v>
      </c>
      <c r="B5" s="6">
        <v>1985540</v>
      </c>
      <c r="C5" s="6">
        <v>7363699</v>
      </c>
      <c r="D5" s="6">
        <v>2976857</v>
      </c>
      <c r="E5" s="6"/>
      <c r="F5" s="6"/>
      <c r="G5" s="7">
        <f t="shared" ref="G5:G26" si="0">(D5-$E$4*B5-$F$4*C5)</f>
        <v>335150.16999999993</v>
      </c>
      <c r="H5" s="6"/>
      <c r="I5" s="6">
        <v>2</v>
      </c>
      <c r="J5" s="6">
        <v>1824476.8</v>
      </c>
      <c r="K5" s="6">
        <v>2961237.4</v>
      </c>
      <c r="L5" s="6">
        <v>1893231</v>
      </c>
      <c r="M5" s="6"/>
      <c r="N5" s="6"/>
      <c r="O5" s="7">
        <f t="shared" ref="O5:O26" si="1">(L5-$E$4*J5-$F$4*K5)</f>
        <v>112686.88199999998</v>
      </c>
      <c r="P5" s="11"/>
      <c r="Q5" s="6">
        <v>2</v>
      </c>
      <c r="R5" s="6">
        <v>684202</v>
      </c>
      <c r="S5" s="6">
        <v>944384</v>
      </c>
      <c r="T5" s="6">
        <v>714465</v>
      </c>
      <c r="U5" s="6"/>
      <c r="V5" s="6"/>
      <c r="W5" s="7">
        <f t="shared" ref="W5:W26" si="2">(T5-$E$4*R5-$F$4*S5)</f>
        <v>74978.320000000036</v>
      </c>
    </row>
    <row r="6" spans="1:26" x14ac:dyDescent="0.25">
      <c r="A6" s="6">
        <v>3</v>
      </c>
      <c r="B6" s="6">
        <v>3224811</v>
      </c>
      <c r="C6" s="6">
        <v>10650519</v>
      </c>
      <c r="D6" s="6">
        <v>4429126</v>
      </c>
      <c r="E6" s="7"/>
      <c r="F6" s="7"/>
      <c r="G6" s="7">
        <f t="shared" si="0"/>
        <v>361170.07000000007</v>
      </c>
      <c r="H6" s="6"/>
      <c r="I6" s="6">
        <v>3</v>
      </c>
      <c r="J6" s="6">
        <v>882396</v>
      </c>
      <c r="K6" s="6">
        <v>1215877</v>
      </c>
      <c r="L6" s="6">
        <v>901916.8</v>
      </c>
      <c r="M6" s="7"/>
      <c r="N6" s="7"/>
      <c r="O6" s="7">
        <f t="shared" si="1"/>
        <v>77540.510000000068</v>
      </c>
      <c r="P6" s="3"/>
      <c r="Q6" s="6">
        <v>3</v>
      </c>
      <c r="R6" s="6">
        <v>1913843</v>
      </c>
      <c r="S6" s="6">
        <v>2646905</v>
      </c>
      <c r="T6" s="6">
        <v>1907661</v>
      </c>
      <c r="U6" s="7"/>
      <c r="V6" s="7"/>
      <c r="W6" s="7">
        <f t="shared" si="2"/>
        <v>117997.0500000001</v>
      </c>
    </row>
    <row r="7" spans="1:26" x14ac:dyDescent="0.25">
      <c r="A7" s="6">
        <v>4</v>
      </c>
      <c r="B7" s="6">
        <v>2481628</v>
      </c>
      <c r="C7" s="6">
        <v>8396769</v>
      </c>
      <c r="D7" s="6">
        <v>3705865</v>
      </c>
      <c r="E7" s="6"/>
      <c r="F7" s="6"/>
      <c r="G7" s="7">
        <f t="shared" si="0"/>
        <v>541274.66999999993</v>
      </c>
      <c r="H7" s="6"/>
      <c r="I7" s="6">
        <v>4</v>
      </c>
      <c r="J7" s="6">
        <v>934352.6</v>
      </c>
      <c r="K7" s="6">
        <v>1019830</v>
      </c>
      <c r="L7" s="6">
        <v>870114</v>
      </c>
      <c r="M7" s="6"/>
      <c r="N7" s="6"/>
      <c r="O7" s="7">
        <f t="shared" si="1"/>
        <v>42696.080000000045</v>
      </c>
      <c r="P7" s="3"/>
      <c r="Q7" s="6">
        <v>4</v>
      </c>
      <c r="R7" s="6">
        <v>470878</v>
      </c>
      <c r="S7" s="6">
        <v>561382</v>
      </c>
      <c r="T7" s="6">
        <v>459943</v>
      </c>
      <c r="U7" s="6"/>
      <c r="V7" s="6"/>
      <c r="W7" s="7">
        <f t="shared" si="2"/>
        <v>34893.460000000021</v>
      </c>
    </row>
    <row r="8" spans="1:26" x14ac:dyDescent="0.25">
      <c r="A8" s="6">
        <v>5</v>
      </c>
      <c r="B8" s="6">
        <v>2399111</v>
      </c>
      <c r="C8" s="7">
        <v>8010573</v>
      </c>
      <c r="D8" s="6">
        <v>3445537</v>
      </c>
      <c r="F8" s="7"/>
      <c r="G8" s="7">
        <f t="shared" si="0"/>
        <v>404361.8899999999</v>
      </c>
      <c r="I8" s="6">
        <v>5</v>
      </c>
      <c r="J8" s="6">
        <v>973057</v>
      </c>
      <c r="K8" s="6">
        <v>1082276</v>
      </c>
      <c r="L8" s="6">
        <v>942541</v>
      </c>
      <c r="N8" s="7"/>
      <c r="O8" s="7">
        <f t="shared" si="1"/>
        <v>77414.18000000008</v>
      </c>
      <c r="P8" s="3"/>
      <c r="Q8" s="6">
        <v>5</v>
      </c>
      <c r="R8" s="6">
        <v>717192</v>
      </c>
      <c r="S8" s="6">
        <v>960291</v>
      </c>
      <c r="T8" s="6">
        <v>717636</v>
      </c>
      <c r="U8"/>
      <c r="V8" s="7"/>
      <c r="W8" s="7">
        <f t="shared" si="2"/>
        <v>52352.130000000034</v>
      </c>
    </row>
    <row r="9" spans="1:26" x14ac:dyDescent="0.25">
      <c r="A9" s="6">
        <v>6</v>
      </c>
      <c r="B9" s="6">
        <v>1850225</v>
      </c>
      <c r="C9" s="7">
        <v>5260532</v>
      </c>
      <c r="D9" s="6">
        <v>2453041</v>
      </c>
      <c r="F9" s="7"/>
      <c r="G9" s="7">
        <f t="shared" si="0"/>
        <v>263593.05999999994</v>
      </c>
      <c r="I9" s="6">
        <v>6</v>
      </c>
      <c r="J9" s="6">
        <v>583151</v>
      </c>
      <c r="K9" s="6">
        <v>812356.6</v>
      </c>
      <c r="L9" s="6">
        <v>584514</v>
      </c>
      <c r="N9" s="7"/>
      <c r="O9" s="7">
        <f t="shared" si="1"/>
        <v>38207.678000000044</v>
      </c>
      <c r="P9" s="3"/>
      <c r="Q9" s="6">
        <v>6</v>
      </c>
      <c r="R9" s="6">
        <v>1716598</v>
      </c>
      <c r="S9" s="6">
        <v>2129357</v>
      </c>
      <c r="T9" s="6">
        <v>1681310.1</v>
      </c>
      <c r="U9"/>
      <c r="V9" s="7"/>
      <c r="W9" s="7">
        <f t="shared" si="2"/>
        <v>117700.81000000023</v>
      </c>
    </row>
    <row r="10" spans="1:26" x14ac:dyDescent="0.25">
      <c r="A10" s="6">
        <v>7</v>
      </c>
      <c r="B10" s="6">
        <v>1328763</v>
      </c>
      <c r="C10" s="6">
        <v>4164854</v>
      </c>
      <c r="D10" s="6">
        <v>1839525</v>
      </c>
      <c r="E10" s="7"/>
      <c r="F10" s="7"/>
      <c r="G10" s="7">
        <f t="shared" si="0"/>
        <v>201365.71999999997</v>
      </c>
      <c r="H10" s="6"/>
      <c r="I10" s="6">
        <v>7</v>
      </c>
      <c r="J10" s="6">
        <v>1354374</v>
      </c>
      <c r="K10" s="6">
        <v>1682458</v>
      </c>
      <c r="L10" s="6">
        <v>1302635</v>
      </c>
      <c r="M10" s="7"/>
      <c r="N10" s="7"/>
      <c r="O10" s="7">
        <f t="shared" si="1"/>
        <v>68555.340000000026</v>
      </c>
      <c r="P10" s="3"/>
      <c r="Q10" s="6">
        <v>7</v>
      </c>
      <c r="R10" s="6">
        <v>1041500</v>
      </c>
      <c r="S10" s="6">
        <v>1565425</v>
      </c>
      <c r="T10" s="6">
        <v>1064072</v>
      </c>
      <c r="U10" s="7"/>
      <c r="V10" s="7"/>
      <c r="W10" s="7">
        <f t="shared" si="2"/>
        <v>68899.75</v>
      </c>
    </row>
    <row r="11" spans="1:26" x14ac:dyDescent="0.25">
      <c r="A11" s="6">
        <v>8</v>
      </c>
      <c r="B11" s="6">
        <v>1127529</v>
      </c>
      <c r="C11" s="6">
        <v>3517945</v>
      </c>
      <c r="D11" s="6">
        <v>1565520</v>
      </c>
      <c r="E11" s="7"/>
      <c r="F11" s="7"/>
      <c r="G11" s="7">
        <f t="shared" si="0"/>
        <v>178199.05000000005</v>
      </c>
      <c r="H11" s="6"/>
      <c r="I11" s="6">
        <v>8</v>
      </c>
      <c r="J11" s="6">
        <v>3644320</v>
      </c>
      <c r="K11" s="6">
        <v>4416255</v>
      </c>
      <c r="L11" s="6">
        <v>3577489</v>
      </c>
      <c r="M11" s="7"/>
      <c r="N11" s="7"/>
      <c r="O11" s="7">
        <f t="shared" si="1"/>
        <v>275701.64999999991</v>
      </c>
      <c r="P11" s="3"/>
      <c r="Q11" s="6">
        <v>8</v>
      </c>
      <c r="R11" s="6">
        <v>708990.5</v>
      </c>
      <c r="S11" s="6">
        <v>1005924</v>
      </c>
      <c r="T11" s="6">
        <v>724843</v>
      </c>
      <c r="U11" s="7"/>
      <c r="V11" s="7"/>
      <c r="W11" s="7">
        <f t="shared" si="2"/>
        <v>57542.570000000007</v>
      </c>
    </row>
    <row r="12" spans="1:26" x14ac:dyDescent="0.25">
      <c r="A12" s="6">
        <v>9</v>
      </c>
      <c r="B12" s="6">
        <v>2717173</v>
      </c>
      <c r="C12" s="6">
        <v>8817093</v>
      </c>
      <c r="D12" s="6">
        <v>3808027</v>
      </c>
      <c r="E12" s="7"/>
      <c r="F12" s="7"/>
      <c r="G12" s="7">
        <f t="shared" si="0"/>
        <v>407100.09000000008</v>
      </c>
      <c r="H12" s="6"/>
      <c r="I12" s="6">
        <v>9</v>
      </c>
      <c r="J12" s="6">
        <v>665342</v>
      </c>
      <c r="K12" s="6">
        <v>921711</v>
      </c>
      <c r="L12" s="6">
        <v>629161</v>
      </c>
      <c r="M12" s="7"/>
      <c r="N12" s="7"/>
      <c r="O12" s="7">
        <f t="shared" si="1"/>
        <v>6730.7300000000105</v>
      </c>
      <c r="P12" s="3"/>
      <c r="Q12" s="6">
        <v>9</v>
      </c>
      <c r="R12" s="6">
        <v>599146</v>
      </c>
      <c r="S12" s="6">
        <v>832470</v>
      </c>
      <c r="T12" s="6">
        <v>604460</v>
      </c>
      <c r="U12" s="7"/>
      <c r="V12" s="7"/>
      <c r="W12" s="7">
        <f t="shared" si="2"/>
        <v>43537.900000000023</v>
      </c>
    </row>
    <row r="13" spans="1:26" x14ac:dyDescent="0.25">
      <c r="A13" s="6">
        <v>10</v>
      </c>
      <c r="B13" s="6">
        <v>1686975</v>
      </c>
      <c r="C13" s="6">
        <v>5869453</v>
      </c>
      <c r="D13" s="8">
        <v>2575984</v>
      </c>
      <c r="E13" s="6"/>
      <c r="F13" s="6"/>
      <c r="G13" s="7">
        <f t="shared" si="0"/>
        <v>397294.48999999987</v>
      </c>
      <c r="H13" s="6"/>
      <c r="I13" s="6">
        <v>10</v>
      </c>
      <c r="J13" s="6">
        <v>929167</v>
      </c>
      <c r="K13" s="6">
        <v>1154882</v>
      </c>
      <c r="L13" s="8">
        <v>855991</v>
      </c>
      <c r="M13" s="6"/>
      <c r="N13" s="6"/>
      <c r="O13" s="7">
        <f t="shared" si="1"/>
        <v>9244.1600000000908</v>
      </c>
      <c r="P13" s="3"/>
      <c r="Q13" s="6">
        <v>10</v>
      </c>
      <c r="R13" s="6">
        <v>396537</v>
      </c>
      <c r="S13" s="6">
        <v>687625</v>
      </c>
      <c r="T13" s="8">
        <v>431787</v>
      </c>
      <c r="U13" s="6"/>
      <c r="V13" s="6"/>
      <c r="W13" s="7">
        <f t="shared" si="2"/>
        <v>37314.85000000002</v>
      </c>
    </row>
    <row r="14" spans="1:26" x14ac:dyDescent="0.25">
      <c r="A14" s="6">
        <v>11</v>
      </c>
      <c r="B14" s="6">
        <v>1711997</v>
      </c>
      <c r="C14" s="6">
        <v>5966595</v>
      </c>
      <c r="D14" s="6">
        <v>2471273</v>
      </c>
      <c r="E14" s="6"/>
      <c r="F14" s="6"/>
      <c r="G14" s="7">
        <f t="shared" si="0"/>
        <v>258553.95000000007</v>
      </c>
      <c r="H14" s="6"/>
      <c r="I14" s="6">
        <v>11</v>
      </c>
      <c r="J14" s="6">
        <v>994654</v>
      </c>
      <c r="K14" s="6">
        <v>1284933</v>
      </c>
      <c r="L14" s="6">
        <v>916923</v>
      </c>
      <c r="M14" s="6"/>
      <c r="N14" s="6"/>
      <c r="O14" s="7">
        <f t="shared" si="1"/>
        <v>2226.5900000000547</v>
      </c>
      <c r="P14" s="3"/>
      <c r="Q14" s="6">
        <v>11</v>
      </c>
      <c r="R14" s="6">
        <v>661603</v>
      </c>
      <c r="S14" s="6">
        <v>1123242</v>
      </c>
      <c r="T14" s="6">
        <v>699861</v>
      </c>
      <c r="U14" s="6"/>
      <c r="V14" s="6"/>
      <c r="W14" s="7">
        <f t="shared" si="2"/>
        <v>45787.760000000009</v>
      </c>
    </row>
    <row r="15" spans="1:26" x14ac:dyDescent="0.25">
      <c r="A15" s="6">
        <v>12</v>
      </c>
      <c r="B15" s="6">
        <v>1523010</v>
      </c>
      <c r="C15" s="6">
        <v>4922636</v>
      </c>
      <c r="D15" s="6">
        <v>2118388</v>
      </c>
      <c r="E15" s="6"/>
      <c r="F15" s="6"/>
      <c r="G15" s="7">
        <f t="shared" si="0"/>
        <v>215432.87999999989</v>
      </c>
      <c r="H15" s="6"/>
      <c r="I15" s="6">
        <v>12</v>
      </c>
      <c r="J15" s="6">
        <v>1290469</v>
      </c>
      <c r="K15" s="6">
        <v>1738830</v>
      </c>
      <c r="L15" s="6">
        <v>1248038</v>
      </c>
      <c r="M15" s="6"/>
      <c r="N15" s="6"/>
      <c r="O15" s="7">
        <f t="shared" si="1"/>
        <v>49108.600000000035</v>
      </c>
      <c r="P15" s="3"/>
      <c r="Q15" s="6">
        <v>12</v>
      </c>
      <c r="R15" s="6">
        <v>830151</v>
      </c>
      <c r="S15" s="6">
        <v>1382986</v>
      </c>
      <c r="T15" s="6">
        <v>876626</v>
      </c>
      <c r="U15" s="6"/>
      <c r="V15" s="6"/>
      <c r="W15" s="7">
        <f t="shared" si="2"/>
        <v>60412.680000000022</v>
      </c>
    </row>
    <row r="16" spans="1:26" x14ac:dyDescent="0.25">
      <c r="A16" s="6">
        <v>13</v>
      </c>
      <c r="B16" s="6">
        <v>1228000</v>
      </c>
      <c r="C16" s="6">
        <v>4903870</v>
      </c>
      <c r="D16" s="6">
        <v>1906013</v>
      </c>
      <c r="E16" s="6"/>
      <c r="F16" s="6"/>
      <c r="G16" s="7">
        <f t="shared" si="0"/>
        <v>212755.09999999998</v>
      </c>
      <c r="H16" s="6"/>
      <c r="I16" s="6">
        <v>13</v>
      </c>
      <c r="J16" s="6">
        <v>702699</v>
      </c>
      <c r="K16" s="6">
        <v>1089112</v>
      </c>
      <c r="L16" s="6">
        <v>739593</v>
      </c>
      <c r="M16" s="6"/>
      <c r="N16" s="6"/>
      <c r="O16" s="7">
        <f t="shared" si="1"/>
        <v>62554.66</v>
      </c>
      <c r="P16" s="3"/>
      <c r="Q16" s="6">
        <v>13</v>
      </c>
      <c r="R16" s="6">
        <v>895937.4</v>
      </c>
      <c r="S16" s="6">
        <v>1171377</v>
      </c>
      <c r="T16" s="6">
        <v>922549</v>
      </c>
      <c r="U16" s="6"/>
      <c r="V16" s="6"/>
      <c r="W16" s="7">
        <f t="shared" si="2"/>
        <v>96258.73000000004</v>
      </c>
    </row>
    <row r="17" spans="1:23" x14ac:dyDescent="0.25">
      <c r="A17" s="6">
        <v>14</v>
      </c>
      <c r="B17" s="6">
        <v>1790113</v>
      </c>
      <c r="C17" s="6">
        <v>6033874</v>
      </c>
      <c r="D17" s="6">
        <v>2584697</v>
      </c>
      <c r="E17" s="6"/>
      <c r="F17" s="6"/>
      <c r="G17" s="7">
        <f t="shared" si="0"/>
        <v>305859.32000000007</v>
      </c>
      <c r="H17" s="6"/>
      <c r="I17" s="6">
        <v>14</v>
      </c>
      <c r="J17" s="6">
        <v>1019035</v>
      </c>
      <c r="K17" s="6">
        <v>1364285</v>
      </c>
      <c r="L17" s="6">
        <v>1035658</v>
      </c>
      <c r="M17" s="6"/>
      <c r="N17" s="6"/>
      <c r="O17" s="7">
        <f t="shared" si="1"/>
        <v>90405.049999999988</v>
      </c>
      <c r="P17" s="3"/>
      <c r="Q17" s="6">
        <v>14</v>
      </c>
      <c r="R17" s="6">
        <v>819962</v>
      </c>
      <c r="S17" s="6">
        <v>1253492.5</v>
      </c>
      <c r="T17" s="6">
        <v>861907.5</v>
      </c>
      <c r="U17" s="6"/>
      <c r="V17" s="6"/>
      <c r="W17" s="7">
        <f t="shared" si="2"/>
        <v>74840.375000000087</v>
      </c>
    </row>
    <row r="18" spans="1:23" x14ac:dyDescent="0.25">
      <c r="A18" s="6">
        <v>15</v>
      </c>
      <c r="B18" s="6">
        <v>1774451</v>
      </c>
      <c r="C18" s="6">
        <v>6249091</v>
      </c>
      <c r="D18" s="6">
        <v>2527405</v>
      </c>
      <c r="E18" s="6"/>
      <c r="F18" s="6"/>
      <c r="G18" s="7">
        <f t="shared" si="0"/>
        <v>222943.83000000007</v>
      </c>
      <c r="H18" s="6"/>
      <c r="I18" s="6">
        <v>15</v>
      </c>
      <c r="J18" s="6">
        <v>1435856</v>
      </c>
      <c r="K18" s="6">
        <v>1733153</v>
      </c>
      <c r="L18" s="6">
        <v>1351420</v>
      </c>
      <c r="M18" s="6"/>
      <c r="N18" s="6"/>
      <c r="O18" s="7">
        <f t="shared" si="1"/>
        <v>51684.790000000037</v>
      </c>
      <c r="Q18" s="6">
        <v>15</v>
      </c>
      <c r="R18" s="6">
        <v>620604</v>
      </c>
      <c r="S18" s="6">
        <v>971235</v>
      </c>
      <c r="T18" s="6">
        <v>652501.80000000005</v>
      </c>
      <c r="U18" s="6"/>
      <c r="V18" s="6"/>
      <c r="W18" s="7">
        <f t="shared" si="2"/>
        <v>52969.050000000047</v>
      </c>
    </row>
    <row r="19" spans="1:23" x14ac:dyDescent="0.25">
      <c r="A19" s="6">
        <v>16</v>
      </c>
      <c r="B19" s="6">
        <v>1732113</v>
      </c>
      <c r="C19" s="6">
        <v>6527590</v>
      </c>
      <c r="D19" s="6">
        <v>2585259</v>
      </c>
      <c r="E19" s="6"/>
      <c r="F19" s="6"/>
      <c r="G19" s="7">
        <f t="shared" si="0"/>
        <v>263089.60000000009</v>
      </c>
      <c r="H19" s="6"/>
      <c r="I19" s="6">
        <v>16</v>
      </c>
      <c r="J19" s="6">
        <v>765393</v>
      </c>
      <c r="K19" s="6">
        <v>1091478</v>
      </c>
      <c r="L19" s="6">
        <v>801133</v>
      </c>
      <c r="M19" s="6"/>
      <c r="N19" s="6"/>
      <c r="O19" s="7">
        <f t="shared" si="1"/>
        <v>79806.640000000014</v>
      </c>
      <c r="Q19" s="6">
        <v>16</v>
      </c>
      <c r="R19" s="6">
        <v>753969</v>
      </c>
      <c r="S19" s="6">
        <v>1430638</v>
      </c>
      <c r="T19" s="6">
        <v>838120.7</v>
      </c>
      <c r="U19" s="6"/>
      <c r="V19" s="6"/>
      <c r="W19" s="7">
        <f t="shared" si="2"/>
        <v>67133.94</v>
      </c>
    </row>
    <row r="20" spans="1:23" x14ac:dyDescent="0.25">
      <c r="A20" s="6">
        <v>17</v>
      </c>
      <c r="B20" s="6">
        <v>1510031</v>
      </c>
      <c r="C20" s="6">
        <v>5201064</v>
      </c>
      <c r="D20" s="6">
        <v>2218503</v>
      </c>
      <c r="E20" s="6"/>
      <c r="F20" s="6"/>
      <c r="G20" s="7">
        <f t="shared" si="0"/>
        <v>277300.41999999993</v>
      </c>
      <c r="H20" s="6"/>
      <c r="I20" s="6">
        <v>17</v>
      </c>
      <c r="J20" s="6">
        <v>625500</v>
      </c>
      <c r="K20" s="6">
        <v>1385183</v>
      </c>
      <c r="L20" s="6">
        <v>724191</v>
      </c>
      <c r="M20" s="6"/>
      <c r="N20" s="6"/>
      <c r="O20" s="7">
        <f t="shared" si="1"/>
        <v>50859.889999999985</v>
      </c>
      <c r="Q20" s="6">
        <v>17</v>
      </c>
      <c r="R20" s="6">
        <v>874054</v>
      </c>
      <c r="S20" s="6">
        <v>1516292</v>
      </c>
      <c r="T20" s="6">
        <v>942941.6</v>
      </c>
      <c r="U20" s="6"/>
      <c r="V20" s="6"/>
      <c r="W20" s="7">
        <f t="shared" si="2"/>
        <v>73334.160000000033</v>
      </c>
    </row>
    <row r="21" spans="1:23" x14ac:dyDescent="0.25">
      <c r="A21" s="6">
        <v>18</v>
      </c>
      <c r="B21" s="6">
        <v>1603140</v>
      </c>
      <c r="C21" s="6">
        <v>5570351</v>
      </c>
      <c r="D21" s="6">
        <v>2339290</v>
      </c>
      <c r="E21" s="6"/>
      <c r="F21" s="6"/>
      <c r="G21" s="7">
        <f t="shared" si="0"/>
        <v>270132.32999999996</v>
      </c>
      <c r="H21" s="6"/>
      <c r="I21" s="6">
        <v>18</v>
      </c>
      <c r="J21" s="6">
        <v>625098</v>
      </c>
      <c r="K21" s="6">
        <v>1014363</v>
      </c>
      <c r="L21" s="6">
        <v>640921.4</v>
      </c>
      <c r="M21" s="6"/>
      <c r="N21" s="6"/>
      <c r="O21" s="7">
        <f t="shared" si="1"/>
        <v>30911.090000000026</v>
      </c>
      <c r="Q21" s="6">
        <v>18</v>
      </c>
      <c r="R21" s="6">
        <v>1099385</v>
      </c>
      <c r="S21" s="6">
        <v>2198210</v>
      </c>
      <c r="T21" s="6">
        <v>1244744.7</v>
      </c>
      <c r="U21" s="6"/>
      <c r="V21" s="6"/>
      <c r="W21" s="7">
        <f t="shared" si="2"/>
        <v>101479.49999999994</v>
      </c>
    </row>
    <row r="22" spans="1:23" x14ac:dyDescent="0.25">
      <c r="A22" s="6">
        <v>19</v>
      </c>
      <c r="B22" s="6">
        <v>1416657</v>
      </c>
      <c r="C22" s="6">
        <v>5005196</v>
      </c>
      <c r="D22" s="6">
        <v>2138118</v>
      </c>
      <c r="E22" s="6"/>
      <c r="F22" s="6"/>
      <c r="G22" s="7">
        <f t="shared" si="0"/>
        <v>295574.78000000003</v>
      </c>
      <c r="H22" s="6"/>
      <c r="I22" s="6">
        <v>19</v>
      </c>
      <c r="J22" s="6">
        <v>944273</v>
      </c>
      <c r="K22" s="6">
        <v>1686249</v>
      </c>
      <c r="L22" s="6">
        <v>1037093</v>
      </c>
      <c r="M22" s="6"/>
      <c r="N22" s="6"/>
      <c r="O22" s="7">
        <f t="shared" si="1"/>
        <v>89439.57</v>
      </c>
      <c r="P22" s="3"/>
      <c r="Q22" s="6">
        <v>19</v>
      </c>
      <c r="R22" s="6">
        <v>724600</v>
      </c>
      <c r="S22" s="6">
        <v>1163155</v>
      </c>
      <c r="T22" s="6">
        <v>771475</v>
      </c>
      <c r="U22" s="6"/>
      <c r="V22" s="6"/>
      <c r="W22" s="7">
        <f t="shared" si="2"/>
        <v>66518.650000000052</v>
      </c>
    </row>
    <row r="23" spans="1:23" x14ac:dyDescent="0.25">
      <c r="A23" s="6">
        <v>20</v>
      </c>
      <c r="B23" s="6">
        <v>1861582</v>
      </c>
      <c r="C23" s="6">
        <v>6219137</v>
      </c>
      <c r="D23" s="6">
        <v>2613864</v>
      </c>
      <c r="E23" s="6"/>
      <c r="F23" s="6"/>
      <c r="G23" s="7">
        <f t="shared" si="0"/>
        <v>253503.31000000006</v>
      </c>
      <c r="H23" s="6"/>
      <c r="I23" s="6">
        <v>20</v>
      </c>
      <c r="J23" s="6">
        <v>1077699</v>
      </c>
      <c r="K23" s="6">
        <v>2073685</v>
      </c>
      <c r="L23" s="6">
        <v>1151439</v>
      </c>
      <c r="M23" s="6"/>
      <c r="N23" s="6"/>
      <c r="O23" s="7">
        <f t="shared" si="1"/>
        <v>44523.250000000058</v>
      </c>
      <c r="P23" s="3"/>
      <c r="Q23" s="6">
        <v>20</v>
      </c>
      <c r="R23" s="6">
        <v>1126103</v>
      </c>
      <c r="S23" s="6">
        <v>1331431</v>
      </c>
      <c r="T23" s="6">
        <v>1126526</v>
      </c>
      <c r="U23" s="6"/>
      <c r="V23" s="6"/>
      <c r="W23" s="7">
        <f t="shared" si="2"/>
        <v>111910.63</v>
      </c>
    </row>
    <row r="24" spans="1:23" x14ac:dyDescent="0.25">
      <c r="A24" s="6">
        <v>21</v>
      </c>
      <c r="B24" s="6">
        <v>3223380</v>
      </c>
      <c r="C24" s="6">
        <v>11665072</v>
      </c>
      <c r="D24" s="6">
        <v>4602658</v>
      </c>
      <c r="E24" s="6"/>
      <c r="F24" s="6"/>
      <c r="G24" s="7">
        <f t="shared" si="0"/>
        <v>363229.75999999978</v>
      </c>
      <c r="H24" s="6"/>
      <c r="I24" s="6">
        <v>21</v>
      </c>
      <c r="J24" s="6">
        <v>596756</v>
      </c>
      <c r="K24" s="6">
        <v>977325</v>
      </c>
      <c r="L24" s="6">
        <v>592290</v>
      </c>
      <c r="M24" s="6"/>
      <c r="N24" s="6"/>
      <c r="O24" s="7">
        <f t="shared" si="1"/>
        <v>8415.5500000000466</v>
      </c>
      <c r="P24" s="3"/>
      <c r="Q24" s="6">
        <v>21</v>
      </c>
      <c r="R24" s="6">
        <v>656793</v>
      </c>
      <c r="S24" s="6">
        <v>950976</v>
      </c>
      <c r="T24" s="6">
        <v>694601</v>
      </c>
      <c r="U24" s="6"/>
      <c r="V24" s="6"/>
      <c r="W24" s="7">
        <f t="shared" si="2"/>
        <v>73179.98000000001</v>
      </c>
    </row>
    <row r="25" spans="1:23" x14ac:dyDescent="0.25">
      <c r="A25" s="6">
        <v>22</v>
      </c>
      <c r="B25" s="6">
        <v>1424928</v>
      </c>
      <c r="C25" s="6">
        <v>4772867</v>
      </c>
      <c r="D25" s="6">
        <v>2018486</v>
      </c>
      <c r="E25" s="6"/>
      <c r="F25" s="6"/>
      <c r="G25" s="7">
        <f t="shared" si="0"/>
        <v>209649.01</v>
      </c>
      <c r="H25" s="6"/>
      <c r="I25" s="6">
        <v>22</v>
      </c>
      <c r="J25" s="6">
        <v>795702</v>
      </c>
      <c r="K25" s="6">
        <v>1587124</v>
      </c>
      <c r="L25" s="6">
        <v>854297</v>
      </c>
      <c r="M25" s="6"/>
      <c r="N25" s="6"/>
      <c r="O25" s="7">
        <f t="shared" si="1"/>
        <v>27494.520000000077</v>
      </c>
      <c r="P25" s="3"/>
      <c r="Q25" s="6">
        <v>22</v>
      </c>
      <c r="R25" s="6">
        <v>1223152</v>
      </c>
      <c r="S25" s="6">
        <v>1736365</v>
      </c>
      <c r="T25" s="6">
        <v>1275063</v>
      </c>
      <c r="U25" s="6"/>
      <c r="V25" s="6"/>
      <c r="W25" s="7">
        <f t="shared" si="2"/>
        <v>123674.55000000005</v>
      </c>
    </row>
    <row r="26" spans="1:23" x14ac:dyDescent="0.25">
      <c r="A26" s="6">
        <v>23</v>
      </c>
      <c r="B26" s="6">
        <v>1972574</v>
      </c>
      <c r="C26" s="6">
        <v>6000627</v>
      </c>
      <c r="D26" s="6">
        <v>2619181</v>
      </c>
      <c r="E26" s="6"/>
      <c r="F26" s="6"/>
      <c r="G26" s="7">
        <f t="shared" si="0"/>
        <v>218272.6100000001</v>
      </c>
      <c r="H26" s="6"/>
      <c r="I26" s="6">
        <v>23</v>
      </c>
      <c r="J26" s="6">
        <v>861153</v>
      </c>
      <c r="K26" s="6">
        <v>1858468</v>
      </c>
      <c r="L26" s="6">
        <v>1014001</v>
      </c>
      <c r="M26" s="6"/>
      <c r="N26" s="6"/>
      <c r="O26" s="7">
        <f t="shared" si="1"/>
        <v>95254.340000000026</v>
      </c>
      <c r="P26" s="3"/>
      <c r="Q26" s="6">
        <v>23</v>
      </c>
      <c r="R26" s="6">
        <v>1482557</v>
      </c>
      <c r="S26" s="6">
        <v>1995316</v>
      </c>
      <c r="T26" s="6">
        <v>1482367</v>
      </c>
      <c r="U26" s="6"/>
      <c r="V26" s="6"/>
      <c r="W26" s="7">
        <f t="shared" si="2"/>
        <v>105373.38000000006</v>
      </c>
    </row>
    <row r="27" spans="1:23" x14ac:dyDescent="0.25">
      <c r="A27" s="6"/>
      <c r="B27" s="6"/>
      <c r="C27" s="6"/>
      <c r="D27" s="6"/>
      <c r="E27" s="6"/>
      <c r="F27" s="6"/>
      <c r="G27" s="7"/>
      <c r="H27" s="6"/>
      <c r="I27" s="6"/>
      <c r="J27" s="6"/>
      <c r="K27" s="6"/>
      <c r="L27" s="6"/>
      <c r="M27" s="6"/>
      <c r="N27" s="6"/>
      <c r="O27" s="6"/>
      <c r="P27" s="3"/>
      <c r="Q27" s="6">
        <v>24</v>
      </c>
      <c r="R27" s="3">
        <v>666556</v>
      </c>
      <c r="S27" s="4">
        <v>2179480</v>
      </c>
      <c r="T27" s="4">
        <v>940844</v>
      </c>
    </row>
    <row r="28" spans="1:23" x14ac:dyDescent="0.25">
      <c r="A28" s="6"/>
      <c r="B28" s="6"/>
      <c r="C28" s="6"/>
      <c r="D28" s="6"/>
      <c r="E28" s="6"/>
      <c r="F28" s="6"/>
      <c r="G28" s="7"/>
      <c r="H28" s="6"/>
      <c r="I28" s="6"/>
      <c r="J28" s="6"/>
      <c r="K28" s="6"/>
      <c r="L28" s="6"/>
      <c r="M28" s="6"/>
      <c r="N28" s="6"/>
      <c r="O28" s="6"/>
      <c r="P28" s="3"/>
      <c r="Q28" s="6">
        <v>25</v>
      </c>
      <c r="R28" s="3">
        <v>1382321</v>
      </c>
      <c r="S28" s="3">
        <v>1275569</v>
      </c>
      <c r="T28" s="3">
        <v>1250846.2</v>
      </c>
      <c r="U28" s="3"/>
      <c r="V28" s="3"/>
      <c r="W28" s="3"/>
    </row>
    <row r="29" spans="1:23" x14ac:dyDescent="0.25">
      <c r="A29" s="6"/>
      <c r="B29" s="6"/>
      <c r="C29" s="6"/>
      <c r="D29" s="6"/>
      <c r="E29" s="6"/>
      <c r="F29" s="6"/>
      <c r="G29" s="7"/>
      <c r="H29" s="6"/>
      <c r="I29" s="6"/>
      <c r="J29" s="6"/>
      <c r="K29" s="6"/>
      <c r="L29" s="6"/>
      <c r="M29" s="6"/>
      <c r="N29" s="6"/>
      <c r="O29" s="6"/>
      <c r="P29" s="3"/>
      <c r="Q29" s="6">
        <v>26</v>
      </c>
      <c r="R29" s="3">
        <v>591317</v>
      </c>
      <c r="S29" s="3">
        <v>1141137</v>
      </c>
      <c r="T29" s="3">
        <v>652992.80000000005</v>
      </c>
      <c r="U29" s="3"/>
      <c r="V29" s="3"/>
      <c r="W29" s="3"/>
    </row>
    <row r="30" spans="1:23" x14ac:dyDescent="0.25">
      <c r="A30" s="6"/>
      <c r="B30" s="6"/>
      <c r="C30" s="6"/>
      <c r="D30" s="6"/>
      <c r="E30" s="6"/>
      <c r="F30" s="6"/>
      <c r="G30" s="7"/>
      <c r="H30" s="6"/>
      <c r="I30" s="6"/>
      <c r="J30" s="6"/>
      <c r="K30" s="6"/>
      <c r="L30" s="6"/>
      <c r="M30" s="6"/>
      <c r="N30" s="6"/>
      <c r="O30" s="6"/>
      <c r="P30" s="3"/>
      <c r="Q30" s="6">
        <v>27</v>
      </c>
      <c r="R30" s="3">
        <v>534723</v>
      </c>
      <c r="S30" s="3">
        <v>1218047</v>
      </c>
      <c r="T30" s="4">
        <v>601761</v>
      </c>
    </row>
    <row r="31" spans="1:23" x14ac:dyDescent="0.25">
      <c r="A31" s="6"/>
      <c r="B31" s="6"/>
      <c r="C31" s="6"/>
      <c r="D31" s="6"/>
      <c r="E31" s="6"/>
      <c r="F31" s="6"/>
      <c r="G31" s="7"/>
      <c r="H31" s="6"/>
      <c r="I31" s="6"/>
      <c r="J31" s="6"/>
      <c r="K31" s="6"/>
      <c r="L31" s="6"/>
      <c r="M31" s="6"/>
      <c r="N31" s="6"/>
      <c r="O31" s="6"/>
      <c r="P31" s="3"/>
      <c r="Q31" s="3"/>
      <c r="R31" s="3"/>
      <c r="S31" s="3"/>
    </row>
    <row r="32" spans="1:23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3"/>
      <c r="Q32" s="3"/>
      <c r="R32" s="3"/>
      <c r="S32" s="3"/>
      <c r="T32" s="3"/>
      <c r="U32" s="3"/>
      <c r="V32" s="3"/>
      <c r="W32" s="3"/>
    </row>
    <row r="33" spans="1:23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3"/>
      <c r="Q33" s="3"/>
      <c r="R33" s="3"/>
      <c r="S33" s="3"/>
      <c r="T33" s="3"/>
      <c r="U33" s="3"/>
      <c r="V33" s="3"/>
      <c r="W33" s="3"/>
    </row>
    <row r="34" spans="1:23" x14ac:dyDescent="0.25">
      <c r="P34" s="3"/>
      <c r="Q34" s="3"/>
      <c r="R34" s="3"/>
      <c r="S34" s="3"/>
    </row>
    <row r="35" spans="1:23" x14ac:dyDescent="0.25">
      <c r="A35" s="6"/>
      <c r="B35" s="6"/>
      <c r="C35" s="6"/>
      <c r="D35" s="6"/>
      <c r="E35" s="6"/>
      <c r="F35" s="6"/>
      <c r="H35" s="6"/>
      <c r="I35" s="6"/>
      <c r="J35" s="6"/>
      <c r="K35" s="6"/>
      <c r="L35" s="6"/>
      <c r="M35" s="6"/>
      <c r="N35" s="6"/>
      <c r="O35" s="6"/>
      <c r="P35" s="3"/>
      <c r="Q35" s="3"/>
      <c r="R35" s="3"/>
      <c r="S35" s="3"/>
    </row>
    <row r="36" spans="1:23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3"/>
      <c r="Q36" s="3"/>
      <c r="R36" s="3"/>
      <c r="S36" s="3"/>
      <c r="T36" s="3"/>
      <c r="U36" s="3"/>
      <c r="V36" s="3"/>
      <c r="W36" s="3"/>
    </row>
    <row r="37" spans="1:23" x14ac:dyDescent="0.25">
      <c r="P37" s="3"/>
      <c r="Q37" s="3"/>
      <c r="R37" s="3"/>
      <c r="S37" s="3"/>
      <c r="T37" s="3"/>
      <c r="U37" s="3"/>
      <c r="V37" s="3"/>
      <c r="W37" s="3"/>
    </row>
    <row r="38" spans="1:23" x14ac:dyDescent="0.25">
      <c r="A38" s="1"/>
      <c r="I38" s="1"/>
      <c r="P38" s="3"/>
      <c r="Q38" s="3"/>
      <c r="R38" s="3"/>
      <c r="S38" s="3"/>
    </row>
    <row r="39" spans="1:23" x14ac:dyDescent="0.25">
      <c r="A39" s="1"/>
      <c r="I39" s="1"/>
      <c r="P39" s="3"/>
      <c r="Q39" s="3"/>
      <c r="R39" s="3"/>
      <c r="S39" s="3"/>
    </row>
    <row r="40" spans="1:23" x14ac:dyDescent="0.25">
      <c r="A40" s="1"/>
      <c r="I40" s="1"/>
      <c r="P40" s="3"/>
      <c r="Q40" s="3"/>
      <c r="R40" s="3"/>
      <c r="S40" s="3"/>
      <c r="T40" s="3"/>
      <c r="U40" s="3"/>
      <c r="V40" s="3"/>
      <c r="W40" s="3"/>
    </row>
  </sheetData>
  <mergeCells count="3">
    <mergeCell ref="A1:G2"/>
    <mergeCell ref="I1:O2"/>
    <mergeCell ref="Q1:W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0"/>
  <sheetViews>
    <sheetView workbookViewId="0">
      <selection activeCell="I1" activeCellId="1" sqref="A1:G2 I1:O2"/>
    </sheetView>
  </sheetViews>
  <sheetFormatPr defaultRowHeight="15" x14ac:dyDescent="0.25"/>
  <cols>
    <col min="1" max="1" width="18.140625" customWidth="1"/>
    <col min="2" max="2" width="15.85546875" customWidth="1"/>
    <col min="3" max="3" width="16.85546875" customWidth="1"/>
    <col min="4" max="4" width="15.140625" customWidth="1"/>
    <col min="5" max="5" width="13.5703125" customWidth="1"/>
    <col min="6" max="6" width="13.140625" customWidth="1"/>
    <col min="7" max="7" width="12.42578125" customWidth="1"/>
    <col min="9" max="9" width="18.140625" customWidth="1"/>
    <col min="10" max="10" width="15.85546875" customWidth="1"/>
    <col min="11" max="11" width="16.85546875" customWidth="1"/>
    <col min="12" max="12" width="15.140625" customWidth="1"/>
    <col min="13" max="13" width="13.5703125" customWidth="1"/>
    <col min="14" max="14" width="12.42578125" customWidth="1"/>
    <col min="15" max="15" width="12.7109375" customWidth="1"/>
    <col min="16" max="16" width="16.85546875" style="2" customWidth="1"/>
    <col min="17" max="17" width="15.140625" style="2" customWidth="1"/>
    <col min="18" max="19" width="9.140625" style="2"/>
    <col min="20" max="20" width="12.42578125" style="2" customWidth="1"/>
    <col min="21" max="22" width="9.140625" style="2"/>
    <col min="23" max="23" width="21" style="2" customWidth="1"/>
    <col min="24" max="24" width="23.28515625" style="2" customWidth="1"/>
    <col min="25" max="28" width="9.140625" style="2"/>
  </cols>
  <sheetData>
    <row r="1" spans="1:26" ht="15" customHeight="1" x14ac:dyDescent="0.25">
      <c r="A1" s="17" t="s">
        <v>14</v>
      </c>
      <c r="B1" s="17"/>
      <c r="C1" s="17"/>
      <c r="D1" s="17"/>
      <c r="E1" s="17"/>
      <c r="F1" s="17"/>
      <c r="G1" s="17"/>
      <c r="H1" s="9"/>
      <c r="I1" s="17" t="s">
        <v>15</v>
      </c>
      <c r="J1" s="17"/>
      <c r="K1" s="17"/>
      <c r="L1" s="17"/>
      <c r="M1" s="17"/>
      <c r="N1" s="17"/>
      <c r="O1" s="17"/>
    </row>
    <row r="2" spans="1:26" ht="15" customHeight="1" x14ac:dyDescent="0.25">
      <c r="A2" s="17"/>
      <c r="B2" s="17"/>
      <c r="C2" s="17"/>
      <c r="D2" s="17"/>
      <c r="E2" s="17"/>
      <c r="F2" s="17"/>
      <c r="G2" s="17"/>
      <c r="H2" s="9"/>
      <c r="I2" s="17"/>
      <c r="J2" s="17"/>
      <c r="K2" s="17"/>
      <c r="L2" s="17"/>
      <c r="M2" s="17"/>
      <c r="N2" s="17"/>
      <c r="O2" s="17"/>
    </row>
    <row r="3" spans="1:26" x14ac:dyDescent="0.25">
      <c r="A3" s="5" t="s">
        <v>5</v>
      </c>
      <c r="B3" s="5" t="s">
        <v>0</v>
      </c>
      <c r="C3" s="5" t="s">
        <v>1</v>
      </c>
      <c r="D3" s="5" t="s">
        <v>2</v>
      </c>
      <c r="E3" s="5" t="s">
        <v>8</v>
      </c>
      <c r="F3" s="5" t="s">
        <v>9</v>
      </c>
      <c r="G3" s="5" t="s">
        <v>16</v>
      </c>
      <c r="H3" s="5"/>
      <c r="I3" s="5" t="s">
        <v>5</v>
      </c>
      <c r="J3" s="5" t="s">
        <v>0</v>
      </c>
      <c r="K3" s="5" t="s">
        <v>1</v>
      </c>
      <c r="L3" s="5" t="s">
        <v>2</v>
      </c>
      <c r="M3" s="5" t="s">
        <v>8</v>
      </c>
      <c r="N3" s="5" t="s">
        <v>9</v>
      </c>
      <c r="O3" s="5" t="s">
        <v>16</v>
      </c>
      <c r="P3" s="3"/>
      <c r="Q3" s="3"/>
      <c r="R3" s="3"/>
      <c r="S3" s="3"/>
      <c r="T3" s="3"/>
      <c r="U3" s="3"/>
      <c r="V3" s="3"/>
      <c r="W3" s="3"/>
    </row>
    <row r="4" spans="1:26" ht="15.75" x14ac:dyDescent="0.25">
      <c r="A4" s="6">
        <v>1</v>
      </c>
      <c r="B4" s="6"/>
      <c r="C4" s="6">
        <v>286.78899999999999</v>
      </c>
      <c r="D4" s="6">
        <v>148.91400000000002</v>
      </c>
      <c r="E4" s="7"/>
      <c r="F4" s="7">
        <v>6.9198748000000004E-2</v>
      </c>
      <c r="G4" s="7">
        <f>(D4-$F$4*C4)</f>
        <v>129.06856025982802</v>
      </c>
      <c r="H4" s="6"/>
      <c r="I4" s="6">
        <v>1</v>
      </c>
      <c r="J4" s="6"/>
      <c r="K4" s="6">
        <v>37.389000000000003</v>
      </c>
      <c r="L4" s="6">
        <v>11.272000000000002</v>
      </c>
      <c r="M4" s="7"/>
      <c r="N4" s="7">
        <v>6.9198748000000004E-2</v>
      </c>
      <c r="O4" s="7">
        <f>(L4-$F$4*K4)</f>
        <v>8.6847280110280014</v>
      </c>
      <c r="P4" s="10"/>
      <c r="Q4" s="15"/>
      <c r="R4" s="15"/>
      <c r="S4" s="15"/>
      <c r="T4" s="15"/>
      <c r="U4" s="15"/>
      <c r="V4" s="15"/>
      <c r="W4" s="11"/>
      <c r="X4" s="12"/>
      <c r="Y4" s="12"/>
      <c r="Z4" s="13"/>
    </row>
    <row r="5" spans="1:26" ht="15.75" x14ac:dyDescent="0.25">
      <c r="A5" s="6">
        <v>2</v>
      </c>
      <c r="B5" s="6"/>
      <c r="C5" s="6">
        <v>162.685</v>
      </c>
      <c r="D5" s="6">
        <v>119.404</v>
      </c>
      <c r="E5" s="6"/>
      <c r="F5" s="6"/>
      <c r="G5" s="7">
        <f t="shared" ref="G5:G14" si="0">(D5-$F$4*C5)</f>
        <v>108.14640168161999</v>
      </c>
      <c r="H5" s="6"/>
      <c r="I5" s="6">
        <v>2</v>
      </c>
      <c r="J5" s="6"/>
      <c r="K5" s="6">
        <v>90.156000000000006</v>
      </c>
      <c r="L5" s="8">
        <v>25.637</v>
      </c>
      <c r="M5" s="6"/>
      <c r="N5" s="6"/>
      <c r="O5" s="7">
        <f t="shared" ref="O5:O16" si="1">(L5-$F$4*K5)</f>
        <v>19.398317675312001</v>
      </c>
      <c r="P5" s="11"/>
      <c r="Q5" s="3"/>
      <c r="R5" s="3"/>
      <c r="S5" s="3"/>
      <c r="T5" s="3"/>
      <c r="U5" s="3"/>
      <c r="V5" s="3"/>
      <c r="W5" s="3"/>
    </row>
    <row r="6" spans="1:26" x14ac:dyDescent="0.25">
      <c r="A6" s="6">
        <v>3</v>
      </c>
      <c r="B6" s="6"/>
      <c r="C6" s="6">
        <v>322.45600000000002</v>
      </c>
      <c r="D6" s="6">
        <v>161.30500000000001</v>
      </c>
      <c r="E6" s="7"/>
      <c r="F6" s="7"/>
      <c r="G6" s="7">
        <f t="shared" si="0"/>
        <v>138.99144851491201</v>
      </c>
      <c r="H6" s="6"/>
      <c r="I6" s="6">
        <v>3</v>
      </c>
      <c r="J6" s="6"/>
      <c r="K6" s="6">
        <v>134.345</v>
      </c>
      <c r="L6" s="6">
        <v>38.092999999999996</v>
      </c>
      <c r="M6" s="7"/>
      <c r="N6" s="7"/>
      <c r="O6" s="7">
        <f t="shared" si="1"/>
        <v>28.796494199939996</v>
      </c>
      <c r="P6" s="3"/>
      <c r="Q6" s="3"/>
      <c r="R6" s="14"/>
    </row>
    <row r="7" spans="1:26" x14ac:dyDescent="0.25">
      <c r="A7" s="6">
        <v>4</v>
      </c>
      <c r="B7" s="6"/>
      <c r="C7" s="6">
        <v>93.566999999999993</v>
      </c>
      <c r="D7" s="6">
        <v>54.457999999999998</v>
      </c>
      <c r="E7" s="6"/>
      <c r="F7" s="6"/>
      <c r="G7" s="7">
        <f t="shared" si="0"/>
        <v>47.983280745884002</v>
      </c>
      <c r="H7" s="6"/>
      <c r="I7" s="6">
        <v>4</v>
      </c>
      <c r="J7" s="6"/>
      <c r="K7" s="6">
        <v>25.88</v>
      </c>
      <c r="L7" s="6">
        <v>11.541999999999998</v>
      </c>
      <c r="M7" s="6"/>
      <c r="N7" s="6"/>
      <c r="O7" s="7">
        <f t="shared" si="1"/>
        <v>9.7511364017599984</v>
      </c>
      <c r="P7" s="3"/>
      <c r="Q7" s="3"/>
      <c r="R7" s="3"/>
    </row>
    <row r="8" spans="1:26" x14ac:dyDescent="0.25">
      <c r="A8" s="6">
        <v>5</v>
      </c>
      <c r="B8" s="6"/>
      <c r="C8" s="6">
        <v>232.042</v>
      </c>
      <c r="D8" s="6">
        <v>124.17199999999998</v>
      </c>
      <c r="E8" s="7"/>
      <c r="F8" s="7"/>
      <c r="G8" s="7">
        <f t="shared" si="0"/>
        <v>108.11498411658398</v>
      </c>
      <c r="H8" s="6"/>
      <c r="I8" s="6">
        <v>5</v>
      </c>
      <c r="J8" s="6"/>
      <c r="K8" s="1">
        <v>130.38300000000001</v>
      </c>
      <c r="L8" s="1">
        <v>19.234000000000002</v>
      </c>
      <c r="M8" s="6"/>
      <c r="N8" s="6"/>
      <c r="O8" s="7">
        <f>(L8-$F$4*K8)</f>
        <v>10.211659639516</v>
      </c>
      <c r="P8" s="3"/>
      <c r="Q8" s="3"/>
      <c r="R8" s="14"/>
      <c r="S8" s="3"/>
      <c r="T8" s="3"/>
      <c r="U8" s="14"/>
      <c r="V8" s="3"/>
      <c r="W8" s="3"/>
    </row>
    <row r="9" spans="1:26" x14ac:dyDescent="0.25">
      <c r="A9" s="6">
        <v>6</v>
      </c>
      <c r="B9" s="6"/>
      <c r="C9" s="6">
        <v>89.04</v>
      </c>
      <c r="D9" s="6">
        <v>49.127000000000002</v>
      </c>
      <c r="E9" s="7"/>
      <c r="F9" s="7"/>
      <c r="G9" s="7">
        <f t="shared" si="0"/>
        <v>42.965543478080001</v>
      </c>
      <c r="H9" s="6"/>
      <c r="I9" s="6">
        <v>6</v>
      </c>
      <c r="J9" s="6"/>
      <c r="K9" s="6">
        <v>21.41</v>
      </c>
      <c r="L9" s="6">
        <v>16.893999999999998</v>
      </c>
      <c r="M9" s="7"/>
      <c r="N9" s="7"/>
      <c r="O9" s="7">
        <f t="shared" si="1"/>
        <v>15.412454805319998</v>
      </c>
      <c r="P9" s="3"/>
      <c r="Q9" s="3"/>
      <c r="R9" s="3"/>
      <c r="S9" s="3"/>
      <c r="T9" s="3"/>
      <c r="U9" s="3"/>
      <c r="V9" s="3"/>
      <c r="W9" s="3"/>
    </row>
    <row r="10" spans="1:26" x14ac:dyDescent="0.25">
      <c r="A10" s="6">
        <v>7</v>
      </c>
      <c r="B10" s="6"/>
      <c r="C10" s="6">
        <v>128.84899999999999</v>
      </c>
      <c r="D10" s="6">
        <v>60.878</v>
      </c>
      <c r="E10" s="7"/>
      <c r="F10" s="7"/>
      <c r="G10" s="7">
        <f t="shared" si="0"/>
        <v>51.961810518947999</v>
      </c>
      <c r="H10" s="6"/>
      <c r="I10" s="6">
        <v>7</v>
      </c>
      <c r="J10" s="6"/>
      <c r="K10" s="6">
        <v>85.498000000000005</v>
      </c>
      <c r="L10" s="6">
        <v>24.187000000000001</v>
      </c>
      <c r="M10" s="6"/>
      <c r="N10" s="6"/>
      <c r="O10" s="7">
        <f>(L10-$F$4*K10)</f>
        <v>18.270645443496001</v>
      </c>
      <c r="P10" s="3"/>
      <c r="Q10" s="3"/>
      <c r="R10" s="3"/>
      <c r="S10" s="3"/>
      <c r="T10" s="3"/>
      <c r="U10" s="3"/>
    </row>
    <row r="11" spans="1:26" x14ac:dyDescent="0.25">
      <c r="A11" s="6">
        <v>8</v>
      </c>
      <c r="B11" s="6"/>
      <c r="C11" s="6">
        <v>68.24799999999999</v>
      </c>
      <c r="D11" s="6">
        <v>38.024000000000001</v>
      </c>
      <c r="E11" s="7"/>
      <c r="F11" s="7"/>
      <c r="G11" s="7">
        <f t="shared" si="0"/>
        <v>33.301323846496004</v>
      </c>
      <c r="H11" s="6"/>
      <c r="I11" s="6">
        <v>8</v>
      </c>
      <c r="J11" s="6"/>
      <c r="K11" s="6">
        <v>107.279</v>
      </c>
      <c r="L11" s="6">
        <v>25.942</v>
      </c>
      <c r="M11" s="7"/>
      <c r="N11" s="7"/>
      <c r="O11" s="7">
        <f t="shared" si="1"/>
        <v>18.518427513307998</v>
      </c>
      <c r="P11" s="3"/>
      <c r="Q11" s="3"/>
    </row>
    <row r="12" spans="1:26" x14ac:dyDescent="0.25">
      <c r="A12" s="6">
        <v>9</v>
      </c>
      <c r="B12" s="6"/>
      <c r="C12" s="6">
        <v>71.501999999999995</v>
      </c>
      <c r="D12" s="6">
        <v>48.565999999999995</v>
      </c>
      <c r="E12" s="7"/>
      <c r="F12" s="7"/>
      <c r="G12" s="7">
        <f t="shared" si="0"/>
        <v>43.618151120503995</v>
      </c>
      <c r="H12" s="6"/>
      <c r="I12" s="6">
        <v>9</v>
      </c>
      <c r="J12" s="6"/>
      <c r="K12" s="6">
        <v>72.486000000000004</v>
      </c>
      <c r="L12" s="6">
        <v>24.488</v>
      </c>
      <c r="M12" s="7"/>
      <c r="N12" s="7"/>
      <c r="O12" s="7">
        <f t="shared" si="1"/>
        <v>19.472059552471997</v>
      </c>
      <c r="P12" s="3"/>
      <c r="Q12" s="3"/>
      <c r="R12" s="3"/>
      <c r="S12" s="3"/>
      <c r="T12" s="3"/>
      <c r="U12" s="3"/>
      <c r="V12" s="3"/>
      <c r="W12" s="3"/>
    </row>
    <row r="13" spans="1:26" x14ac:dyDescent="0.25">
      <c r="A13" s="6">
        <v>10</v>
      </c>
      <c r="B13" s="6"/>
      <c r="C13" s="6">
        <v>73.921000000000006</v>
      </c>
      <c r="D13" s="6">
        <v>39.47</v>
      </c>
      <c r="E13" s="6"/>
      <c r="F13" s="6"/>
      <c r="G13" s="7">
        <f t="shared" si="0"/>
        <v>34.354759349091999</v>
      </c>
      <c r="H13" s="6"/>
      <c r="I13" s="6">
        <v>10</v>
      </c>
      <c r="J13" s="6"/>
      <c r="K13" s="6">
        <v>132.33199999999999</v>
      </c>
      <c r="L13" s="6">
        <v>25.271999999999998</v>
      </c>
      <c r="M13" s="6"/>
      <c r="N13" s="6"/>
      <c r="O13" s="7">
        <f t="shared" si="1"/>
        <v>16.114791279663997</v>
      </c>
      <c r="P13" s="3"/>
      <c r="Q13" s="3"/>
      <c r="R13" s="3"/>
      <c r="S13" s="3"/>
      <c r="T13" s="3"/>
      <c r="U13" s="3"/>
      <c r="V13" s="3"/>
      <c r="W13" s="3"/>
    </row>
    <row r="14" spans="1:26" x14ac:dyDescent="0.25">
      <c r="A14" s="6">
        <v>11</v>
      </c>
      <c r="B14" s="6"/>
      <c r="C14" s="6">
        <v>86.912000000000006</v>
      </c>
      <c r="D14" s="6">
        <v>42.247</v>
      </c>
      <c r="E14" s="6"/>
      <c r="F14" s="6"/>
      <c r="G14" s="7">
        <f t="shared" si="0"/>
        <v>36.232798413824</v>
      </c>
      <c r="H14" s="6"/>
      <c r="I14" s="6">
        <v>11</v>
      </c>
      <c r="J14" s="6"/>
      <c r="K14" s="6">
        <v>334.94599999999997</v>
      </c>
      <c r="L14" s="6">
        <v>36.442</v>
      </c>
      <c r="M14" s="6"/>
      <c r="N14" s="6"/>
      <c r="O14" s="7">
        <f t="shared" si="1"/>
        <v>13.264156152392001</v>
      </c>
      <c r="P14" s="3"/>
      <c r="Q14" s="3"/>
      <c r="R14" s="3"/>
    </row>
    <row r="15" spans="1:26" x14ac:dyDescent="0.25">
      <c r="A15" s="6">
        <v>12</v>
      </c>
      <c r="B15" s="6"/>
      <c r="C15" s="6">
        <v>159.19799999999998</v>
      </c>
      <c r="D15" s="6">
        <v>46.160999999999994</v>
      </c>
      <c r="E15" s="7"/>
      <c r="F15" s="7"/>
      <c r="G15" s="7">
        <f>(D15-$F$4*C15)</f>
        <v>35.144697715895994</v>
      </c>
      <c r="H15" s="6"/>
      <c r="I15" s="6">
        <v>12</v>
      </c>
      <c r="J15" s="6"/>
      <c r="K15" s="6">
        <v>211.078</v>
      </c>
      <c r="L15" s="6">
        <v>20.016000000000002</v>
      </c>
      <c r="M15" s="6"/>
      <c r="N15" s="6"/>
      <c r="O15" s="7">
        <f t="shared" si="1"/>
        <v>5.4096666696560014</v>
      </c>
      <c r="P15" s="3"/>
      <c r="Q15" s="3"/>
      <c r="R15" s="3"/>
    </row>
    <row r="16" spans="1:26" x14ac:dyDescent="0.25">
      <c r="A16" s="6">
        <v>13</v>
      </c>
      <c r="B16" s="6"/>
      <c r="C16" s="6">
        <v>229.369</v>
      </c>
      <c r="D16" s="6">
        <v>46.304000000000002</v>
      </c>
      <c r="E16" s="6"/>
      <c r="F16" s="6"/>
      <c r="G16" s="7">
        <f>(D16-$F$4*C16)</f>
        <v>30.431952369988004</v>
      </c>
      <c r="H16" s="6"/>
      <c r="I16" s="6">
        <v>13</v>
      </c>
      <c r="J16" s="6"/>
      <c r="K16" s="6">
        <v>97.51700000000001</v>
      </c>
      <c r="L16" s="6">
        <v>11.314</v>
      </c>
      <c r="M16" s="6"/>
      <c r="N16" s="6"/>
      <c r="O16" s="7">
        <f t="shared" si="1"/>
        <v>4.5659456912839991</v>
      </c>
      <c r="P16" s="3"/>
      <c r="Q16" s="3"/>
      <c r="R16" s="3"/>
      <c r="S16" s="3"/>
      <c r="T16" s="3"/>
      <c r="U16" s="3"/>
      <c r="V16" s="3"/>
      <c r="W16" s="3"/>
    </row>
    <row r="17" spans="1:23" x14ac:dyDescent="0.25">
      <c r="A17" s="6">
        <v>14</v>
      </c>
      <c r="B17" s="6"/>
      <c r="C17" s="6">
        <v>303.00700000000001</v>
      </c>
      <c r="D17" s="6">
        <v>76.179000000000002</v>
      </c>
      <c r="E17" s="7"/>
      <c r="F17" s="7"/>
      <c r="G17" s="7">
        <f>(D17-$F$4*C17)</f>
        <v>55.211294964764001</v>
      </c>
      <c r="H17" s="6"/>
      <c r="I17" s="6">
        <v>14</v>
      </c>
      <c r="J17" s="6"/>
      <c r="K17" s="6">
        <v>110.37</v>
      </c>
      <c r="L17" s="6">
        <v>15.221000000000002</v>
      </c>
      <c r="M17" s="6"/>
      <c r="N17" s="6"/>
      <c r="O17" s="7">
        <f>(L17-$F$4*K17)</f>
        <v>7.5835341832400012</v>
      </c>
      <c r="P17" s="3"/>
      <c r="Q17" s="3"/>
      <c r="R17" s="3"/>
      <c r="S17" s="3"/>
      <c r="T17" s="3"/>
      <c r="U17" s="3"/>
      <c r="V17" s="3"/>
      <c r="W17" s="3"/>
    </row>
    <row r="18" spans="1:23" x14ac:dyDescent="0.25">
      <c r="A18" s="6"/>
      <c r="B18" s="6"/>
      <c r="H18" s="6"/>
      <c r="I18" s="6"/>
      <c r="J18" s="6"/>
      <c r="K18" s="6"/>
      <c r="L18" s="6"/>
      <c r="M18" s="6"/>
      <c r="N18" s="6"/>
      <c r="O18" s="7"/>
    </row>
    <row r="19" spans="1:23" x14ac:dyDescent="0.25">
      <c r="A19" s="6"/>
      <c r="B19" s="6"/>
      <c r="E19" s="6"/>
      <c r="F19" s="6"/>
      <c r="G19" s="7"/>
      <c r="H19" s="6"/>
      <c r="I19" s="6"/>
      <c r="J19" s="6"/>
      <c r="K19" s="6"/>
      <c r="L19" s="6"/>
      <c r="M19" s="6"/>
      <c r="N19" s="6"/>
      <c r="O19" s="7"/>
    </row>
    <row r="20" spans="1:23" x14ac:dyDescent="0.25">
      <c r="A20" s="6"/>
      <c r="B20" s="6"/>
      <c r="H20" s="6"/>
      <c r="I20" s="6"/>
      <c r="J20" s="6"/>
    </row>
    <row r="21" spans="1:23" x14ac:dyDescent="0.25">
      <c r="A21" s="6"/>
      <c r="B21" s="6"/>
      <c r="E21" s="6"/>
      <c r="F21" s="6"/>
      <c r="G21" s="7"/>
      <c r="H21" s="6"/>
      <c r="I21" s="6"/>
      <c r="J21" s="6"/>
      <c r="K21" s="6"/>
      <c r="L21" s="6"/>
      <c r="M21" s="6"/>
      <c r="N21" s="6"/>
      <c r="O21" s="7"/>
    </row>
    <row r="22" spans="1:23" x14ac:dyDescent="0.25">
      <c r="A22" s="6"/>
      <c r="B22" s="6"/>
      <c r="E22" s="6"/>
      <c r="F22" s="6"/>
      <c r="G22" s="7"/>
      <c r="H22" s="6"/>
      <c r="I22" s="6"/>
      <c r="J22" s="6"/>
      <c r="K22" s="6"/>
      <c r="L22" s="6"/>
      <c r="M22" s="6"/>
      <c r="N22" s="6"/>
      <c r="O22" s="7"/>
      <c r="P22" s="3"/>
      <c r="Q22" s="3"/>
      <c r="R22" s="3"/>
      <c r="S22" s="3"/>
      <c r="T22" s="3"/>
      <c r="U22" s="3"/>
    </row>
    <row r="23" spans="1:23" x14ac:dyDescent="0.25">
      <c r="A23" s="6"/>
      <c r="B23" s="6"/>
      <c r="E23" s="6"/>
      <c r="F23" s="6"/>
      <c r="G23" s="7"/>
      <c r="H23" s="6"/>
      <c r="I23" s="6"/>
      <c r="J23" s="6"/>
      <c r="K23" s="6"/>
      <c r="L23" s="6"/>
      <c r="M23" s="6"/>
      <c r="N23" s="6"/>
      <c r="O23" s="7"/>
      <c r="P23" s="3"/>
      <c r="Q23" s="3"/>
      <c r="R23" s="3"/>
      <c r="S23" s="3"/>
    </row>
    <row r="24" spans="1:23" x14ac:dyDescent="0.25">
      <c r="A24" s="6"/>
      <c r="B24" s="6"/>
      <c r="E24" s="6"/>
      <c r="F24" s="6"/>
      <c r="G24" s="7"/>
      <c r="H24" s="6"/>
      <c r="I24" s="6"/>
      <c r="J24" s="6"/>
      <c r="K24" s="6"/>
      <c r="L24" s="6"/>
      <c r="M24" s="6"/>
      <c r="N24" s="6"/>
      <c r="O24" s="7"/>
      <c r="P24" s="3"/>
      <c r="Q24" s="3"/>
      <c r="R24" s="3"/>
      <c r="S24" s="3"/>
      <c r="T24" s="3"/>
      <c r="U24" s="3"/>
      <c r="V24" s="3"/>
      <c r="W24" s="3"/>
    </row>
    <row r="25" spans="1:23" x14ac:dyDescent="0.25">
      <c r="A25" s="6"/>
      <c r="B25" s="6"/>
      <c r="E25" s="6"/>
      <c r="F25" s="6"/>
      <c r="G25" s="7"/>
      <c r="H25" s="6"/>
      <c r="I25" s="6"/>
      <c r="J25" s="6"/>
      <c r="K25" s="6"/>
      <c r="L25" s="6"/>
      <c r="M25" s="6"/>
      <c r="N25" s="6"/>
      <c r="O25" s="7"/>
      <c r="P25" s="3"/>
      <c r="Q25" s="3"/>
      <c r="R25" s="3"/>
      <c r="S25" s="3"/>
      <c r="T25" s="3"/>
      <c r="U25" s="3"/>
      <c r="V25" s="3"/>
      <c r="W25" s="3"/>
    </row>
    <row r="26" spans="1:23" x14ac:dyDescent="0.25">
      <c r="A26" s="6"/>
      <c r="B26" s="6"/>
      <c r="C26" s="6"/>
      <c r="D26" s="6"/>
      <c r="E26" s="6"/>
      <c r="F26" s="6"/>
      <c r="G26" s="7"/>
      <c r="H26" s="6"/>
      <c r="I26" s="6"/>
      <c r="J26" s="6"/>
      <c r="K26" s="6"/>
      <c r="L26" s="6"/>
      <c r="M26" s="6"/>
      <c r="N26" s="6"/>
      <c r="O26" s="7"/>
      <c r="P26" s="3"/>
      <c r="Q26" s="3"/>
      <c r="R26" s="3"/>
    </row>
    <row r="27" spans="1:23" x14ac:dyDescent="0.25">
      <c r="A27" s="6"/>
      <c r="B27" s="6"/>
      <c r="C27" s="6"/>
      <c r="D27" s="6"/>
      <c r="E27" s="6"/>
      <c r="F27" s="6"/>
      <c r="G27" s="7"/>
      <c r="H27" s="6"/>
      <c r="I27" s="6"/>
      <c r="J27" s="6"/>
      <c r="K27" s="6"/>
      <c r="L27" s="6"/>
      <c r="M27" s="6"/>
      <c r="N27" s="6"/>
      <c r="O27" s="7"/>
      <c r="P27" s="3"/>
      <c r="Q27" s="3"/>
      <c r="R27" s="3"/>
    </row>
    <row r="28" spans="1:23" x14ac:dyDescent="0.25">
      <c r="A28" s="6"/>
      <c r="B28" s="6"/>
      <c r="C28" s="6"/>
      <c r="D28" s="6"/>
      <c r="E28" s="6"/>
      <c r="F28" s="6"/>
      <c r="G28" s="7"/>
      <c r="H28" s="6"/>
      <c r="I28" s="6"/>
      <c r="J28" s="6"/>
      <c r="K28" s="6"/>
      <c r="L28" s="6"/>
      <c r="M28" s="6"/>
      <c r="N28" s="6"/>
      <c r="O28" s="7"/>
      <c r="P28" s="3"/>
      <c r="Q28" s="3"/>
      <c r="R28" s="3"/>
      <c r="S28" s="3"/>
      <c r="T28" s="3"/>
      <c r="U28" s="3"/>
      <c r="V28" s="3"/>
      <c r="W28" s="3"/>
    </row>
    <row r="29" spans="1:23" x14ac:dyDescent="0.25">
      <c r="A29" s="6"/>
      <c r="B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3"/>
      <c r="Q29" s="3"/>
      <c r="R29" s="3"/>
      <c r="S29" s="3"/>
      <c r="T29" s="3"/>
      <c r="U29" s="3"/>
      <c r="V29" s="3"/>
      <c r="W29" s="3"/>
    </row>
    <row r="30" spans="1:23" x14ac:dyDescent="0.25">
      <c r="A30" s="6"/>
      <c r="B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3"/>
      <c r="Q30" s="3"/>
      <c r="R30" s="3"/>
      <c r="S30" s="3"/>
    </row>
    <row r="31" spans="1:23" x14ac:dyDescent="0.25">
      <c r="A31" s="6"/>
      <c r="B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3"/>
      <c r="Q31" s="3"/>
      <c r="R31" s="3"/>
      <c r="S31" s="3"/>
    </row>
    <row r="32" spans="1:23" x14ac:dyDescent="0.25">
      <c r="A32" s="6"/>
      <c r="B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3"/>
      <c r="Q32" s="3"/>
      <c r="R32" s="3"/>
      <c r="S32" s="3"/>
      <c r="T32" s="3"/>
      <c r="U32" s="3"/>
      <c r="V32" s="3"/>
      <c r="W32" s="3"/>
    </row>
    <row r="33" spans="1:23" x14ac:dyDescent="0.25">
      <c r="A33" s="6"/>
      <c r="B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3"/>
      <c r="Q33" s="3"/>
      <c r="R33" s="3"/>
      <c r="S33" s="3"/>
      <c r="T33" s="3"/>
      <c r="U33" s="3"/>
      <c r="V33" s="3"/>
      <c r="W33" s="3"/>
    </row>
    <row r="34" spans="1:23" x14ac:dyDescent="0.25">
      <c r="G34" s="6"/>
      <c r="P34" s="3"/>
      <c r="Q34" s="3"/>
      <c r="R34" s="3"/>
      <c r="S34" s="3"/>
    </row>
    <row r="35" spans="1:23" x14ac:dyDescent="0.25">
      <c r="A35" s="6"/>
      <c r="B35" s="6"/>
      <c r="C35" s="6"/>
      <c r="D35" s="6"/>
      <c r="E35" s="6"/>
      <c r="F35" s="6"/>
      <c r="H35" s="6"/>
      <c r="I35" s="6"/>
      <c r="J35" s="6"/>
      <c r="K35" s="6"/>
      <c r="L35" s="6"/>
      <c r="M35" s="6"/>
      <c r="N35" s="6"/>
      <c r="O35" s="6"/>
      <c r="P35" s="3"/>
      <c r="Q35" s="3"/>
      <c r="R35" s="3"/>
      <c r="S35" s="3"/>
    </row>
    <row r="36" spans="1:23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3"/>
      <c r="Q36" s="3"/>
      <c r="R36" s="3"/>
      <c r="S36" s="3"/>
      <c r="T36" s="3"/>
      <c r="U36" s="3"/>
      <c r="V36" s="3"/>
      <c r="W36" s="3"/>
    </row>
    <row r="37" spans="1:23" x14ac:dyDescent="0.25">
      <c r="P37" s="3"/>
      <c r="Q37" s="3"/>
      <c r="R37" s="3"/>
      <c r="S37" s="3"/>
      <c r="T37" s="3"/>
      <c r="U37" s="3"/>
      <c r="V37" s="3"/>
      <c r="W37" s="3"/>
    </row>
    <row r="38" spans="1:23" x14ac:dyDescent="0.25">
      <c r="A38" s="1"/>
      <c r="I38" s="1"/>
      <c r="P38" s="3"/>
      <c r="Q38" s="3"/>
      <c r="R38" s="3"/>
      <c r="S38" s="3"/>
    </row>
    <row r="39" spans="1:23" x14ac:dyDescent="0.25">
      <c r="A39" s="1"/>
      <c r="I39" s="1"/>
      <c r="P39" s="3"/>
      <c r="Q39" s="3"/>
      <c r="R39" s="3"/>
      <c r="S39" s="3"/>
    </row>
    <row r="40" spans="1:23" x14ac:dyDescent="0.25">
      <c r="A40" s="1"/>
      <c r="I40" s="1"/>
      <c r="P40" s="3"/>
      <c r="Q40" s="3"/>
      <c r="R40" s="3"/>
      <c r="S40" s="3"/>
      <c r="T40" s="3"/>
      <c r="U40" s="3"/>
      <c r="V40" s="3"/>
      <c r="W40" s="3"/>
    </row>
  </sheetData>
  <mergeCells count="4">
    <mergeCell ref="A1:G2"/>
    <mergeCell ref="I1:O2"/>
    <mergeCell ref="Q4:S4"/>
    <mergeCell ref="T4:V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0"/>
  <sheetViews>
    <sheetView workbookViewId="0">
      <selection activeCell="I13" sqref="I13"/>
    </sheetView>
  </sheetViews>
  <sheetFormatPr defaultRowHeight="15" x14ac:dyDescent="0.25"/>
  <cols>
    <col min="1" max="1" width="18.140625" customWidth="1"/>
    <col min="2" max="2" width="15.85546875" customWidth="1"/>
    <col min="3" max="3" width="16.85546875" customWidth="1"/>
    <col min="4" max="4" width="15.140625" customWidth="1"/>
    <col min="5" max="5" width="13.5703125" customWidth="1"/>
    <col min="6" max="6" width="13.140625" customWidth="1"/>
    <col min="7" max="7" width="12.42578125" customWidth="1"/>
    <col min="9" max="9" width="18.140625" customWidth="1"/>
    <col min="10" max="10" width="15.85546875" customWidth="1"/>
    <col min="11" max="11" width="16.85546875" customWidth="1"/>
    <col min="12" max="12" width="15.140625" customWidth="1"/>
    <col min="13" max="13" width="13.5703125" customWidth="1"/>
    <col min="14" max="14" width="12.42578125" customWidth="1"/>
    <col min="15" max="15" width="12.7109375" customWidth="1"/>
    <col min="16" max="16" width="16.85546875" style="2" customWidth="1"/>
    <col min="17" max="17" width="15.140625" style="2" customWidth="1"/>
    <col min="18" max="19" width="9.140625" style="2"/>
    <col min="20" max="20" width="12.42578125" style="2" customWidth="1"/>
    <col min="21" max="22" width="9.140625" style="2"/>
    <col min="23" max="23" width="21" style="2" customWidth="1"/>
    <col min="24" max="24" width="23.28515625" style="2" customWidth="1"/>
    <col min="25" max="28" width="9.140625" style="2"/>
  </cols>
  <sheetData>
    <row r="1" spans="1:26" ht="15" customHeight="1" x14ac:dyDescent="0.25">
      <c r="A1" s="17" t="s">
        <v>14</v>
      </c>
      <c r="B1" s="17"/>
      <c r="C1" s="17"/>
      <c r="D1" s="17"/>
      <c r="E1" s="17"/>
      <c r="F1" s="17"/>
      <c r="G1" s="17"/>
      <c r="H1" s="9"/>
      <c r="I1" s="17" t="s">
        <v>15</v>
      </c>
      <c r="J1" s="17"/>
      <c r="K1" s="17"/>
      <c r="L1" s="17"/>
      <c r="M1" s="17"/>
      <c r="N1" s="17"/>
      <c r="O1" s="17"/>
    </row>
    <row r="2" spans="1:26" ht="15" customHeight="1" x14ac:dyDescent="0.25">
      <c r="A2" s="17"/>
      <c r="B2" s="17"/>
      <c r="C2" s="17"/>
      <c r="D2" s="17"/>
      <c r="E2" s="17"/>
      <c r="F2" s="17"/>
      <c r="G2" s="17"/>
      <c r="H2" s="9"/>
      <c r="I2" s="17"/>
      <c r="J2" s="17"/>
      <c r="K2" s="17"/>
      <c r="L2" s="17"/>
      <c r="M2" s="17"/>
      <c r="N2" s="17"/>
      <c r="O2" s="17"/>
    </row>
    <row r="3" spans="1:26" x14ac:dyDescent="0.25">
      <c r="A3" s="5" t="s">
        <v>5</v>
      </c>
      <c r="B3" s="5" t="s">
        <v>0</v>
      </c>
      <c r="C3" s="5" t="s">
        <v>1</v>
      </c>
      <c r="D3" s="5" t="s">
        <v>2</v>
      </c>
      <c r="E3" s="5" t="s">
        <v>8</v>
      </c>
      <c r="F3" s="5" t="s">
        <v>9</v>
      </c>
      <c r="G3" s="5" t="s">
        <v>16</v>
      </c>
      <c r="H3" s="5"/>
      <c r="I3" s="5" t="s">
        <v>5</v>
      </c>
      <c r="J3" s="5" t="s">
        <v>0</v>
      </c>
      <c r="K3" s="5" t="s">
        <v>1</v>
      </c>
      <c r="L3" s="5" t="s">
        <v>2</v>
      </c>
      <c r="M3" s="5" t="s">
        <v>8</v>
      </c>
      <c r="N3" s="5" t="s">
        <v>9</v>
      </c>
      <c r="O3" s="5" t="s">
        <v>16</v>
      </c>
      <c r="P3" s="3"/>
      <c r="Q3" s="3"/>
      <c r="R3" s="3"/>
      <c r="S3" s="3"/>
      <c r="T3" s="3"/>
      <c r="U3" s="3"/>
      <c r="V3" s="3"/>
      <c r="W3" s="3"/>
    </row>
    <row r="4" spans="1:26" ht="15.75" x14ac:dyDescent="0.25">
      <c r="A4" s="6">
        <v>1</v>
      </c>
      <c r="B4" s="6"/>
      <c r="C4" s="6">
        <v>31.1</v>
      </c>
      <c r="D4" s="6">
        <v>23</v>
      </c>
      <c r="E4" s="7"/>
      <c r="F4" s="7">
        <v>7.0000000000000007E-2</v>
      </c>
      <c r="G4" s="7">
        <f>(D4-$F$4*C4)</f>
        <v>20.823</v>
      </c>
      <c r="H4" s="6"/>
      <c r="I4" s="6">
        <v>1</v>
      </c>
      <c r="J4" s="6"/>
      <c r="K4" s="6">
        <v>22.799999999999997</v>
      </c>
      <c r="L4" s="6">
        <v>6.7999999999999972</v>
      </c>
      <c r="M4" s="7"/>
      <c r="N4" s="7">
        <v>7.0000000000000007E-2</v>
      </c>
      <c r="O4" s="7">
        <f>(L4-$F$4*K4)</f>
        <v>5.2039999999999971</v>
      </c>
      <c r="P4" s="10"/>
      <c r="Q4" s="15"/>
      <c r="R4" s="15"/>
      <c r="S4" s="15"/>
      <c r="T4" s="15"/>
      <c r="U4" s="15"/>
      <c r="V4" s="15"/>
      <c r="W4" s="11"/>
      <c r="X4" s="12"/>
      <c r="Y4" s="12"/>
      <c r="Z4" s="13"/>
    </row>
    <row r="5" spans="1:26" ht="15.75" x14ac:dyDescent="0.25">
      <c r="A5" s="6">
        <v>2</v>
      </c>
      <c r="B5" s="6"/>
      <c r="C5" s="6">
        <v>75.199999999999989</v>
      </c>
      <c r="D5" s="6">
        <v>28.700000000000003</v>
      </c>
      <c r="E5" s="7"/>
      <c r="F5" s="7"/>
      <c r="G5" s="7">
        <f>(D5-$F$4*C5)</f>
        <v>23.436000000000003</v>
      </c>
      <c r="H5" s="6"/>
      <c r="I5" s="6">
        <v>2</v>
      </c>
      <c r="J5" s="6"/>
      <c r="K5" s="6">
        <v>34</v>
      </c>
      <c r="L5" s="8">
        <v>10.299999999999997</v>
      </c>
      <c r="M5" s="6"/>
      <c r="N5" s="6"/>
      <c r="O5" s="7">
        <f t="shared" ref="O5:O9" si="0">(L5-$F$4*K5)</f>
        <v>7.9199999999999964</v>
      </c>
      <c r="P5" s="11"/>
      <c r="Q5" s="3"/>
      <c r="R5" s="3"/>
      <c r="S5" s="3"/>
      <c r="T5" s="3"/>
      <c r="U5" s="3"/>
      <c r="V5" s="3"/>
      <c r="W5" s="3"/>
    </row>
    <row r="6" spans="1:26" x14ac:dyDescent="0.25">
      <c r="A6" s="6">
        <v>3</v>
      </c>
      <c r="B6" s="6"/>
      <c r="C6" s="6">
        <v>31</v>
      </c>
      <c r="D6" s="6">
        <v>15.599999999999998</v>
      </c>
      <c r="E6" s="7"/>
      <c r="F6" s="7"/>
      <c r="G6" s="7">
        <f t="shared" ref="G6:G13" si="1">(D6-$F$4*C6)</f>
        <v>13.429999999999998</v>
      </c>
      <c r="H6" s="6"/>
      <c r="I6" s="6">
        <v>3</v>
      </c>
      <c r="J6" s="6"/>
      <c r="K6" s="6">
        <v>24.599999999999998</v>
      </c>
      <c r="L6" s="6">
        <v>5.0999999999999979</v>
      </c>
      <c r="M6" s="7"/>
      <c r="N6" s="7"/>
      <c r="O6" s="7">
        <f t="shared" si="0"/>
        <v>3.3779999999999979</v>
      </c>
      <c r="P6" s="3"/>
      <c r="Q6" s="3"/>
      <c r="R6" s="14"/>
    </row>
    <row r="7" spans="1:26" x14ac:dyDescent="0.25">
      <c r="A7" s="6">
        <v>4</v>
      </c>
      <c r="B7" s="6"/>
      <c r="C7" s="6">
        <v>60.6</v>
      </c>
      <c r="D7" s="6">
        <v>22.700000000000003</v>
      </c>
      <c r="E7" s="7"/>
      <c r="F7" s="7"/>
      <c r="G7" s="7">
        <f>(D7-$F$4*C7)</f>
        <v>18.458000000000002</v>
      </c>
      <c r="H7" s="6"/>
      <c r="I7" s="6">
        <v>4</v>
      </c>
      <c r="J7" s="6"/>
      <c r="K7" s="6">
        <v>27.8</v>
      </c>
      <c r="L7" s="6">
        <v>8.4999999999999964</v>
      </c>
      <c r="M7" s="6"/>
      <c r="N7" s="6"/>
      <c r="O7" s="7">
        <f t="shared" si="0"/>
        <v>6.5539999999999967</v>
      </c>
      <c r="P7" s="3"/>
      <c r="Q7" s="3"/>
      <c r="R7" s="3"/>
    </row>
    <row r="8" spans="1:26" x14ac:dyDescent="0.25">
      <c r="A8" s="6">
        <v>5</v>
      </c>
      <c r="B8" s="6"/>
      <c r="C8" s="6">
        <v>146.69999999999999</v>
      </c>
      <c r="D8" s="6">
        <v>47.2</v>
      </c>
      <c r="E8" s="7"/>
      <c r="F8" s="7"/>
      <c r="G8" s="7">
        <f>(D8-$F$4*C8)</f>
        <v>36.931000000000004</v>
      </c>
      <c r="H8" s="6"/>
      <c r="I8" s="6">
        <v>5</v>
      </c>
      <c r="J8" s="6"/>
      <c r="K8" s="6">
        <v>37.1</v>
      </c>
      <c r="L8" s="6">
        <v>10.8</v>
      </c>
      <c r="M8" s="7"/>
      <c r="N8" s="7"/>
      <c r="O8" s="7">
        <f t="shared" si="0"/>
        <v>8.2029999999999994</v>
      </c>
      <c r="P8" s="3"/>
      <c r="Q8" s="3"/>
      <c r="R8" s="14"/>
      <c r="S8" s="3"/>
      <c r="T8" s="3"/>
      <c r="U8" s="14"/>
      <c r="V8" s="3"/>
      <c r="W8" s="3"/>
    </row>
    <row r="9" spans="1:26" x14ac:dyDescent="0.25">
      <c r="A9" s="6">
        <v>6</v>
      </c>
      <c r="B9" s="6"/>
      <c r="C9" s="6">
        <v>26.4</v>
      </c>
      <c r="D9" s="6">
        <v>15.800000000000004</v>
      </c>
      <c r="E9" s="7"/>
      <c r="F9" s="7"/>
      <c r="G9" s="7">
        <f t="shared" si="1"/>
        <v>13.952000000000004</v>
      </c>
      <c r="H9" s="6"/>
      <c r="I9" s="6">
        <v>6</v>
      </c>
      <c r="J9" s="6"/>
      <c r="K9" s="6">
        <v>36.700000000000003</v>
      </c>
      <c r="L9" s="6">
        <v>9.6</v>
      </c>
      <c r="M9" s="7"/>
      <c r="N9" s="7"/>
      <c r="O9" s="7">
        <f t="shared" si="0"/>
        <v>7.0309999999999988</v>
      </c>
      <c r="P9" s="3"/>
      <c r="Q9" s="3"/>
      <c r="R9" s="3"/>
      <c r="S9" s="3"/>
      <c r="T9" s="3"/>
      <c r="U9" s="3"/>
      <c r="V9" s="3"/>
      <c r="W9" s="3"/>
    </row>
    <row r="10" spans="1:26" x14ac:dyDescent="0.25">
      <c r="A10" s="6">
        <v>7</v>
      </c>
      <c r="B10" s="6"/>
      <c r="C10" s="6">
        <v>21.099999999999998</v>
      </c>
      <c r="D10" s="6">
        <v>13.600000000000001</v>
      </c>
      <c r="E10" s="7"/>
      <c r="F10" s="7"/>
      <c r="G10" s="7">
        <f t="shared" si="1"/>
        <v>12.123000000000001</v>
      </c>
      <c r="H10" s="6"/>
      <c r="I10" s="6">
        <v>7</v>
      </c>
      <c r="J10" s="6"/>
      <c r="K10" s="6">
        <v>14.7</v>
      </c>
      <c r="L10" s="6">
        <v>7</v>
      </c>
      <c r="M10" s="6"/>
      <c r="N10" s="6"/>
      <c r="O10" s="7">
        <f>(L10-$F$4*K10)</f>
        <v>5.9710000000000001</v>
      </c>
      <c r="P10" s="3"/>
      <c r="Q10" s="3"/>
      <c r="R10" s="3"/>
      <c r="S10" s="3"/>
      <c r="T10" s="3"/>
      <c r="U10" s="3"/>
    </row>
    <row r="11" spans="1:26" x14ac:dyDescent="0.25">
      <c r="A11" s="6">
        <v>8</v>
      </c>
      <c r="B11" s="6"/>
      <c r="C11" s="6">
        <v>36.1</v>
      </c>
      <c r="D11" s="6">
        <v>24.9</v>
      </c>
      <c r="E11" s="7"/>
      <c r="F11" s="7"/>
      <c r="G11" s="7">
        <f t="shared" si="1"/>
        <v>22.372999999999998</v>
      </c>
      <c r="H11" s="6"/>
      <c r="I11" s="6">
        <v>8</v>
      </c>
      <c r="J11" s="6"/>
      <c r="K11" s="6">
        <v>14.299999999999997</v>
      </c>
      <c r="L11" s="6">
        <v>7.4000000000000021</v>
      </c>
      <c r="M11" s="6"/>
      <c r="N11" s="6"/>
      <c r="O11" s="7">
        <f>(L11-$F$4*K11)</f>
        <v>6.3990000000000027</v>
      </c>
      <c r="P11" s="3"/>
      <c r="Q11" s="3"/>
    </row>
    <row r="12" spans="1:26" x14ac:dyDescent="0.25">
      <c r="A12" s="6">
        <v>9</v>
      </c>
      <c r="B12" s="6"/>
      <c r="C12" s="6">
        <v>29</v>
      </c>
      <c r="D12" s="6">
        <v>16.5</v>
      </c>
      <c r="E12" s="7"/>
      <c r="F12" s="7"/>
      <c r="G12" s="7">
        <f t="shared" si="1"/>
        <v>14.469999999999999</v>
      </c>
      <c r="H12" s="6"/>
      <c r="I12" s="6">
        <v>9</v>
      </c>
      <c r="J12" s="6"/>
      <c r="K12" s="6">
        <v>14.399999999999999</v>
      </c>
      <c r="L12" s="6">
        <v>8.5999999999999979</v>
      </c>
      <c r="M12" s="7"/>
      <c r="N12" s="7"/>
      <c r="O12" s="7">
        <f>(L12-$F$4*K12)</f>
        <v>7.5919999999999979</v>
      </c>
      <c r="P12" s="3"/>
      <c r="Q12" s="3"/>
      <c r="R12" s="3"/>
      <c r="S12" s="3"/>
      <c r="T12" s="3"/>
      <c r="U12" s="3"/>
      <c r="V12" s="3"/>
      <c r="W12" s="3"/>
    </row>
    <row r="13" spans="1:26" x14ac:dyDescent="0.25">
      <c r="A13" s="6">
        <v>10</v>
      </c>
      <c r="B13" s="6"/>
      <c r="C13" s="6">
        <v>51.1</v>
      </c>
      <c r="D13" s="6">
        <v>25.1</v>
      </c>
      <c r="E13" s="6"/>
      <c r="F13" s="6"/>
      <c r="G13" s="7">
        <f t="shared" si="1"/>
        <v>21.523</v>
      </c>
      <c r="H13" s="6"/>
      <c r="I13" s="6"/>
      <c r="J13" s="6"/>
      <c r="K13" s="6"/>
      <c r="L13" s="6"/>
      <c r="M13" s="6"/>
      <c r="N13" s="6"/>
      <c r="O13" s="7"/>
      <c r="P13" s="3"/>
      <c r="Q13" s="3"/>
      <c r="R13" s="3"/>
      <c r="S13" s="3"/>
      <c r="T13" s="3"/>
      <c r="U13" s="3"/>
      <c r="V13" s="3"/>
      <c r="W13" s="3"/>
    </row>
    <row r="14" spans="1:26" x14ac:dyDescent="0.25">
      <c r="A14" s="6"/>
      <c r="B14" s="6"/>
      <c r="C14" s="6"/>
      <c r="D14" s="6"/>
      <c r="E14" s="6"/>
      <c r="F14" s="6"/>
      <c r="G14" s="7"/>
      <c r="H14" s="6"/>
      <c r="I14" s="6"/>
      <c r="J14" s="6"/>
      <c r="K14" s="6"/>
      <c r="L14" s="6"/>
      <c r="M14" s="6"/>
      <c r="N14" s="6"/>
      <c r="O14" s="7"/>
      <c r="P14" s="3"/>
      <c r="Q14" s="3"/>
      <c r="R14" s="3"/>
    </row>
    <row r="15" spans="1:26" x14ac:dyDescent="0.25">
      <c r="A15" s="6"/>
      <c r="B15" s="6"/>
      <c r="C15" s="6"/>
      <c r="D15" s="6"/>
      <c r="E15" s="6"/>
      <c r="F15" s="6"/>
      <c r="G15" s="7"/>
      <c r="H15" s="6"/>
      <c r="I15" s="6"/>
      <c r="J15" s="6"/>
      <c r="K15" s="6"/>
      <c r="L15" s="6"/>
      <c r="M15" s="6"/>
      <c r="N15" s="6"/>
      <c r="O15" s="7"/>
      <c r="P15" s="3"/>
      <c r="Q15" s="3"/>
      <c r="R15" s="3"/>
    </row>
    <row r="16" spans="1:26" x14ac:dyDescent="0.25">
      <c r="A16" s="6"/>
      <c r="B16" s="6"/>
      <c r="H16" s="6"/>
      <c r="I16" s="6"/>
      <c r="J16" s="6"/>
      <c r="K16" s="6"/>
      <c r="L16" s="6"/>
      <c r="M16" s="6"/>
      <c r="N16" s="6"/>
      <c r="O16" s="7"/>
      <c r="P16" s="3"/>
      <c r="Q16" s="3"/>
      <c r="R16" s="3"/>
      <c r="S16" s="3"/>
      <c r="T16" s="3"/>
      <c r="U16" s="3"/>
      <c r="V16" s="3"/>
      <c r="W16" s="3"/>
    </row>
    <row r="17" spans="1:23" x14ac:dyDescent="0.25">
      <c r="A17" s="6"/>
      <c r="B17" s="6"/>
      <c r="H17" s="6"/>
      <c r="I17" s="6"/>
      <c r="J17" s="6"/>
      <c r="K17" s="6"/>
      <c r="L17" s="6"/>
      <c r="M17" s="6"/>
      <c r="N17" s="6"/>
      <c r="O17" s="7"/>
      <c r="P17" s="3"/>
      <c r="Q17" s="3"/>
      <c r="R17" s="3"/>
      <c r="S17" s="3"/>
      <c r="T17" s="3"/>
      <c r="U17" s="3"/>
      <c r="V17" s="3"/>
      <c r="W17" s="3"/>
    </row>
    <row r="18" spans="1:23" x14ac:dyDescent="0.25">
      <c r="A18" s="6"/>
      <c r="B18" s="6"/>
      <c r="H18" s="6"/>
      <c r="I18" s="6"/>
      <c r="J18" s="6"/>
      <c r="K18" s="6"/>
      <c r="L18" s="6"/>
      <c r="M18" s="6"/>
      <c r="N18" s="6"/>
      <c r="O18" s="7"/>
    </row>
    <row r="19" spans="1:23" x14ac:dyDescent="0.25">
      <c r="A19" s="6"/>
      <c r="B19" s="6"/>
      <c r="E19" s="6"/>
      <c r="F19" s="6"/>
      <c r="G19" s="7"/>
      <c r="H19" s="6"/>
      <c r="I19" s="6"/>
      <c r="J19" s="6"/>
      <c r="K19" s="6"/>
      <c r="L19" s="6"/>
      <c r="M19" s="6"/>
      <c r="N19" s="6"/>
      <c r="O19" s="7"/>
    </row>
    <row r="20" spans="1:23" x14ac:dyDescent="0.25">
      <c r="A20" s="6"/>
      <c r="B20" s="6"/>
      <c r="E20" s="6"/>
      <c r="F20" s="6"/>
      <c r="G20" s="7"/>
      <c r="H20" s="6"/>
      <c r="I20" s="6"/>
      <c r="J20" s="6"/>
      <c r="K20" s="6"/>
      <c r="L20" s="6"/>
      <c r="M20" s="6"/>
      <c r="N20" s="6"/>
      <c r="O20" s="7"/>
    </row>
    <row r="21" spans="1:23" x14ac:dyDescent="0.25">
      <c r="A21" s="6"/>
      <c r="B21" s="6"/>
      <c r="E21" s="6"/>
      <c r="F21" s="6"/>
      <c r="G21" s="7"/>
      <c r="H21" s="6"/>
      <c r="I21" s="6"/>
      <c r="J21" s="6"/>
      <c r="K21" s="6"/>
      <c r="L21" s="6"/>
      <c r="M21" s="6"/>
      <c r="N21" s="6"/>
      <c r="O21" s="7"/>
    </row>
    <row r="22" spans="1:23" x14ac:dyDescent="0.25">
      <c r="A22" s="6"/>
      <c r="B22" s="6"/>
      <c r="E22" s="6"/>
      <c r="F22" s="6"/>
      <c r="G22" s="7"/>
      <c r="H22" s="6"/>
      <c r="I22" s="6"/>
      <c r="J22" s="6"/>
      <c r="K22" s="6"/>
      <c r="L22" s="6"/>
      <c r="M22" s="6"/>
      <c r="N22" s="6"/>
      <c r="O22" s="7"/>
      <c r="P22" s="3"/>
      <c r="Q22" s="3"/>
      <c r="R22" s="3"/>
      <c r="S22" s="3"/>
      <c r="T22" s="3"/>
      <c r="U22" s="3"/>
    </row>
    <row r="23" spans="1:23" x14ac:dyDescent="0.25">
      <c r="A23" s="6"/>
      <c r="B23" s="6"/>
      <c r="E23" s="6"/>
      <c r="F23" s="6"/>
      <c r="G23" s="7"/>
      <c r="H23" s="6"/>
      <c r="I23" s="6"/>
      <c r="J23" s="6"/>
      <c r="K23" s="6"/>
      <c r="L23" s="6"/>
      <c r="M23" s="6"/>
      <c r="N23" s="6"/>
      <c r="O23" s="7"/>
      <c r="P23" s="3"/>
      <c r="Q23" s="3"/>
      <c r="R23" s="3"/>
      <c r="S23" s="3"/>
    </row>
    <row r="24" spans="1:23" x14ac:dyDescent="0.25">
      <c r="A24" s="6"/>
      <c r="B24" s="6"/>
      <c r="E24" s="6"/>
      <c r="F24" s="6"/>
      <c r="G24" s="7"/>
      <c r="H24" s="6"/>
      <c r="I24" s="6"/>
      <c r="J24" s="6"/>
      <c r="K24" s="6"/>
      <c r="L24" s="6"/>
      <c r="M24" s="6"/>
      <c r="N24" s="6"/>
      <c r="O24" s="7"/>
      <c r="P24" s="3"/>
      <c r="Q24" s="3"/>
      <c r="R24" s="3"/>
      <c r="S24" s="3"/>
      <c r="T24" s="3"/>
      <c r="U24" s="3"/>
      <c r="V24" s="3"/>
      <c r="W24" s="3"/>
    </row>
    <row r="25" spans="1:23" x14ac:dyDescent="0.25">
      <c r="A25" s="6"/>
      <c r="B25" s="6"/>
      <c r="E25" s="6"/>
      <c r="F25" s="6"/>
      <c r="G25" s="7"/>
      <c r="H25" s="6"/>
      <c r="I25" s="6"/>
      <c r="J25" s="6"/>
      <c r="K25" s="6"/>
      <c r="L25" s="6"/>
      <c r="M25" s="6"/>
      <c r="N25" s="6"/>
      <c r="O25" s="7"/>
      <c r="P25" s="3"/>
      <c r="Q25" s="3"/>
      <c r="R25" s="3"/>
      <c r="S25" s="3"/>
      <c r="T25" s="3"/>
      <c r="U25" s="3"/>
      <c r="V25" s="3"/>
      <c r="W25" s="3"/>
    </row>
    <row r="26" spans="1:23" x14ac:dyDescent="0.25">
      <c r="A26" s="6"/>
      <c r="B26" s="6"/>
      <c r="C26" s="6"/>
      <c r="D26" s="6"/>
      <c r="E26" s="6"/>
      <c r="F26" s="6"/>
      <c r="G26" s="7"/>
      <c r="H26" s="6"/>
      <c r="I26" s="6"/>
      <c r="J26" s="6"/>
      <c r="K26" s="6"/>
      <c r="L26" s="6"/>
      <c r="M26" s="6"/>
      <c r="N26" s="6"/>
      <c r="O26" s="7"/>
      <c r="P26" s="3"/>
      <c r="Q26" s="3"/>
      <c r="R26" s="3"/>
    </row>
    <row r="27" spans="1:23" x14ac:dyDescent="0.25">
      <c r="A27" s="6"/>
      <c r="B27" s="6"/>
      <c r="C27" s="6"/>
      <c r="D27" s="6"/>
      <c r="E27" s="6"/>
      <c r="F27" s="6"/>
      <c r="G27" s="7"/>
      <c r="H27" s="6"/>
      <c r="I27" s="6"/>
      <c r="J27" s="6"/>
      <c r="K27" s="6"/>
      <c r="L27" s="6"/>
      <c r="M27" s="6"/>
      <c r="N27" s="6"/>
      <c r="O27" s="7"/>
      <c r="P27" s="3"/>
      <c r="Q27" s="3"/>
      <c r="R27" s="3"/>
    </row>
    <row r="28" spans="1:23" x14ac:dyDescent="0.25">
      <c r="A28" s="6"/>
      <c r="B28" s="6"/>
      <c r="C28" s="6"/>
      <c r="D28" s="6"/>
      <c r="E28" s="6"/>
      <c r="F28" s="6"/>
      <c r="G28" s="7"/>
      <c r="H28" s="6"/>
      <c r="I28" s="6"/>
      <c r="J28" s="6"/>
      <c r="K28" s="6"/>
      <c r="L28" s="6"/>
      <c r="M28" s="6"/>
      <c r="N28" s="6"/>
      <c r="O28" s="7"/>
      <c r="P28" s="3"/>
      <c r="Q28" s="3"/>
      <c r="R28" s="3"/>
      <c r="S28" s="3"/>
      <c r="T28" s="3"/>
      <c r="U28" s="3"/>
      <c r="V28" s="3"/>
      <c r="W28" s="3"/>
    </row>
    <row r="29" spans="1:23" x14ac:dyDescent="0.25">
      <c r="A29" s="6"/>
      <c r="B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3"/>
      <c r="Q29" s="3"/>
      <c r="R29" s="3"/>
      <c r="S29" s="3"/>
      <c r="T29" s="3"/>
      <c r="U29" s="3"/>
      <c r="V29" s="3"/>
      <c r="W29" s="3"/>
    </row>
    <row r="30" spans="1:23" x14ac:dyDescent="0.25">
      <c r="A30" s="6"/>
      <c r="B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3"/>
      <c r="Q30" s="3"/>
      <c r="R30" s="3"/>
      <c r="S30" s="3"/>
    </row>
    <row r="31" spans="1:23" x14ac:dyDescent="0.25">
      <c r="A31" s="6"/>
      <c r="B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3"/>
      <c r="Q31" s="3"/>
      <c r="R31" s="3"/>
      <c r="S31" s="3"/>
    </row>
    <row r="32" spans="1:23" x14ac:dyDescent="0.25">
      <c r="A32" s="6"/>
      <c r="B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3"/>
      <c r="Q32" s="3"/>
      <c r="R32" s="3"/>
      <c r="S32" s="3"/>
      <c r="T32" s="3"/>
      <c r="U32" s="3"/>
      <c r="V32" s="3"/>
      <c r="W32" s="3"/>
    </row>
    <row r="33" spans="1:23" x14ac:dyDescent="0.25">
      <c r="A33" s="6"/>
      <c r="B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3"/>
      <c r="Q33" s="3"/>
      <c r="R33" s="3"/>
      <c r="S33" s="3"/>
      <c r="T33" s="3"/>
      <c r="U33" s="3"/>
      <c r="V33" s="3"/>
      <c r="W33" s="3"/>
    </row>
    <row r="34" spans="1:23" x14ac:dyDescent="0.25">
      <c r="G34" s="6"/>
      <c r="P34" s="3"/>
      <c r="Q34" s="3"/>
      <c r="R34" s="3"/>
      <c r="S34" s="3"/>
    </row>
    <row r="35" spans="1:23" x14ac:dyDescent="0.25">
      <c r="A35" s="6"/>
      <c r="B35" s="6"/>
      <c r="C35" s="6"/>
      <c r="D35" s="6"/>
      <c r="E35" s="6"/>
      <c r="F35" s="6"/>
      <c r="H35" s="6"/>
      <c r="I35" s="6"/>
      <c r="J35" s="6"/>
      <c r="K35" s="6"/>
      <c r="L35" s="6"/>
      <c r="M35" s="6"/>
      <c r="N35" s="6"/>
      <c r="O35" s="6"/>
      <c r="P35" s="3"/>
      <c r="Q35" s="3"/>
      <c r="R35" s="3"/>
      <c r="S35" s="3"/>
    </row>
    <row r="36" spans="1:23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3"/>
      <c r="Q36" s="3"/>
      <c r="R36" s="3"/>
      <c r="S36" s="3"/>
      <c r="T36" s="3"/>
      <c r="U36" s="3"/>
      <c r="V36" s="3"/>
      <c r="W36" s="3"/>
    </row>
    <row r="37" spans="1:23" x14ac:dyDescent="0.25">
      <c r="P37" s="3"/>
      <c r="Q37" s="3"/>
      <c r="R37" s="3"/>
      <c r="S37" s="3"/>
      <c r="T37" s="3"/>
      <c r="U37" s="3"/>
      <c r="V37" s="3"/>
      <c r="W37" s="3"/>
    </row>
    <row r="38" spans="1:23" x14ac:dyDescent="0.25">
      <c r="A38" s="1"/>
      <c r="I38" s="1"/>
      <c r="P38" s="3"/>
      <c r="Q38" s="3"/>
      <c r="R38" s="3"/>
      <c r="S38" s="3"/>
    </row>
    <row r="39" spans="1:23" x14ac:dyDescent="0.25">
      <c r="A39" s="1"/>
      <c r="I39" s="1"/>
      <c r="P39" s="3"/>
      <c r="Q39" s="3"/>
      <c r="R39" s="3"/>
      <c r="S39" s="3"/>
    </row>
    <row r="40" spans="1:23" x14ac:dyDescent="0.25">
      <c r="A40" s="1"/>
      <c r="I40" s="1"/>
      <c r="P40" s="3"/>
      <c r="Q40" s="3"/>
      <c r="R40" s="3"/>
      <c r="S40" s="3"/>
      <c r="T40" s="3"/>
      <c r="U40" s="3"/>
      <c r="V40" s="3"/>
      <c r="W40" s="3"/>
    </row>
  </sheetData>
  <mergeCells count="4">
    <mergeCell ref="A1:G2"/>
    <mergeCell ref="I1:O2"/>
    <mergeCell ref="Q4:S4"/>
    <mergeCell ref="T4:V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0"/>
  <sheetViews>
    <sheetView workbookViewId="0">
      <selection activeCell="O4" sqref="O4"/>
    </sheetView>
  </sheetViews>
  <sheetFormatPr defaultRowHeight="15" x14ac:dyDescent="0.25"/>
  <cols>
    <col min="1" max="1" width="18.140625" customWidth="1"/>
    <col min="2" max="2" width="15.85546875" customWidth="1"/>
    <col min="3" max="3" width="16.85546875" customWidth="1"/>
    <col min="4" max="4" width="15.140625" customWidth="1"/>
    <col min="5" max="5" width="13.5703125" customWidth="1"/>
    <col min="6" max="6" width="12.7109375" customWidth="1"/>
    <col min="7" max="7" width="12.42578125" customWidth="1"/>
    <col min="8" max="8" width="11.42578125" customWidth="1"/>
    <col min="9" max="9" width="18.140625" customWidth="1"/>
    <col min="10" max="10" width="15.85546875" customWidth="1"/>
    <col min="11" max="11" width="16.85546875" customWidth="1"/>
    <col min="12" max="12" width="15.140625" customWidth="1"/>
    <col min="13" max="13" width="13.5703125" customWidth="1"/>
    <col min="14" max="14" width="12.42578125" customWidth="1"/>
    <col min="15" max="15" width="12.7109375" customWidth="1"/>
    <col min="16" max="16" width="16.85546875" style="2" customWidth="1"/>
    <col min="17" max="17" width="15.140625" style="2" customWidth="1"/>
    <col min="18" max="18" width="16" style="2" customWidth="1"/>
    <col min="19" max="19" width="16.28515625" style="2" customWidth="1"/>
    <col min="20" max="20" width="13.28515625" style="2" customWidth="1"/>
    <col min="21" max="21" width="10.7109375" style="2" customWidth="1"/>
    <col min="22" max="22" width="13.140625" style="2" customWidth="1"/>
    <col min="23" max="23" width="15.85546875" style="2" customWidth="1"/>
    <col min="24" max="24" width="16.7109375" style="2" customWidth="1"/>
    <col min="25" max="25" width="9.140625" style="2"/>
    <col min="26" max="26" width="15.7109375" style="2" customWidth="1"/>
    <col min="27" max="27" width="16.28515625" style="2" customWidth="1"/>
    <col min="28" max="28" width="16.42578125" style="2" customWidth="1"/>
    <col min="29" max="29" width="11" customWidth="1"/>
    <col min="30" max="30" width="13.42578125" customWidth="1"/>
    <col min="32" max="32" width="11" customWidth="1"/>
  </cols>
  <sheetData>
    <row r="1" spans="1:32" ht="15" customHeight="1" x14ac:dyDescent="0.25">
      <c r="A1" s="17" t="s">
        <v>17</v>
      </c>
      <c r="B1" s="17"/>
      <c r="C1" s="17"/>
      <c r="D1" s="17"/>
      <c r="E1" s="17"/>
      <c r="F1" s="17"/>
      <c r="G1" s="17"/>
      <c r="H1" s="17"/>
      <c r="I1" s="17" t="s">
        <v>19</v>
      </c>
      <c r="J1" s="17"/>
      <c r="K1" s="17"/>
      <c r="L1" s="17"/>
      <c r="M1" s="17"/>
      <c r="N1" s="17"/>
      <c r="O1" s="17"/>
      <c r="P1" s="17"/>
      <c r="Q1" s="17" t="s">
        <v>20</v>
      </c>
      <c r="R1" s="17"/>
      <c r="S1" s="17"/>
      <c r="T1" s="17"/>
      <c r="U1" s="17"/>
      <c r="V1" s="17"/>
      <c r="W1" s="17"/>
      <c r="X1" s="17"/>
      <c r="Y1" s="17" t="s">
        <v>21</v>
      </c>
      <c r="Z1" s="17"/>
      <c r="AA1" s="17"/>
      <c r="AB1" s="17"/>
      <c r="AC1" s="17"/>
      <c r="AD1" s="17"/>
      <c r="AE1" s="17"/>
      <c r="AF1" s="17"/>
    </row>
    <row r="2" spans="1:32" ht="15" customHeight="1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</row>
    <row r="3" spans="1:32" x14ac:dyDescent="0.25">
      <c r="A3" s="5" t="s">
        <v>5</v>
      </c>
      <c r="B3" s="5" t="s">
        <v>0</v>
      </c>
      <c r="C3" s="5" t="s">
        <v>1</v>
      </c>
      <c r="D3" s="5" t="s">
        <v>2</v>
      </c>
      <c r="E3" s="5" t="s">
        <v>8</v>
      </c>
      <c r="F3" s="5" t="s">
        <v>9</v>
      </c>
      <c r="G3" s="5" t="s">
        <v>16</v>
      </c>
      <c r="H3" s="5" t="s">
        <v>18</v>
      </c>
      <c r="I3" s="5" t="s">
        <v>5</v>
      </c>
      <c r="J3" s="5" t="s">
        <v>0</v>
      </c>
      <c r="K3" s="5" t="s">
        <v>1</v>
      </c>
      <c r="L3" s="5" t="s">
        <v>2</v>
      </c>
      <c r="M3" s="5" t="s">
        <v>8</v>
      </c>
      <c r="N3" s="5" t="s">
        <v>9</v>
      </c>
      <c r="O3" s="5" t="s">
        <v>16</v>
      </c>
      <c r="P3" s="5" t="s">
        <v>18</v>
      </c>
      <c r="Q3" s="5" t="s">
        <v>5</v>
      </c>
      <c r="R3" s="5" t="s">
        <v>0</v>
      </c>
      <c r="S3" s="5" t="s">
        <v>1</v>
      </c>
      <c r="T3" s="5" t="s">
        <v>2</v>
      </c>
      <c r="U3" s="5" t="s">
        <v>8</v>
      </c>
      <c r="V3" s="5" t="s">
        <v>9</v>
      </c>
      <c r="W3" s="5" t="s">
        <v>16</v>
      </c>
      <c r="X3" s="5" t="s">
        <v>18</v>
      </c>
      <c r="Y3" s="5" t="s">
        <v>5</v>
      </c>
      <c r="Z3" s="5" t="s">
        <v>0</v>
      </c>
      <c r="AA3" s="5" t="s">
        <v>1</v>
      </c>
      <c r="AB3" s="5" t="s">
        <v>2</v>
      </c>
      <c r="AC3" s="5" t="s">
        <v>8</v>
      </c>
      <c r="AD3" s="5" t="s">
        <v>9</v>
      </c>
      <c r="AE3" s="5" t="s">
        <v>16</v>
      </c>
      <c r="AF3" s="5" t="s">
        <v>18</v>
      </c>
    </row>
    <row r="4" spans="1:32" x14ac:dyDescent="0.25">
      <c r="A4" s="6">
        <v>1</v>
      </c>
      <c r="B4" s="6">
        <v>1052446</v>
      </c>
      <c r="C4" s="6">
        <v>534682</v>
      </c>
      <c r="D4" s="6">
        <v>1137176</v>
      </c>
      <c r="E4" s="7">
        <v>0.95</v>
      </c>
      <c r="F4" s="7">
        <v>0.25</v>
      </c>
      <c r="G4" s="7">
        <f>(D4-$E$4*B4-$F$4*C4)</f>
        <v>3681.8000000000466</v>
      </c>
      <c r="H4" s="6">
        <v>7.2762845849803295</v>
      </c>
      <c r="I4" s="6">
        <v>1</v>
      </c>
      <c r="J4" s="6">
        <v>1215736</v>
      </c>
      <c r="K4" s="6">
        <v>857329</v>
      </c>
      <c r="L4" s="6">
        <v>805875</v>
      </c>
      <c r="M4" s="7">
        <v>0.43</v>
      </c>
      <c r="N4" s="7">
        <v>0.3</v>
      </c>
      <c r="O4" s="7">
        <f>(L4-$M$4*J4-$N$4*K4)</f>
        <v>25909.820000000036</v>
      </c>
      <c r="P4" s="7">
        <v>27.71103743315512</v>
      </c>
      <c r="Q4" s="6">
        <v>1</v>
      </c>
      <c r="R4" s="6">
        <v>842950</v>
      </c>
      <c r="S4" s="6">
        <v>820703</v>
      </c>
      <c r="T4" s="6">
        <v>511452</v>
      </c>
      <c r="U4" s="7">
        <v>0.3</v>
      </c>
      <c r="V4" s="7">
        <v>0.28999999999999998</v>
      </c>
      <c r="W4" s="7">
        <f>(T4-$U$4*R4-$V$4*S4)</f>
        <v>20563.130000000005</v>
      </c>
      <c r="X4" s="7">
        <v>10.129620689655175</v>
      </c>
      <c r="Y4" s="6">
        <v>1</v>
      </c>
      <c r="Z4" s="6">
        <v>324253</v>
      </c>
      <c r="AA4" s="6">
        <v>1187058</v>
      </c>
      <c r="AB4" s="6">
        <v>511193</v>
      </c>
      <c r="AC4" s="7">
        <v>0.3</v>
      </c>
      <c r="AD4" s="7">
        <v>0.28999999999999998</v>
      </c>
      <c r="AE4" s="7">
        <f>(AB4-$U$4*Z4-$V$4*AA4)</f>
        <v>69670.280000000028</v>
      </c>
      <c r="AF4" s="7">
        <v>76.392850877193013</v>
      </c>
    </row>
    <row r="5" spans="1:32" x14ac:dyDescent="0.25">
      <c r="A5" s="6">
        <v>2</v>
      </c>
      <c r="B5" s="6">
        <v>920650</v>
      </c>
      <c r="C5" s="6">
        <v>808786</v>
      </c>
      <c r="D5" s="6">
        <v>1094608</v>
      </c>
      <c r="E5" s="6"/>
      <c r="F5" s="6"/>
      <c r="G5" s="7">
        <f t="shared" ref="G5:G26" si="0">(D5-$E$4*B5-$F$4*C5)</f>
        <v>17794</v>
      </c>
      <c r="H5" s="6">
        <v>32.709558823529413</v>
      </c>
      <c r="I5" s="6">
        <v>2</v>
      </c>
      <c r="J5" s="6">
        <v>2331376</v>
      </c>
      <c r="K5" s="6">
        <v>1841262</v>
      </c>
      <c r="L5" s="6">
        <v>1557602</v>
      </c>
      <c r="M5" s="6"/>
      <c r="N5" s="6"/>
      <c r="O5" s="7">
        <f t="shared" ref="O5:O26" si="1">(L5-$M$4*J5-$N$4*K5)</f>
        <v>2731.7200000000885</v>
      </c>
      <c r="P5" s="7">
        <v>2.8133058702369604</v>
      </c>
      <c r="Q5" s="6">
        <v>2</v>
      </c>
      <c r="R5" s="6">
        <v>1874350</v>
      </c>
      <c r="S5" s="6">
        <v>778290</v>
      </c>
      <c r="T5" s="6">
        <v>853728</v>
      </c>
      <c r="U5" s="6"/>
      <c r="V5" s="6"/>
      <c r="W5" s="7">
        <f t="shared" ref="W5:W26" si="2">(T5-$U$4*R5-$V$4*S5)</f>
        <v>65718.900000000023</v>
      </c>
      <c r="X5" s="7">
        <v>60.292568807339471</v>
      </c>
      <c r="Y5" s="6">
        <v>2</v>
      </c>
      <c r="Z5" s="6">
        <v>90611</v>
      </c>
      <c r="AA5" s="6">
        <v>2510438</v>
      </c>
      <c r="AB5" s="6">
        <v>826559</v>
      </c>
      <c r="AC5" s="6"/>
      <c r="AD5" s="6"/>
      <c r="AE5" s="7">
        <f t="shared" ref="AE5:AE27" si="3">(AB5-$U$4*Z5-$V$4*AA5)</f>
        <v>71348.680000000051</v>
      </c>
      <c r="AF5" s="7">
        <v>57.308176706827354</v>
      </c>
    </row>
    <row r="6" spans="1:32" x14ac:dyDescent="0.25">
      <c r="A6" s="6">
        <v>3</v>
      </c>
      <c r="B6" s="6">
        <v>1896877</v>
      </c>
      <c r="C6" s="6">
        <v>715830</v>
      </c>
      <c r="D6" s="6">
        <v>1988444</v>
      </c>
      <c r="E6" s="7"/>
      <c r="F6" s="7"/>
      <c r="G6" s="7">
        <f t="shared" si="0"/>
        <v>7453.3500000000931</v>
      </c>
      <c r="H6" s="6">
        <v>6.1648883374690593</v>
      </c>
      <c r="I6" s="6">
        <v>3</v>
      </c>
      <c r="J6" s="6">
        <v>952465</v>
      </c>
      <c r="K6" s="6">
        <v>1670981</v>
      </c>
      <c r="L6" s="6">
        <v>847556</v>
      </c>
      <c r="M6" s="7"/>
      <c r="N6" s="7"/>
      <c r="O6" s="7">
        <v>0</v>
      </c>
      <c r="P6" s="7">
        <v>0</v>
      </c>
      <c r="Q6" s="6">
        <v>3</v>
      </c>
      <c r="R6" s="6">
        <v>182986</v>
      </c>
      <c r="S6" s="6">
        <v>628587</v>
      </c>
      <c r="T6" s="6">
        <v>250570</v>
      </c>
      <c r="U6" s="7"/>
      <c r="V6" s="7"/>
      <c r="W6" s="7">
        <f t="shared" si="2"/>
        <v>13383.97000000003</v>
      </c>
      <c r="X6" s="7">
        <v>35.595664893617105</v>
      </c>
      <c r="Y6" s="6">
        <v>3</v>
      </c>
      <c r="Z6" s="6">
        <v>1988110</v>
      </c>
      <c r="AA6" s="6">
        <v>1063534</v>
      </c>
      <c r="AB6" s="6">
        <v>983471</v>
      </c>
      <c r="AC6" s="7"/>
      <c r="AD6" s="7"/>
      <c r="AE6" s="7">
        <f t="shared" si="3"/>
        <v>78613.140000000014</v>
      </c>
      <c r="AF6" s="7">
        <v>116.46391111111113</v>
      </c>
    </row>
    <row r="7" spans="1:32" x14ac:dyDescent="0.25">
      <c r="A7" s="6">
        <v>4</v>
      </c>
      <c r="B7" s="6">
        <v>1954871</v>
      </c>
      <c r="C7" s="6">
        <v>810845</v>
      </c>
      <c r="D7" s="6">
        <v>2018705</v>
      </c>
      <c r="E7" s="6"/>
      <c r="F7" s="6"/>
      <c r="G7" s="7">
        <v>0</v>
      </c>
      <c r="H7" s="6">
        <v>0</v>
      </c>
      <c r="I7" s="6">
        <v>4</v>
      </c>
      <c r="J7" s="6">
        <v>422139</v>
      </c>
      <c r="K7" s="6">
        <v>272479</v>
      </c>
      <c r="L7" s="6">
        <v>279448</v>
      </c>
      <c r="M7" s="6"/>
      <c r="N7" s="6"/>
      <c r="O7" s="7">
        <f t="shared" si="1"/>
        <v>16184.530000000013</v>
      </c>
      <c r="P7" s="7">
        <v>21.351622691292892</v>
      </c>
      <c r="Q7" s="6">
        <v>4</v>
      </c>
      <c r="R7" s="6">
        <v>467846</v>
      </c>
      <c r="S7" s="6">
        <v>519482</v>
      </c>
      <c r="T7" s="6">
        <v>311575</v>
      </c>
      <c r="U7" s="6"/>
      <c r="V7" s="6"/>
      <c r="W7" s="7">
        <f t="shared" si="2"/>
        <v>20571.420000000013</v>
      </c>
      <c r="X7" s="7">
        <v>24.814740651387229</v>
      </c>
      <c r="Y7" s="6">
        <v>4</v>
      </c>
      <c r="Z7" s="6">
        <v>454754</v>
      </c>
      <c r="AA7" s="6">
        <v>690209</v>
      </c>
      <c r="AB7" s="6">
        <v>405785</v>
      </c>
      <c r="AC7" s="6"/>
      <c r="AD7" s="6"/>
      <c r="AE7" s="7">
        <f t="shared" si="3"/>
        <v>69198.190000000061</v>
      </c>
      <c r="AF7" s="7">
        <v>69.129060939061006</v>
      </c>
    </row>
    <row r="8" spans="1:32" x14ac:dyDescent="0.25">
      <c r="A8" s="6">
        <v>5</v>
      </c>
      <c r="B8" s="6">
        <v>996704</v>
      </c>
      <c r="C8" s="7">
        <v>191752</v>
      </c>
      <c r="D8" s="6">
        <v>975043</v>
      </c>
      <c r="F8" s="7"/>
      <c r="G8" s="7">
        <v>0</v>
      </c>
      <c r="H8">
        <v>0</v>
      </c>
      <c r="I8" s="6">
        <v>5</v>
      </c>
      <c r="J8" s="6">
        <v>196775</v>
      </c>
      <c r="K8" s="6">
        <v>652173</v>
      </c>
      <c r="L8" s="6">
        <v>267840</v>
      </c>
      <c r="N8" s="7"/>
      <c r="O8" s="7">
        <v>0</v>
      </c>
      <c r="P8" s="7">
        <v>0</v>
      </c>
      <c r="Q8" s="6">
        <v>5</v>
      </c>
      <c r="R8" s="6">
        <v>267710</v>
      </c>
      <c r="S8" s="6">
        <v>944144</v>
      </c>
      <c r="T8" s="6">
        <v>371581</v>
      </c>
      <c r="U8"/>
      <c r="V8" s="7"/>
      <c r="W8" s="7">
        <f t="shared" si="2"/>
        <v>17466.239999999991</v>
      </c>
      <c r="X8" s="7">
        <v>19.428520578420457</v>
      </c>
      <c r="Y8" s="6">
        <v>5</v>
      </c>
      <c r="Z8" s="6">
        <v>1902475</v>
      </c>
      <c r="AA8" s="6">
        <v>1257373</v>
      </c>
      <c r="AB8" s="6">
        <v>981622</v>
      </c>
      <c r="AD8" s="7"/>
      <c r="AE8" s="7">
        <f t="shared" si="3"/>
        <v>46241.330000000016</v>
      </c>
      <c r="AF8" s="7">
        <v>44.081344137273611</v>
      </c>
    </row>
    <row r="9" spans="1:32" x14ac:dyDescent="0.25">
      <c r="A9" s="6">
        <v>6</v>
      </c>
      <c r="B9" s="6">
        <v>2249660</v>
      </c>
      <c r="C9" s="7">
        <v>508941</v>
      </c>
      <c r="D9" s="6">
        <v>2267296</v>
      </c>
      <c r="F9" s="7"/>
      <c r="G9" s="7">
        <f t="shared" si="0"/>
        <v>2883.75</v>
      </c>
      <c r="H9">
        <v>3.3376736111111112</v>
      </c>
      <c r="I9" s="6">
        <v>6</v>
      </c>
      <c r="J9" s="6">
        <v>329112</v>
      </c>
      <c r="K9" s="6">
        <v>2212827</v>
      </c>
      <c r="L9" s="6">
        <v>817053</v>
      </c>
      <c r="N9" s="7"/>
      <c r="O9" s="7">
        <f t="shared" si="1"/>
        <v>11686.739999999991</v>
      </c>
      <c r="P9" s="7">
        <v>9.1018224299065356</v>
      </c>
      <c r="Q9" s="6">
        <v>6</v>
      </c>
      <c r="R9" s="6">
        <v>308969</v>
      </c>
      <c r="S9" s="6">
        <v>1287144</v>
      </c>
      <c r="T9" s="6">
        <v>488242</v>
      </c>
      <c r="U9"/>
      <c r="V9" s="7"/>
      <c r="W9" s="7">
        <f t="shared" si="2"/>
        <v>22279.540000000037</v>
      </c>
      <c r="X9" s="7">
        <v>39.018458844133164</v>
      </c>
      <c r="Y9" s="6">
        <v>6</v>
      </c>
      <c r="Z9" s="6">
        <v>1793978</v>
      </c>
      <c r="AA9" s="6">
        <v>1326717</v>
      </c>
      <c r="AB9" s="6">
        <v>936500</v>
      </c>
      <c r="AD9" s="7"/>
      <c r="AE9" s="7">
        <f t="shared" si="3"/>
        <v>13558.669999999984</v>
      </c>
      <c r="AF9" s="7">
        <v>4.9196915820028968</v>
      </c>
    </row>
    <row r="10" spans="1:32" x14ac:dyDescent="0.25">
      <c r="A10" s="6">
        <v>7</v>
      </c>
      <c r="B10" s="6">
        <v>1929920</v>
      </c>
      <c r="C10" s="6">
        <v>207055</v>
      </c>
      <c r="D10" s="6">
        <v>1886355</v>
      </c>
      <c r="E10" s="7"/>
      <c r="F10" s="7"/>
      <c r="G10" s="7">
        <f t="shared" si="0"/>
        <v>1167.25</v>
      </c>
      <c r="H10" s="6">
        <v>1.5924283765347886</v>
      </c>
      <c r="I10" s="6">
        <v>7</v>
      </c>
      <c r="J10" s="6">
        <v>920256</v>
      </c>
      <c r="K10" s="6">
        <v>1078108</v>
      </c>
      <c r="L10" s="6">
        <v>726312</v>
      </c>
      <c r="M10" s="7"/>
      <c r="N10" s="7"/>
      <c r="O10" s="7">
        <f t="shared" si="1"/>
        <v>7169.5200000000186</v>
      </c>
      <c r="P10" s="7">
        <v>8.1750513112885042</v>
      </c>
      <c r="Q10" s="6">
        <v>7</v>
      </c>
      <c r="R10" s="6">
        <v>329134</v>
      </c>
      <c r="S10" s="6">
        <v>304083</v>
      </c>
      <c r="T10" s="6">
        <v>211362</v>
      </c>
      <c r="U10" s="7"/>
      <c r="V10" s="7"/>
      <c r="W10" s="7">
        <f t="shared" si="2"/>
        <v>24437.73000000001</v>
      </c>
      <c r="X10" s="7">
        <v>28.350034802784236</v>
      </c>
      <c r="Y10" s="6">
        <v>7</v>
      </c>
      <c r="Z10" s="6">
        <v>522523</v>
      </c>
      <c r="AA10" s="6">
        <v>466833</v>
      </c>
      <c r="AB10" s="6">
        <v>328407</v>
      </c>
      <c r="AC10" s="7"/>
      <c r="AD10" s="7"/>
      <c r="AE10" s="7">
        <f t="shared" si="3"/>
        <v>36268.530000000028</v>
      </c>
      <c r="AF10" s="7">
        <v>25.203981931897172</v>
      </c>
    </row>
    <row r="11" spans="1:32" x14ac:dyDescent="0.25">
      <c r="A11" s="6">
        <v>8</v>
      </c>
      <c r="B11" s="6">
        <v>1517918</v>
      </c>
      <c r="C11" s="6">
        <v>850225</v>
      </c>
      <c r="D11" s="6">
        <v>1622059</v>
      </c>
      <c r="E11" s="7"/>
      <c r="F11" s="7"/>
      <c r="G11" s="7">
        <v>0</v>
      </c>
      <c r="H11" s="6">
        <v>0</v>
      </c>
      <c r="I11" s="6">
        <v>8</v>
      </c>
      <c r="J11" s="6">
        <v>1096668</v>
      </c>
      <c r="K11" s="6">
        <v>925165</v>
      </c>
      <c r="L11" s="6">
        <v>748762</v>
      </c>
      <c r="M11" s="7"/>
      <c r="N11" s="7"/>
      <c r="O11" s="7">
        <v>0</v>
      </c>
      <c r="P11" s="7">
        <v>0</v>
      </c>
      <c r="Q11" s="6">
        <v>8</v>
      </c>
      <c r="R11" s="6">
        <v>628836</v>
      </c>
      <c r="S11" s="6">
        <v>269959</v>
      </c>
      <c r="T11" s="6">
        <v>309912</v>
      </c>
      <c r="U11" s="7"/>
      <c r="V11" s="7"/>
      <c r="W11" s="7">
        <f t="shared" si="2"/>
        <v>42973.090000000011</v>
      </c>
      <c r="X11" s="4">
        <v>40.086837686567172</v>
      </c>
      <c r="Y11" s="6">
        <v>8</v>
      </c>
      <c r="Z11" s="6">
        <v>1151010</v>
      </c>
      <c r="AA11" s="6">
        <v>785923</v>
      </c>
      <c r="AB11" s="6">
        <v>641948</v>
      </c>
      <c r="AC11" s="7"/>
      <c r="AD11" s="7"/>
      <c r="AE11" s="7">
        <f t="shared" si="3"/>
        <v>68727.330000000016</v>
      </c>
      <c r="AF11" s="4">
        <v>36.153250920568134</v>
      </c>
    </row>
    <row r="12" spans="1:32" x14ac:dyDescent="0.25">
      <c r="A12" s="6">
        <v>9</v>
      </c>
      <c r="B12" s="6">
        <v>1283008</v>
      </c>
      <c r="C12" s="6">
        <v>2126288</v>
      </c>
      <c r="D12" s="6">
        <v>1746614</v>
      </c>
      <c r="E12" s="7"/>
      <c r="F12" s="7"/>
      <c r="G12" s="7">
        <v>0</v>
      </c>
      <c r="H12" s="6">
        <v>0</v>
      </c>
      <c r="I12" s="6">
        <v>9</v>
      </c>
      <c r="J12" s="6">
        <v>608171</v>
      </c>
      <c r="K12" s="6">
        <v>680292</v>
      </c>
      <c r="L12" s="6">
        <v>477576</v>
      </c>
      <c r="M12" s="7"/>
      <c r="N12" s="7"/>
      <c r="O12" s="7">
        <f t="shared" si="1"/>
        <v>11974.869999999995</v>
      </c>
      <c r="P12" s="7">
        <v>17.926452095808376</v>
      </c>
      <c r="Q12" s="6">
        <v>9</v>
      </c>
      <c r="R12" s="6">
        <v>810545</v>
      </c>
      <c r="S12" s="6">
        <v>803109</v>
      </c>
      <c r="T12" s="6">
        <v>507650</v>
      </c>
      <c r="U12" s="7"/>
      <c r="V12" s="7"/>
      <c r="W12" s="7">
        <f t="shared" si="2"/>
        <v>31584.890000000014</v>
      </c>
      <c r="X12" s="4">
        <v>21.75267906336089</v>
      </c>
      <c r="Y12" s="6">
        <v>9</v>
      </c>
      <c r="Z12" s="6">
        <v>2419761</v>
      </c>
      <c r="AA12" s="6">
        <v>528920</v>
      </c>
      <c r="AB12" s="6">
        <v>983720</v>
      </c>
      <c r="AC12" s="7"/>
      <c r="AD12" s="7"/>
      <c r="AE12" s="7">
        <f t="shared" si="3"/>
        <v>104404.90000000008</v>
      </c>
      <c r="AF12" s="4">
        <v>47.760704483074143</v>
      </c>
    </row>
    <row r="13" spans="1:32" x14ac:dyDescent="0.25">
      <c r="A13" s="6">
        <v>10</v>
      </c>
      <c r="B13" s="6">
        <v>2748653</v>
      </c>
      <c r="C13" s="6">
        <v>1512036</v>
      </c>
      <c r="D13" s="8">
        <v>2984287</v>
      </c>
      <c r="E13" s="6"/>
      <c r="F13" s="6"/>
      <c r="G13" s="7">
        <v>0</v>
      </c>
      <c r="H13" s="6">
        <v>0</v>
      </c>
      <c r="I13" s="6">
        <v>10</v>
      </c>
      <c r="J13" s="6">
        <v>1923224</v>
      </c>
      <c r="K13" s="6">
        <v>1357561</v>
      </c>
      <c r="L13" s="8">
        <v>1286823</v>
      </c>
      <c r="M13" s="6"/>
      <c r="N13" s="6"/>
      <c r="O13" s="7">
        <f t="shared" si="1"/>
        <v>52568.380000000063</v>
      </c>
      <c r="P13" s="7">
        <v>29.78378470254961</v>
      </c>
      <c r="Q13" s="6">
        <v>10</v>
      </c>
      <c r="R13" s="6">
        <v>309053</v>
      </c>
      <c r="S13" s="6">
        <v>831685</v>
      </c>
      <c r="T13" s="8">
        <v>370855</v>
      </c>
      <c r="U13" s="6"/>
      <c r="V13" s="6"/>
      <c r="W13" s="7">
        <f t="shared" si="2"/>
        <v>36950.449999999983</v>
      </c>
      <c r="X13" s="4">
        <v>35.632063645130167</v>
      </c>
      <c r="Y13" s="6">
        <v>10</v>
      </c>
      <c r="Z13" s="6">
        <v>2263935</v>
      </c>
      <c r="AA13" s="6">
        <v>1366819</v>
      </c>
      <c r="AB13" s="8">
        <v>1172583</v>
      </c>
      <c r="AC13" s="6"/>
      <c r="AD13" s="6"/>
      <c r="AE13" s="7">
        <f t="shared" si="3"/>
        <v>97024.990000000049</v>
      </c>
      <c r="AF13" s="4">
        <v>53.664264380531002</v>
      </c>
    </row>
    <row r="14" spans="1:32" x14ac:dyDescent="0.25">
      <c r="A14" s="6">
        <v>11</v>
      </c>
      <c r="B14" s="6">
        <v>1193547</v>
      </c>
      <c r="C14" s="6">
        <v>47812</v>
      </c>
      <c r="D14" s="6">
        <v>1149782</v>
      </c>
      <c r="E14" s="6"/>
      <c r="F14" s="6"/>
      <c r="G14" s="7">
        <f t="shared" si="0"/>
        <v>3959.3500000000931</v>
      </c>
      <c r="H14" s="6">
        <v>4.2711434735707581</v>
      </c>
      <c r="I14" s="6">
        <v>11</v>
      </c>
      <c r="J14" s="6">
        <v>1741195</v>
      </c>
      <c r="K14" s="6">
        <v>298718</v>
      </c>
      <c r="L14" s="6">
        <v>818980</v>
      </c>
      <c r="M14" s="6"/>
      <c r="N14" s="6"/>
      <c r="O14" s="7">
        <v>0</v>
      </c>
      <c r="P14" s="7">
        <v>0</v>
      </c>
      <c r="Q14" s="6">
        <v>11</v>
      </c>
      <c r="R14" s="6">
        <v>808480</v>
      </c>
      <c r="S14" s="6">
        <v>709939</v>
      </c>
      <c r="T14" s="6">
        <v>482544</v>
      </c>
      <c r="U14" s="6"/>
      <c r="V14" s="6"/>
      <c r="W14" s="7">
        <f t="shared" si="2"/>
        <v>34117.69</v>
      </c>
      <c r="X14" s="4">
        <v>35.687960251046029</v>
      </c>
      <c r="Y14" s="6">
        <v>11</v>
      </c>
      <c r="Z14" s="6">
        <v>1385958</v>
      </c>
      <c r="AA14" s="6">
        <v>1013750</v>
      </c>
      <c r="AB14" s="6">
        <v>820607</v>
      </c>
      <c r="AC14" s="6"/>
      <c r="AD14" s="6"/>
      <c r="AE14" s="7">
        <f t="shared" si="3"/>
        <v>110832.10000000003</v>
      </c>
      <c r="AF14" s="4">
        <v>111.0542084168337</v>
      </c>
    </row>
    <row r="15" spans="1:32" x14ac:dyDescent="0.25">
      <c r="A15" s="6">
        <v>12</v>
      </c>
      <c r="B15" s="6">
        <v>958872</v>
      </c>
      <c r="C15" s="6">
        <v>27083</v>
      </c>
      <c r="D15" s="6">
        <v>915164</v>
      </c>
      <c r="E15" s="6"/>
      <c r="F15" s="6"/>
      <c r="G15" s="7">
        <v>0</v>
      </c>
      <c r="H15" s="6">
        <v>0</v>
      </c>
      <c r="I15" s="6">
        <v>12</v>
      </c>
      <c r="J15" s="6">
        <v>1584830</v>
      </c>
      <c r="K15" s="6">
        <v>422389</v>
      </c>
      <c r="L15" s="6">
        <v>809847</v>
      </c>
      <c r="M15" s="6"/>
      <c r="N15" s="6"/>
      <c r="O15" s="7">
        <f t="shared" si="1"/>
        <v>1653.3999999999796</v>
      </c>
      <c r="P15" s="7">
        <v>2.8071307300508992</v>
      </c>
      <c r="Q15" s="6">
        <v>12</v>
      </c>
      <c r="R15" s="6">
        <v>3499931</v>
      </c>
      <c r="S15" s="6">
        <v>709368</v>
      </c>
      <c r="T15" s="6">
        <v>1315255</v>
      </c>
      <c r="U15" s="6"/>
      <c r="V15" s="6"/>
      <c r="W15" s="7">
        <f t="shared" si="2"/>
        <v>59558.979999999981</v>
      </c>
      <c r="X15" s="4">
        <v>37.600366161616151</v>
      </c>
      <c r="Y15" s="6">
        <v>12</v>
      </c>
      <c r="Z15" s="6">
        <v>1926803</v>
      </c>
      <c r="AA15" s="6">
        <v>1317225</v>
      </c>
      <c r="AB15" s="6">
        <v>1131762</v>
      </c>
      <c r="AC15" s="6"/>
      <c r="AD15" s="6"/>
      <c r="AE15" s="7">
        <f t="shared" si="3"/>
        <v>171725.84999999998</v>
      </c>
      <c r="AF15" s="4">
        <v>108.07164883574573</v>
      </c>
    </row>
    <row r="16" spans="1:32" x14ac:dyDescent="0.25">
      <c r="A16" s="6">
        <v>13</v>
      </c>
      <c r="B16" s="6">
        <v>2078314</v>
      </c>
      <c r="C16" s="6">
        <v>-30942</v>
      </c>
      <c r="D16" s="6">
        <v>1945986</v>
      </c>
      <c r="E16" s="6"/>
      <c r="F16" s="6"/>
      <c r="G16" s="7">
        <v>0</v>
      </c>
      <c r="H16" s="6">
        <v>0</v>
      </c>
      <c r="I16" s="6">
        <v>13</v>
      </c>
      <c r="J16" s="6">
        <v>666016</v>
      </c>
      <c r="K16" s="6">
        <v>264496</v>
      </c>
      <c r="L16" s="6">
        <v>362444</v>
      </c>
      <c r="M16" s="6"/>
      <c r="N16" s="6"/>
      <c r="O16" s="7">
        <v>0</v>
      </c>
      <c r="P16" s="7">
        <v>0</v>
      </c>
      <c r="Q16" s="6">
        <v>13</v>
      </c>
      <c r="R16" s="6">
        <v>335332</v>
      </c>
      <c r="S16" s="6">
        <v>459258</v>
      </c>
      <c r="T16" s="6">
        <v>255654</v>
      </c>
      <c r="U16" s="6"/>
      <c r="V16" s="6"/>
      <c r="W16" s="7">
        <f t="shared" si="2"/>
        <v>21869.580000000045</v>
      </c>
      <c r="X16" s="4">
        <v>22.900083769633554</v>
      </c>
      <c r="Y16" s="6">
        <v>13</v>
      </c>
      <c r="Z16" s="6">
        <v>419153</v>
      </c>
      <c r="AA16" s="6">
        <v>3155921</v>
      </c>
      <c r="AB16" s="6">
        <v>1215134</v>
      </c>
      <c r="AC16" s="6"/>
      <c r="AD16" s="6"/>
      <c r="AE16" s="7">
        <f t="shared" si="3"/>
        <v>174171.01000000013</v>
      </c>
      <c r="AF16" s="4">
        <v>115.34503973509942</v>
      </c>
    </row>
    <row r="17" spans="1:32" x14ac:dyDescent="0.25">
      <c r="A17" s="6"/>
      <c r="B17" s="6"/>
      <c r="C17" s="6"/>
      <c r="D17" s="6"/>
      <c r="E17" s="6"/>
      <c r="F17" s="6"/>
      <c r="G17" s="7"/>
      <c r="H17" s="6"/>
      <c r="I17" s="6"/>
      <c r="J17" s="6"/>
      <c r="K17" s="6"/>
      <c r="L17" s="6"/>
      <c r="M17" s="6"/>
      <c r="N17" s="6"/>
      <c r="O17" s="7"/>
      <c r="P17" s="3"/>
      <c r="Q17" s="6">
        <v>14</v>
      </c>
      <c r="R17" s="6">
        <v>667652</v>
      </c>
      <c r="S17" s="6">
        <v>319310</v>
      </c>
      <c r="T17" s="6">
        <v>351945</v>
      </c>
      <c r="U17" s="6"/>
      <c r="V17" s="6"/>
      <c r="W17" s="7">
        <f t="shared" si="2"/>
        <v>59049.5</v>
      </c>
      <c r="X17" s="4">
        <v>41.206908583391488</v>
      </c>
      <c r="Y17" s="6">
        <v>14</v>
      </c>
      <c r="Z17" s="6">
        <v>3221859</v>
      </c>
      <c r="AA17" s="6">
        <v>1472458</v>
      </c>
      <c r="AB17" s="6">
        <v>1590462</v>
      </c>
      <c r="AC17" s="6"/>
      <c r="AD17" s="6"/>
      <c r="AE17" s="7">
        <f t="shared" si="3"/>
        <v>196891.4800000001</v>
      </c>
      <c r="AF17" s="4">
        <v>101.38593202883631</v>
      </c>
    </row>
    <row r="18" spans="1:32" x14ac:dyDescent="0.25">
      <c r="A18" s="6"/>
      <c r="B18" s="6"/>
      <c r="C18" s="6"/>
      <c r="D18" s="6"/>
      <c r="E18" s="6"/>
      <c r="F18" s="6"/>
      <c r="G18" s="7"/>
      <c r="H18" s="6"/>
      <c r="I18" s="6"/>
      <c r="J18" s="6"/>
      <c r="K18" s="6"/>
      <c r="L18" s="6"/>
      <c r="M18" s="6"/>
      <c r="N18" s="6"/>
      <c r="O18" s="7"/>
      <c r="Q18" s="6">
        <v>15</v>
      </c>
      <c r="R18" s="6">
        <v>1032753</v>
      </c>
      <c r="S18" s="6">
        <v>1266305</v>
      </c>
      <c r="T18" s="6">
        <v>705945</v>
      </c>
      <c r="U18" s="6"/>
      <c r="V18" s="6"/>
      <c r="W18" s="7">
        <f t="shared" si="2"/>
        <v>28890.650000000081</v>
      </c>
      <c r="X18" s="4">
        <v>10.776072361059336</v>
      </c>
      <c r="Y18" s="6">
        <v>15</v>
      </c>
      <c r="Z18" s="6">
        <v>1318024</v>
      </c>
      <c r="AA18" s="6">
        <v>449492</v>
      </c>
      <c r="AB18" s="6">
        <v>634253</v>
      </c>
      <c r="AC18" s="6"/>
      <c r="AD18" s="6"/>
      <c r="AE18" s="7">
        <f t="shared" si="3"/>
        <v>108493.12</v>
      </c>
      <c r="AF18" s="4">
        <v>52.285840963855421</v>
      </c>
    </row>
    <row r="19" spans="1:32" x14ac:dyDescent="0.25">
      <c r="A19" s="6"/>
      <c r="B19" s="6"/>
      <c r="C19" s="6"/>
      <c r="D19" s="6"/>
      <c r="E19" s="6"/>
      <c r="F19" s="6"/>
      <c r="G19" s="7"/>
      <c r="H19" s="6"/>
      <c r="I19" s="6"/>
      <c r="J19" s="6"/>
      <c r="K19" s="6"/>
      <c r="L19" s="6"/>
      <c r="M19" s="6"/>
      <c r="N19" s="6"/>
      <c r="O19" s="7"/>
      <c r="Q19" s="6"/>
      <c r="R19" s="6"/>
      <c r="S19" s="6"/>
      <c r="T19" s="6"/>
      <c r="U19" s="6"/>
      <c r="V19" s="6"/>
      <c r="W19" s="7"/>
      <c r="X19" s="4"/>
      <c r="Y19" s="6">
        <v>16</v>
      </c>
      <c r="Z19" s="4">
        <v>130950</v>
      </c>
      <c r="AA19" s="4">
        <v>2017877</v>
      </c>
      <c r="AB19" s="4">
        <v>758881</v>
      </c>
      <c r="AE19" s="7">
        <f t="shared" si="3"/>
        <v>134411.67000000004</v>
      </c>
      <c r="AF19">
        <v>175.24337679269888</v>
      </c>
    </row>
    <row r="20" spans="1:32" x14ac:dyDescent="0.25">
      <c r="A20" s="6"/>
      <c r="B20" s="6"/>
      <c r="C20" s="6"/>
      <c r="D20" s="6"/>
      <c r="E20" s="6"/>
      <c r="F20" s="6"/>
      <c r="G20" s="7"/>
      <c r="H20" s="6"/>
      <c r="I20" s="6"/>
      <c r="J20" s="6"/>
      <c r="K20" s="6"/>
      <c r="L20" s="6"/>
      <c r="M20" s="6"/>
      <c r="N20" s="6"/>
      <c r="O20" s="7"/>
      <c r="Q20" s="6"/>
      <c r="R20" s="6"/>
      <c r="S20" s="6"/>
      <c r="T20" s="6"/>
      <c r="U20" s="6"/>
      <c r="V20" s="6"/>
      <c r="W20" s="7"/>
      <c r="Y20" s="6">
        <v>17</v>
      </c>
      <c r="Z20" s="4">
        <v>453976</v>
      </c>
      <c r="AA20" s="4">
        <v>1512704</v>
      </c>
      <c r="AB20" s="4">
        <v>653001</v>
      </c>
      <c r="AE20" s="7">
        <f t="shared" si="3"/>
        <v>78124.040000000037</v>
      </c>
      <c r="AF20">
        <v>69.381918294849058</v>
      </c>
    </row>
    <row r="21" spans="1:32" x14ac:dyDescent="0.25">
      <c r="A21" s="6"/>
      <c r="B21" s="6"/>
      <c r="C21" s="6"/>
      <c r="D21" s="6"/>
      <c r="E21" s="6"/>
      <c r="F21" s="6"/>
      <c r="G21" s="7"/>
      <c r="H21" s="6"/>
      <c r="I21" s="6"/>
      <c r="J21" s="6"/>
      <c r="K21" s="6"/>
      <c r="L21" s="6"/>
      <c r="M21" s="6"/>
      <c r="N21" s="6"/>
      <c r="O21" s="7"/>
      <c r="Q21" s="6"/>
      <c r="R21" s="6"/>
      <c r="S21" s="6"/>
      <c r="T21" s="6"/>
      <c r="U21" s="6"/>
      <c r="V21" s="6"/>
      <c r="W21" s="7"/>
      <c r="Y21" s="6">
        <v>18</v>
      </c>
      <c r="Z21" s="4">
        <v>1606803</v>
      </c>
      <c r="AA21" s="4">
        <v>2008074</v>
      </c>
      <c r="AB21" s="4">
        <v>1159374</v>
      </c>
      <c r="AE21" s="7">
        <f t="shared" si="3"/>
        <v>94991.64000000013</v>
      </c>
      <c r="AF21">
        <v>56.576319237641528</v>
      </c>
    </row>
    <row r="22" spans="1:32" x14ac:dyDescent="0.25">
      <c r="A22" s="6"/>
      <c r="B22" s="6"/>
      <c r="C22" s="6"/>
      <c r="D22" s="6"/>
      <c r="E22" s="6"/>
      <c r="F22" s="6"/>
      <c r="G22" s="7"/>
      <c r="H22" s="6"/>
      <c r="I22" s="6"/>
      <c r="J22" s="6"/>
      <c r="K22" s="6"/>
      <c r="L22" s="6"/>
      <c r="M22" s="6"/>
      <c r="N22" s="6"/>
      <c r="O22" s="7"/>
      <c r="P22" s="3"/>
      <c r="Q22" s="6"/>
      <c r="R22" s="6"/>
      <c r="S22" s="6"/>
      <c r="T22" s="6"/>
      <c r="U22" s="6"/>
      <c r="V22" s="6"/>
      <c r="W22" s="7"/>
      <c r="Y22" s="6">
        <v>19</v>
      </c>
      <c r="Z22" s="4">
        <v>543505</v>
      </c>
      <c r="AA22" s="4">
        <v>1145802</v>
      </c>
      <c r="AB22" s="4">
        <v>537246</v>
      </c>
      <c r="AE22" s="7">
        <f t="shared" si="3"/>
        <v>41911.920000000042</v>
      </c>
      <c r="AF22">
        <v>65.899245283018928</v>
      </c>
    </row>
    <row r="23" spans="1:32" x14ac:dyDescent="0.25">
      <c r="A23" s="6"/>
      <c r="B23" s="6"/>
      <c r="C23" s="6"/>
      <c r="D23" s="6"/>
      <c r="E23" s="6"/>
      <c r="F23" s="6"/>
      <c r="G23" s="7"/>
      <c r="H23" s="6"/>
      <c r="I23" s="6"/>
      <c r="J23" s="6"/>
      <c r="K23" s="6"/>
      <c r="L23" s="6"/>
      <c r="M23" s="6"/>
      <c r="N23" s="6"/>
      <c r="O23" s="7"/>
      <c r="P23" s="3"/>
      <c r="Q23" s="6"/>
      <c r="R23" s="6"/>
      <c r="S23" s="6"/>
      <c r="T23" s="6"/>
      <c r="U23" s="6"/>
      <c r="V23" s="6"/>
      <c r="W23" s="7"/>
      <c r="Y23" s="6">
        <v>20</v>
      </c>
      <c r="Z23" s="4">
        <v>722071</v>
      </c>
      <c r="AA23" s="4">
        <v>1095195</v>
      </c>
      <c r="AB23" s="4">
        <v>597829</v>
      </c>
      <c r="AE23" s="7">
        <f t="shared" si="3"/>
        <v>63601.150000000023</v>
      </c>
      <c r="AF23">
        <v>98.453792569659484</v>
      </c>
    </row>
    <row r="24" spans="1:32" x14ac:dyDescent="0.25">
      <c r="A24" s="6"/>
      <c r="B24" s="6"/>
      <c r="C24" s="6"/>
      <c r="D24" s="6"/>
      <c r="E24" s="6"/>
      <c r="F24" s="6"/>
      <c r="G24" s="7"/>
      <c r="H24" s="6"/>
      <c r="I24" s="6"/>
      <c r="J24" s="6"/>
      <c r="K24" s="6"/>
      <c r="L24" s="6"/>
      <c r="M24" s="6"/>
      <c r="N24" s="6"/>
      <c r="O24" s="7"/>
      <c r="P24" s="3"/>
      <c r="Q24" s="6"/>
      <c r="R24" s="6"/>
      <c r="S24" s="6"/>
      <c r="T24" s="6"/>
      <c r="U24" s="6"/>
      <c r="V24" s="6"/>
      <c r="W24" s="7"/>
      <c r="Y24" s="6">
        <v>21</v>
      </c>
      <c r="Z24" s="4">
        <v>1249208</v>
      </c>
      <c r="AA24" s="4">
        <v>1357593</v>
      </c>
      <c r="AB24" s="4">
        <v>821367</v>
      </c>
      <c r="AE24" s="7">
        <f t="shared" si="3"/>
        <v>52902.630000000063</v>
      </c>
      <c r="AF24">
        <v>47.44630493273548</v>
      </c>
    </row>
    <row r="25" spans="1:32" x14ac:dyDescent="0.25">
      <c r="A25" s="6"/>
      <c r="B25" s="6"/>
      <c r="C25" s="6"/>
      <c r="D25" s="6"/>
      <c r="E25" s="6"/>
      <c r="F25" s="6"/>
      <c r="G25" s="7"/>
      <c r="H25" s="6"/>
      <c r="I25" s="6"/>
      <c r="J25" s="6"/>
      <c r="K25" s="6"/>
      <c r="L25" s="6"/>
      <c r="M25" s="6"/>
      <c r="N25" s="6"/>
      <c r="O25" s="7"/>
      <c r="P25" s="3"/>
      <c r="Q25" s="6"/>
      <c r="R25" s="6"/>
      <c r="S25" s="6"/>
      <c r="T25" s="6"/>
      <c r="U25" s="6"/>
      <c r="V25" s="6"/>
      <c r="W25" s="7"/>
      <c r="Y25" s="6">
        <v>22</v>
      </c>
      <c r="Z25" s="4">
        <v>1011750</v>
      </c>
      <c r="AA25" s="4">
        <v>918155</v>
      </c>
      <c r="AB25" s="4">
        <v>634190</v>
      </c>
      <c r="AE25" s="7">
        <f t="shared" si="3"/>
        <v>64400.050000000047</v>
      </c>
      <c r="AF25">
        <v>86.909649122807082</v>
      </c>
    </row>
    <row r="26" spans="1:32" x14ac:dyDescent="0.25">
      <c r="A26" s="6"/>
      <c r="B26" s="6"/>
      <c r="C26" s="6"/>
      <c r="D26" s="6"/>
      <c r="E26" s="6"/>
      <c r="F26" s="6"/>
      <c r="G26" s="7"/>
      <c r="H26" s="6"/>
      <c r="I26" s="6"/>
      <c r="J26" s="6"/>
      <c r="K26" s="6"/>
      <c r="L26" s="6"/>
      <c r="M26" s="6"/>
      <c r="N26" s="6"/>
      <c r="O26" s="7"/>
      <c r="P26" s="3"/>
      <c r="Q26" s="6"/>
      <c r="R26" s="6"/>
      <c r="S26" s="6"/>
      <c r="T26" s="6"/>
      <c r="U26" s="6"/>
      <c r="V26" s="6"/>
      <c r="W26" s="7"/>
      <c r="Y26" s="6">
        <v>23</v>
      </c>
      <c r="Z26" s="4">
        <v>1280463</v>
      </c>
      <c r="AA26" s="4">
        <v>1198107</v>
      </c>
      <c r="AB26" s="4">
        <v>813594</v>
      </c>
      <c r="AE26" s="7">
        <f t="shared" si="3"/>
        <v>82004.070000000065</v>
      </c>
      <c r="AF26">
        <v>58.241526988636409</v>
      </c>
    </row>
    <row r="27" spans="1:32" x14ac:dyDescent="0.25">
      <c r="A27" s="6"/>
      <c r="B27" s="6"/>
      <c r="C27" s="6"/>
      <c r="D27" s="6"/>
      <c r="E27" s="6"/>
      <c r="F27" s="6"/>
      <c r="G27" s="7"/>
      <c r="H27" s="6"/>
      <c r="I27" s="6"/>
      <c r="J27" s="6"/>
      <c r="K27" s="6"/>
      <c r="L27" s="6"/>
      <c r="M27" s="6"/>
      <c r="N27" s="6"/>
      <c r="O27" s="6"/>
      <c r="P27" s="3"/>
      <c r="Q27" s="6"/>
      <c r="R27" s="3"/>
      <c r="S27" s="4"/>
      <c r="T27" s="4"/>
      <c r="Y27" s="6">
        <v>24</v>
      </c>
      <c r="Z27" s="4">
        <v>775824</v>
      </c>
      <c r="AA27" s="4">
        <v>628963</v>
      </c>
      <c r="AB27" s="4">
        <v>457999</v>
      </c>
      <c r="AE27" s="7">
        <f t="shared" si="3"/>
        <v>42852.530000000028</v>
      </c>
      <c r="AF27">
        <v>66.957078125000038</v>
      </c>
    </row>
    <row r="28" spans="1:32" x14ac:dyDescent="0.25">
      <c r="A28" s="6"/>
      <c r="B28" s="6"/>
      <c r="C28" s="6"/>
      <c r="D28" s="6"/>
      <c r="E28" s="6"/>
      <c r="F28" s="6"/>
      <c r="G28" s="7"/>
      <c r="H28" s="6"/>
      <c r="I28" s="6"/>
      <c r="J28" s="6"/>
      <c r="K28" s="6"/>
      <c r="L28" s="6"/>
      <c r="M28" s="6"/>
      <c r="N28" s="6"/>
      <c r="O28" s="6"/>
      <c r="P28" s="3"/>
      <c r="Q28" s="6"/>
      <c r="R28" s="3"/>
      <c r="S28" s="3"/>
      <c r="T28" s="3"/>
      <c r="U28" s="3"/>
      <c r="V28" s="3"/>
      <c r="W28" s="3"/>
      <c r="Z28" s="4"/>
      <c r="AA28" s="4"/>
      <c r="AB28" s="4"/>
    </row>
    <row r="29" spans="1:32" x14ac:dyDescent="0.25">
      <c r="A29" s="6"/>
      <c r="B29" s="6"/>
      <c r="C29" s="6"/>
      <c r="D29" s="6"/>
      <c r="E29" s="6"/>
      <c r="F29" s="6"/>
      <c r="G29" s="7"/>
      <c r="H29" s="6"/>
      <c r="I29" s="6"/>
      <c r="J29" s="6"/>
      <c r="K29" s="6"/>
      <c r="L29" s="6"/>
      <c r="M29" s="6"/>
      <c r="N29" s="6"/>
      <c r="O29" s="6"/>
      <c r="P29" s="3"/>
      <c r="Q29" s="6"/>
      <c r="R29" s="3"/>
      <c r="S29" s="3"/>
      <c r="T29" s="3"/>
      <c r="U29" s="3"/>
      <c r="V29" s="3"/>
      <c r="W29" s="3"/>
    </row>
    <row r="30" spans="1:32" x14ac:dyDescent="0.25">
      <c r="A30" s="6"/>
      <c r="B30" s="6"/>
      <c r="C30" s="6"/>
      <c r="D30" s="6"/>
      <c r="E30" s="6"/>
      <c r="F30" s="6"/>
      <c r="G30" s="7"/>
      <c r="H30" s="6"/>
      <c r="I30" s="6"/>
      <c r="J30" s="6"/>
      <c r="K30" s="6"/>
      <c r="L30" s="6"/>
      <c r="M30" s="6"/>
      <c r="N30" s="6"/>
      <c r="O30" s="6"/>
      <c r="P30" s="3"/>
      <c r="Q30" s="6"/>
      <c r="R30" s="3"/>
      <c r="S30" s="3"/>
      <c r="T30" s="4"/>
    </row>
    <row r="31" spans="1:32" x14ac:dyDescent="0.25">
      <c r="A31" s="6"/>
      <c r="B31" s="6"/>
      <c r="C31" s="6"/>
      <c r="D31" s="6"/>
      <c r="E31" s="6"/>
      <c r="F31" s="6"/>
      <c r="G31" s="7"/>
      <c r="H31" s="6"/>
      <c r="I31" s="6"/>
      <c r="J31" s="6"/>
      <c r="K31" s="6"/>
      <c r="L31" s="6"/>
      <c r="M31" s="6"/>
      <c r="N31" s="6"/>
      <c r="O31" s="6"/>
      <c r="P31" s="3"/>
      <c r="Q31" s="3"/>
      <c r="R31" s="3"/>
      <c r="S31" s="3"/>
    </row>
    <row r="32" spans="1:32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3"/>
      <c r="Q32" s="3"/>
      <c r="R32" s="3"/>
      <c r="S32" s="3"/>
      <c r="T32" s="3"/>
      <c r="U32" s="3"/>
      <c r="V32" s="3"/>
      <c r="W32" s="3"/>
    </row>
    <row r="33" spans="1:23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3"/>
      <c r="Q33" s="3"/>
      <c r="R33" s="3"/>
      <c r="S33" s="3"/>
      <c r="T33" s="3"/>
      <c r="U33" s="3"/>
      <c r="V33" s="3"/>
      <c r="W33" s="3"/>
    </row>
    <row r="34" spans="1:23" x14ac:dyDescent="0.25">
      <c r="P34" s="3"/>
      <c r="Q34" s="3"/>
      <c r="R34" s="3"/>
      <c r="S34" s="3"/>
    </row>
    <row r="35" spans="1:23" x14ac:dyDescent="0.25">
      <c r="A35" s="6"/>
      <c r="B35" s="6"/>
      <c r="C35" s="6"/>
      <c r="D35" s="6"/>
      <c r="E35" s="6"/>
      <c r="F35" s="6"/>
      <c r="H35" s="6"/>
      <c r="I35" s="6"/>
      <c r="J35" s="6"/>
      <c r="K35" s="6"/>
      <c r="L35" s="6"/>
      <c r="M35" s="6"/>
      <c r="N35" s="6"/>
      <c r="O35" s="6"/>
      <c r="P35" s="3"/>
      <c r="Q35" s="3"/>
      <c r="R35" s="3"/>
      <c r="S35" s="3"/>
    </row>
    <row r="36" spans="1:23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3"/>
      <c r="Q36" s="3"/>
      <c r="R36" s="3"/>
      <c r="S36" s="3"/>
      <c r="T36" s="3"/>
      <c r="U36" s="3"/>
      <c r="V36" s="3"/>
      <c r="W36" s="3"/>
    </row>
    <row r="37" spans="1:23" x14ac:dyDescent="0.25">
      <c r="P37" s="3"/>
      <c r="Q37" s="3"/>
      <c r="R37" s="3"/>
      <c r="S37" s="3"/>
      <c r="T37" s="3"/>
      <c r="U37" s="3"/>
      <c r="V37" s="3"/>
      <c r="W37" s="3"/>
    </row>
    <row r="38" spans="1:23" x14ac:dyDescent="0.25">
      <c r="A38" s="1"/>
      <c r="I38" s="1"/>
      <c r="P38" s="3"/>
      <c r="Q38" s="3"/>
      <c r="R38" s="3"/>
      <c r="S38" s="3"/>
    </row>
    <row r="39" spans="1:23" x14ac:dyDescent="0.25">
      <c r="A39" s="1"/>
      <c r="I39" s="1"/>
      <c r="P39" s="3"/>
      <c r="Q39" s="3"/>
      <c r="R39" s="3"/>
      <c r="S39" s="3"/>
    </row>
    <row r="40" spans="1:23" x14ac:dyDescent="0.25">
      <c r="A40" s="1"/>
      <c r="I40" s="1"/>
      <c r="P40" s="3"/>
      <c r="Q40" s="3"/>
      <c r="R40" s="3"/>
      <c r="S40" s="3"/>
      <c r="T40" s="3"/>
      <c r="U40" s="3"/>
      <c r="V40" s="3"/>
      <c r="W40" s="3"/>
    </row>
  </sheetData>
  <mergeCells count="4">
    <mergeCell ref="Y1:AF2"/>
    <mergeCell ref="A1:H2"/>
    <mergeCell ref="I1:P2"/>
    <mergeCell ref="Q1:X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7"/>
  <sheetViews>
    <sheetView tabSelected="1" topLeftCell="A25" workbookViewId="0">
      <selection activeCell="A49" sqref="A49:A51"/>
    </sheetView>
  </sheetViews>
  <sheetFormatPr defaultRowHeight="15" x14ac:dyDescent="0.25"/>
  <cols>
    <col min="1" max="1" width="18.140625" customWidth="1"/>
    <col min="2" max="2" width="15.85546875" customWidth="1"/>
    <col min="3" max="3" width="16.85546875" customWidth="1"/>
    <col min="4" max="4" width="15.140625" customWidth="1"/>
    <col min="5" max="5" width="13.5703125" customWidth="1"/>
    <col min="6" max="6" width="13.140625" customWidth="1"/>
    <col min="7" max="7" width="12.42578125" customWidth="1"/>
    <col min="9" max="9" width="18.140625" customWidth="1"/>
    <col min="10" max="10" width="15.85546875" customWidth="1"/>
    <col min="11" max="11" width="16.85546875" customWidth="1"/>
    <col min="12" max="12" width="15.140625" customWidth="1"/>
    <col min="13" max="13" width="13.5703125" customWidth="1"/>
    <col min="14" max="14" width="12.42578125" customWidth="1"/>
    <col min="15" max="15" width="12.7109375" customWidth="1"/>
    <col min="16" max="16" width="16.85546875" style="2" customWidth="1"/>
    <col min="17" max="17" width="15.140625" style="2" customWidth="1"/>
    <col min="18" max="19" width="9.140625" style="2"/>
    <col min="20" max="20" width="12.42578125" style="2" customWidth="1"/>
    <col min="21" max="22" width="9.140625" style="2"/>
    <col min="23" max="23" width="21" style="2" customWidth="1"/>
    <col min="24" max="24" width="23.28515625" style="2" customWidth="1"/>
    <col min="25" max="28" width="9.140625" style="2"/>
  </cols>
  <sheetData>
    <row r="1" spans="1:26" ht="15" customHeight="1" x14ac:dyDescent="0.25">
      <c r="A1" s="17" t="s">
        <v>22</v>
      </c>
      <c r="B1" s="17"/>
      <c r="C1" s="17"/>
      <c r="D1" s="17"/>
      <c r="E1" s="17"/>
      <c r="F1" s="17"/>
      <c r="G1" s="17"/>
      <c r="H1" s="9"/>
      <c r="I1" s="17" t="s">
        <v>23</v>
      </c>
      <c r="J1" s="17"/>
      <c r="K1" s="17"/>
      <c r="L1" s="17"/>
      <c r="M1" s="17"/>
      <c r="N1" s="17"/>
      <c r="O1" s="17"/>
    </row>
    <row r="2" spans="1:26" ht="15" customHeight="1" x14ac:dyDescent="0.25">
      <c r="A2" s="17"/>
      <c r="B2" s="17"/>
      <c r="C2" s="17"/>
      <c r="D2" s="17"/>
      <c r="E2" s="17"/>
      <c r="F2" s="17"/>
      <c r="G2" s="17"/>
      <c r="H2" s="9"/>
      <c r="I2" s="17"/>
      <c r="J2" s="17"/>
      <c r="K2" s="17"/>
      <c r="L2" s="17"/>
      <c r="M2" s="17"/>
      <c r="N2" s="17"/>
      <c r="O2" s="17"/>
    </row>
    <row r="3" spans="1:26" x14ac:dyDescent="0.25">
      <c r="A3" s="5" t="s">
        <v>5</v>
      </c>
      <c r="B3" s="5" t="s">
        <v>0</v>
      </c>
      <c r="C3" s="5" t="s">
        <v>1</v>
      </c>
      <c r="D3" s="5" t="s">
        <v>2</v>
      </c>
      <c r="E3" s="5" t="s">
        <v>8</v>
      </c>
      <c r="F3" s="5" t="s">
        <v>9</v>
      </c>
      <c r="G3" s="5" t="s">
        <v>16</v>
      </c>
      <c r="H3" s="5"/>
      <c r="I3" s="5" t="s">
        <v>5</v>
      </c>
      <c r="J3" s="5" t="s">
        <v>0</v>
      </c>
      <c r="K3" s="5" t="s">
        <v>1</v>
      </c>
      <c r="L3" s="5" t="s">
        <v>2</v>
      </c>
      <c r="M3" s="5" t="s">
        <v>8</v>
      </c>
      <c r="N3" s="5" t="s">
        <v>9</v>
      </c>
      <c r="O3" s="5" t="s">
        <v>16</v>
      </c>
      <c r="P3" s="3"/>
      <c r="Q3" s="3"/>
      <c r="R3" s="3"/>
      <c r="S3" s="3"/>
      <c r="T3" s="3"/>
      <c r="U3" s="3"/>
      <c r="V3" s="3"/>
      <c r="W3" s="3"/>
    </row>
    <row r="4" spans="1:26" ht="15.75" x14ac:dyDescent="0.25">
      <c r="A4" s="6">
        <v>1</v>
      </c>
      <c r="B4" s="6">
        <v>25407184</v>
      </c>
      <c r="C4" s="6">
        <v>9842525</v>
      </c>
      <c r="D4" s="6">
        <v>11213661</v>
      </c>
      <c r="E4" s="7">
        <v>0.3</v>
      </c>
      <c r="F4" s="7">
        <v>0.28999999999999998</v>
      </c>
      <c r="G4" s="7">
        <f>(D4-$E$4*B4-$F$4*C4)</f>
        <v>737173.55000000075</v>
      </c>
      <c r="H4" s="6"/>
      <c r="I4" s="6">
        <v>1</v>
      </c>
      <c r="J4" s="6">
        <v>4590260</v>
      </c>
      <c r="K4" s="6">
        <v>2393059</v>
      </c>
      <c r="L4" s="6">
        <v>2659340</v>
      </c>
      <c r="M4" s="7">
        <v>0.3</v>
      </c>
      <c r="N4" s="7">
        <v>0.28999999999999998</v>
      </c>
      <c r="O4" s="7">
        <f>(L4-$E$4*J4-$F$4*K4)</f>
        <v>588274.89</v>
      </c>
      <c r="P4" s="10"/>
      <c r="Q4" s="15"/>
      <c r="R4" s="15"/>
      <c r="S4" s="15"/>
      <c r="T4" s="15"/>
      <c r="U4" s="15"/>
      <c r="V4" s="15"/>
      <c r="W4" s="11"/>
      <c r="X4" s="12"/>
      <c r="Y4" s="12"/>
      <c r="Z4" s="13"/>
    </row>
    <row r="5" spans="1:26" ht="15.75" x14ac:dyDescent="0.25">
      <c r="A5" s="6">
        <v>2</v>
      </c>
      <c r="B5" s="6">
        <v>12585089</v>
      </c>
      <c r="C5" s="6">
        <v>2536418</v>
      </c>
      <c r="D5" s="6">
        <v>4822300</v>
      </c>
      <c r="E5" s="6"/>
      <c r="F5" s="6"/>
      <c r="G5" s="7">
        <f t="shared" ref="G5:G50" si="0">(D5-$E$4*B5-$F$4*C5)</f>
        <v>311212.08000000031</v>
      </c>
      <c r="H5" s="6"/>
      <c r="I5" s="6">
        <v>2</v>
      </c>
      <c r="J5" s="6">
        <v>6288572</v>
      </c>
      <c r="K5" s="6">
        <v>4800985</v>
      </c>
      <c r="L5" s="8">
        <v>4742778</v>
      </c>
      <c r="M5" s="6"/>
      <c r="N5" s="6"/>
      <c r="O5" s="7">
        <f t="shared" ref="O5:O48" si="1">(L5-$E$4*J5-$F$4*K5)</f>
        <v>1463920.7500000005</v>
      </c>
      <c r="P5" s="11"/>
      <c r="Q5" s="3"/>
      <c r="R5" s="3"/>
      <c r="S5" s="3"/>
      <c r="T5" s="3"/>
      <c r="U5" s="3"/>
      <c r="V5" s="3"/>
      <c r="W5" s="3"/>
    </row>
    <row r="6" spans="1:26" x14ac:dyDescent="0.25">
      <c r="A6" s="6">
        <v>3</v>
      </c>
      <c r="B6" s="6">
        <v>5379830</v>
      </c>
      <c r="C6" s="6">
        <v>2119238</v>
      </c>
      <c r="D6" s="6">
        <v>2420422</v>
      </c>
      <c r="E6" s="7"/>
      <c r="F6" s="7"/>
      <c r="G6" s="7">
        <f t="shared" si="0"/>
        <v>191893.9800000001</v>
      </c>
      <c r="H6" s="6"/>
      <c r="I6" s="6">
        <v>3</v>
      </c>
      <c r="J6" s="6">
        <v>4192462</v>
      </c>
      <c r="K6" s="6">
        <v>2466975</v>
      </c>
      <c r="L6" s="6">
        <v>2319236</v>
      </c>
      <c r="M6" s="7"/>
      <c r="N6" s="7"/>
      <c r="O6" s="7">
        <f t="shared" si="1"/>
        <v>346074.65000000014</v>
      </c>
      <c r="P6" s="3"/>
      <c r="Q6" s="3"/>
      <c r="R6" s="14"/>
    </row>
    <row r="7" spans="1:26" x14ac:dyDescent="0.25">
      <c r="A7" s="6">
        <v>4</v>
      </c>
      <c r="B7" s="6">
        <v>4573086</v>
      </c>
      <c r="C7" s="6">
        <v>1494174</v>
      </c>
      <c r="D7" s="6">
        <v>1941282</v>
      </c>
      <c r="E7" s="6"/>
      <c r="F7" s="6"/>
      <c r="G7" s="7">
        <f t="shared" si="0"/>
        <v>136045.74</v>
      </c>
      <c r="H7" s="6"/>
      <c r="I7" s="6">
        <v>4</v>
      </c>
      <c r="J7" s="6">
        <v>4860147</v>
      </c>
      <c r="K7" s="6">
        <v>3137303</v>
      </c>
      <c r="L7" s="6">
        <v>2817737</v>
      </c>
      <c r="M7" s="6"/>
      <c r="N7" s="6"/>
      <c r="O7" s="7">
        <f t="shared" si="1"/>
        <v>449875.03000000014</v>
      </c>
      <c r="P7" s="3"/>
      <c r="Q7" s="3"/>
      <c r="R7" s="3"/>
    </row>
    <row r="8" spans="1:26" x14ac:dyDescent="0.25">
      <c r="A8" s="6">
        <v>5</v>
      </c>
      <c r="B8" s="6">
        <v>4520112</v>
      </c>
      <c r="C8" s="6">
        <v>1721307</v>
      </c>
      <c r="D8" s="6">
        <v>2054751</v>
      </c>
      <c r="E8" s="7"/>
      <c r="F8" s="7"/>
      <c r="G8" s="7">
        <f t="shared" si="0"/>
        <v>199538.37000000017</v>
      </c>
      <c r="H8" s="6"/>
      <c r="I8" s="6">
        <v>5</v>
      </c>
      <c r="J8" s="6">
        <v>2608063</v>
      </c>
      <c r="K8" s="1">
        <v>2027897</v>
      </c>
      <c r="L8" s="1">
        <v>1727559</v>
      </c>
      <c r="M8" s="6"/>
      <c r="N8" s="6"/>
      <c r="O8" s="7">
        <f t="shared" si="1"/>
        <v>357049.97</v>
      </c>
      <c r="P8" s="3"/>
      <c r="Q8" s="3"/>
      <c r="R8" s="14"/>
      <c r="S8" s="3"/>
      <c r="T8" s="3"/>
      <c r="U8" s="14"/>
      <c r="V8" s="3"/>
      <c r="W8" s="3"/>
    </row>
    <row r="9" spans="1:26" x14ac:dyDescent="0.25">
      <c r="A9" s="6">
        <v>6</v>
      </c>
      <c r="B9" s="6">
        <v>6397685</v>
      </c>
      <c r="C9" s="6">
        <v>1676358</v>
      </c>
      <c r="D9" s="6">
        <v>2679001</v>
      </c>
      <c r="E9" s="7"/>
      <c r="F9" s="7"/>
      <c r="G9" s="7">
        <f>(D9-$E$4*B9-$F$4*C9)</f>
        <v>273551.68000000005</v>
      </c>
      <c r="H9" s="6"/>
      <c r="I9" s="6">
        <v>6</v>
      </c>
      <c r="J9" s="6">
        <v>4874179</v>
      </c>
      <c r="K9" s="6">
        <v>3498075</v>
      </c>
      <c r="L9" s="6">
        <v>3493309</v>
      </c>
      <c r="M9" s="7"/>
      <c r="N9" s="7"/>
      <c r="O9" s="7">
        <f t="shared" si="1"/>
        <v>1016613.5500000002</v>
      </c>
      <c r="P9" s="3"/>
      <c r="Q9" s="3"/>
      <c r="R9" s="3"/>
      <c r="S9" s="3"/>
      <c r="T9" s="3"/>
      <c r="U9" s="3"/>
      <c r="V9" s="3"/>
      <c r="W9" s="3"/>
    </row>
    <row r="10" spans="1:26" x14ac:dyDescent="0.25">
      <c r="A10" s="6">
        <v>7</v>
      </c>
      <c r="B10" s="6">
        <v>4815481</v>
      </c>
      <c r="C10" s="6">
        <v>1652076</v>
      </c>
      <c r="D10" s="6">
        <v>2542142</v>
      </c>
      <c r="E10" s="7"/>
      <c r="F10" s="7"/>
      <c r="G10" s="7">
        <f>(D10-$E$4*B10-$F$4*C10)</f>
        <v>618395.65999999992</v>
      </c>
      <c r="H10" s="6"/>
      <c r="I10" s="6">
        <v>7</v>
      </c>
      <c r="J10" s="6">
        <v>5694413</v>
      </c>
      <c r="K10" s="6">
        <v>2959214</v>
      </c>
      <c r="L10" s="6">
        <v>2747857</v>
      </c>
      <c r="M10" s="6"/>
      <c r="N10" s="6"/>
      <c r="O10" s="7">
        <f t="shared" si="1"/>
        <v>181361.04000000015</v>
      </c>
      <c r="P10" s="3"/>
      <c r="Q10" s="3"/>
      <c r="R10" s="3"/>
      <c r="S10" s="3"/>
      <c r="T10" s="3"/>
      <c r="U10" s="3"/>
    </row>
    <row r="11" spans="1:26" x14ac:dyDescent="0.25">
      <c r="A11" s="6">
        <v>8</v>
      </c>
      <c r="B11" s="6">
        <v>4551286</v>
      </c>
      <c r="C11" s="6">
        <v>2368762</v>
      </c>
      <c r="D11" s="6">
        <v>3066138</v>
      </c>
      <c r="E11" s="6"/>
      <c r="F11" s="6"/>
      <c r="G11" s="7">
        <f>(D11-$E$4*B11-$F$4*C11)</f>
        <v>1013811.22</v>
      </c>
      <c r="H11" s="6"/>
      <c r="I11" s="6">
        <v>8</v>
      </c>
      <c r="J11" s="6">
        <v>2828479</v>
      </c>
      <c r="K11" s="6">
        <v>2086573</v>
      </c>
      <c r="L11" s="6">
        <v>1818652</v>
      </c>
      <c r="M11" s="7"/>
      <c r="N11" s="7"/>
      <c r="O11" s="7">
        <f t="shared" si="1"/>
        <v>365002.13000000012</v>
      </c>
      <c r="P11" s="3"/>
      <c r="Q11" s="3"/>
    </row>
    <row r="12" spans="1:26" x14ac:dyDescent="0.25">
      <c r="A12" s="6">
        <v>9</v>
      </c>
      <c r="B12" s="6">
        <v>4402568</v>
      </c>
      <c r="C12" s="6">
        <v>2128902</v>
      </c>
      <c r="D12" s="6">
        <v>2477176</v>
      </c>
      <c r="E12" s="6"/>
      <c r="F12" s="6"/>
      <c r="G12" s="7">
        <f>(D12-$E$4*B12-$F$4*C12)</f>
        <v>539024.02000000014</v>
      </c>
      <c r="H12" s="6"/>
      <c r="I12" s="6">
        <v>9</v>
      </c>
      <c r="J12" s="6">
        <v>4466243</v>
      </c>
      <c r="K12" s="6">
        <v>2289384</v>
      </c>
      <c r="L12" s="6">
        <v>2227887</v>
      </c>
      <c r="M12" s="7"/>
      <c r="N12" s="7"/>
      <c r="O12" s="7">
        <f t="shared" si="1"/>
        <v>224092.74000000011</v>
      </c>
      <c r="P12" s="3"/>
      <c r="Q12" s="3"/>
      <c r="R12" s="3"/>
      <c r="S12" s="3"/>
      <c r="T12" s="3"/>
      <c r="U12" s="3"/>
      <c r="V12" s="3"/>
      <c r="W12" s="3"/>
    </row>
    <row r="13" spans="1:26" x14ac:dyDescent="0.25">
      <c r="A13" s="6">
        <v>10</v>
      </c>
      <c r="B13" s="6">
        <v>2434479</v>
      </c>
      <c r="C13" s="6">
        <v>1468587</v>
      </c>
      <c r="D13" s="6">
        <v>1614405</v>
      </c>
      <c r="E13" s="7"/>
      <c r="F13" s="7"/>
      <c r="G13" s="7">
        <f>(D13-$E$4*B13-$F$4*C13)</f>
        <v>458171.07000000007</v>
      </c>
      <c r="H13" s="6"/>
      <c r="I13" s="6">
        <v>10</v>
      </c>
      <c r="J13" s="6">
        <v>3995962</v>
      </c>
      <c r="K13" s="6">
        <v>3536883</v>
      </c>
      <c r="L13" s="6">
        <v>2701622</v>
      </c>
      <c r="M13" s="6"/>
      <c r="N13" s="6"/>
      <c r="O13" s="7">
        <f t="shared" si="1"/>
        <v>477137.33000000019</v>
      </c>
      <c r="P13" s="3"/>
      <c r="Q13" s="3"/>
      <c r="R13" s="3"/>
      <c r="S13" s="3"/>
      <c r="T13" s="3"/>
      <c r="U13" s="3"/>
      <c r="V13" s="3"/>
      <c r="W13" s="3"/>
    </row>
    <row r="14" spans="1:26" x14ac:dyDescent="0.25">
      <c r="A14" s="6">
        <v>11</v>
      </c>
      <c r="B14" s="6">
        <v>9674369</v>
      </c>
      <c r="C14" s="6">
        <v>8615924</v>
      </c>
      <c r="D14" s="6">
        <v>6578979</v>
      </c>
      <c r="E14" s="6"/>
      <c r="F14" s="6"/>
      <c r="G14" s="7">
        <f>(D14-$E$4*B14-$F$4*C14)</f>
        <v>1178050.3400000003</v>
      </c>
      <c r="H14" s="6"/>
      <c r="I14" s="6">
        <v>11</v>
      </c>
      <c r="J14" s="6">
        <v>4649708</v>
      </c>
      <c r="K14" s="6">
        <v>3734086</v>
      </c>
      <c r="L14" s="6">
        <v>3092783</v>
      </c>
      <c r="M14" s="6"/>
      <c r="N14" s="6"/>
      <c r="O14" s="7">
        <f t="shared" si="1"/>
        <v>614985.66000000015</v>
      </c>
      <c r="P14" s="3"/>
      <c r="Q14" s="3"/>
      <c r="R14" s="3"/>
    </row>
    <row r="15" spans="1:26" x14ac:dyDescent="0.25">
      <c r="A15" s="6">
        <v>12</v>
      </c>
      <c r="B15" s="6">
        <v>4971080</v>
      </c>
      <c r="C15" s="6">
        <v>2914963</v>
      </c>
      <c r="D15" s="6">
        <v>2623467</v>
      </c>
      <c r="E15" s="7"/>
      <c r="F15" s="7"/>
      <c r="G15" s="7">
        <f>(D15-$E$4*B15-$F$4*C15)</f>
        <v>286803.7300000001</v>
      </c>
      <c r="H15" s="6"/>
      <c r="I15" s="6">
        <v>12</v>
      </c>
      <c r="J15" s="6">
        <v>8280374</v>
      </c>
      <c r="K15" s="6">
        <v>9344319</v>
      </c>
      <c r="L15" s="6">
        <v>6857850</v>
      </c>
      <c r="M15" s="6"/>
      <c r="N15" s="6"/>
      <c r="O15" s="7">
        <f t="shared" si="1"/>
        <v>1663885.290000001</v>
      </c>
      <c r="P15" s="3"/>
      <c r="Q15" s="3"/>
      <c r="R15" s="3"/>
    </row>
    <row r="16" spans="1:26" x14ac:dyDescent="0.25">
      <c r="A16" s="6">
        <v>13</v>
      </c>
      <c r="B16" s="6">
        <v>5971290</v>
      </c>
      <c r="C16" s="1">
        <v>3198176</v>
      </c>
      <c r="D16" s="1">
        <v>3657229</v>
      </c>
      <c r="G16" s="7">
        <f>(D16-$E$4*B16-$F$4*C16)</f>
        <v>938370.96000000008</v>
      </c>
      <c r="H16" s="6"/>
      <c r="I16" s="6">
        <v>13</v>
      </c>
      <c r="J16" s="6">
        <v>3777766</v>
      </c>
      <c r="K16" s="6">
        <v>5302617</v>
      </c>
      <c r="L16" s="6">
        <v>4015826</v>
      </c>
      <c r="M16" s="6"/>
      <c r="N16" s="6"/>
      <c r="O16" s="7">
        <f t="shared" si="1"/>
        <v>1344737.2700000003</v>
      </c>
      <c r="P16" s="3"/>
      <c r="Q16" s="3"/>
      <c r="R16" s="3"/>
      <c r="S16" s="3"/>
      <c r="T16" s="3"/>
      <c r="U16" s="3"/>
      <c r="V16" s="3"/>
      <c r="W16" s="3"/>
    </row>
    <row r="17" spans="1:23" x14ac:dyDescent="0.25">
      <c r="A17" s="6">
        <v>14</v>
      </c>
      <c r="B17" s="6">
        <v>2923837</v>
      </c>
      <c r="C17" s="1">
        <v>1443347</v>
      </c>
      <c r="D17" s="1">
        <v>1731785</v>
      </c>
      <c r="E17" s="6"/>
      <c r="F17" s="6"/>
      <c r="G17" s="7">
        <f>(D17-$E$4*B17-$F$4*C17)</f>
        <v>436063.27000000008</v>
      </c>
      <c r="H17" s="6"/>
      <c r="I17" s="6">
        <v>14</v>
      </c>
      <c r="J17" s="6">
        <v>6419379</v>
      </c>
      <c r="K17" s="6">
        <v>11178043</v>
      </c>
      <c r="L17" s="6">
        <v>7167972</v>
      </c>
      <c r="M17" s="6"/>
      <c r="N17" s="6"/>
      <c r="O17" s="7">
        <f t="shared" si="1"/>
        <v>2000525.83</v>
      </c>
      <c r="P17" s="3"/>
      <c r="Q17" s="3"/>
      <c r="R17" s="3"/>
      <c r="S17" s="3"/>
      <c r="T17" s="3"/>
      <c r="U17" s="3"/>
      <c r="V17" s="3"/>
      <c r="W17" s="3"/>
    </row>
    <row r="18" spans="1:23" x14ac:dyDescent="0.25">
      <c r="A18" s="6">
        <v>15</v>
      </c>
      <c r="B18" s="6">
        <v>3157753</v>
      </c>
      <c r="C18" s="1">
        <v>1390334</v>
      </c>
      <c r="D18" s="1">
        <v>1649953</v>
      </c>
      <c r="G18" s="7">
        <f>(D18-$E$4*B18-$F$4*C18)</f>
        <v>299430.24000000011</v>
      </c>
      <c r="H18" s="6"/>
      <c r="I18" s="6">
        <v>15</v>
      </c>
      <c r="J18" s="6">
        <v>4691025</v>
      </c>
      <c r="K18" s="6">
        <v>6588476</v>
      </c>
      <c r="L18" s="6">
        <v>4916492</v>
      </c>
      <c r="M18" s="6"/>
      <c r="N18" s="6"/>
      <c r="O18" s="7">
        <f t="shared" si="1"/>
        <v>1598526.4600000002</v>
      </c>
    </row>
    <row r="19" spans="1:23" x14ac:dyDescent="0.25">
      <c r="A19" s="6">
        <v>16</v>
      </c>
      <c r="B19" s="6">
        <v>5216422</v>
      </c>
      <c r="C19" s="1">
        <v>3089711</v>
      </c>
      <c r="D19" s="1">
        <v>3315396</v>
      </c>
      <c r="E19" s="6"/>
      <c r="F19" s="6"/>
      <c r="G19" s="7">
        <f>(D19-$E$4*B19-$F$4*C19)</f>
        <v>854453.2100000002</v>
      </c>
      <c r="H19" s="6"/>
      <c r="I19" s="6">
        <v>16</v>
      </c>
      <c r="J19" s="6">
        <v>2648523</v>
      </c>
      <c r="K19" s="6">
        <v>3048602</v>
      </c>
      <c r="L19" s="6">
        <v>2038763</v>
      </c>
      <c r="M19" s="6"/>
      <c r="N19" s="6"/>
      <c r="O19" s="7">
        <f t="shared" si="1"/>
        <v>360111.52000000014</v>
      </c>
    </row>
    <row r="20" spans="1:23" x14ac:dyDescent="0.25">
      <c r="A20" s="6">
        <v>17</v>
      </c>
      <c r="B20" s="6">
        <v>5558595</v>
      </c>
      <c r="C20" s="1">
        <v>3530620</v>
      </c>
      <c r="D20" s="1">
        <v>3780377</v>
      </c>
      <c r="E20" s="6"/>
      <c r="F20" s="6"/>
      <c r="G20" s="7">
        <f>(D20-$E$4*B20-$F$4*C20)</f>
        <v>1088918.7000000002</v>
      </c>
      <c r="H20" s="6"/>
      <c r="I20" s="6">
        <v>17</v>
      </c>
      <c r="J20" s="6">
        <v>4232320</v>
      </c>
      <c r="K20" s="1">
        <v>5481169</v>
      </c>
      <c r="L20" s="1">
        <v>3648638</v>
      </c>
      <c r="O20" s="7">
        <f t="shared" si="1"/>
        <v>789402.99000000022</v>
      </c>
    </row>
    <row r="21" spans="1:23" x14ac:dyDescent="0.25">
      <c r="A21" s="6">
        <v>18</v>
      </c>
      <c r="B21" s="6">
        <v>2935491</v>
      </c>
      <c r="C21" s="1">
        <v>1973857</v>
      </c>
      <c r="D21" s="1">
        <v>1795344</v>
      </c>
      <c r="E21" s="6"/>
      <c r="F21" s="6"/>
      <c r="G21" s="7">
        <f>(D21-$E$4*B21-$F$4*C21)</f>
        <v>342278.17000000016</v>
      </c>
      <c r="H21" s="6"/>
      <c r="I21" s="6">
        <v>18</v>
      </c>
      <c r="J21" s="6">
        <v>7184609</v>
      </c>
      <c r="K21" s="6">
        <v>4745696</v>
      </c>
      <c r="L21" s="6">
        <v>4373921</v>
      </c>
      <c r="M21" s="6"/>
      <c r="N21" s="6"/>
      <c r="O21" s="7">
        <f t="shared" si="1"/>
        <v>842286.46000000043</v>
      </c>
    </row>
    <row r="22" spans="1:23" x14ac:dyDescent="0.25">
      <c r="A22" s="6">
        <v>19</v>
      </c>
      <c r="B22" s="6">
        <v>4837774</v>
      </c>
      <c r="C22" s="1">
        <v>2810924</v>
      </c>
      <c r="D22" s="1">
        <v>2868591</v>
      </c>
      <c r="E22" s="6"/>
      <c r="F22" s="6"/>
      <c r="G22" s="7">
        <f>(D22-$E$4*B22-$F$4*C22)</f>
        <v>602090.84000000008</v>
      </c>
      <c r="H22" s="6"/>
      <c r="I22" s="6">
        <v>19</v>
      </c>
      <c r="J22" s="6">
        <v>5970826</v>
      </c>
      <c r="K22" s="6">
        <v>6444632</v>
      </c>
      <c r="L22" s="6">
        <v>4593013</v>
      </c>
      <c r="M22" s="6"/>
      <c r="N22" s="6"/>
      <c r="O22" s="7">
        <f t="shared" si="1"/>
        <v>932821.92000000039</v>
      </c>
      <c r="P22" s="3"/>
      <c r="Q22" s="3"/>
      <c r="R22" s="3"/>
      <c r="S22" s="3"/>
      <c r="T22" s="3"/>
      <c r="U22" s="3"/>
    </row>
    <row r="23" spans="1:23" x14ac:dyDescent="0.25">
      <c r="A23" s="6">
        <v>20</v>
      </c>
      <c r="B23" s="6">
        <v>3950400</v>
      </c>
      <c r="C23" s="1">
        <v>2651294</v>
      </c>
      <c r="D23" s="1">
        <v>2509461</v>
      </c>
      <c r="E23" s="6"/>
      <c r="F23" s="6"/>
      <c r="G23" s="7">
        <f>(D23-$E$4*B23-$F$4*C23)</f>
        <v>555465.74000000011</v>
      </c>
      <c r="H23" s="6"/>
      <c r="I23" s="6">
        <v>20</v>
      </c>
      <c r="J23" s="6">
        <v>4974345</v>
      </c>
      <c r="K23" s="6">
        <v>4223674</v>
      </c>
      <c r="L23" s="6">
        <v>3383769</v>
      </c>
      <c r="M23" s="6"/>
      <c r="N23" s="6"/>
      <c r="O23" s="7">
        <f t="shared" si="1"/>
        <v>666600.04</v>
      </c>
      <c r="P23" s="3"/>
      <c r="Q23" s="3"/>
      <c r="R23" s="3"/>
      <c r="S23" s="3"/>
    </row>
    <row r="24" spans="1:23" x14ac:dyDescent="0.25">
      <c r="A24" s="6">
        <v>21</v>
      </c>
      <c r="B24" s="6">
        <v>5053480</v>
      </c>
      <c r="C24" s="6">
        <v>3231793</v>
      </c>
      <c r="D24" s="6">
        <v>3020872</v>
      </c>
      <c r="E24" s="6"/>
      <c r="F24" s="6"/>
      <c r="G24" s="7">
        <f>(D24-$E$4*B24-$F$4*C24)</f>
        <v>567608.03</v>
      </c>
      <c r="H24" s="6"/>
      <c r="I24" s="6">
        <v>21</v>
      </c>
      <c r="J24" s="6">
        <v>7407496</v>
      </c>
      <c r="K24" s="6">
        <v>3946008</v>
      </c>
      <c r="L24" s="6">
        <v>4099482</v>
      </c>
      <c r="M24" s="6"/>
      <c r="N24" s="6"/>
      <c r="O24" s="7">
        <f t="shared" si="1"/>
        <v>732890.88000000035</v>
      </c>
      <c r="P24" s="3"/>
      <c r="Q24" s="3"/>
      <c r="R24" s="3"/>
      <c r="S24" s="3"/>
      <c r="T24" s="3"/>
      <c r="U24" s="3"/>
      <c r="V24" s="3"/>
      <c r="W24" s="3"/>
    </row>
    <row r="25" spans="1:23" x14ac:dyDescent="0.25">
      <c r="A25" s="6">
        <v>22</v>
      </c>
      <c r="B25" s="6">
        <v>6991114</v>
      </c>
      <c r="C25" s="6">
        <v>3213137</v>
      </c>
      <c r="D25" s="6">
        <v>3627465</v>
      </c>
      <c r="E25" s="6"/>
      <c r="F25" s="6"/>
      <c r="G25" s="7">
        <f>(D25-$E$4*B25-$F$4*C25)</f>
        <v>598321.0700000003</v>
      </c>
      <c r="H25" s="6"/>
      <c r="I25" s="6">
        <v>22</v>
      </c>
      <c r="J25" s="6">
        <v>3397427</v>
      </c>
      <c r="K25" s="6">
        <v>2522298</v>
      </c>
      <c r="L25" s="6">
        <v>2580439</v>
      </c>
      <c r="M25" s="6"/>
      <c r="N25" s="6"/>
      <c r="O25" s="7">
        <f t="shared" si="1"/>
        <v>829744.48</v>
      </c>
      <c r="P25" s="3"/>
      <c r="Q25" s="3"/>
      <c r="R25" s="3"/>
      <c r="S25" s="3"/>
      <c r="T25" s="3"/>
      <c r="U25" s="3"/>
      <c r="V25" s="3"/>
      <c r="W25" s="3"/>
    </row>
    <row r="26" spans="1:23" x14ac:dyDescent="0.25">
      <c r="A26" s="6">
        <v>23</v>
      </c>
      <c r="B26" s="6">
        <v>5000999</v>
      </c>
      <c r="C26" s="6">
        <v>2327238</v>
      </c>
      <c r="D26" s="6">
        <v>2916651</v>
      </c>
      <c r="E26" s="6"/>
      <c r="F26" s="6"/>
      <c r="G26" s="7">
        <f>(D26-$E$4*B26-$F$4*C26)</f>
        <v>741452.28000000014</v>
      </c>
      <c r="H26" s="6"/>
      <c r="I26" s="6">
        <v>23</v>
      </c>
      <c r="J26" s="6">
        <v>2595925</v>
      </c>
      <c r="K26" s="6">
        <v>1977005</v>
      </c>
      <c r="L26" s="6">
        <v>2068574</v>
      </c>
      <c r="M26" s="6"/>
      <c r="N26" s="6"/>
      <c r="O26" s="7">
        <f t="shared" si="1"/>
        <v>716465.05</v>
      </c>
      <c r="P26" s="3"/>
      <c r="Q26" s="3"/>
      <c r="R26" s="3"/>
    </row>
    <row r="27" spans="1:23" x14ac:dyDescent="0.25">
      <c r="A27" s="6">
        <v>24</v>
      </c>
      <c r="B27" s="6">
        <v>1804528</v>
      </c>
      <c r="C27" s="1">
        <v>544012</v>
      </c>
      <c r="D27" s="1">
        <v>854200</v>
      </c>
      <c r="E27" s="6"/>
      <c r="F27" s="6"/>
      <c r="G27" s="7">
        <f>(D27-$E$4*B27-$F$4*C27)</f>
        <v>155078.12</v>
      </c>
      <c r="H27" s="6"/>
      <c r="I27" s="6">
        <v>24</v>
      </c>
      <c r="J27" s="6">
        <v>4103141</v>
      </c>
      <c r="K27" s="6">
        <v>3063649</v>
      </c>
      <c r="L27" s="6">
        <v>2641895</v>
      </c>
      <c r="M27" s="6"/>
      <c r="N27" s="6"/>
      <c r="O27" s="7">
        <f t="shared" si="1"/>
        <v>522494.49</v>
      </c>
      <c r="P27" s="3"/>
      <c r="Q27" s="3"/>
      <c r="R27" s="3"/>
    </row>
    <row r="28" spans="1:23" x14ac:dyDescent="0.25">
      <c r="A28" s="6">
        <v>25</v>
      </c>
      <c r="B28" s="6">
        <v>5587776</v>
      </c>
      <c r="C28" s="1">
        <v>8171893</v>
      </c>
      <c r="D28" s="1">
        <v>5922623</v>
      </c>
      <c r="E28" s="6"/>
      <c r="F28" s="6"/>
      <c r="G28" s="7">
        <f>(D28-$E$4*B28-$F$4*C28)</f>
        <v>1876441.2300000004</v>
      </c>
      <c r="H28" s="6"/>
      <c r="I28" s="6">
        <v>25</v>
      </c>
      <c r="J28" s="6">
        <v>3055785</v>
      </c>
      <c r="K28" s="6">
        <v>1993319</v>
      </c>
      <c r="L28" s="6">
        <v>2328960</v>
      </c>
      <c r="M28" s="6"/>
      <c r="N28" s="6"/>
      <c r="O28" s="7">
        <f t="shared" si="1"/>
        <v>834161.99</v>
      </c>
      <c r="P28" s="3"/>
      <c r="Q28" s="3"/>
      <c r="R28" s="3"/>
      <c r="S28" s="3"/>
      <c r="T28" s="3"/>
      <c r="U28" s="3"/>
      <c r="V28" s="3"/>
      <c r="W28" s="3"/>
    </row>
    <row r="29" spans="1:23" x14ac:dyDescent="0.25">
      <c r="A29" s="6">
        <v>26</v>
      </c>
      <c r="B29" s="6">
        <v>5535494</v>
      </c>
      <c r="C29" s="1">
        <v>6333577</v>
      </c>
      <c r="D29" s="1">
        <v>4713296</v>
      </c>
      <c r="E29" s="6"/>
      <c r="F29" s="6"/>
      <c r="G29" s="7">
        <f>(D29-$E$4*B29-$F$4*C29)</f>
        <v>1215910.47</v>
      </c>
      <c r="H29" s="6"/>
      <c r="I29" s="6">
        <v>26</v>
      </c>
      <c r="J29" s="6">
        <v>4277371</v>
      </c>
      <c r="K29" s="6">
        <v>2635060</v>
      </c>
      <c r="L29" s="6">
        <v>2723311</v>
      </c>
      <c r="M29" s="6"/>
      <c r="N29" s="6"/>
      <c r="O29" s="7">
        <f t="shared" si="1"/>
        <v>675932.3</v>
      </c>
      <c r="P29" s="3"/>
      <c r="Q29" s="3"/>
      <c r="R29" s="3"/>
      <c r="S29" s="3"/>
      <c r="T29" s="3"/>
      <c r="U29" s="3"/>
      <c r="V29" s="3"/>
      <c r="W29" s="3"/>
    </row>
    <row r="30" spans="1:23" x14ac:dyDescent="0.25">
      <c r="A30" s="6">
        <v>27</v>
      </c>
      <c r="B30" s="6">
        <v>6059433</v>
      </c>
      <c r="C30" s="1">
        <v>5284448</v>
      </c>
      <c r="D30" s="1">
        <v>4385577</v>
      </c>
      <c r="E30" s="6"/>
      <c r="F30" s="6"/>
      <c r="G30" s="7">
        <f>(D30-$E$4*B30-$F$4*C30)</f>
        <v>1035257.1800000002</v>
      </c>
      <c r="H30" s="6"/>
      <c r="I30" s="6">
        <v>27</v>
      </c>
      <c r="J30" s="6">
        <v>5564588</v>
      </c>
      <c r="K30" s="6">
        <v>5042457</v>
      </c>
      <c r="L30" s="6">
        <v>3895508</v>
      </c>
      <c r="M30" s="6"/>
      <c r="N30" s="6"/>
      <c r="O30" s="7">
        <f t="shared" si="1"/>
        <v>763819.0700000003</v>
      </c>
      <c r="P30" s="3"/>
      <c r="Q30" s="3"/>
      <c r="R30" s="3"/>
      <c r="S30" s="3"/>
    </row>
    <row r="31" spans="1:23" x14ac:dyDescent="0.25">
      <c r="A31" s="6">
        <v>28</v>
      </c>
      <c r="B31" s="6">
        <v>7161282</v>
      </c>
      <c r="C31" s="1">
        <v>4889147</v>
      </c>
      <c r="D31" s="1">
        <v>4728878</v>
      </c>
      <c r="E31" s="6"/>
      <c r="F31" s="6"/>
      <c r="G31" s="7">
        <f>(D31-$E$4*B31-$F$4*C31)</f>
        <v>1162640.77</v>
      </c>
      <c r="H31" s="6"/>
      <c r="I31" s="6">
        <v>28</v>
      </c>
      <c r="J31" s="6">
        <v>2419688</v>
      </c>
      <c r="K31" s="6">
        <v>2714484</v>
      </c>
      <c r="L31" s="6">
        <v>2530153</v>
      </c>
      <c r="M31" s="6"/>
      <c r="N31" s="6"/>
      <c r="O31" s="7">
        <f t="shared" si="1"/>
        <v>1017046.2400000001</v>
      </c>
      <c r="P31" s="3"/>
      <c r="Q31" s="3"/>
      <c r="R31" s="3"/>
      <c r="S31" s="3"/>
    </row>
    <row r="32" spans="1:23" x14ac:dyDescent="0.25">
      <c r="A32" s="6">
        <v>29</v>
      </c>
      <c r="B32" s="1">
        <v>5205378</v>
      </c>
      <c r="C32" s="1">
        <v>3032436</v>
      </c>
      <c r="D32" s="1">
        <v>3189964</v>
      </c>
      <c r="G32" s="7">
        <f>(D32-$E$4*B32-$F$4*C32)</f>
        <v>748944.16000000015</v>
      </c>
      <c r="H32" s="6"/>
      <c r="I32" s="6">
        <v>29</v>
      </c>
      <c r="J32" s="6">
        <v>2956786</v>
      </c>
      <c r="K32" s="6">
        <v>3705182</v>
      </c>
      <c r="L32" s="6">
        <v>3277322</v>
      </c>
      <c r="M32" s="6"/>
      <c r="N32" s="6"/>
      <c r="O32" s="7">
        <f t="shared" si="1"/>
        <v>1315783.4200000002</v>
      </c>
      <c r="P32" s="3"/>
      <c r="Q32" s="3"/>
      <c r="R32" s="3"/>
      <c r="S32" s="3"/>
      <c r="T32" s="3"/>
      <c r="U32" s="3"/>
      <c r="V32" s="3"/>
      <c r="W32" s="3"/>
    </row>
    <row r="33" spans="1:23" x14ac:dyDescent="0.25">
      <c r="A33" s="6">
        <v>30</v>
      </c>
      <c r="B33" s="6">
        <v>4784259</v>
      </c>
      <c r="C33" s="6">
        <v>3011840</v>
      </c>
      <c r="D33" s="6">
        <v>2839440</v>
      </c>
      <c r="E33" s="6"/>
      <c r="F33" s="6"/>
      <c r="G33" s="7">
        <f>(D33-$E$4*B33-$F$4*C33)</f>
        <v>530728.70000000007</v>
      </c>
      <c r="H33" s="6"/>
      <c r="I33" s="6">
        <v>30</v>
      </c>
      <c r="J33" s="6">
        <v>3041332</v>
      </c>
      <c r="K33" s="6">
        <v>1770880</v>
      </c>
      <c r="L33" s="6">
        <v>2188975</v>
      </c>
      <c r="M33" s="6"/>
      <c r="N33" s="6"/>
      <c r="O33" s="7">
        <f t="shared" si="1"/>
        <v>763020.2</v>
      </c>
      <c r="P33" s="3"/>
      <c r="Q33" s="3"/>
      <c r="R33" s="3"/>
      <c r="S33" s="3"/>
      <c r="T33" s="3"/>
      <c r="U33" s="3"/>
      <c r="V33" s="3"/>
      <c r="W33" s="3"/>
    </row>
    <row r="34" spans="1:23" x14ac:dyDescent="0.25">
      <c r="A34" s="6">
        <v>31</v>
      </c>
      <c r="B34" s="6">
        <v>2591210</v>
      </c>
      <c r="C34" s="6">
        <v>1862326</v>
      </c>
      <c r="D34" s="6">
        <v>1704845</v>
      </c>
      <c r="E34" s="6"/>
      <c r="F34" s="6"/>
      <c r="G34" s="7">
        <f>(D34-$E$4*B34-$F$4*C34)</f>
        <v>387407.46000000008</v>
      </c>
      <c r="I34" s="6">
        <v>31</v>
      </c>
      <c r="J34" s="1">
        <v>7085519</v>
      </c>
      <c r="K34" s="1">
        <v>4758753</v>
      </c>
      <c r="L34" s="1">
        <v>4838136</v>
      </c>
      <c r="O34" s="7">
        <f t="shared" si="1"/>
        <v>1332441.9300000004</v>
      </c>
      <c r="P34" s="3"/>
      <c r="Q34" s="3"/>
      <c r="R34" s="3"/>
      <c r="S34" s="3"/>
    </row>
    <row r="35" spans="1:23" x14ac:dyDescent="0.25">
      <c r="A35" s="6">
        <v>32</v>
      </c>
      <c r="B35" s="1">
        <v>2697767</v>
      </c>
      <c r="C35" s="1">
        <v>1964337</v>
      </c>
      <c r="D35" s="1">
        <v>1605212</v>
      </c>
      <c r="G35" s="7">
        <f>(D35-$E$4*B35-$F$4*C35)</f>
        <v>226224.17000000004</v>
      </c>
      <c r="H35" s="6"/>
      <c r="I35" s="6">
        <v>32</v>
      </c>
      <c r="J35" s="6">
        <v>6176598</v>
      </c>
      <c r="K35" s="6">
        <v>8913364</v>
      </c>
      <c r="L35" s="6">
        <v>5780709</v>
      </c>
      <c r="M35" s="6"/>
      <c r="N35" s="6"/>
      <c r="O35" s="7">
        <f t="shared" si="1"/>
        <v>1342854.0400000005</v>
      </c>
      <c r="P35" s="3"/>
      <c r="Q35" s="3"/>
      <c r="R35" s="3"/>
      <c r="S35" s="3"/>
    </row>
    <row r="36" spans="1:23" x14ac:dyDescent="0.25">
      <c r="A36" s="6">
        <v>33</v>
      </c>
      <c r="B36" s="1">
        <v>3168071</v>
      </c>
      <c r="C36" s="1">
        <v>2126001</v>
      </c>
      <c r="D36" s="1">
        <v>1930675</v>
      </c>
      <c r="G36" s="7">
        <f>(D36-$E$4*B36-$F$4*C36)</f>
        <v>363713.41000000015</v>
      </c>
      <c r="H36" s="6"/>
      <c r="I36" s="6">
        <v>33</v>
      </c>
      <c r="J36" s="6">
        <v>6091946</v>
      </c>
      <c r="K36" s="6">
        <v>6954645</v>
      </c>
      <c r="L36" s="6">
        <v>5208354</v>
      </c>
      <c r="M36" s="6"/>
      <c r="N36" s="6"/>
      <c r="O36" s="7">
        <f t="shared" si="1"/>
        <v>1363923.1500000004</v>
      </c>
      <c r="P36" s="3"/>
      <c r="Q36" s="3"/>
      <c r="R36" s="3"/>
      <c r="S36" s="3"/>
      <c r="T36" s="3"/>
      <c r="U36" s="3"/>
      <c r="V36" s="3"/>
      <c r="W36" s="3"/>
    </row>
    <row r="37" spans="1:23" x14ac:dyDescent="0.25">
      <c r="A37" s="6">
        <v>34</v>
      </c>
      <c r="B37" s="1">
        <v>1943141</v>
      </c>
      <c r="C37" s="1">
        <v>1314424</v>
      </c>
      <c r="D37" s="1">
        <v>1208627</v>
      </c>
      <c r="G37" s="7">
        <f>(D37-$E$4*B37-$F$4*C37)</f>
        <v>244501.74000000011</v>
      </c>
      <c r="I37" s="6">
        <v>34</v>
      </c>
      <c r="J37" s="1">
        <v>6204230</v>
      </c>
      <c r="K37" s="1">
        <v>5872371</v>
      </c>
      <c r="L37" s="1">
        <v>5218862</v>
      </c>
      <c r="O37" s="7">
        <f t="shared" si="1"/>
        <v>1654605.4100000001</v>
      </c>
      <c r="P37" s="3"/>
      <c r="Q37" s="3"/>
      <c r="R37" s="3"/>
      <c r="S37" s="3"/>
      <c r="T37" s="3"/>
      <c r="U37" s="3"/>
      <c r="V37" s="3"/>
      <c r="W37" s="3"/>
    </row>
    <row r="38" spans="1:23" x14ac:dyDescent="0.25">
      <c r="A38" s="6">
        <v>35</v>
      </c>
      <c r="B38" s="1">
        <v>2571159</v>
      </c>
      <c r="C38" s="1">
        <v>1757936</v>
      </c>
      <c r="D38" s="1">
        <v>1573951</v>
      </c>
      <c r="G38" s="7">
        <f>(D38-$E$4*B38-$F$4*C38)</f>
        <v>292801.8600000001</v>
      </c>
      <c r="I38" s="6">
        <v>35</v>
      </c>
      <c r="J38" s="1">
        <v>1321202</v>
      </c>
      <c r="K38" s="1">
        <v>2244321</v>
      </c>
      <c r="L38" s="1">
        <v>1554088</v>
      </c>
      <c r="O38" s="7">
        <f t="shared" si="1"/>
        <v>506874.30999999994</v>
      </c>
      <c r="P38" s="3"/>
      <c r="Q38" s="3"/>
      <c r="R38" s="3"/>
      <c r="S38" s="3"/>
    </row>
    <row r="39" spans="1:23" x14ac:dyDescent="0.25">
      <c r="A39" s="6">
        <v>36</v>
      </c>
      <c r="B39" s="1">
        <v>4585361</v>
      </c>
      <c r="C39" s="1">
        <v>3134837</v>
      </c>
      <c r="D39" s="1">
        <v>2570931</v>
      </c>
      <c r="G39" s="7">
        <f>(D39-$E$4*B39-$F$4*C39)</f>
        <v>286219.96999999997</v>
      </c>
      <c r="I39" s="6">
        <v>36</v>
      </c>
      <c r="J39" s="1">
        <v>1098630</v>
      </c>
      <c r="K39" s="1">
        <v>1466144</v>
      </c>
      <c r="L39" s="1">
        <v>1420287</v>
      </c>
      <c r="O39" s="7">
        <f t="shared" si="1"/>
        <v>665516.24</v>
      </c>
      <c r="P39" s="3"/>
      <c r="Q39" s="3"/>
      <c r="R39" s="3"/>
      <c r="S39" s="3"/>
    </row>
    <row r="40" spans="1:23" x14ac:dyDescent="0.25">
      <c r="A40" s="6">
        <v>37</v>
      </c>
      <c r="B40" s="1">
        <v>3937290</v>
      </c>
      <c r="C40" s="1">
        <v>2755275</v>
      </c>
      <c r="D40" s="1">
        <v>2216544</v>
      </c>
      <c r="G40" s="7">
        <f>(D40-$E$4*B40-$F$4*C40)</f>
        <v>236327.25</v>
      </c>
      <c r="I40" s="6">
        <v>37</v>
      </c>
      <c r="J40" s="1">
        <v>2782246</v>
      </c>
      <c r="K40" s="1">
        <v>4206922</v>
      </c>
      <c r="L40" s="1">
        <v>2502797</v>
      </c>
      <c r="O40" s="7">
        <f t="shared" si="1"/>
        <v>448115.8200000003</v>
      </c>
      <c r="P40" s="3"/>
      <c r="Q40" s="3"/>
      <c r="R40" s="3"/>
      <c r="S40" s="3"/>
      <c r="T40" s="3"/>
      <c r="U40" s="3"/>
      <c r="V40" s="3"/>
      <c r="W40" s="3"/>
    </row>
    <row r="41" spans="1:23" x14ac:dyDescent="0.25">
      <c r="A41" s="6">
        <v>38</v>
      </c>
      <c r="B41" s="1">
        <v>2732424</v>
      </c>
      <c r="C41" s="1">
        <v>1269487</v>
      </c>
      <c r="D41" s="1">
        <v>1437177</v>
      </c>
      <c r="G41" s="7">
        <f>(D41-$E$4*B41-$F$4*C41)</f>
        <v>249298.57000000007</v>
      </c>
      <c r="I41" s="6">
        <v>38</v>
      </c>
      <c r="J41" s="1">
        <v>1754587</v>
      </c>
      <c r="K41" s="1">
        <v>1363525</v>
      </c>
      <c r="L41" s="1">
        <v>1145142</v>
      </c>
      <c r="O41" s="7">
        <f t="shared" si="1"/>
        <v>223343.65000000002</v>
      </c>
    </row>
    <row r="42" spans="1:23" x14ac:dyDescent="0.25">
      <c r="A42" s="6">
        <v>39</v>
      </c>
      <c r="B42" s="1">
        <v>5270472</v>
      </c>
      <c r="C42" s="1">
        <v>3892704</v>
      </c>
      <c r="D42" s="1">
        <v>3379437</v>
      </c>
      <c r="G42" s="7">
        <f>(D42-$E$4*B42-$F$4*C42)</f>
        <v>669411.24000000022</v>
      </c>
      <c r="I42" s="6">
        <v>39</v>
      </c>
      <c r="J42" s="1">
        <v>2386983</v>
      </c>
      <c r="K42" s="1">
        <v>4137269</v>
      </c>
      <c r="L42" s="1">
        <v>2969722</v>
      </c>
      <c r="O42" s="7">
        <f t="shared" si="1"/>
        <v>1053819.0900000001</v>
      </c>
    </row>
    <row r="43" spans="1:23" x14ac:dyDescent="0.25">
      <c r="A43" s="6">
        <v>40</v>
      </c>
      <c r="B43" s="1">
        <v>4135801</v>
      </c>
      <c r="C43" s="1">
        <v>2957443</v>
      </c>
      <c r="D43" s="1">
        <v>2334098</v>
      </c>
      <c r="G43" s="7">
        <f>(D43-$E$4*B43-$F$4*C43)</f>
        <v>235699.22999999998</v>
      </c>
      <c r="I43" s="6">
        <v>40</v>
      </c>
      <c r="J43" s="1">
        <v>1505765</v>
      </c>
      <c r="K43" s="1">
        <v>4158755</v>
      </c>
      <c r="L43" s="1">
        <v>2664074</v>
      </c>
      <c r="O43" s="7">
        <f t="shared" si="1"/>
        <v>1006305.55</v>
      </c>
    </row>
    <row r="44" spans="1:23" x14ac:dyDescent="0.25">
      <c r="A44" s="6">
        <v>41</v>
      </c>
      <c r="B44" s="18">
        <v>2405208</v>
      </c>
      <c r="C44" s="18">
        <v>2998345</v>
      </c>
      <c r="D44" s="18">
        <v>2049280</v>
      </c>
      <c r="G44" s="7">
        <f>(D44-$E$4*B44-$F$4*C44)</f>
        <v>458197.55000000016</v>
      </c>
      <c r="I44" s="6">
        <v>41</v>
      </c>
      <c r="J44" s="1">
        <v>3605055</v>
      </c>
      <c r="K44" s="1">
        <v>4230703</v>
      </c>
      <c r="L44" s="1">
        <v>3735266</v>
      </c>
      <c r="O44" s="7">
        <f t="shared" si="1"/>
        <v>1426845.6300000001</v>
      </c>
    </row>
    <row r="45" spans="1:23" x14ac:dyDescent="0.25">
      <c r="A45" s="6">
        <v>42</v>
      </c>
      <c r="B45" s="18">
        <v>2944908</v>
      </c>
      <c r="C45" s="18">
        <v>3088917</v>
      </c>
      <c r="D45" s="18">
        <v>2674624</v>
      </c>
      <c r="G45" s="7">
        <f>(D45-$E$4*B45-$F$4*C45)</f>
        <v>895365.67000000016</v>
      </c>
      <c r="I45" s="6">
        <v>42</v>
      </c>
      <c r="J45" s="18">
        <v>2479205</v>
      </c>
      <c r="K45" s="18">
        <v>3028275</v>
      </c>
      <c r="L45" s="18">
        <v>2654176</v>
      </c>
      <c r="O45" s="7">
        <f t="shared" si="1"/>
        <v>1032214.7500000001</v>
      </c>
    </row>
    <row r="46" spans="1:23" x14ac:dyDescent="0.25">
      <c r="A46" s="6">
        <v>43</v>
      </c>
      <c r="B46" s="18">
        <v>2464935</v>
      </c>
      <c r="C46" s="18">
        <v>3821435</v>
      </c>
      <c r="D46" s="18">
        <v>2361522</v>
      </c>
      <c r="G46" s="7">
        <f>(D46-$E$4*B46-$F$4*C46)</f>
        <v>513825.35000000009</v>
      </c>
      <c r="I46" s="6">
        <v>43</v>
      </c>
      <c r="J46" s="18">
        <v>3625259</v>
      </c>
      <c r="K46" s="18">
        <v>5008209</v>
      </c>
      <c r="L46" s="18">
        <v>3400046</v>
      </c>
      <c r="O46" s="7">
        <f t="shared" si="1"/>
        <v>860087.69</v>
      </c>
    </row>
    <row r="47" spans="1:23" x14ac:dyDescent="0.25">
      <c r="A47" s="6">
        <v>44</v>
      </c>
      <c r="B47" s="18">
        <v>13025433</v>
      </c>
      <c r="C47" s="18">
        <v>10667989</v>
      </c>
      <c r="D47" s="18">
        <v>8609596</v>
      </c>
      <c r="G47" s="7">
        <f>(D47-$E$4*B47-$F$4*C47)</f>
        <v>1608249.29</v>
      </c>
      <c r="I47" s="6">
        <v>44</v>
      </c>
      <c r="J47" s="18">
        <v>1121808</v>
      </c>
      <c r="K47" s="18">
        <v>1952995</v>
      </c>
      <c r="L47" s="18">
        <v>1123410</v>
      </c>
      <c r="O47" s="7">
        <f t="shared" si="1"/>
        <v>220499.05000000016</v>
      </c>
    </row>
    <row r="48" spans="1:23" x14ac:dyDescent="0.25">
      <c r="A48" s="6">
        <v>45</v>
      </c>
      <c r="B48" s="18">
        <v>5778675</v>
      </c>
      <c r="C48" s="18">
        <v>4583295</v>
      </c>
      <c r="D48" s="18">
        <v>3756780</v>
      </c>
      <c r="G48" s="7">
        <f>(D48-$E$4*B48-$F$4*C48)</f>
        <v>694021.95000000019</v>
      </c>
      <c r="I48" s="6">
        <v>45</v>
      </c>
      <c r="J48" s="18">
        <v>4182769</v>
      </c>
      <c r="K48" s="18">
        <v>4600621</v>
      </c>
      <c r="L48" s="18">
        <v>4004024</v>
      </c>
      <c r="O48" s="7">
        <f>(L48-$E$4*J48-$F$4*K48)</f>
        <v>1415013.21</v>
      </c>
    </row>
    <row r="49" spans="1:15" x14ac:dyDescent="0.25">
      <c r="A49" s="6"/>
      <c r="I49" s="6">
        <v>46</v>
      </c>
      <c r="J49" s="18">
        <v>4151110</v>
      </c>
      <c r="K49" s="18">
        <v>4068666</v>
      </c>
      <c r="L49" s="18">
        <v>3647853</v>
      </c>
      <c r="O49" s="7">
        <f t="shared" ref="O49:O53" si="2">(L49-$E$4*J49-$F$4*K49)</f>
        <v>1222606.8600000001</v>
      </c>
    </row>
    <row r="50" spans="1:15" x14ac:dyDescent="0.25">
      <c r="A50" s="6"/>
      <c r="I50" s="6">
        <v>47</v>
      </c>
      <c r="J50" s="18">
        <v>6769676</v>
      </c>
      <c r="K50" s="18">
        <v>8336562</v>
      </c>
      <c r="L50" s="18">
        <v>5677726</v>
      </c>
      <c r="O50" s="7">
        <f t="shared" si="2"/>
        <v>1229220.2200000002</v>
      </c>
    </row>
    <row r="51" spans="1:15" x14ac:dyDescent="0.25">
      <c r="G51" s="7"/>
      <c r="I51" s="6">
        <v>48</v>
      </c>
      <c r="J51" s="18">
        <v>1207408</v>
      </c>
      <c r="K51" s="18">
        <v>3806930</v>
      </c>
      <c r="L51" s="18">
        <v>2574940</v>
      </c>
      <c r="O51" s="7">
        <f t="shared" si="2"/>
        <v>1108707.9000000001</v>
      </c>
    </row>
    <row r="52" spans="1:15" x14ac:dyDescent="0.25">
      <c r="G52" s="7"/>
      <c r="I52" s="6">
        <v>49</v>
      </c>
      <c r="J52" s="18">
        <v>1033759</v>
      </c>
      <c r="K52" s="18">
        <v>3156997</v>
      </c>
      <c r="L52" s="18">
        <v>2246866</v>
      </c>
      <c r="O52" s="7">
        <f t="shared" si="2"/>
        <v>1021209.1700000002</v>
      </c>
    </row>
    <row r="53" spans="1:15" x14ac:dyDescent="0.25">
      <c r="G53" s="7"/>
      <c r="I53" s="6">
        <v>50</v>
      </c>
      <c r="J53" s="18">
        <v>1092217</v>
      </c>
      <c r="K53" s="18">
        <v>2672832</v>
      </c>
      <c r="L53" s="18">
        <v>2202505</v>
      </c>
      <c r="O53" s="7">
        <f t="shared" si="2"/>
        <v>1099718.6200000001</v>
      </c>
    </row>
    <row r="54" spans="1:15" x14ac:dyDescent="0.25">
      <c r="G54" s="7"/>
      <c r="J54" s="18"/>
      <c r="K54" s="18"/>
      <c r="L54" s="18"/>
    </row>
    <row r="55" spans="1:15" x14ac:dyDescent="0.25">
      <c r="G55" s="7"/>
    </row>
    <row r="56" spans="1:15" x14ac:dyDescent="0.25">
      <c r="G56" s="7"/>
    </row>
    <row r="57" spans="1:15" x14ac:dyDescent="0.25">
      <c r="G57" s="7"/>
    </row>
  </sheetData>
  <mergeCells count="4">
    <mergeCell ref="A1:G2"/>
    <mergeCell ref="I1:O2"/>
    <mergeCell ref="Q4:S4"/>
    <mergeCell ref="T4:V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0"/>
  <sheetViews>
    <sheetView topLeftCell="P1" workbookViewId="0">
      <selection activeCell="W4" sqref="W4"/>
    </sheetView>
  </sheetViews>
  <sheetFormatPr defaultRowHeight="15" x14ac:dyDescent="0.25"/>
  <cols>
    <col min="1" max="1" width="18.140625" customWidth="1"/>
    <col min="2" max="2" width="15.85546875" customWidth="1"/>
    <col min="3" max="3" width="16.85546875" customWidth="1"/>
    <col min="4" max="4" width="15.140625" customWidth="1"/>
    <col min="5" max="5" width="13.5703125" customWidth="1"/>
    <col min="6" max="6" width="12.7109375" customWidth="1"/>
    <col min="7" max="7" width="12.42578125" customWidth="1"/>
    <col min="8" max="8" width="11.42578125" customWidth="1"/>
    <col min="9" max="9" width="18.140625" customWidth="1"/>
    <col min="10" max="10" width="15.85546875" customWidth="1"/>
    <col min="11" max="11" width="16.85546875" customWidth="1"/>
    <col min="12" max="12" width="15.140625" customWidth="1"/>
    <col min="13" max="13" width="13.5703125" customWidth="1"/>
    <col min="14" max="14" width="12.42578125" customWidth="1"/>
    <col min="15" max="15" width="12.7109375" customWidth="1"/>
    <col min="16" max="16" width="16.85546875" style="2" customWidth="1"/>
    <col min="17" max="17" width="15.140625" style="2" customWidth="1"/>
    <col min="18" max="18" width="16" style="2" customWidth="1"/>
    <col min="19" max="19" width="16.28515625" style="2" customWidth="1"/>
    <col min="20" max="20" width="13.28515625" style="2" customWidth="1"/>
    <col min="21" max="21" width="10.7109375" style="2" customWidth="1"/>
    <col min="22" max="22" width="13.140625" style="2" customWidth="1"/>
    <col min="23" max="23" width="15.85546875" style="2" customWidth="1"/>
    <col min="24" max="24" width="16.7109375" style="2" customWidth="1"/>
    <col min="25" max="25" width="9.140625" style="2"/>
    <col min="26" max="26" width="15.7109375" style="2" customWidth="1"/>
    <col min="27" max="27" width="16.28515625" style="2" customWidth="1"/>
    <col min="28" max="28" width="16.42578125" style="2" customWidth="1"/>
    <col min="29" max="29" width="11" customWidth="1"/>
    <col min="30" max="30" width="13.42578125" customWidth="1"/>
    <col min="32" max="32" width="11" customWidth="1"/>
  </cols>
  <sheetData>
    <row r="1" spans="1:32" ht="15" customHeight="1" x14ac:dyDescent="0.25">
      <c r="A1" s="17" t="s">
        <v>17</v>
      </c>
      <c r="B1" s="17"/>
      <c r="C1" s="17"/>
      <c r="D1" s="17"/>
      <c r="E1" s="17"/>
      <c r="F1" s="17"/>
      <c r="G1" s="17"/>
      <c r="H1" s="17"/>
      <c r="I1" s="17" t="s">
        <v>19</v>
      </c>
      <c r="J1" s="17"/>
      <c r="K1" s="17"/>
      <c r="L1" s="17"/>
      <c r="M1" s="17"/>
      <c r="N1" s="17"/>
      <c r="O1" s="17"/>
      <c r="P1" s="17"/>
      <c r="Q1" s="17" t="s">
        <v>20</v>
      </c>
      <c r="R1" s="17"/>
      <c r="S1" s="17"/>
      <c r="T1" s="17"/>
      <c r="U1" s="17"/>
      <c r="V1" s="17"/>
      <c r="W1" s="17"/>
      <c r="X1" s="17"/>
      <c r="Y1" s="17" t="s">
        <v>21</v>
      </c>
      <c r="Z1" s="17"/>
      <c r="AA1" s="17"/>
      <c r="AB1" s="17"/>
      <c r="AC1" s="17"/>
      <c r="AD1" s="17"/>
      <c r="AE1" s="17"/>
      <c r="AF1" s="17"/>
    </row>
    <row r="2" spans="1:32" ht="15" customHeight="1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</row>
    <row r="3" spans="1:32" x14ac:dyDescent="0.25">
      <c r="A3" s="5" t="s">
        <v>5</v>
      </c>
      <c r="B3" s="5" t="s">
        <v>0</v>
      </c>
      <c r="C3" s="5" t="s">
        <v>1</v>
      </c>
      <c r="D3" s="5" t="s">
        <v>2</v>
      </c>
      <c r="E3" s="5" t="s">
        <v>8</v>
      </c>
      <c r="F3" s="5" t="s">
        <v>9</v>
      </c>
      <c r="G3" s="5" t="s">
        <v>16</v>
      </c>
      <c r="H3" s="5" t="s">
        <v>18</v>
      </c>
      <c r="I3" s="5" t="s">
        <v>5</v>
      </c>
      <c r="J3" s="5" t="s">
        <v>0</v>
      </c>
      <c r="K3" s="5" t="s">
        <v>1</v>
      </c>
      <c r="L3" s="5" t="s">
        <v>2</v>
      </c>
      <c r="M3" s="5" t="s">
        <v>8</v>
      </c>
      <c r="N3" s="5" t="s">
        <v>9</v>
      </c>
      <c r="O3" s="5" t="s">
        <v>16</v>
      </c>
      <c r="P3" s="5" t="s">
        <v>18</v>
      </c>
      <c r="Q3" s="5" t="s">
        <v>5</v>
      </c>
      <c r="R3" s="5" t="s">
        <v>0</v>
      </c>
      <c r="S3" s="5" t="s">
        <v>1</v>
      </c>
      <c r="T3" s="5" t="s">
        <v>2</v>
      </c>
      <c r="U3" s="5" t="s">
        <v>8</v>
      </c>
      <c r="V3" s="5" t="s">
        <v>9</v>
      </c>
      <c r="W3" s="5" t="s">
        <v>16</v>
      </c>
      <c r="X3" s="5" t="s">
        <v>18</v>
      </c>
      <c r="Y3" s="5" t="s">
        <v>5</v>
      </c>
      <c r="Z3" s="5" t="s">
        <v>0</v>
      </c>
      <c r="AA3" s="5" t="s">
        <v>1</v>
      </c>
      <c r="AB3" s="5" t="s">
        <v>2</v>
      </c>
      <c r="AC3" s="5" t="s">
        <v>8</v>
      </c>
      <c r="AD3" s="5" t="s">
        <v>9</v>
      </c>
      <c r="AE3" s="5" t="s">
        <v>16</v>
      </c>
      <c r="AF3" s="5" t="s">
        <v>18</v>
      </c>
    </row>
    <row r="4" spans="1:32" x14ac:dyDescent="0.25">
      <c r="A4" s="6">
        <v>1</v>
      </c>
      <c r="B4" s="6">
        <v>1944544</v>
      </c>
      <c r="C4" s="6">
        <v>877933</v>
      </c>
      <c r="D4" s="6">
        <v>2027697</v>
      </c>
      <c r="E4" s="7">
        <v>0.99</v>
      </c>
      <c r="F4" s="7">
        <v>0.25</v>
      </c>
      <c r="G4" s="7">
        <v>0</v>
      </c>
      <c r="H4" s="6">
        <v>0</v>
      </c>
      <c r="I4" s="6">
        <v>1</v>
      </c>
      <c r="J4" s="6">
        <v>376632</v>
      </c>
      <c r="K4" s="6">
        <v>338391</v>
      </c>
      <c r="L4" s="6">
        <v>287119</v>
      </c>
      <c r="M4" s="7">
        <v>0.43</v>
      </c>
      <c r="N4" s="7">
        <v>0.3</v>
      </c>
      <c r="O4" s="7">
        <f>(L4-$M$4*J4-$N$4*K4)</f>
        <v>23649.939999999988</v>
      </c>
      <c r="P4" s="7">
        <v>40.846183074265952</v>
      </c>
      <c r="Q4" s="6">
        <v>1</v>
      </c>
      <c r="R4" s="6">
        <v>798203</v>
      </c>
      <c r="S4" s="6">
        <v>893436</v>
      </c>
      <c r="T4" s="6">
        <v>555439</v>
      </c>
      <c r="U4" s="7">
        <v>0.33</v>
      </c>
      <c r="V4" s="7">
        <v>0.28999999999999998</v>
      </c>
      <c r="W4" s="7">
        <f>(T4-$U$4*R4-$V$4*S4)</f>
        <v>32935.570000000036</v>
      </c>
      <c r="X4" s="7">
        <v>39.16239001189065</v>
      </c>
      <c r="Y4" s="6">
        <v>1</v>
      </c>
      <c r="Z4" s="6">
        <v>2055972</v>
      </c>
      <c r="AA4" s="6">
        <v>1784905</v>
      </c>
      <c r="AB4" s="6">
        <v>1245146</v>
      </c>
      <c r="AC4" s="7">
        <v>0.33</v>
      </c>
      <c r="AD4" s="7">
        <v>0.28999999999999998</v>
      </c>
      <c r="AE4" s="7">
        <f>(AB4-$U$4*Z4-$V$4*AA4)</f>
        <v>49052.790000000037</v>
      </c>
      <c r="AF4" s="7">
        <v>33.414707084468688</v>
      </c>
    </row>
    <row r="5" spans="1:32" x14ac:dyDescent="0.25">
      <c r="A5" s="6">
        <v>2</v>
      </c>
      <c r="B5" s="6">
        <v>1602033</v>
      </c>
      <c r="C5" s="6">
        <v>1270079</v>
      </c>
      <c r="D5" s="6">
        <v>1900646</v>
      </c>
      <c r="E5" s="6"/>
      <c r="F5" s="6"/>
      <c r="G5" s="7">
        <v>0</v>
      </c>
      <c r="H5" s="6">
        <v>0</v>
      </c>
      <c r="I5" s="6">
        <v>2</v>
      </c>
      <c r="J5" s="6">
        <v>290813</v>
      </c>
      <c r="K5" s="6">
        <v>752389</v>
      </c>
      <c r="L5" s="6">
        <v>358938</v>
      </c>
      <c r="M5" s="6"/>
      <c r="N5" s="6"/>
      <c r="O5" s="7">
        <f t="shared" ref="O5:O23" si="0">(L5-$M$4*J5-$N$4*K5)</f>
        <v>8171.710000000021</v>
      </c>
      <c r="P5" s="7">
        <v>21.561240105540953</v>
      </c>
      <c r="Q5" s="6">
        <v>2</v>
      </c>
      <c r="R5" s="6">
        <v>195362</v>
      </c>
      <c r="S5" s="6">
        <v>1731281</v>
      </c>
      <c r="T5" s="6">
        <v>713205</v>
      </c>
      <c r="U5" s="6"/>
      <c r="V5" s="6"/>
      <c r="W5" s="7">
        <f t="shared" ref="W5:W22" si="1">(T5-$U$4*R5-$V$4*S5)</f>
        <v>146664.05000000005</v>
      </c>
      <c r="X5" s="7">
        <v>108.80122403560834</v>
      </c>
      <c r="Y5" s="6">
        <v>2</v>
      </c>
      <c r="Z5" s="6">
        <v>357806</v>
      </c>
      <c r="AA5" s="6">
        <v>827368</v>
      </c>
      <c r="AB5" s="6">
        <v>392978</v>
      </c>
      <c r="AC5" s="6"/>
      <c r="AD5" s="6"/>
      <c r="AE5" s="7">
        <f t="shared" ref="AE5:AE27" si="2">(AB5-$U$4*Z5-$V$4*AA5)</f>
        <v>34965.300000000047</v>
      </c>
      <c r="AF5" s="7">
        <v>46.434661354581735</v>
      </c>
    </row>
    <row r="6" spans="1:32" x14ac:dyDescent="0.25">
      <c r="A6" s="6">
        <v>3</v>
      </c>
      <c r="B6" s="6">
        <v>779245</v>
      </c>
      <c r="C6" s="6">
        <v>810012</v>
      </c>
      <c r="D6" s="6">
        <v>973781</v>
      </c>
      <c r="E6" s="7"/>
      <c r="F6" s="7"/>
      <c r="G6" s="7">
        <v>0</v>
      </c>
      <c r="H6" s="6">
        <v>0</v>
      </c>
      <c r="I6" s="6">
        <v>3</v>
      </c>
      <c r="J6" s="6">
        <v>509512</v>
      </c>
      <c r="K6" s="6">
        <v>491759</v>
      </c>
      <c r="L6" s="6">
        <v>406679</v>
      </c>
      <c r="M6" s="7"/>
      <c r="N6" s="7"/>
      <c r="O6" s="7">
        <f t="shared" si="0"/>
        <v>40061.140000000014</v>
      </c>
      <c r="P6" s="7">
        <v>74.05016635859522</v>
      </c>
      <c r="Q6" s="6">
        <v>3</v>
      </c>
      <c r="R6" s="6">
        <v>513043</v>
      </c>
      <c r="S6" s="6">
        <v>27312</v>
      </c>
      <c r="T6" s="6">
        <v>170022</v>
      </c>
      <c r="U6" s="7"/>
      <c r="V6" s="7"/>
      <c r="W6" s="7">
        <v>0</v>
      </c>
      <c r="X6" s="7">
        <v>0</v>
      </c>
      <c r="Y6" s="6">
        <v>3</v>
      </c>
      <c r="Z6" s="6">
        <v>2923808</v>
      </c>
      <c r="AA6" s="6">
        <v>1887420</v>
      </c>
      <c r="AB6" s="6">
        <v>1749710</v>
      </c>
      <c r="AC6" s="7"/>
      <c r="AD6" s="7"/>
      <c r="AE6" s="7">
        <f t="shared" si="2"/>
        <v>237501.56000000006</v>
      </c>
      <c r="AF6" s="7">
        <v>150.50795944233209</v>
      </c>
    </row>
    <row r="7" spans="1:32" x14ac:dyDescent="0.25">
      <c r="A7" s="6">
        <v>4</v>
      </c>
      <c r="B7" s="6">
        <v>1584629</v>
      </c>
      <c r="C7" s="6">
        <v>3655183</v>
      </c>
      <c r="D7" s="6">
        <v>2574267</v>
      </c>
      <c r="E7" s="6"/>
      <c r="F7" s="6"/>
      <c r="G7" s="7">
        <f t="shared" ref="G7:G23" si="3">(D7-$E$4*B7-$F$4*C7)</f>
        <v>91688.540000000037</v>
      </c>
      <c r="H7" s="6">
        <v>43.433699668403619</v>
      </c>
      <c r="I7" s="6">
        <v>4</v>
      </c>
      <c r="J7" s="6">
        <v>832305</v>
      </c>
      <c r="K7" s="6">
        <v>854714</v>
      </c>
      <c r="L7" s="6">
        <v>622982</v>
      </c>
      <c r="M7" s="6"/>
      <c r="N7" s="6"/>
      <c r="O7" s="7">
        <f t="shared" si="0"/>
        <v>8676.6499999999942</v>
      </c>
      <c r="P7" s="7">
        <v>14.43702163061563</v>
      </c>
      <c r="Q7" s="6">
        <v>4</v>
      </c>
      <c r="R7" s="6">
        <v>627181</v>
      </c>
      <c r="S7" s="6">
        <v>517565</v>
      </c>
      <c r="T7" s="6">
        <v>336293</v>
      </c>
      <c r="U7" s="6"/>
      <c r="V7" s="6"/>
      <c r="W7" s="7">
        <v>0</v>
      </c>
      <c r="X7" s="7">
        <v>0</v>
      </c>
      <c r="Y7" s="6">
        <v>4</v>
      </c>
      <c r="Z7" s="6">
        <v>909337</v>
      </c>
      <c r="AA7" s="6">
        <v>752022</v>
      </c>
      <c r="AB7" s="6">
        <v>695950</v>
      </c>
      <c r="AC7" s="6"/>
      <c r="AD7" s="6"/>
      <c r="AE7" s="7">
        <f t="shared" si="2"/>
        <v>177782.41</v>
      </c>
      <c r="AF7" s="7">
        <v>146.80628406275807</v>
      </c>
    </row>
    <row r="8" spans="1:32" x14ac:dyDescent="0.25">
      <c r="A8" s="6">
        <v>5</v>
      </c>
      <c r="B8" s="6">
        <v>1823898</v>
      </c>
      <c r="C8" s="7">
        <v>1214640</v>
      </c>
      <c r="D8" s="6">
        <v>2110727</v>
      </c>
      <c r="F8" s="7"/>
      <c r="G8" s="7">
        <f t="shared" si="3"/>
        <v>1407.9799999999814</v>
      </c>
      <c r="H8">
        <v>1.4093893893893708</v>
      </c>
      <c r="I8" s="6">
        <v>5</v>
      </c>
      <c r="J8" s="6">
        <v>909376</v>
      </c>
      <c r="K8" s="6">
        <v>284694</v>
      </c>
      <c r="L8" s="6">
        <v>511312</v>
      </c>
      <c r="N8" s="7"/>
      <c r="O8" s="7">
        <f t="shared" si="0"/>
        <v>34872.12000000001</v>
      </c>
      <c r="P8" s="7">
        <v>66.549847328244297</v>
      </c>
      <c r="Q8" s="6">
        <v>5</v>
      </c>
      <c r="R8" s="6">
        <v>126936</v>
      </c>
      <c r="S8" s="6">
        <v>372557</v>
      </c>
      <c r="T8" s="6">
        <v>162056</v>
      </c>
      <c r="U8"/>
      <c r="V8" s="7"/>
      <c r="W8" s="7">
        <f t="shared" si="1"/>
        <v>12125.589999999997</v>
      </c>
      <c r="X8" s="7">
        <v>30.16315920398009</v>
      </c>
      <c r="Y8" s="6">
        <v>5</v>
      </c>
      <c r="Z8" s="6">
        <v>212034</v>
      </c>
      <c r="AA8" s="6">
        <v>173703</v>
      </c>
      <c r="AB8" s="6">
        <v>141830</v>
      </c>
      <c r="AD8" s="7"/>
      <c r="AE8" s="7">
        <f t="shared" si="2"/>
        <v>21484.910000000003</v>
      </c>
      <c r="AF8" s="7">
        <v>73.327337883959061</v>
      </c>
    </row>
    <row r="9" spans="1:32" x14ac:dyDescent="0.25">
      <c r="A9" s="6">
        <v>6</v>
      </c>
      <c r="B9" s="6">
        <v>2032800</v>
      </c>
      <c r="C9" s="7">
        <v>2825719</v>
      </c>
      <c r="D9" s="6">
        <v>2739984</v>
      </c>
      <c r="F9" s="7"/>
      <c r="G9" s="7">
        <f t="shared" si="3"/>
        <v>21082.25</v>
      </c>
      <c r="H9">
        <v>9.5394796380090501</v>
      </c>
      <c r="I9" s="6">
        <v>6</v>
      </c>
      <c r="J9" s="6">
        <v>1613655</v>
      </c>
      <c r="K9" s="6">
        <v>950942</v>
      </c>
      <c r="L9" s="6">
        <v>1036934</v>
      </c>
      <c r="N9" s="7"/>
      <c r="O9" s="7">
        <f t="shared" si="0"/>
        <v>57779.75</v>
      </c>
      <c r="P9" s="7">
        <v>93.646272285251214</v>
      </c>
      <c r="Q9" s="6">
        <v>6</v>
      </c>
      <c r="R9" s="6">
        <v>256720</v>
      </c>
      <c r="S9" s="6">
        <v>873815</v>
      </c>
      <c r="T9" s="6">
        <v>350364</v>
      </c>
      <c r="U9"/>
      <c r="V9" s="7"/>
      <c r="W9" s="7">
        <f t="shared" si="1"/>
        <v>12240.050000000047</v>
      </c>
      <c r="X9" s="7">
        <v>11.929873294347024</v>
      </c>
      <c r="Y9" s="6">
        <v>6</v>
      </c>
      <c r="Z9" s="6">
        <v>262068</v>
      </c>
      <c r="AA9" s="6">
        <v>160998</v>
      </c>
      <c r="AB9" s="6">
        <v>137230</v>
      </c>
      <c r="AD9" s="7"/>
      <c r="AE9" s="7">
        <f t="shared" si="2"/>
        <v>4058.1399999999994</v>
      </c>
      <c r="AF9" s="7">
        <v>8.5255042016806719</v>
      </c>
    </row>
    <row r="10" spans="1:32" x14ac:dyDescent="0.25">
      <c r="A10" s="6">
        <v>7</v>
      </c>
      <c r="B10" s="6">
        <v>1941046</v>
      </c>
      <c r="C10" s="6">
        <v>1674425</v>
      </c>
      <c r="D10" s="6">
        <v>2348676</v>
      </c>
      <c r="E10" s="7"/>
      <c r="F10" s="7"/>
      <c r="G10" s="7">
        <f t="shared" si="3"/>
        <v>8434.2099999999627</v>
      </c>
      <c r="H10" s="6">
        <v>7.8898129092609564</v>
      </c>
      <c r="I10" s="6">
        <v>7</v>
      </c>
      <c r="J10" s="6">
        <v>2806577</v>
      </c>
      <c r="K10" s="6">
        <v>777384</v>
      </c>
      <c r="L10" s="6">
        <v>1443087</v>
      </c>
      <c r="M10" s="7"/>
      <c r="N10" s="7"/>
      <c r="O10" s="7">
        <f t="shared" si="0"/>
        <v>3043.6900000001478</v>
      </c>
      <c r="P10" s="7">
        <v>1.8834715346535569</v>
      </c>
      <c r="Q10" s="6">
        <v>7</v>
      </c>
      <c r="R10" s="6">
        <v>1339798</v>
      </c>
      <c r="S10" s="6">
        <v>2120312</v>
      </c>
      <c r="T10" s="6">
        <v>1095321</v>
      </c>
      <c r="U10" s="7"/>
      <c r="V10" s="7"/>
      <c r="W10" s="7">
        <f t="shared" si="1"/>
        <v>38297.179999999935</v>
      </c>
      <c r="X10" s="7">
        <v>21.170359314538384</v>
      </c>
      <c r="Y10" s="6">
        <v>7</v>
      </c>
      <c r="Z10" s="6">
        <v>1033332</v>
      </c>
      <c r="AA10" s="6">
        <v>2937760</v>
      </c>
      <c r="AB10" s="6">
        <v>1297509</v>
      </c>
      <c r="AC10" s="7"/>
      <c r="AD10" s="7"/>
      <c r="AE10" s="7">
        <f t="shared" si="2"/>
        <v>104559.04000000004</v>
      </c>
      <c r="AF10" s="7">
        <v>91.477725284339485</v>
      </c>
    </row>
    <row r="11" spans="1:32" x14ac:dyDescent="0.25">
      <c r="A11" s="6">
        <v>8</v>
      </c>
      <c r="B11" s="6">
        <v>607330</v>
      </c>
      <c r="C11" s="6">
        <v>275680</v>
      </c>
      <c r="D11" s="6">
        <v>674827</v>
      </c>
      <c r="E11" s="7"/>
      <c r="F11" s="7"/>
      <c r="G11" s="7">
        <f t="shared" si="3"/>
        <v>4650.3000000000466</v>
      </c>
      <c r="H11" s="6">
        <v>21.730373831775918</v>
      </c>
      <c r="I11" s="6">
        <v>8</v>
      </c>
      <c r="J11" s="6">
        <v>284119</v>
      </c>
      <c r="K11" s="6">
        <v>1381419</v>
      </c>
      <c r="L11" s="6">
        <v>554126</v>
      </c>
      <c r="M11" s="7"/>
      <c r="N11" s="7"/>
      <c r="O11" s="7">
        <f t="shared" si="0"/>
        <v>17529.130000000005</v>
      </c>
      <c r="P11" s="7">
        <v>26.721234756097569</v>
      </c>
      <c r="Q11" s="6">
        <v>8</v>
      </c>
      <c r="R11" s="6">
        <v>459960</v>
      </c>
      <c r="S11" s="6">
        <v>1166543</v>
      </c>
      <c r="T11" s="6">
        <v>559853</v>
      </c>
      <c r="U11" s="7"/>
      <c r="V11" s="7"/>
      <c r="W11" s="7">
        <f t="shared" si="1"/>
        <v>69768.729999999981</v>
      </c>
      <c r="X11" s="4">
        <v>67.409400966183554</v>
      </c>
      <c r="Y11" s="6">
        <v>8</v>
      </c>
      <c r="Z11" s="6">
        <v>415438</v>
      </c>
      <c r="AA11" s="6">
        <v>1798848</v>
      </c>
      <c r="AB11" s="6">
        <v>835496</v>
      </c>
      <c r="AC11" s="7"/>
      <c r="AD11" s="7"/>
      <c r="AE11" s="7">
        <f t="shared" si="2"/>
        <v>176735.53999999998</v>
      </c>
      <c r="AF11" s="4">
        <v>184.48386221294362</v>
      </c>
    </row>
    <row r="12" spans="1:32" x14ac:dyDescent="0.25">
      <c r="A12" s="6">
        <v>9</v>
      </c>
      <c r="B12" s="6">
        <v>1464383</v>
      </c>
      <c r="C12" s="6">
        <v>1406607</v>
      </c>
      <c r="D12" s="6">
        <v>1813530</v>
      </c>
      <c r="E12" s="7"/>
      <c r="F12" s="7"/>
      <c r="G12" s="7">
        <f t="shared" si="3"/>
        <v>12139.080000000075</v>
      </c>
      <c r="H12" s="6">
        <v>12.631716961498517</v>
      </c>
      <c r="I12" s="6">
        <v>9</v>
      </c>
      <c r="J12" s="6">
        <v>1474421</v>
      </c>
      <c r="K12" s="6">
        <v>3819196</v>
      </c>
      <c r="L12" s="6">
        <v>1745470</v>
      </c>
      <c r="M12" s="7"/>
      <c r="N12" s="7"/>
      <c r="O12" s="7">
        <v>0</v>
      </c>
      <c r="P12" s="7">
        <v>0</v>
      </c>
      <c r="Q12" s="6">
        <v>9</v>
      </c>
      <c r="R12" s="6">
        <v>59108</v>
      </c>
      <c r="S12" s="6">
        <v>248807</v>
      </c>
      <c r="T12" s="6">
        <v>120285</v>
      </c>
      <c r="U12" s="7"/>
      <c r="V12" s="7"/>
      <c r="W12" s="7">
        <f t="shared" si="1"/>
        <v>28625.33</v>
      </c>
      <c r="X12" s="4">
        <v>117.3169262295082</v>
      </c>
      <c r="Y12" s="6">
        <v>9</v>
      </c>
      <c r="Z12" s="6">
        <v>1479351</v>
      </c>
      <c r="AA12" s="6">
        <v>733955</v>
      </c>
      <c r="AB12" s="6">
        <v>709037</v>
      </c>
      <c r="AC12" s="7"/>
      <c r="AD12" s="7"/>
      <c r="AE12" s="7">
        <f t="shared" si="2"/>
        <v>8004.2200000000012</v>
      </c>
      <c r="AF12" s="4">
        <v>9.597386091127099</v>
      </c>
    </row>
    <row r="13" spans="1:32" x14ac:dyDescent="0.25">
      <c r="A13" s="6">
        <v>10</v>
      </c>
      <c r="B13" s="6">
        <v>1009025</v>
      </c>
      <c r="C13" s="6">
        <v>858050</v>
      </c>
      <c r="D13" s="8">
        <v>1221096</v>
      </c>
      <c r="E13" s="6"/>
      <c r="F13" s="6"/>
      <c r="G13" s="7">
        <f t="shared" si="3"/>
        <v>7648.75</v>
      </c>
      <c r="H13" s="6">
        <v>12.663493377483444</v>
      </c>
      <c r="I13" s="6">
        <v>10</v>
      </c>
      <c r="J13" s="6">
        <v>528979</v>
      </c>
      <c r="K13" s="6">
        <v>1501281</v>
      </c>
      <c r="L13" s="8">
        <v>726974</v>
      </c>
      <c r="M13" s="6"/>
      <c r="N13" s="6"/>
      <c r="O13" s="7">
        <f t="shared" si="0"/>
        <v>49128.73000000004</v>
      </c>
      <c r="P13" s="7">
        <v>63.886514954486394</v>
      </c>
      <c r="Q13" s="6">
        <v>10</v>
      </c>
      <c r="R13" s="6">
        <v>435258</v>
      </c>
      <c r="S13" s="6">
        <v>518427</v>
      </c>
      <c r="T13" s="8">
        <v>303661</v>
      </c>
      <c r="U13" s="6"/>
      <c r="V13" s="6"/>
      <c r="W13" s="7">
        <f t="shared" si="1"/>
        <v>9682.0299999999988</v>
      </c>
      <c r="X13" s="4">
        <v>43.417174887892372</v>
      </c>
      <c r="Y13" s="6">
        <v>10</v>
      </c>
      <c r="Z13" s="6">
        <v>532954</v>
      </c>
      <c r="AA13" s="6">
        <v>1447299</v>
      </c>
      <c r="AB13" s="8">
        <v>558032</v>
      </c>
      <c r="AC13" s="6"/>
      <c r="AD13" s="6"/>
      <c r="AE13" s="7">
        <v>0</v>
      </c>
      <c r="AF13" s="4">
        <v>0</v>
      </c>
    </row>
    <row r="14" spans="1:32" x14ac:dyDescent="0.25">
      <c r="A14" s="6">
        <v>11</v>
      </c>
      <c r="B14" s="6">
        <v>728276</v>
      </c>
      <c r="C14" s="6">
        <v>435853</v>
      </c>
      <c r="D14" s="6">
        <v>830927</v>
      </c>
      <c r="E14" s="6"/>
      <c r="F14" s="6"/>
      <c r="G14" s="7">
        <f t="shared" si="3"/>
        <v>970.51000000000931</v>
      </c>
      <c r="H14" s="6">
        <v>2.8294752186589194</v>
      </c>
      <c r="I14" s="6">
        <v>11</v>
      </c>
      <c r="J14" s="6">
        <v>1768315</v>
      </c>
      <c r="K14" s="6">
        <v>1512163</v>
      </c>
      <c r="L14" s="6">
        <v>1256471</v>
      </c>
      <c r="M14" s="6"/>
      <c r="N14" s="6"/>
      <c r="O14" s="7">
        <f t="shared" si="0"/>
        <v>42446.650000000081</v>
      </c>
      <c r="P14" s="7">
        <v>28.373429144385081</v>
      </c>
      <c r="Q14" s="6">
        <v>11</v>
      </c>
      <c r="R14" s="6">
        <v>814646</v>
      </c>
      <c r="S14" s="6">
        <v>3014044</v>
      </c>
      <c r="T14" s="6">
        <v>1231041</v>
      </c>
      <c r="U14" s="6"/>
      <c r="V14" s="6"/>
      <c r="W14" s="7">
        <f t="shared" si="1"/>
        <v>88135.060000000172</v>
      </c>
      <c r="X14" s="4">
        <v>73.56849749582652</v>
      </c>
      <c r="Y14" s="6">
        <v>11</v>
      </c>
      <c r="Z14" s="6">
        <v>1912492</v>
      </c>
      <c r="AA14" s="6">
        <v>3327977</v>
      </c>
      <c r="AB14" s="6">
        <v>1799558</v>
      </c>
      <c r="AC14" s="6"/>
      <c r="AD14" s="6"/>
      <c r="AE14" s="7">
        <f t="shared" si="2"/>
        <v>203322.31000000017</v>
      </c>
      <c r="AF14" s="4">
        <v>120.88127824019035</v>
      </c>
    </row>
    <row r="15" spans="1:32" x14ac:dyDescent="0.25">
      <c r="A15" s="6">
        <v>12</v>
      </c>
      <c r="B15" s="6">
        <v>1688371</v>
      </c>
      <c r="C15" s="6">
        <v>1733604</v>
      </c>
      <c r="D15" s="6">
        <v>2110467</v>
      </c>
      <c r="E15" s="6"/>
      <c r="F15" s="6"/>
      <c r="G15" s="7">
        <f t="shared" si="3"/>
        <v>5578.7099999999627</v>
      </c>
      <c r="H15" s="6">
        <v>6.7457194679564241</v>
      </c>
      <c r="I15" s="6">
        <v>12</v>
      </c>
      <c r="J15" s="6">
        <v>168273</v>
      </c>
      <c r="K15" s="6">
        <v>670369</v>
      </c>
      <c r="L15" s="6">
        <v>298065</v>
      </c>
      <c r="M15" s="6"/>
      <c r="N15" s="6"/>
      <c r="O15" s="7">
        <f t="shared" si="0"/>
        <v>24596.910000000003</v>
      </c>
      <c r="P15" s="7">
        <v>41.760458404074711</v>
      </c>
      <c r="Q15" s="6">
        <v>12</v>
      </c>
      <c r="R15" s="6">
        <v>1629337</v>
      </c>
      <c r="S15" s="6">
        <v>1537145</v>
      </c>
      <c r="T15" s="6">
        <v>1089117</v>
      </c>
      <c r="U15" s="6"/>
      <c r="V15" s="6"/>
      <c r="W15" s="7">
        <f t="shared" si="1"/>
        <v>105663.73999999993</v>
      </c>
      <c r="X15" s="4">
        <v>123.29491248541416</v>
      </c>
      <c r="Y15" s="6">
        <v>12</v>
      </c>
      <c r="Z15" s="6">
        <v>2206180</v>
      </c>
      <c r="AA15" s="6">
        <v>1308291</v>
      </c>
      <c r="AB15" s="6">
        <v>1073020</v>
      </c>
      <c r="AC15" s="6"/>
      <c r="AD15" s="6"/>
      <c r="AE15" s="7">
        <v>0</v>
      </c>
      <c r="AF15" s="4">
        <v>0</v>
      </c>
    </row>
    <row r="16" spans="1:32" x14ac:dyDescent="0.25">
      <c r="A16" s="6">
        <v>13</v>
      </c>
      <c r="B16" s="6">
        <v>814821</v>
      </c>
      <c r="C16" s="6">
        <v>369198</v>
      </c>
      <c r="D16" s="6">
        <v>901452</v>
      </c>
      <c r="E16" s="6"/>
      <c r="F16" s="6"/>
      <c r="G16" s="7">
        <f t="shared" si="3"/>
        <v>2479.7099999999627</v>
      </c>
      <c r="H16" s="6">
        <v>4.1466722408026131</v>
      </c>
      <c r="I16" s="6">
        <v>13</v>
      </c>
      <c r="J16" s="6">
        <v>283579</v>
      </c>
      <c r="K16" s="6">
        <v>1495056</v>
      </c>
      <c r="L16" s="6">
        <v>589901</v>
      </c>
      <c r="M16" s="6"/>
      <c r="N16" s="6"/>
      <c r="O16" s="7">
        <f t="shared" si="0"/>
        <v>19445.23000000004</v>
      </c>
      <c r="P16" s="7">
        <v>36.620018832391786</v>
      </c>
      <c r="Q16" s="6">
        <v>13</v>
      </c>
      <c r="R16" s="6">
        <v>413773</v>
      </c>
      <c r="S16" s="6">
        <v>1057949</v>
      </c>
      <c r="T16" s="6">
        <v>482353</v>
      </c>
      <c r="U16" s="6"/>
      <c r="V16" s="6"/>
      <c r="W16" s="7">
        <f t="shared" si="1"/>
        <v>39002.70000000007</v>
      </c>
      <c r="X16" s="4">
        <v>59.095000000000105</v>
      </c>
      <c r="Y16" s="6">
        <v>13</v>
      </c>
      <c r="Z16" s="6">
        <v>309313</v>
      </c>
      <c r="AA16" s="6">
        <v>2099112</v>
      </c>
      <c r="AB16" s="6">
        <v>771851</v>
      </c>
      <c r="AC16" s="6"/>
      <c r="AD16" s="6"/>
      <c r="AE16" s="7">
        <f t="shared" si="2"/>
        <v>61035.229999999981</v>
      </c>
      <c r="AF16" s="4">
        <v>46.203807721423154</v>
      </c>
    </row>
    <row r="17" spans="1:32" x14ac:dyDescent="0.25">
      <c r="A17" s="6">
        <v>14</v>
      </c>
      <c r="B17" s="6">
        <v>1737700</v>
      </c>
      <c r="C17" s="6">
        <v>467699</v>
      </c>
      <c r="D17" s="6">
        <v>1868232</v>
      </c>
      <c r="E17" s="6"/>
      <c r="F17" s="6"/>
      <c r="G17" s="7">
        <f t="shared" si="3"/>
        <v>30984.25</v>
      </c>
      <c r="H17" s="6">
        <v>24.767585931254995</v>
      </c>
      <c r="I17" s="6">
        <v>14</v>
      </c>
      <c r="J17" s="6">
        <v>2728514</v>
      </c>
      <c r="K17" s="6">
        <v>611453</v>
      </c>
      <c r="L17" s="6">
        <v>1330785</v>
      </c>
      <c r="M17" s="6"/>
      <c r="N17" s="6"/>
      <c r="O17" s="7">
        <v>0</v>
      </c>
      <c r="P17" s="3">
        <v>0</v>
      </c>
      <c r="Q17" s="6">
        <v>14</v>
      </c>
      <c r="R17" s="6">
        <v>5179424</v>
      </c>
      <c r="S17" s="6">
        <v>1450157</v>
      </c>
      <c r="T17" s="6">
        <v>2131462</v>
      </c>
      <c r="U17" s="6"/>
      <c r="V17" s="6"/>
      <c r="W17" s="7">
        <f t="shared" si="1"/>
        <v>1706.5499999998719</v>
      </c>
      <c r="X17" s="4">
        <v>0.88011861784418355</v>
      </c>
      <c r="Y17" s="6">
        <v>14</v>
      </c>
      <c r="Z17" s="6">
        <v>1296174</v>
      </c>
      <c r="AA17" s="6">
        <v>3010138</v>
      </c>
      <c r="AB17" s="6">
        <v>1409037</v>
      </c>
      <c r="AC17" s="6"/>
      <c r="AD17" s="6"/>
      <c r="AE17" s="7">
        <f t="shared" si="2"/>
        <v>108359.56000000006</v>
      </c>
      <c r="AF17" s="4">
        <v>76.525112994350323</v>
      </c>
    </row>
    <row r="18" spans="1:32" x14ac:dyDescent="0.25">
      <c r="A18" s="6">
        <v>15</v>
      </c>
      <c r="B18" s="6">
        <v>1164505</v>
      </c>
      <c r="C18" s="6">
        <v>54239</v>
      </c>
      <c r="D18" s="6">
        <v>1172777</v>
      </c>
      <c r="E18" s="6"/>
      <c r="F18" s="6"/>
      <c r="G18" s="7">
        <f t="shared" si="3"/>
        <v>6357.3000000000466</v>
      </c>
      <c r="H18" s="6">
        <v>7.7812729498164588</v>
      </c>
      <c r="I18" s="6">
        <v>15</v>
      </c>
      <c r="J18" s="6">
        <v>450255</v>
      </c>
      <c r="K18" s="6">
        <v>1379643</v>
      </c>
      <c r="L18" s="6">
        <v>814888</v>
      </c>
      <c r="M18" s="6"/>
      <c r="N18" s="6"/>
      <c r="O18" s="7">
        <f t="shared" si="0"/>
        <v>207385.45</v>
      </c>
      <c r="P18" s="4">
        <v>133.11004492939668</v>
      </c>
      <c r="Q18" s="6">
        <v>15</v>
      </c>
      <c r="R18" s="6">
        <v>439397</v>
      </c>
      <c r="S18" s="6">
        <v>632401</v>
      </c>
      <c r="T18" s="6">
        <v>361462</v>
      </c>
      <c r="U18" s="6"/>
      <c r="V18" s="6"/>
      <c r="W18" s="7">
        <f t="shared" si="1"/>
        <v>33064.700000000012</v>
      </c>
      <c r="X18" s="4">
        <v>60.447349177330921</v>
      </c>
      <c r="Y18" s="6">
        <v>15</v>
      </c>
      <c r="Z18" s="6">
        <v>546552</v>
      </c>
      <c r="AA18" s="6">
        <v>1003843</v>
      </c>
      <c r="AB18" s="6">
        <v>497933</v>
      </c>
      <c r="AC18" s="6"/>
      <c r="AD18" s="6"/>
      <c r="AE18" s="7">
        <f t="shared" si="2"/>
        <v>26456.369999999995</v>
      </c>
      <c r="AF18" s="4">
        <v>24.982407932011327</v>
      </c>
    </row>
    <row r="19" spans="1:32" x14ac:dyDescent="0.25">
      <c r="A19" s="6">
        <v>16</v>
      </c>
      <c r="B19" s="6">
        <v>741807</v>
      </c>
      <c r="C19" s="6">
        <v>74919</v>
      </c>
      <c r="D19" s="6">
        <v>720679</v>
      </c>
      <c r="E19" s="6"/>
      <c r="F19" s="6"/>
      <c r="G19" s="7">
        <v>0</v>
      </c>
      <c r="H19" s="6">
        <v>0</v>
      </c>
      <c r="I19" s="6">
        <v>16</v>
      </c>
      <c r="J19" s="6">
        <v>355248</v>
      </c>
      <c r="K19" s="6">
        <v>1160702</v>
      </c>
      <c r="L19" s="6">
        <v>517264</v>
      </c>
      <c r="M19" s="6"/>
      <c r="N19" s="6"/>
      <c r="O19" s="7">
        <f t="shared" si="0"/>
        <v>16296.760000000009</v>
      </c>
      <c r="P19" s="4">
        <v>23.347793696275087</v>
      </c>
      <c r="Q19" s="6">
        <v>16</v>
      </c>
      <c r="R19" s="6">
        <v>443708</v>
      </c>
      <c r="S19" s="6">
        <v>1231562</v>
      </c>
      <c r="T19" s="6">
        <v>616045</v>
      </c>
      <c r="U19" s="6"/>
      <c r="V19" s="6"/>
      <c r="W19" s="7">
        <f t="shared" si="1"/>
        <v>112468.38</v>
      </c>
      <c r="X19" s="4">
        <v>113.14726358148894</v>
      </c>
      <c r="Y19" s="6">
        <v>16</v>
      </c>
      <c r="Z19" s="4">
        <v>767446</v>
      </c>
      <c r="AA19" s="4">
        <v>2207996</v>
      </c>
      <c r="AB19" s="4">
        <v>1205600</v>
      </c>
      <c r="AE19" s="7">
        <f t="shared" si="2"/>
        <v>312023.98</v>
      </c>
      <c r="AF19" s="1">
        <v>148.22991923990497</v>
      </c>
    </row>
    <row r="20" spans="1:32" x14ac:dyDescent="0.25">
      <c r="A20" s="6">
        <v>17</v>
      </c>
      <c r="B20" s="6">
        <v>266244</v>
      </c>
      <c r="C20" s="6">
        <v>247757</v>
      </c>
      <c r="D20" s="6">
        <v>327852</v>
      </c>
      <c r="E20" s="6"/>
      <c r="F20" s="6"/>
      <c r="G20" s="7">
        <f t="shared" si="3"/>
        <v>2331.1900000000023</v>
      </c>
      <c r="H20" s="6">
        <v>6.9380654761904834</v>
      </c>
      <c r="I20" s="6">
        <v>17</v>
      </c>
      <c r="J20" s="6">
        <v>247750</v>
      </c>
      <c r="K20" s="6">
        <v>371557</v>
      </c>
      <c r="L20" s="6">
        <v>191816</v>
      </c>
      <c r="M20" s="6"/>
      <c r="N20" s="6"/>
      <c r="O20" s="7">
        <v>0</v>
      </c>
      <c r="P20" s="4">
        <v>0</v>
      </c>
      <c r="Q20" s="6">
        <v>17</v>
      </c>
      <c r="R20" s="6">
        <v>1718927</v>
      </c>
      <c r="S20" s="6">
        <v>2397547</v>
      </c>
      <c r="T20" s="6">
        <v>1446106</v>
      </c>
      <c r="U20" s="6"/>
      <c r="V20" s="6"/>
      <c r="W20" s="7">
        <f t="shared" si="1"/>
        <v>183571.45999999996</v>
      </c>
      <c r="X20" s="4">
        <v>85.302723048327124</v>
      </c>
      <c r="Y20" s="6">
        <v>17</v>
      </c>
      <c r="Z20" s="4">
        <v>814668</v>
      </c>
      <c r="AA20" s="4">
        <v>2173126</v>
      </c>
      <c r="AB20" s="4">
        <v>962834</v>
      </c>
      <c r="AE20" s="7">
        <f t="shared" si="2"/>
        <v>63787.020000000135</v>
      </c>
      <c r="AF20" s="1">
        <v>43.991048275862163</v>
      </c>
    </row>
    <row r="21" spans="1:32" x14ac:dyDescent="0.25">
      <c r="A21" s="6">
        <v>18</v>
      </c>
      <c r="B21" s="6">
        <v>1941696</v>
      </c>
      <c r="C21" s="6">
        <v>773558</v>
      </c>
      <c r="D21" s="6">
        <v>2028698</v>
      </c>
      <c r="E21" s="6"/>
      <c r="F21" s="6"/>
      <c r="G21" s="7">
        <v>0</v>
      </c>
      <c r="H21" s="6">
        <v>0</v>
      </c>
      <c r="I21" s="6">
        <v>18</v>
      </c>
      <c r="J21" s="6">
        <v>1734728</v>
      </c>
      <c r="K21" s="6">
        <v>992815</v>
      </c>
      <c r="L21" s="6">
        <v>1094003</v>
      </c>
      <c r="M21" s="6"/>
      <c r="N21" s="6"/>
      <c r="O21" s="7">
        <f t="shared" si="0"/>
        <v>50225.459999999963</v>
      </c>
      <c r="P21" s="4">
        <v>65.740130890052313</v>
      </c>
      <c r="Q21" s="6">
        <v>18</v>
      </c>
      <c r="R21" s="6">
        <v>567814</v>
      </c>
      <c r="S21" s="6">
        <v>1181936</v>
      </c>
      <c r="T21" s="6">
        <v>558667</v>
      </c>
      <c r="U21" s="6"/>
      <c r="V21" s="6"/>
      <c r="W21" s="7">
        <f t="shared" si="1"/>
        <v>28526.940000000002</v>
      </c>
      <c r="X21" s="4">
        <v>55.935176470588239</v>
      </c>
      <c r="Y21" s="6">
        <v>18</v>
      </c>
      <c r="Z21" s="4">
        <v>1272654</v>
      </c>
      <c r="AA21" s="4">
        <v>2956276</v>
      </c>
      <c r="AB21" s="4">
        <v>1466989</v>
      </c>
      <c r="AE21" s="7">
        <f t="shared" si="2"/>
        <v>189693.14</v>
      </c>
      <c r="AF21" s="1">
        <v>134.24850672328381</v>
      </c>
    </row>
    <row r="22" spans="1:32" x14ac:dyDescent="0.25">
      <c r="A22" s="6">
        <v>19</v>
      </c>
      <c r="B22" s="6">
        <v>681184</v>
      </c>
      <c r="C22" s="6">
        <v>458805</v>
      </c>
      <c r="D22" s="6">
        <v>804936</v>
      </c>
      <c r="E22" s="6"/>
      <c r="F22" s="6"/>
      <c r="G22" s="7">
        <f t="shared" si="3"/>
        <v>15862.589999999967</v>
      </c>
      <c r="H22" s="6">
        <v>27.731800699300642</v>
      </c>
      <c r="I22" s="6">
        <v>19</v>
      </c>
      <c r="J22" s="6">
        <v>1156768</v>
      </c>
      <c r="K22" s="6">
        <v>3411413</v>
      </c>
      <c r="L22" s="6">
        <v>1563752</v>
      </c>
      <c r="M22" s="6"/>
      <c r="N22" s="6"/>
      <c r="O22" s="7">
        <f t="shared" si="0"/>
        <v>42917.860000000102</v>
      </c>
      <c r="P22" s="3">
        <v>22.329791883454789</v>
      </c>
      <c r="Q22" s="6">
        <v>19</v>
      </c>
      <c r="R22" s="6">
        <v>757339</v>
      </c>
      <c r="S22" s="6">
        <v>2301809</v>
      </c>
      <c r="T22" s="6">
        <v>1087371</v>
      </c>
      <c r="U22" s="6"/>
      <c r="V22" s="6"/>
      <c r="W22" s="7">
        <f t="shared" si="1"/>
        <v>169924.52000000002</v>
      </c>
      <c r="X22" s="4">
        <v>130.61069946195235</v>
      </c>
      <c r="Y22" s="6">
        <v>19</v>
      </c>
      <c r="Z22" s="4">
        <v>1911525</v>
      </c>
      <c r="AA22" s="4">
        <v>3098221</v>
      </c>
      <c r="AB22" s="4">
        <v>1616410</v>
      </c>
      <c r="AE22" s="7">
        <f t="shared" si="2"/>
        <v>87122.660000000033</v>
      </c>
      <c r="AF22" s="1">
        <v>52.929927095990301</v>
      </c>
    </row>
    <row r="23" spans="1:32" x14ac:dyDescent="0.25">
      <c r="A23" s="6">
        <v>20</v>
      </c>
      <c r="B23" s="6">
        <v>1345697</v>
      </c>
      <c r="C23" s="6">
        <v>30615</v>
      </c>
      <c r="D23" s="6">
        <v>1340523</v>
      </c>
      <c r="E23" s="6"/>
      <c r="F23" s="6"/>
      <c r="G23" s="7">
        <f t="shared" si="3"/>
        <v>629.21999999997206</v>
      </c>
      <c r="H23" s="6">
        <v>0.78456359102240902</v>
      </c>
      <c r="I23" s="6">
        <v>20</v>
      </c>
      <c r="J23" s="6">
        <v>91689</v>
      </c>
      <c r="K23" s="6">
        <v>754469</v>
      </c>
      <c r="L23" s="6">
        <v>313394</v>
      </c>
      <c r="M23" s="6"/>
      <c r="N23" s="6"/>
      <c r="O23" s="7">
        <f t="shared" si="0"/>
        <v>47627.03</v>
      </c>
      <c r="P23" s="3">
        <v>128.37474393530997</v>
      </c>
      <c r="Q23" s="6"/>
      <c r="R23" s="6"/>
      <c r="S23" s="6"/>
      <c r="T23" s="6"/>
      <c r="U23" s="6"/>
      <c r="V23" s="6"/>
      <c r="W23" s="7"/>
      <c r="Y23" s="6">
        <v>20</v>
      </c>
      <c r="Z23" s="4">
        <v>2615189</v>
      </c>
      <c r="AA23" s="4">
        <v>263156</v>
      </c>
      <c r="AB23" s="4">
        <v>899034</v>
      </c>
      <c r="AE23" s="7">
        <v>0</v>
      </c>
      <c r="AF23" s="1">
        <v>0</v>
      </c>
    </row>
    <row r="24" spans="1:32" x14ac:dyDescent="0.25">
      <c r="A24" s="6"/>
      <c r="B24" s="6"/>
      <c r="C24" s="6"/>
      <c r="D24" s="6"/>
      <c r="E24" s="6"/>
      <c r="F24" s="6"/>
      <c r="G24" s="7"/>
      <c r="H24" s="6"/>
      <c r="I24" s="6"/>
      <c r="J24" s="6"/>
      <c r="K24" s="6"/>
      <c r="L24" s="6"/>
      <c r="M24" s="6"/>
      <c r="N24" s="6"/>
      <c r="O24" s="7"/>
      <c r="P24" s="3"/>
      <c r="Q24" s="6"/>
      <c r="R24" s="6"/>
      <c r="S24" s="6"/>
      <c r="T24" s="6"/>
      <c r="U24" s="6"/>
      <c r="V24" s="6"/>
      <c r="W24" s="7"/>
      <c r="Y24" s="6">
        <v>21</v>
      </c>
      <c r="Z24" s="4">
        <v>1753316</v>
      </c>
      <c r="AA24" s="4">
        <v>176659</v>
      </c>
      <c r="AB24" s="4">
        <v>579955</v>
      </c>
      <c r="AE24" s="7">
        <v>0</v>
      </c>
      <c r="AF24" s="1">
        <v>0</v>
      </c>
    </row>
    <row r="25" spans="1:32" x14ac:dyDescent="0.25">
      <c r="A25" s="6"/>
      <c r="B25" s="6"/>
      <c r="C25" s="6"/>
      <c r="D25" s="6"/>
      <c r="E25" s="6"/>
      <c r="F25" s="6"/>
      <c r="G25" s="7"/>
      <c r="H25" s="6"/>
      <c r="I25" s="6"/>
      <c r="J25" s="6"/>
      <c r="K25" s="6"/>
      <c r="L25" s="6"/>
      <c r="M25" s="6"/>
      <c r="N25" s="6"/>
      <c r="O25" s="7"/>
      <c r="P25" s="3"/>
      <c r="Q25" s="6"/>
      <c r="R25" s="6"/>
      <c r="S25" s="6"/>
      <c r="T25" s="6"/>
      <c r="U25" s="6"/>
      <c r="V25" s="6"/>
      <c r="W25" s="7"/>
      <c r="Y25" s="6"/>
      <c r="Z25" s="4"/>
      <c r="AA25" s="4"/>
      <c r="AB25" s="4"/>
      <c r="AE25" s="7"/>
    </row>
    <row r="26" spans="1:32" x14ac:dyDescent="0.25">
      <c r="A26" s="6"/>
      <c r="B26" s="6"/>
      <c r="C26" s="6"/>
      <c r="D26" s="6"/>
      <c r="E26" s="6"/>
      <c r="F26" s="6"/>
      <c r="G26" s="7"/>
      <c r="H26" s="6"/>
      <c r="I26" s="6"/>
      <c r="J26" s="6"/>
      <c r="K26" s="6"/>
      <c r="L26" s="6"/>
      <c r="M26" s="6"/>
      <c r="N26" s="6"/>
      <c r="O26" s="7"/>
      <c r="P26" s="3"/>
      <c r="Q26" s="6"/>
      <c r="R26" s="6"/>
      <c r="S26" s="6"/>
      <c r="T26" s="6"/>
      <c r="U26" s="6"/>
      <c r="V26" s="6"/>
      <c r="W26" s="7"/>
      <c r="Y26" s="6"/>
      <c r="Z26" s="4"/>
      <c r="AA26" s="4"/>
      <c r="AB26" s="4"/>
      <c r="AE26" s="7"/>
    </row>
    <row r="27" spans="1:32" x14ac:dyDescent="0.25">
      <c r="A27" s="6"/>
      <c r="B27" s="6"/>
      <c r="C27" s="6"/>
      <c r="D27" s="6"/>
      <c r="E27" s="6"/>
      <c r="F27" s="6"/>
      <c r="G27" s="7"/>
      <c r="H27" s="6"/>
      <c r="I27" s="6"/>
      <c r="J27" s="6"/>
      <c r="K27" s="6"/>
      <c r="L27" s="6"/>
      <c r="M27" s="6"/>
      <c r="N27" s="6"/>
      <c r="O27" s="6"/>
      <c r="P27" s="3"/>
      <c r="Q27" s="6"/>
      <c r="R27" s="3"/>
      <c r="S27" s="4"/>
      <c r="T27" s="4"/>
      <c r="Y27" s="6"/>
      <c r="Z27" s="4"/>
      <c r="AA27" s="4"/>
      <c r="AB27" s="4"/>
      <c r="AE27" s="7"/>
    </row>
    <row r="28" spans="1:32" x14ac:dyDescent="0.25">
      <c r="A28" s="6"/>
      <c r="B28" s="6"/>
      <c r="C28" s="6"/>
      <c r="D28" s="6"/>
      <c r="E28" s="6"/>
      <c r="F28" s="6"/>
      <c r="G28" s="7"/>
      <c r="H28" s="6"/>
      <c r="I28" s="6"/>
      <c r="J28" s="6"/>
      <c r="K28" s="6"/>
      <c r="L28" s="6"/>
      <c r="M28" s="6"/>
      <c r="N28" s="6"/>
      <c r="O28" s="6"/>
      <c r="P28" s="3"/>
      <c r="Q28" s="6"/>
      <c r="R28" s="3"/>
      <c r="S28" s="3"/>
      <c r="T28" s="3"/>
      <c r="U28" s="3"/>
      <c r="V28" s="3"/>
      <c r="W28" s="3"/>
      <c r="Z28" s="4"/>
      <c r="AA28" s="4"/>
      <c r="AB28" s="4"/>
    </row>
    <row r="29" spans="1:32" x14ac:dyDescent="0.25">
      <c r="A29" s="6"/>
      <c r="B29" s="6"/>
      <c r="C29" s="6"/>
      <c r="D29" s="6"/>
      <c r="E29" s="6"/>
      <c r="F29" s="6"/>
      <c r="G29" s="7"/>
      <c r="H29" s="6"/>
      <c r="I29" s="6"/>
      <c r="J29" s="6"/>
      <c r="K29" s="6"/>
      <c r="L29" s="6"/>
      <c r="M29" s="6"/>
      <c r="N29" s="6"/>
      <c r="O29" s="6"/>
      <c r="P29" s="3"/>
      <c r="Q29" s="6"/>
      <c r="R29" s="3"/>
      <c r="S29" s="3"/>
      <c r="T29" s="3"/>
      <c r="U29" s="3"/>
      <c r="V29" s="3"/>
      <c r="W29" s="3"/>
    </row>
    <row r="30" spans="1:32" x14ac:dyDescent="0.25">
      <c r="A30" s="6"/>
      <c r="B30" s="6"/>
      <c r="C30" s="6"/>
      <c r="D30" s="6"/>
      <c r="E30" s="6"/>
      <c r="F30" s="6"/>
      <c r="G30" s="7"/>
      <c r="H30" s="6"/>
      <c r="I30" s="6"/>
      <c r="J30" s="6"/>
      <c r="K30" s="6"/>
      <c r="L30" s="6"/>
      <c r="M30" s="6"/>
      <c r="N30" s="6"/>
      <c r="O30" s="6"/>
      <c r="P30" s="3"/>
      <c r="Q30" s="6"/>
      <c r="R30" s="3"/>
      <c r="S30" s="3"/>
      <c r="T30" s="4"/>
    </row>
    <row r="31" spans="1:32" x14ac:dyDescent="0.25">
      <c r="A31" s="6"/>
      <c r="B31" s="6"/>
      <c r="C31" s="6"/>
      <c r="D31" s="6"/>
      <c r="E31" s="6"/>
      <c r="F31" s="6"/>
      <c r="G31" s="7"/>
      <c r="H31" s="6"/>
      <c r="I31" s="6"/>
      <c r="J31" s="6"/>
      <c r="K31" s="6"/>
      <c r="L31" s="6"/>
      <c r="M31" s="6"/>
      <c r="N31" s="6"/>
      <c r="O31" s="6"/>
      <c r="P31" s="3"/>
      <c r="Q31" s="3"/>
      <c r="R31" s="3"/>
      <c r="S31" s="3"/>
    </row>
    <row r="32" spans="1:32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3"/>
      <c r="Q32" s="3"/>
      <c r="R32" s="3"/>
      <c r="S32" s="3"/>
      <c r="T32" s="3"/>
      <c r="U32" s="3"/>
      <c r="V32" s="3"/>
      <c r="W32" s="3"/>
    </row>
    <row r="33" spans="1:23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3"/>
      <c r="Q33" s="3"/>
      <c r="R33" s="3"/>
      <c r="S33" s="3"/>
      <c r="T33" s="3"/>
      <c r="U33" s="3"/>
      <c r="V33" s="3"/>
      <c r="W33" s="3"/>
    </row>
    <row r="34" spans="1:23" x14ac:dyDescent="0.25">
      <c r="P34" s="3"/>
      <c r="Q34" s="3"/>
      <c r="R34" s="3"/>
      <c r="S34" s="3"/>
    </row>
    <row r="35" spans="1:23" x14ac:dyDescent="0.25">
      <c r="A35" s="6"/>
      <c r="B35" s="6"/>
      <c r="C35" s="6"/>
      <c r="D35" s="6"/>
      <c r="E35" s="6"/>
      <c r="F35" s="6"/>
      <c r="H35" s="6"/>
      <c r="I35" s="6"/>
      <c r="J35" s="6"/>
      <c r="K35" s="6"/>
      <c r="L35" s="6"/>
      <c r="M35" s="6"/>
      <c r="N35" s="6"/>
      <c r="O35" s="6"/>
      <c r="P35" s="3"/>
      <c r="Q35" s="3"/>
      <c r="R35" s="3"/>
      <c r="S35" s="3"/>
    </row>
    <row r="36" spans="1:23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3"/>
      <c r="Q36" s="3"/>
      <c r="R36" s="3"/>
      <c r="S36" s="3"/>
      <c r="T36" s="3"/>
      <c r="U36" s="3"/>
      <c r="V36" s="3"/>
      <c r="W36" s="3"/>
    </row>
    <row r="37" spans="1:23" x14ac:dyDescent="0.25">
      <c r="P37" s="3"/>
      <c r="Q37" s="3"/>
      <c r="R37" s="3"/>
      <c r="S37" s="3"/>
      <c r="T37" s="3"/>
      <c r="U37" s="3"/>
      <c r="V37" s="3"/>
      <c r="W37" s="3"/>
    </row>
    <row r="38" spans="1:23" x14ac:dyDescent="0.25">
      <c r="A38" s="1"/>
      <c r="I38" s="1"/>
      <c r="P38" s="3"/>
      <c r="Q38" s="3"/>
      <c r="R38" s="3"/>
      <c r="S38" s="3"/>
    </row>
    <row r="39" spans="1:23" x14ac:dyDescent="0.25">
      <c r="A39" s="1"/>
      <c r="I39" s="1"/>
      <c r="P39" s="3"/>
      <c r="Q39" s="3"/>
      <c r="R39" s="3"/>
      <c r="S39" s="3"/>
    </row>
    <row r="40" spans="1:23" x14ac:dyDescent="0.25">
      <c r="A40" s="1"/>
      <c r="I40" s="1"/>
      <c r="P40" s="3"/>
      <c r="Q40" s="3"/>
      <c r="R40" s="3"/>
      <c r="S40" s="3"/>
      <c r="T40" s="3"/>
      <c r="U40" s="3"/>
      <c r="V40" s="3"/>
      <c r="W40" s="3"/>
    </row>
  </sheetData>
  <mergeCells count="4">
    <mergeCell ref="A1:H2"/>
    <mergeCell ref="I1:P2"/>
    <mergeCell ref="Q1:X2"/>
    <mergeCell ref="Y1:A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Fig. 2B with area</vt:lpstr>
      <vt:lpstr>Fig. 2B</vt:lpstr>
      <vt:lpstr>Fig. 2C</vt:lpstr>
      <vt:lpstr>Fig. 3F</vt:lpstr>
      <vt:lpstr>Fig. 3G</vt:lpstr>
      <vt:lpstr>Fig. 4B</vt:lpstr>
      <vt:lpstr>Fig. 4C</vt:lpstr>
      <vt:lpstr>Fig. 5B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Ayhan Atmanli</dc:creator>
  <cp:lastModifiedBy>Ayhan Atmanli</cp:lastModifiedBy>
  <dcterms:created xsi:type="dcterms:W3CDTF">2019-09-14T14:54:16Z</dcterms:created>
  <dcterms:modified xsi:type="dcterms:W3CDTF">2019-09-15T10:02:12Z</dcterms:modified>
</cp:coreProperties>
</file>