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quirrels44/Dropbox/Lindsay/Next Manuscripts/1) ELife/Resubmission/eLife Raw Data/"/>
    </mc:Choice>
  </mc:AlternateContent>
  <xr:revisionPtr revIDLastSave="0" documentId="13_ncr:1_{40EE7AE6-E82D-D047-B97F-3DAC009C2181}" xr6:coauthVersionLast="45" xr6:coauthVersionMax="45" xr10:uidLastSave="{00000000-0000-0000-0000-000000000000}"/>
  <bookViews>
    <workbookView xWindow="820" yWindow="8680" windowWidth="28800" windowHeight="15840" activeTab="4" xr2:uid="{2C6FA432-6EA7-DF4F-A5CE-86280233A41D}"/>
  </bookViews>
  <sheets>
    <sheet name="HIV-Tg Behavior" sheetId="4" r:id="rId1"/>
    <sheet name="Overall Spine Density " sheetId="1" r:id="rId2"/>
    <sheet name="Thin Spine Density" sheetId="2" r:id="rId3"/>
    <sheet name="Stubby Spine Density" sheetId="3" r:id="rId4"/>
    <sheet name="Stat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3" i="4" l="1"/>
  <c r="N113" i="4"/>
  <c r="M113" i="4"/>
  <c r="F113" i="4"/>
  <c r="E113" i="4"/>
  <c r="D113" i="4"/>
  <c r="O112" i="4"/>
  <c r="N112" i="4"/>
  <c r="M112" i="4"/>
  <c r="F112" i="4"/>
  <c r="E112" i="4"/>
  <c r="D112" i="4"/>
  <c r="O111" i="4"/>
  <c r="N111" i="4"/>
  <c r="M111" i="4"/>
  <c r="N115" i="4" s="1"/>
  <c r="F111" i="4"/>
  <c r="E111" i="4"/>
  <c r="D111" i="4"/>
  <c r="E115" i="4" s="1"/>
  <c r="G106" i="4"/>
  <c r="P105" i="4"/>
  <c r="P113" i="4" s="1"/>
  <c r="G105" i="4"/>
  <c r="G104" i="4"/>
  <c r="G102" i="4"/>
  <c r="G101" i="4"/>
  <c r="G113" i="4" s="1"/>
  <c r="O95" i="4"/>
  <c r="N95" i="4"/>
  <c r="M95" i="4"/>
  <c r="F95" i="4"/>
  <c r="E95" i="4"/>
  <c r="D95" i="4"/>
  <c r="O94" i="4"/>
  <c r="N94" i="4"/>
  <c r="M94" i="4"/>
  <c r="F94" i="4"/>
  <c r="E94" i="4"/>
  <c r="D94" i="4"/>
  <c r="O93" i="4"/>
  <c r="N93" i="4"/>
  <c r="M93" i="4"/>
  <c r="N97" i="4" s="1"/>
  <c r="F93" i="4"/>
  <c r="E93" i="4"/>
  <c r="D93" i="4"/>
  <c r="E97" i="4" s="1"/>
  <c r="P88" i="4"/>
  <c r="G88" i="4"/>
  <c r="P86" i="4"/>
  <c r="P95" i="4" s="1"/>
  <c r="G82" i="4"/>
  <c r="G95" i="4" s="1"/>
  <c r="P74" i="4"/>
  <c r="O74" i="4"/>
  <c r="N74" i="4"/>
  <c r="M74" i="4"/>
  <c r="G74" i="4"/>
  <c r="F74" i="4"/>
  <c r="E74" i="4"/>
  <c r="D74" i="4"/>
  <c r="P73" i="4"/>
  <c r="O73" i="4"/>
  <c r="N73" i="4"/>
  <c r="M73" i="4"/>
  <c r="G73" i="4"/>
  <c r="F73" i="4"/>
  <c r="E73" i="4"/>
  <c r="D73" i="4"/>
  <c r="P72" i="4"/>
  <c r="O72" i="4"/>
  <c r="N72" i="4"/>
  <c r="M72" i="4"/>
  <c r="N76" i="4" s="1"/>
  <c r="G72" i="4"/>
  <c r="F72" i="4"/>
  <c r="E72" i="4"/>
  <c r="D72" i="4"/>
  <c r="E76" i="4" s="1"/>
  <c r="P56" i="4"/>
  <c r="O56" i="4"/>
  <c r="N56" i="4"/>
  <c r="M56" i="4"/>
  <c r="G56" i="4"/>
  <c r="F56" i="4"/>
  <c r="E56" i="4"/>
  <c r="D56" i="4"/>
  <c r="P55" i="4"/>
  <c r="O55" i="4"/>
  <c r="N55" i="4"/>
  <c r="M55" i="4"/>
  <c r="G55" i="4"/>
  <c r="F55" i="4"/>
  <c r="E55" i="4"/>
  <c r="D55" i="4"/>
  <c r="P54" i="4"/>
  <c r="O54" i="4"/>
  <c r="N54" i="4"/>
  <c r="M54" i="4"/>
  <c r="N58" i="4" s="1"/>
  <c r="G54" i="4"/>
  <c r="F54" i="4"/>
  <c r="E54" i="4"/>
  <c r="D54" i="4"/>
  <c r="E58" i="4" s="1"/>
  <c r="P35" i="4"/>
  <c r="O35" i="4"/>
  <c r="N35" i="4"/>
  <c r="M35" i="4"/>
  <c r="G35" i="4"/>
  <c r="F35" i="4"/>
  <c r="E35" i="4"/>
  <c r="D35" i="4"/>
  <c r="P34" i="4"/>
  <c r="O34" i="4"/>
  <c r="N34" i="4"/>
  <c r="M34" i="4"/>
  <c r="G34" i="4"/>
  <c r="F34" i="4"/>
  <c r="E34" i="4"/>
  <c r="D34" i="4"/>
  <c r="P33" i="4"/>
  <c r="O33" i="4"/>
  <c r="N33" i="4"/>
  <c r="M33" i="4"/>
  <c r="N37" i="4" s="1"/>
  <c r="G33" i="4"/>
  <c r="F33" i="4"/>
  <c r="E33" i="4"/>
  <c r="D33" i="4"/>
  <c r="E37" i="4" s="1"/>
  <c r="P17" i="4"/>
  <c r="O17" i="4"/>
  <c r="N17" i="4"/>
  <c r="M17" i="4"/>
  <c r="G17" i="4"/>
  <c r="F17" i="4"/>
  <c r="E17" i="4"/>
  <c r="D17" i="4"/>
  <c r="P16" i="4"/>
  <c r="O16" i="4"/>
  <c r="N16" i="4"/>
  <c r="M16" i="4"/>
  <c r="G16" i="4"/>
  <c r="F16" i="4"/>
  <c r="E16" i="4"/>
  <c r="D16" i="4"/>
  <c r="P15" i="4"/>
  <c r="O15" i="4"/>
  <c r="N15" i="4"/>
  <c r="M15" i="4"/>
  <c r="N19" i="4" s="1"/>
  <c r="G15" i="4"/>
  <c r="F15" i="4"/>
  <c r="E15" i="4"/>
  <c r="D15" i="4"/>
  <c r="E19" i="4" s="1"/>
  <c r="G83" i="3"/>
  <c r="C83" i="3"/>
  <c r="O74" i="3"/>
  <c r="K74" i="3"/>
  <c r="G74" i="3"/>
  <c r="C74" i="3"/>
  <c r="O65" i="3"/>
  <c r="K65" i="3"/>
  <c r="G65" i="3"/>
  <c r="C65" i="3"/>
  <c r="O56" i="3"/>
  <c r="K56" i="3"/>
  <c r="G56" i="3"/>
  <c r="C56" i="3"/>
  <c r="O47" i="3"/>
  <c r="K47" i="3"/>
  <c r="G47" i="3"/>
  <c r="C47" i="3"/>
  <c r="O38" i="3"/>
  <c r="K38" i="3"/>
  <c r="G38" i="3"/>
  <c r="C38" i="3"/>
  <c r="O29" i="3"/>
  <c r="K29" i="3"/>
  <c r="G29" i="3"/>
  <c r="C29" i="3"/>
  <c r="O20" i="3"/>
  <c r="K20" i="3"/>
  <c r="G20" i="3"/>
  <c r="C20" i="3"/>
  <c r="O11" i="3"/>
  <c r="K11" i="3"/>
  <c r="G11" i="3"/>
  <c r="C11" i="3"/>
  <c r="G83" i="2"/>
  <c r="C83" i="2"/>
  <c r="O74" i="2"/>
  <c r="K74" i="2"/>
  <c r="G74" i="2"/>
  <c r="C74" i="2"/>
  <c r="O65" i="2"/>
  <c r="K65" i="2"/>
  <c r="G65" i="2"/>
  <c r="C65" i="2"/>
  <c r="O56" i="2"/>
  <c r="K56" i="2"/>
  <c r="G56" i="2"/>
  <c r="C56" i="2"/>
  <c r="O47" i="2"/>
  <c r="K47" i="2"/>
  <c r="G47" i="2"/>
  <c r="C47" i="2"/>
  <c r="O38" i="2"/>
  <c r="K38" i="2"/>
  <c r="G38" i="2"/>
  <c r="C38" i="2"/>
  <c r="O29" i="2"/>
  <c r="K29" i="2"/>
  <c r="G29" i="2"/>
  <c r="C29" i="2"/>
  <c r="O20" i="2"/>
  <c r="K20" i="2"/>
  <c r="G20" i="2"/>
  <c r="C20" i="2"/>
  <c r="O11" i="2"/>
  <c r="K11" i="2"/>
  <c r="G11" i="2"/>
  <c r="C11" i="2"/>
  <c r="G83" i="1"/>
  <c r="C83" i="1"/>
  <c r="O74" i="1"/>
  <c r="K74" i="1"/>
  <c r="G74" i="1"/>
  <c r="C74" i="1"/>
  <c r="O65" i="1"/>
  <c r="K65" i="1"/>
  <c r="G65" i="1"/>
  <c r="C65" i="1"/>
  <c r="O56" i="1"/>
  <c r="K56" i="1"/>
  <c r="G56" i="1"/>
  <c r="C56" i="1"/>
  <c r="O47" i="1"/>
  <c r="K47" i="1"/>
  <c r="G47" i="1"/>
  <c r="C47" i="1"/>
  <c r="O38" i="1"/>
  <c r="K38" i="1"/>
  <c r="G38" i="1"/>
  <c r="C38" i="1"/>
  <c r="O29" i="1"/>
  <c r="K29" i="1"/>
  <c r="G29" i="1"/>
  <c r="C29" i="1"/>
  <c r="O20" i="1"/>
  <c r="K20" i="1"/>
  <c r="G20" i="1"/>
  <c r="C20" i="1"/>
  <c r="O11" i="1"/>
  <c r="K11" i="1"/>
  <c r="G11" i="1"/>
  <c r="C11" i="1"/>
  <c r="G93" i="4" l="1"/>
  <c r="G94" i="4"/>
  <c r="G111" i="4"/>
  <c r="G112" i="4"/>
  <c r="P93" i="4"/>
  <c r="P94" i="4"/>
  <c r="P111" i="4"/>
  <c r="P112" i="4"/>
</calcChain>
</file>

<file path=xl/sharedStrings.xml><?xml version="1.0" encoding="utf-8"?>
<sst xmlns="http://schemas.openxmlformats.org/spreadsheetml/2006/main" count="474" uniqueCount="79">
  <si>
    <t>Veh+Veh</t>
  </si>
  <si>
    <t>Veh+CXCL12</t>
  </si>
  <si>
    <t>NSC+Veh</t>
  </si>
  <si>
    <t>NSC+CXCL12</t>
  </si>
  <si>
    <t>Animal #</t>
  </si>
  <si>
    <t>Dendrite #</t>
  </si>
  <si>
    <t>Density(1/µm)</t>
  </si>
  <si>
    <t>Average</t>
  </si>
  <si>
    <t>Figure 9</t>
  </si>
  <si>
    <t>Position Discrimination</t>
  </si>
  <si>
    <t>Rat ID</t>
  </si>
  <si>
    <t>Treatment</t>
  </si>
  <si>
    <t>Rule (Correct Lever)</t>
  </si>
  <si>
    <t>Trials to Criterion (TTC)</t>
  </si>
  <si>
    <t>veh + veh</t>
  </si>
  <si>
    <t>Left</t>
  </si>
  <si>
    <t>NSC23766 + veh</t>
  </si>
  <si>
    <t>Right</t>
  </si>
  <si>
    <t>AVG</t>
  </si>
  <si>
    <t>ST DEV</t>
  </si>
  <si>
    <t>SEM</t>
  </si>
  <si>
    <t>veh + CXCL12</t>
  </si>
  <si>
    <t>NSC23766 + CXCL12</t>
  </si>
  <si>
    <t>Reversal</t>
  </si>
  <si>
    <t>Shift to cue</t>
  </si>
  <si>
    <t>N/A</t>
  </si>
  <si>
    <t>B</t>
  </si>
  <si>
    <t>Linear regression</t>
  </si>
  <si>
    <t>&lt;0.0001</t>
  </si>
  <si>
    <t>C</t>
  </si>
  <si>
    <t>Ordinary one-way ANOVA</t>
  </si>
  <si>
    <t>Veh+Veh vs. Veh+CXCL12</t>
  </si>
  <si>
    <t>Tukey's multiple comparison's test</t>
  </si>
  <si>
    <t>Veh+Veh vs. NSC+Veh</t>
  </si>
  <si>
    <t>Veh+Veh vs. NSC+CXCL12</t>
  </si>
  <si>
    <t>Veh+CXCL12 vs. NSC+Veh</t>
  </si>
  <si>
    <t>Veh+CXCL12 vs. NSC+CXCL12</t>
  </si>
  <si>
    <t>NSC+Veh vs. NSC+CXCL12</t>
  </si>
  <si>
    <t>D (Thin)</t>
  </si>
  <si>
    <t>Pearson's correlation</t>
  </si>
  <si>
    <t>F</t>
  </si>
  <si>
    <t>Figure 9 supplement 1</t>
  </si>
  <si>
    <t>F (3, 20) = 0.1084</t>
  </si>
  <si>
    <t>Position Reversal</t>
  </si>
  <si>
    <t>F (3, 20) = 0.4264</t>
  </si>
  <si>
    <t>Test used</t>
  </si>
  <si>
    <t>Sample size</t>
  </si>
  <si>
    <t>P value</t>
  </si>
  <si>
    <t>Statistical information</t>
  </si>
  <si>
    <t># Correct</t>
  </si>
  <si>
    <t># Incorrect</t>
  </si>
  <si>
    <t># Omissions</t>
  </si>
  <si>
    <t>% correct</t>
  </si>
  <si>
    <t>F = 7.503. DFn = 3, DFd = 32</t>
  </si>
  <si>
    <t>CI: -2.807 to -0.5774</t>
  </si>
  <si>
    <t>CI: -0.6323 to 1.666</t>
  </si>
  <si>
    <t>CI: -0.6999 to 1.598</t>
  </si>
  <si>
    <t>CI: 1.060 to 3.358</t>
  </si>
  <si>
    <t>CI: 0.9922 to 3.290</t>
  </si>
  <si>
    <t>CI: -1.250 to 1.115</t>
  </si>
  <si>
    <t>CI: -2.477 to -0.5063</t>
  </si>
  <si>
    <t>CI: -1.132 to 0.9003</t>
  </si>
  <si>
    <t>CI: -0.6581 to 1.374</t>
  </si>
  <si>
    <t>CI: 0.3604 to 2.392</t>
  </si>
  <si>
    <t>CI: 0.8338 to 2.866</t>
  </si>
  <si>
    <t>CI: -0.5719 to 1.519</t>
  </si>
  <si>
    <t>CI: 0.02886 to 0.7736</t>
  </si>
  <si>
    <t>CI: -0.3911 to 0.3766</t>
  </si>
  <si>
    <t>CI: -0.3730 to 0.3947</t>
  </si>
  <si>
    <t>CI: -0.7923 to -0.02463</t>
  </si>
  <si>
    <t>CI: -0.7743 to -0.006582</t>
  </si>
  <si>
    <t>CI: -0.3769 to 0.4130</t>
  </si>
  <si>
    <t>CI: -0.7079 to 0.4001; r= -0.2256</t>
  </si>
  <si>
    <t>CI: -0.9347 to -0.3695; r= -0.7783</t>
  </si>
  <si>
    <t>E (Stubby)</t>
  </si>
  <si>
    <t>G</t>
  </si>
  <si>
    <t>F (3, 30) = 12.28</t>
  </si>
  <si>
    <t>F (3, 30) = 9.743</t>
  </si>
  <si>
    <t>F (3, 30) = 4.189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</si>
</sst>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0" fillId="2" borderId="0" xfId="0" applyFill="1"/>
    <xf numFmtId="0" fontId="4" fillId="0" borderId="3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0" fillId="0" borderId="12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546F-ECC7-449B-A371-CB0277900368}">
  <dimension ref="A1:Q115"/>
  <sheetViews>
    <sheetView workbookViewId="0">
      <selection activeCell="C19" sqref="C19"/>
    </sheetView>
  </sheetViews>
  <sheetFormatPr baseColWidth="10" defaultRowHeight="16" x14ac:dyDescent="0.2"/>
  <cols>
    <col min="1" max="1" width="8.83203125" customWidth="1"/>
    <col min="2" max="2" width="19.83203125" customWidth="1"/>
    <col min="3" max="3" width="19.33203125" customWidth="1"/>
    <col min="4" max="4" width="11.6640625" customWidth="1"/>
    <col min="5" max="5" width="11.83203125" customWidth="1"/>
    <col min="6" max="6" width="13.6640625" customWidth="1"/>
    <col min="7" max="7" width="21.33203125" customWidth="1"/>
    <col min="8" max="10" width="8.83203125" customWidth="1"/>
    <col min="11" max="11" width="25.1640625" customWidth="1"/>
    <col min="12" max="12" width="21" customWidth="1"/>
    <col min="13" max="13" width="12.6640625" customWidth="1"/>
    <col min="14" max="15" width="14.5" customWidth="1"/>
    <col min="16" max="16" width="21.33203125" customWidth="1"/>
    <col min="17" max="257" width="8.83203125" customWidth="1"/>
    <col min="258" max="258" width="19.83203125" customWidth="1"/>
    <col min="259" max="259" width="19.33203125" customWidth="1"/>
    <col min="260" max="260" width="11.6640625" customWidth="1"/>
    <col min="261" max="261" width="11.83203125" customWidth="1"/>
    <col min="262" max="262" width="13.6640625" customWidth="1"/>
    <col min="263" max="263" width="21.33203125" customWidth="1"/>
    <col min="264" max="266" width="8.83203125" customWidth="1"/>
    <col min="267" max="267" width="25.1640625" customWidth="1"/>
    <col min="268" max="268" width="21" customWidth="1"/>
    <col min="269" max="269" width="12.6640625" customWidth="1"/>
    <col min="270" max="271" width="14.5" customWidth="1"/>
    <col min="272" max="272" width="21.33203125" customWidth="1"/>
    <col min="273" max="513" width="8.83203125" customWidth="1"/>
    <col min="514" max="514" width="19.83203125" customWidth="1"/>
    <col min="515" max="515" width="19.33203125" customWidth="1"/>
    <col min="516" max="516" width="11.6640625" customWidth="1"/>
    <col min="517" max="517" width="11.83203125" customWidth="1"/>
    <col min="518" max="518" width="13.6640625" customWidth="1"/>
    <col min="519" max="519" width="21.33203125" customWidth="1"/>
    <col min="520" max="522" width="8.83203125" customWidth="1"/>
    <col min="523" max="523" width="25.1640625" customWidth="1"/>
    <col min="524" max="524" width="21" customWidth="1"/>
    <col min="525" max="525" width="12.6640625" customWidth="1"/>
    <col min="526" max="527" width="14.5" customWidth="1"/>
    <col min="528" max="528" width="21.33203125" customWidth="1"/>
    <col min="529" max="769" width="8.83203125" customWidth="1"/>
    <col min="770" max="770" width="19.83203125" customWidth="1"/>
    <col min="771" max="771" width="19.33203125" customWidth="1"/>
    <col min="772" max="772" width="11.6640625" customWidth="1"/>
    <col min="773" max="773" width="11.83203125" customWidth="1"/>
    <col min="774" max="774" width="13.6640625" customWidth="1"/>
    <col min="775" max="775" width="21.33203125" customWidth="1"/>
    <col min="776" max="778" width="8.83203125" customWidth="1"/>
    <col min="779" max="779" width="25.1640625" customWidth="1"/>
    <col min="780" max="780" width="21" customWidth="1"/>
    <col min="781" max="781" width="12.6640625" customWidth="1"/>
    <col min="782" max="783" width="14.5" customWidth="1"/>
    <col min="784" max="784" width="21.33203125" customWidth="1"/>
    <col min="785" max="1025" width="8.83203125" customWidth="1"/>
    <col min="1026" max="1026" width="19.83203125" customWidth="1"/>
    <col min="1027" max="1027" width="19.33203125" customWidth="1"/>
    <col min="1028" max="1028" width="11.6640625" customWidth="1"/>
    <col min="1029" max="1029" width="11.83203125" customWidth="1"/>
    <col min="1030" max="1030" width="13.6640625" customWidth="1"/>
    <col min="1031" max="1031" width="21.33203125" customWidth="1"/>
    <col min="1032" max="1034" width="8.83203125" customWidth="1"/>
    <col min="1035" max="1035" width="25.1640625" customWidth="1"/>
    <col min="1036" max="1036" width="21" customWidth="1"/>
    <col min="1037" max="1037" width="12.6640625" customWidth="1"/>
    <col min="1038" max="1039" width="14.5" customWidth="1"/>
    <col min="1040" max="1040" width="21.33203125" customWidth="1"/>
    <col min="1041" max="1281" width="8.83203125" customWidth="1"/>
    <col min="1282" max="1282" width="19.83203125" customWidth="1"/>
    <col min="1283" max="1283" width="19.33203125" customWidth="1"/>
    <col min="1284" max="1284" width="11.6640625" customWidth="1"/>
    <col min="1285" max="1285" width="11.83203125" customWidth="1"/>
    <col min="1286" max="1286" width="13.6640625" customWidth="1"/>
    <col min="1287" max="1287" width="21.33203125" customWidth="1"/>
    <col min="1288" max="1290" width="8.83203125" customWidth="1"/>
    <col min="1291" max="1291" width="25.1640625" customWidth="1"/>
    <col min="1292" max="1292" width="21" customWidth="1"/>
    <col min="1293" max="1293" width="12.6640625" customWidth="1"/>
    <col min="1294" max="1295" width="14.5" customWidth="1"/>
    <col min="1296" max="1296" width="21.33203125" customWidth="1"/>
    <col min="1297" max="1537" width="8.83203125" customWidth="1"/>
    <col min="1538" max="1538" width="19.83203125" customWidth="1"/>
    <col min="1539" max="1539" width="19.33203125" customWidth="1"/>
    <col min="1540" max="1540" width="11.6640625" customWidth="1"/>
    <col min="1541" max="1541" width="11.83203125" customWidth="1"/>
    <col min="1542" max="1542" width="13.6640625" customWidth="1"/>
    <col min="1543" max="1543" width="21.33203125" customWidth="1"/>
    <col min="1544" max="1546" width="8.83203125" customWidth="1"/>
    <col min="1547" max="1547" width="25.1640625" customWidth="1"/>
    <col min="1548" max="1548" width="21" customWidth="1"/>
    <col min="1549" max="1549" width="12.6640625" customWidth="1"/>
    <col min="1550" max="1551" width="14.5" customWidth="1"/>
    <col min="1552" max="1552" width="21.33203125" customWidth="1"/>
    <col min="1553" max="1793" width="8.83203125" customWidth="1"/>
    <col min="1794" max="1794" width="19.83203125" customWidth="1"/>
    <col min="1795" max="1795" width="19.33203125" customWidth="1"/>
    <col min="1796" max="1796" width="11.6640625" customWidth="1"/>
    <col min="1797" max="1797" width="11.83203125" customWidth="1"/>
    <col min="1798" max="1798" width="13.6640625" customWidth="1"/>
    <col min="1799" max="1799" width="21.33203125" customWidth="1"/>
    <col min="1800" max="1802" width="8.83203125" customWidth="1"/>
    <col min="1803" max="1803" width="25.1640625" customWidth="1"/>
    <col min="1804" max="1804" width="21" customWidth="1"/>
    <col min="1805" max="1805" width="12.6640625" customWidth="1"/>
    <col min="1806" max="1807" width="14.5" customWidth="1"/>
    <col min="1808" max="1808" width="21.33203125" customWidth="1"/>
    <col min="1809" max="2049" width="8.83203125" customWidth="1"/>
    <col min="2050" max="2050" width="19.83203125" customWidth="1"/>
    <col min="2051" max="2051" width="19.33203125" customWidth="1"/>
    <col min="2052" max="2052" width="11.6640625" customWidth="1"/>
    <col min="2053" max="2053" width="11.83203125" customWidth="1"/>
    <col min="2054" max="2054" width="13.6640625" customWidth="1"/>
    <col min="2055" max="2055" width="21.33203125" customWidth="1"/>
    <col min="2056" max="2058" width="8.83203125" customWidth="1"/>
    <col min="2059" max="2059" width="25.1640625" customWidth="1"/>
    <col min="2060" max="2060" width="21" customWidth="1"/>
    <col min="2061" max="2061" width="12.6640625" customWidth="1"/>
    <col min="2062" max="2063" width="14.5" customWidth="1"/>
    <col min="2064" max="2064" width="21.33203125" customWidth="1"/>
    <col min="2065" max="2305" width="8.83203125" customWidth="1"/>
    <col min="2306" max="2306" width="19.83203125" customWidth="1"/>
    <col min="2307" max="2307" width="19.33203125" customWidth="1"/>
    <col min="2308" max="2308" width="11.6640625" customWidth="1"/>
    <col min="2309" max="2309" width="11.83203125" customWidth="1"/>
    <col min="2310" max="2310" width="13.6640625" customWidth="1"/>
    <col min="2311" max="2311" width="21.33203125" customWidth="1"/>
    <col min="2312" max="2314" width="8.83203125" customWidth="1"/>
    <col min="2315" max="2315" width="25.1640625" customWidth="1"/>
    <col min="2316" max="2316" width="21" customWidth="1"/>
    <col min="2317" max="2317" width="12.6640625" customWidth="1"/>
    <col min="2318" max="2319" width="14.5" customWidth="1"/>
    <col min="2320" max="2320" width="21.33203125" customWidth="1"/>
    <col min="2321" max="2561" width="8.83203125" customWidth="1"/>
    <col min="2562" max="2562" width="19.83203125" customWidth="1"/>
    <col min="2563" max="2563" width="19.33203125" customWidth="1"/>
    <col min="2564" max="2564" width="11.6640625" customWidth="1"/>
    <col min="2565" max="2565" width="11.83203125" customWidth="1"/>
    <col min="2566" max="2566" width="13.6640625" customWidth="1"/>
    <col min="2567" max="2567" width="21.33203125" customWidth="1"/>
    <col min="2568" max="2570" width="8.83203125" customWidth="1"/>
    <col min="2571" max="2571" width="25.1640625" customWidth="1"/>
    <col min="2572" max="2572" width="21" customWidth="1"/>
    <col min="2573" max="2573" width="12.6640625" customWidth="1"/>
    <col min="2574" max="2575" width="14.5" customWidth="1"/>
    <col min="2576" max="2576" width="21.33203125" customWidth="1"/>
    <col min="2577" max="2817" width="8.83203125" customWidth="1"/>
    <col min="2818" max="2818" width="19.83203125" customWidth="1"/>
    <col min="2819" max="2819" width="19.33203125" customWidth="1"/>
    <col min="2820" max="2820" width="11.6640625" customWidth="1"/>
    <col min="2821" max="2821" width="11.83203125" customWidth="1"/>
    <col min="2822" max="2822" width="13.6640625" customWidth="1"/>
    <col min="2823" max="2823" width="21.33203125" customWidth="1"/>
    <col min="2824" max="2826" width="8.83203125" customWidth="1"/>
    <col min="2827" max="2827" width="25.1640625" customWidth="1"/>
    <col min="2828" max="2828" width="21" customWidth="1"/>
    <col min="2829" max="2829" width="12.6640625" customWidth="1"/>
    <col min="2830" max="2831" width="14.5" customWidth="1"/>
    <col min="2832" max="2832" width="21.33203125" customWidth="1"/>
    <col min="2833" max="3073" width="8.83203125" customWidth="1"/>
    <col min="3074" max="3074" width="19.83203125" customWidth="1"/>
    <col min="3075" max="3075" width="19.33203125" customWidth="1"/>
    <col min="3076" max="3076" width="11.6640625" customWidth="1"/>
    <col min="3077" max="3077" width="11.83203125" customWidth="1"/>
    <col min="3078" max="3078" width="13.6640625" customWidth="1"/>
    <col min="3079" max="3079" width="21.33203125" customWidth="1"/>
    <col min="3080" max="3082" width="8.83203125" customWidth="1"/>
    <col min="3083" max="3083" width="25.1640625" customWidth="1"/>
    <col min="3084" max="3084" width="21" customWidth="1"/>
    <col min="3085" max="3085" width="12.6640625" customWidth="1"/>
    <col min="3086" max="3087" width="14.5" customWidth="1"/>
    <col min="3088" max="3088" width="21.33203125" customWidth="1"/>
    <col min="3089" max="3329" width="8.83203125" customWidth="1"/>
    <col min="3330" max="3330" width="19.83203125" customWidth="1"/>
    <col min="3331" max="3331" width="19.33203125" customWidth="1"/>
    <col min="3332" max="3332" width="11.6640625" customWidth="1"/>
    <col min="3333" max="3333" width="11.83203125" customWidth="1"/>
    <col min="3334" max="3334" width="13.6640625" customWidth="1"/>
    <col min="3335" max="3335" width="21.33203125" customWidth="1"/>
    <col min="3336" max="3338" width="8.83203125" customWidth="1"/>
    <col min="3339" max="3339" width="25.1640625" customWidth="1"/>
    <col min="3340" max="3340" width="21" customWidth="1"/>
    <col min="3341" max="3341" width="12.6640625" customWidth="1"/>
    <col min="3342" max="3343" width="14.5" customWidth="1"/>
    <col min="3344" max="3344" width="21.33203125" customWidth="1"/>
    <col min="3345" max="3585" width="8.83203125" customWidth="1"/>
    <col min="3586" max="3586" width="19.83203125" customWidth="1"/>
    <col min="3587" max="3587" width="19.33203125" customWidth="1"/>
    <col min="3588" max="3588" width="11.6640625" customWidth="1"/>
    <col min="3589" max="3589" width="11.83203125" customWidth="1"/>
    <col min="3590" max="3590" width="13.6640625" customWidth="1"/>
    <col min="3591" max="3591" width="21.33203125" customWidth="1"/>
    <col min="3592" max="3594" width="8.83203125" customWidth="1"/>
    <col min="3595" max="3595" width="25.1640625" customWidth="1"/>
    <col min="3596" max="3596" width="21" customWidth="1"/>
    <col min="3597" max="3597" width="12.6640625" customWidth="1"/>
    <col min="3598" max="3599" width="14.5" customWidth="1"/>
    <col min="3600" max="3600" width="21.33203125" customWidth="1"/>
    <col min="3601" max="3841" width="8.83203125" customWidth="1"/>
    <col min="3842" max="3842" width="19.83203125" customWidth="1"/>
    <col min="3843" max="3843" width="19.33203125" customWidth="1"/>
    <col min="3844" max="3844" width="11.6640625" customWidth="1"/>
    <col min="3845" max="3845" width="11.83203125" customWidth="1"/>
    <col min="3846" max="3846" width="13.6640625" customWidth="1"/>
    <col min="3847" max="3847" width="21.33203125" customWidth="1"/>
    <col min="3848" max="3850" width="8.83203125" customWidth="1"/>
    <col min="3851" max="3851" width="25.1640625" customWidth="1"/>
    <col min="3852" max="3852" width="21" customWidth="1"/>
    <col min="3853" max="3853" width="12.6640625" customWidth="1"/>
    <col min="3854" max="3855" width="14.5" customWidth="1"/>
    <col min="3856" max="3856" width="21.33203125" customWidth="1"/>
    <col min="3857" max="4097" width="8.83203125" customWidth="1"/>
    <col min="4098" max="4098" width="19.83203125" customWidth="1"/>
    <col min="4099" max="4099" width="19.33203125" customWidth="1"/>
    <col min="4100" max="4100" width="11.6640625" customWidth="1"/>
    <col min="4101" max="4101" width="11.83203125" customWidth="1"/>
    <col min="4102" max="4102" width="13.6640625" customWidth="1"/>
    <col min="4103" max="4103" width="21.33203125" customWidth="1"/>
    <col min="4104" max="4106" width="8.83203125" customWidth="1"/>
    <col min="4107" max="4107" width="25.1640625" customWidth="1"/>
    <col min="4108" max="4108" width="21" customWidth="1"/>
    <col min="4109" max="4109" width="12.6640625" customWidth="1"/>
    <col min="4110" max="4111" width="14.5" customWidth="1"/>
    <col min="4112" max="4112" width="21.33203125" customWidth="1"/>
    <col min="4113" max="4353" width="8.83203125" customWidth="1"/>
    <col min="4354" max="4354" width="19.83203125" customWidth="1"/>
    <col min="4355" max="4355" width="19.33203125" customWidth="1"/>
    <col min="4356" max="4356" width="11.6640625" customWidth="1"/>
    <col min="4357" max="4357" width="11.83203125" customWidth="1"/>
    <col min="4358" max="4358" width="13.6640625" customWidth="1"/>
    <col min="4359" max="4359" width="21.33203125" customWidth="1"/>
    <col min="4360" max="4362" width="8.83203125" customWidth="1"/>
    <col min="4363" max="4363" width="25.1640625" customWidth="1"/>
    <col min="4364" max="4364" width="21" customWidth="1"/>
    <col min="4365" max="4365" width="12.6640625" customWidth="1"/>
    <col min="4366" max="4367" width="14.5" customWidth="1"/>
    <col min="4368" max="4368" width="21.33203125" customWidth="1"/>
    <col min="4369" max="4609" width="8.83203125" customWidth="1"/>
    <col min="4610" max="4610" width="19.83203125" customWidth="1"/>
    <col min="4611" max="4611" width="19.33203125" customWidth="1"/>
    <col min="4612" max="4612" width="11.6640625" customWidth="1"/>
    <col min="4613" max="4613" width="11.83203125" customWidth="1"/>
    <col min="4614" max="4614" width="13.6640625" customWidth="1"/>
    <col min="4615" max="4615" width="21.33203125" customWidth="1"/>
    <col min="4616" max="4618" width="8.83203125" customWidth="1"/>
    <col min="4619" max="4619" width="25.1640625" customWidth="1"/>
    <col min="4620" max="4620" width="21" customWidth="1"/>
    <col min="4621" max="4621" width="12.6640625" customWidth="1"/>
    <col min="4622" max="4623" width="14.5" customWidth="1"/>
    <col min="4624" max="4624" width="21.33203125" customWidth="1"/>
    <col min="4625" max="4865" width="8.83203125" customWidth="1"/>
    <col min="4866" max="4866" width="19.83203125" customWidth="1"/>
    <col min="4867" max="4867" width="19.33203125" customWidth="1"/>
    <col min="4868" max="4868" width="11.6640625" customWidth="1"/>
    <col min="4869" max="4869" width="11.83203125" customWidth="1"/>
    <col min="4870" max="4870" width="13.6640625" customWidth="1"/>
    <col min="4871" max="4871" width="21.33203125" customWidth="1"/>
    <col min="4872" max="4874" width="8.83203125" customWidth="1"/>
    <col min="4875" max="4875" width="25.1640625" customWidth="1"/>
    <col min="4876" max="4876" width="21" customWidth="1"/>
    <col min="4877" max="4877" width="12.6640625" customWidth="1"/>
    <col min="4878" max="4879" width="14.5" customWidth="1"/>
    <col min="4880" max="4880" width="21.33203125" customWidth="1"/>
    <col min="4881" max="5121" width="8.83203125" customWidth="1"/>
    <col min="5122" max="5122" width="19.83203125" customWidth="1"/>
    <col min="5123" max="5123" width="19.33203125" customWidth="1"/>
    <col min="5124" max="5124" width="11.6640625" customWidth="1"/>
    <col min="5125" max="5125" width="11.83203125" customWidth="1"/>
    <col min="5126" max="5126" width="13.6640625" customWidth="1"/>
    <col min="5127" max="5127" width="21.33203125" customWidth="1"/>
    <col min="5128" max="5130" width="8.83203125" customWidth="1"/>
    <col min="5131" max="5131" width="25.1640625" customWidth="1"/>
    <col min="5132" max="5132" width="21" customWidth="1"/>
    <col min="5133" max="5133" width="12.6640625" customWidth="1"/>
    <col min="5134" max="5135" width="14.5" customWidth="1"/>
    <col min="5136" max="5136" width="21.33203125" customWidth="1"/>
    <col min="5137" max="5377" width="8.83203125" customWidth="1"/>
    <col min="5378" max="5378" width="19.83203125" customWidth="1"/>
    <col min="5379" max="5379" width="19.33203125" customWidth="1"/>
    <col min="5380" max="5380" width="11.6640625" customWidth="1"/>
    <col min="5381" max="5381" width="11.83203125" customWidth="1"/>
    <col min="5382" max="5382" width="13.6640625" customWidth="1"/>
    <col min="5383" max="5383" width="21.33203125" customWidth="1"/>
    <col min="5384" max="5386" width="8.83203125" customWidth="1"/>
    <col min="5387" max="5387" width="25.1640625" customWidth="1"/>
    <col min="5388" max="5388" width="21" customWidth="1"/>
    <col min="5389" max="5389" width="12.6640625" customWidth="1"/>
    <col min="5390" max="5391" width="14.5" customWidth="1"/>
    <col min="5392" max="5392" width="21.33203125" customWidth="1"/>
    <col min="5393" max="5633" width="8.83203125" customWidth="1"/>
    <col min="5634" max="5634" width="19.83203125" customWidth="1"/>
    <col min="5635" max="5635" width="19.33203125" customWidth="1"/>
    <col min="5636" max="5636" width="11.6640625" customWidth="1"/>
    <col min="5637" max="5637" width="11.83203125" customWidth="1"/>
    <col min="5638" max="5638" width="13.6640625" customWidth="1"/>
    <col min="5639" max="5639" width="21.33203125" customWidth="1"/>
    <col min="5640" max="5642" width="8.83203125" customWidth="1"/>
    <col min="5643" max="5643" width="25.1640625" customWidth="1"/>
    <col min="5644" max="5644" width="21" customWidth="1"/>
    <col min="5645" max="5645" width="12.6640625" customWidth="1"/>
    <col min="5646" max="5647" width="14.5" customWidth="1"/>
    <col min="5648" max="5648" width="21.33203125" customWidth="1"/>
    <col min="5649" max="5889" width="8.83203125" customWidth="1"/>
    <col min="5890" max="5890" width="19.83203125" customWidth="1"/>
    <col min="5891" max="5891" width="19.33203125" customWidth="1"/>
    <col min="5892" max="5892" width="11.6640625" customWidth="1"/>
    <col min="5893" max="5893" width="11.83203125" customWidth="1"/>
    <col min="5894" max="5894" width="13.6640625" customWidth="1"/>
    <col min="5895" max="5895" width="21.33203125" customWidth="1"/>
    <col min="5896" max="5898" width="8.83203125" customWidth="1"/>
    <col min="5899" max="5899" width="25.1640625" customWidth="1"/>
    <col min="5900" max="5900" width="21" customWidth="1"/>
    <col min="5901" max="5901" width="12.6640625" customWidth="1"/>
    <col min="5902" max="5903" width="14.5" customWidth="1"/>
    <col min="5904" max="5904" width="21.33203125" customWidth="1"/>
    <col min="5905" max="6145" width="8.83203125" customWidth="1"/>
    <col min="6146" max="6146" width="19.83203125" customWidth="1"/>
    <col min="6147" max="6147" width="19.33203125" customWidth="1"/>
    <col min="6148" max="6148" width="11.6640625" customWidth="1"/>
    <col min="6149" max="6149" width="11.83203125" customWidth="1"/>
    <col min="6150" max="6150" width="13.6640625" customWidth="1"/>
    <col min="6151" max="6151" width="21.33203125" customWidth="1"/>
    <col min="6152" max="6154" width="8.83203125" customWidth="1"/>
    <col min="6155" max="6155" width="25.1640625" customWidth="1"/>
    <col min="6156" max="6156" width="21" customWidth="1"/>
    <col min="6157" max="6157" width="12.6640625" customWidth="1"/>
    <col min="6158" max="6159" width="14.5" customWidth="1"/>
    <col min="6160" max="6160" width="21.33203125" customWidth="1"/>
    <col min="6161" max="6401" width="8.83203125" customWidth="1"/>
    <col min="6402" max="6402" width="19.83203125" customWidth="1"/>
    <col min="6403" max="6403" width="19.33203125" customWidth="1"/>
    <col min="6404" max="6404" width="11.6640625" customWidth="1"/>
    <col min="6405" max="6405" width="11.83203125" customWidth="1"/>
    <col min="6406" max="6406" width="13.6640625" customWidth="1"/>
    <col min="6407" max="6407" width="21.33203125" customWidth="1"/>
    <col min="6408" max="6410" width="8.83203125" customWidth="1"/>
    <col min="6411" max="6411" width="25.1640625" customWidth="1"/>
    <col min="6412" max="6412" width="21" customWidth="1"/>
    <col min="6413" max="6413" width="12.6640625" customWidth="1"/>
    <col min="6414" max="6415" width="14.5" customWidth="1"/>
    <col min="6416" max="6416" width="21.33203125" customWidth="1"/>
    <col min="6417" max="6657" width="8.83203125" customWidth="1"/>
    <col min="6658" max="6658" width="19.83203125" customWidth="1"/>
    <col min="6659" max="6659" width="19.33203125" customWidth="1"/>
    <col min="6660" max="6660" width="11.6640625" customWidth="1"/>
    <col min="6661" max="6661" width="11.83203125" customWidth="1"/>
    <col min="6662" max="6662" width="13.6640625" customWidth="1"/>
    <col min="6663" max="6663" width="21.33203125" customWidth="1"/>
    <col min="6664" max="6666" width="8.83203125" customWidth="1"/>
    <col min="6667" max="6667" width="25.1640625" customWidth="1"/>
    <col min="6668" max="6668" width="21" customWidth="1"/>
    <col min="6669" max="6669" width="12.6640625" customWidth="1"/>
    <col min="6670" max="6671" width="14.5" customWidth="1"/>
    <col min="6672" max="6672" width="21.33203125" customWidth="1"/>
    <col min="6673" max="6913" width="8.83203125" customWidth="1"/>
    <col min="6914" max="6914" width="19.83203125" customWidth="1"/>
    <col min="6915" max="6915" width="19.33203125" customWidth="1"/>
    <col min="6916" max="6916" width="11.6640625" customWidth="1"/>
    <col min="6917" max="6917" width="11.83203125" customWidth="1"/>
    <col min="6918" max="6918" width="13.6640625" customWidth="1"/>
    <col min="6919" max="6919" width="21.33203125" customWidth="1"/>
    <col min="6920" max="6922" width="8.83203125" customWidth="1"/>
    <col min="6923" max="6923" width="25.1640625" customWidth="1"/>
    <col min="6924" max="6924" width="21" customWidth="1"/>
    <col min="6925" max="6925" width="12.6640625" customWidth="1"/>
    <col min="6926" max="6927" width="14.5" customWidth="1"/>
    <col min="6928" max="6928" width="21.33203125" customWidth="1"/>
    <col min="6929" max="7169" width="8.83203125" customWidth="1"/>
    <col min="7170" max="7170" width="19.83203125" customWidth="1"/>
    <col min="7171" max="7171" width="19.33203125" customWidth="1"/>
    <col min="7172" max="7172" width="11.6640625" customWidth="1"/>
    <col min="7173" max="7173" width="11.83203125" customWidth="1"/>
    <col min="7174" max="7174" width="13.6640625" customWidth="1"/>
    <col min="7175" max="7175" width="21.33203125" customWidth="1"/>
    <col min="7176" max="7178" width="8.83203125" customWidth="1"/>
    <col min="7179" max="7179" width="25.1640625" customWidth="1"/>
    <col min="7180" max="7180" width="21" customWidth="1"/>
    <col min="7181" max="7181" width="12.6640625" customWidth="1"/>
    <col min="7182" max="7183" width="14.5" customWidth="1"/>
    <col min="7184" max="7184" width="21.33203125" customWidth="1"/>
    <col min="7185" max="7425" width="8.83203125" customWidth="1"/>
    <col min="7426" max="7426" width="19.83203125" customWidth="1"/>
    <col min="7427" max="7427" width="19.33203125" customWidth="1"/>
    <col min="7428" max="7428" width="11.6640625" customWidth="1"/>
    <col min="7429" max="7429" width="11.83203125" customWidth="1"/>
    <col min="7430" max="7430" width="13.6640625" customWidth="1"/>
    <col min="7431" max="7431" width="21.33203125" customWidth="1"/>
    <col min="7432" max="7434" width="8.83203125" customWidth="1"/>
    <col min="7435" max="7435" width="25.1640625" customWidth="1"/>
    <col min="7436" max="7436" width="21" customWidth="1"/>
    <col min="7437" max="7437" width="12.6640625" customWidth="1"/>
    <col min="7438" max="7439" width="14.5" customWidth="1"/>
    <col min="7440" max="7440" width="21.33203125" customWidth="1"/>
    <col min="7441" max="7681" width="8.83203125" customWidth="1"/>
    <col min="7682" max="7682" width="19.83203125" customWidth="1"/>
    <col min="7683" max="7683" width="19.33203125" customWidth="1"/>
    <col min="7684" max="7684" width="11.6640625" customWidth="1"/>
    <col min="7685" max="7685" width="11.83203125" customWidth="1"/>
    <col min="7686" max="7686" width="13.6640625" customWidth="1"/>
    <col min="7687" max="7687" width="21.33203125" customWidth="1"/>
    <col min="7688" max="7690" width="8.83203125" customWidth="1"/>
    <col min="7691" max="7691" width="25.1640625" customWidth="1"/>
    <col min="7692" max="7692" width="21" customWidth="1"/>
    <col min="7693" max="7693" width="12.6640625" customWidth="1"/>
    <col min="7694" max="7695" width="14.5" customWidth="1"/>
    <col min="7696" max="7696" width="21.33203125" customWidth="1"/>
    <col min="7697" max="7937" width="8.83203125" customWidth="1"/>
    <col min="7938" max="7938" width="19.83203125" customWidth="1"/>
    <col min="7939" max="7939" width="19.33203125" customWidth="1"/>
    <col min="7940" max="7940" width="11.6640625" customWidth="1"/>
    <col min="7941" max="7941" width="11.83203125" customWidth="1"/>
    <col min="7942" max="7942" width="13.6640625" customWidth="1"/>
    <col min="7943" max="7943" width="21.33203125" customWidth="1"/>
    <col min="7944" max="7946" width="8.83203125" customWidth="1"/>
    <col min="7947" max="7947" width="25.1640625" customWidth="1"/>
    <col min="7948" max="7948" width="21" customWidth="1"/>
    <col min="7949" max="7949" width="12.6640625" customWidth="1"/>
    <col min="7950" max="7951" width="14.5" customWidth="1"/>
    <col min="7952" max="7952" width="21.33203125" customWidth="1"/>
    <col min="7953" max="8193" width="8.83203125" customWidth="1"/>
    <col min="8194" max="8194" width="19.83203125" customWidth="1"/>
    <col min="8195" max="8195" width="19.33203125" customWidth="1"/>
    <col min="8196" max="8196" width="11.6640625" customWidth="1"/>
    <col min="8197" max="8197" width="11.83203125" customWidth="1"/>
    <col min="8198" max="8198" width="13.6640625" customWidth="1"/>
    <col min="8199" max="8199" width="21.33203125" customWidth="1"/>
    <col min="8200" max="8202" width="8.83203125" customWidth="1"/>
    <col min="8203" max="8203" width="25.1640625" customWidth="1"/>
    <col min="8204" max="8204" width="21" customWidth="1"/>
    <col min="8205" max="8205" width="12.6640625" customWidth="1"/>
    <col min="8206" max="8207" width="14.5" customWidth="1"/>
    <col min="8208" max="8208" width="21.33203125" customWidth="1"/>
    <col min="8209" max="8449" width="8.83203125" customWidth="1"/>
    <col min="8450" max="8450" width="19.83203125" customWidth="1"/>
    <col min="8451" max="8451" width="19.33203125" customWidth="1"/>
    <col min="8452" max="8452" width="11.6640625" customWidth="1"/>
    <col min="8453" max="8453" width="11.83203125" customWidth="1"/>
    <col min="8454" max="8454" width="13.6640625" customWidth="1"/>
    <col min="8455" max="8455" width="21.33203125" customWidth="1"/>
    <col min="8456" max="8458" width="8.83203125" customWidth="1"/>
    <col min="8459" max="8459" width="25.1640625" customWidth="1"/>
    <col min="8460" max="8460" width="21" customWidth="1"/>
    <col min="8461" max="8461" width="12.6640625" customWidth="1"/>
    <col min="8462" max="8463" width="14.5" customWidth="1"/>
    <col min="8464" max="8464" width="21.33203125" customWidth="1"/>
    <col min="8465" max="8705" width="8.83203125" customWidth="1"/>
    <col min="8706" max="8706" width="19.83203125" customWidth="1"/>
    <col min="8707" max="8707" width="19.33203125" customWidth="1"/>
    <col min="8708" max="8708" width="11.6640625" customWidth="1"/>
    <col min="8709" max="8709" width="11.83203125" customWidth="1"/>
    <col min="8710" max="8710" width="13.6640625" customWidth="1"/>
    <col min="8711" max="8711" width="21.33203125" customWidth="1"/>
    <col min="8712" max="8714" width="8.83203125" customWidth="1"/>
    <col min="8715" max="8715" width="25.1640625" customWidth="1"/>
    <col min="8716" max="8716" width="21" customWidth="1"/>
    <col min="8717" max="8717" width="12.6640625" customWidth="1"/>
    <col min="8718" max="8719" width="14.5" customWidth="1"/>
    <col min="8720" max="8720" width="21.33203125" customWidth="1"/>
    <col min="8721" max="8961" width="8.83203125" customWidth="1"/>
    <col min="8962" max="8962" width="19.83203125" customWidth="1"/>
    <col min="8963" max="8963" width="19.33203125" customWidth="1"/>
    <col min="8964" max="8964" width="11.6640625" customWidth="1"/>
    <col min="8965" max="8965" width="11.83203125" customWidth="1"/>
    <col min="8966" max="8966" width="13.6640625" customWidth="1"/>
    <col min="8967" max="8967" width="21.33203125" customWidth="1"/>
    <col min="8968" max="8970" width="8.83203125" customWidth="1"/>
    <col min="8971" max="8971" width="25.1640625" customWidth="1"/>
    <col min="8972" max="8972" width="21" customWidth="1"/>
    <col min="8973" max="8973" width="12.6640625" customWidth="1"/>
    <col min="8974" max="8975" width="14.5" customWidth="1"/>
    <col min="8976" max="8976" width="21.33203125" customWidth="1"/>
    <col min="8977" max="9217" width="8.83203125" customWidth="1"/>
    <col min="9218" max="9218" width="19.83203125" customWidth="1"/>
    <col min="9219" max="9219" width="19.33203125" customWidth="1"/>
    <col min="9220" max="9220" width="11.6640625" customWidth="1"/>
    <col min="9221" max="9221" width="11.83203125" customWidth="1"/>
    <col min="9222" max="9222" width="13.6640625" customWidth="1"/>
    <col min="9223" max="9223" width="21.33203125" customWidth="1"/>
    <col min="9224" max="9226" width="8.83203125" customWidth="1"/>
    <col min="9227" max="9227" width="25.1640625" customWidth="1"/>
    <col min="9228" max="9228" width="21" customWidth="1"/>
    <col min="9229" max="9229" width="12.6640625" customWidth="1"/>
    <col min="9230" max="9231" width="14.5" customWidth="1"/>
    <col min="9232" max="9232" width="21.33203125" customWidth="1"/>
    <col min="9233" max="9473" width="8.83203125" customWidth="1"/>
    <col min="9474" max="9474" width="19.83203125" customWidth="1"/>
    <col min="9475" max="9475" width="19.33203125" customWidth="1"/>
    <col min="9476" max="9476" width="11.6640625" customWidth="1"/>
    <col min="9477" max="9477" width="11.83203125" customWidth="1"/>
    <col min="9478" max="9478" width="13.6640625" customWidth="1"/>
    <col min="9479" max="9479" width="21.33203125" customWidth="1"/>
    <col min="9480" max="9482" width="8.83203125" customWidth="1"/>
    <col min="9483" max="9483" width="25.1640625" customWidth="1"/>
    <col min="9484" max="9484" width="21" customWidth="1"/>
    <col min="9485" max="9485" width="12.6640625" customWidth="1"/>
    <col min="9486" max="9487" width="14.5" customWidth="1"/>
    <col min="9488" max="9488" width="21.33203125" customWidth="1"/>
    <col min="9489" max="9729" width="8.83203125" customWidth="1"/>
    <col min="9730" max="9730" width="19.83203125" customWidth="1"/>
    <col min="9731" max="9731" width="19.33203125" customWidth="1"/>
    <col min="9732" max="9732" width="11.6640625" customWidth="1"/>
    <col min="9733" max="9733" width="11.83203125" customWidth="1"/>
    <col min="9734" max="9734" width="13.6640625" customWidth="1"/>
    <col min="9735" max="9735" width="21.33203125" customWidth="1"/>
    <col min="9736" max="9738" width="8.83203125" customWidth="1"/>
    <col min="9739" max="9739" width="25.1640625" customWidth="1"/>
    <col min="9740" max="9740" width="21" customWidth="1"/>
    <col min="9741" max="9741" width="12.6640625" customWidth="1"/>
    <col min="9742" max="9743" width="14.5" customWidth="1"/>
    <col min="9744" max="9744" width="21.33203125" customWidth="1"/>
    <col min="9745" max="9985" width="8.83203125" customWidth="1"/>
    <col min="9986" max="9986" width="19.83203125" customWidth="1"/>
    <col min="9987" max="9987" width="19.33203125" customWidth="1"/>
    <col min="9988" max="9988" width="11.6640625" customWidth="1"/>
    <col min="9989" max="9989" width="11.83203125" customWidth="1"/>
    <col min="9990" max="9990" width="13.6640625" customWidth="1"/>
    <col min="9991" max="9991" width="21.33203125" customWidth="1"/>
    <col min="9992" max="9994" width="8.83203125" customWidth="1"/>
    <col min="9995" max="9995" width="25.1640625" customWidth="1"/>
    <col min="9996" max="9996" width="21" customWidth="1"/>
    <col min="9997" max="9997" width="12.6640625" customWidth="1"/>
    <col min="9998" max="9999" width="14.5" customWidth="1"/>
    <col min="10000" max="10000" width="21.33203125" customWidth="1"/>
    <col min="10001" max="10241" width="8.83203125" customWidth="1"/>
    <col min="10242" max="10242" width="19.83203125" customWidth="1"/>
    <col min="10243" max="10243" width="19.33203125" customWidth="1"/>
    <col min="10244" max="10244" width="11.6640625" customWidth="1"/>
    <col min="10245" max="10245" width="11.83203125" customWidth="1"/>
    <col min="10246" max="10246" width="13.6640625" customWidth="1"/>
    <col min="10247" max="10247" width="21.33203125" customWidth="1"/>
    <col min="10248" max="10250" width="8.83203125" customWidth="1"/>
    <col min="10251" max="10251" width="25.1640625" customWidth="1"/>
    <col min="10252" max="10252" width="21" customWidth="1"/>
    <col min="10253" max="10253" width="12.6640625" customWidth="1"/>
    <col min="10254" max="10255" width="14.5" customWidth="1"/>
    <col min="10256" max="10256" width="21.33203125" customWidth="1"/>
    <col min="10257" max="10497" width="8.83203125" customWidth="1"/>
    <col min="10498" max="10498" width="19.83203125" customWidth="1"/>
    <col min="10499" max="10499" width="19.33203125" customWidth="1"/>
    <col min="10500" max="10500" width="11.6640625" customWidth="1"/>
    <col min="10501" max="10501" width="11.83203125" customWidth="1"/>
    <col min="10502" max="10502" width="13.6640625" customWidth="1"/>
    <col min="10503" max="10503" width="21.33203125" customWidth="1"/>
    <col min="10504" max="10506" width="8.83203125" customWidth="1"/>
    <col min="10507" max="10507" width="25.1640625" customWidth="1"/>
    <col min="10508" max="10508" width="21" customWidth="1"/>
    <col min="10509" max="10509" width="12.6640625" customWidth="1"/>
    <col min="10510" max="10511" width="14.5" customWidth="1"/>
    <col min="10512" max="10512" width="21.33203125" customWidth="1"/>
    <col min="10513" max="10753" width="8.83203125" customWidth="1"/>
    <col min="10754" max="10754" width="19.83203125" customWidth="1"/>
    <col min="10755" max="10755" width="19.33203125" customWidth="1"/>
    <col min="10756" max="10756" width="11.6640625" customWidth="1"/>
    <col min="10757" max="10757" width="11.83203125" customWidth="1"/>
    <col min="10758" max="10758" width="13.6640625" customWidth="1"/>
    <col min="10759" max="10759" width="21.33203125" customWidth="1"/>
    <col min="10760" max="10762" width="8.83203125" customWidth="1"/>
    <col min="10763" max="10763" width="25.1640625" customWidth="1"/>
    <col min="10764" max="10764" width="21" customWidth="1"/>
    <col min="10765" max="10765" width="12.6640625" customWidth="1"/>
    <col min="10766" max="10767" width="14.5" customWidth="1"/>
    <col min="10768" max="10768" width="21.33203125" customWidth="1"/>
    <col min="10769" max="11009" width="8.83203125" customWidth="1"/>
    <col min="11010" max="11010" width="19.83203125" customWidth="1"/>
    <col min="11011" max="11011" width="19.33203125" customWidth="1"/>
    <col min="11012" max="11012" width="11.6640625" customWidth="1"/>
    <col min="11013" max="11013" width="11.83203125" customWidth="1"/>
    <col min="11014" max="11014" width="13.6640625" customWidth="1"/>
    <col min="11015" max="11015" width="21.33203125" customWidth="1"/>
    <col min="11016" max="11018" width="8.83203125" customWidth="1"/>
    <col min="11019" max="11019" width="25.1640625" customWidth="1"/>
    <col min="11020" max="11020" width="21" customWidth="1"/>
    <col min="11021" max="11021" width="12.6640625" customWidth="1"/>
    <col min="11022" max="11023" width="14.5" customWidth="1"/>
    <col min="11024" max="11024" width="21.33203125" customWidth="1"/>
    <col min="11025" max="11265" width="8.83203125" customWidth="1"/>
    <col min="11266" max="11266" width="19.83203125" customWidth="1"/>
    <col min="11267" max="11267" width="19.33203125" customWidth="1"/>
    <col min="11268" max="11268" width="11.6640625" customWidth="1"/>
    <col min="11269" max="11269" width="11.83203125" customWidth="1"/>
    <col min="11270" max="11270" width="13.6640625" customWidth="1"/>
    <col min="11271" max="11271" width="21.33203125" customWidth="1"/>
    <col min="11272" max="11274" width="8.83203125" customWidth="1"/>
    <col min="11275" max="11275" width="25.1640625" customWidth="1"/>
    <col min="11276" max="11276" width="21" customWidth="1"/>
    <col min="11277" max="11277" width="12.6640625" customWidth="1"/>
    <col min="11278" max="11279" width="14.5" customWidth="1"/>
    <col min="11280" max="11280" width="21.33203125" customWidth="1"/>
    <col min="11281" max="11521" width="8.83203125" customWidth="1"/>
    <col min="11522" max="11522" width="19.83203125" customWidth="1"/>
    <col min="11523" max="11523" width="19.33203125" customWidth="1"/>
    <col min="11524" max="11524" width="11.6640625" customWidth="1"/>
    <col min="11525" max="11525" width="11.83203125" customWidth="1"/>
    <col min="11526" max="11526" width="13.6640625" customWidth="1"/>
    <col min="11527" max="11527" width="21.33203125" customWidth="1"/>
    <col min="11528" max="11530" width="8.83203125" customWidth="1"/>
    <col min="11531" max="11531" width="25.1640625" customWidth="1"/>
    <col min="11532" max="11532" width="21" customWidth="1"/>
    <col min="11533" max="11533" width="12.6640625" customWidth="1"/>
    <col min="11534" max="11535" width="14.5" customWidth="1"/>
    <col min="11536" max="11536" width="21.33203125" customWidth="1"/>
    <col min="11537" max="11777" width="8.83203125" customWidth="1"/>
    <col min="11778" max="11778" width="19.83203125" customWidth="1"/>
    <col min="11779" max="11779" width="19.33203125" customWidth="1"/>
    <col min="11780" max="11780" width="11.6640625" customWidth="1"/>
    <col min="11781" max="11781" width="11.83203125" customWidth="1"/>
    <col min="11782" max="11782" width="13.6640625" customWidth="1"/>
    <col min="11783" max="11783" width="21.33203125" customWidth="1"/>
    <col min="11784" max="11786" width="8.83203125" customWidth="1"/>
    <col min="11787" max="11787" width="25.1640625" customWidth="1"/>
    <col min="11788" max="11788" width="21" customWidth="1"/>
    <col min="11789" max="11789" width="12.6640625" customWidth="1"/>
    <col min="11790" max="11791" width="14.5" customWidth="1"/>
    <col min="11792" max="11792" width="21.33203125" customWidth="1"/>
    <col min="11793" max="12033" width="8.83203125" customWidth="1"/>
    <col min="12034" max="12034" width="19.83203125" customWidth="1"/>
    <col min="12035" max="12035" width="19.33203125" customWidth="1"/>
    <col min="12036" max="12036" width="11.6640625" customWidth="1"/>
    <col min="12037" max="12037" width="11.83203125" customWidth="1"/>
    <col min="12038" max="12038" width="13.6640625" customWidth="1"/>
    <col min="12039" max="12039" width="21.33203125" customWidth="1"/>
    <col min="12040" max="12042" width="8.83203125" customWidth="1"/>
    <col min="12043" max="12043" width="25.1640625" customWidth="1"/>
    <col min="12044" max="12044" width="21" customWidth="1"/>
    <col min="12045" max="12045" width="12.6640625" customWidth="1"/>
    <col min="12046" max="12047" width="14.5" customWidth="1"/>
    <col min="12048" max="12048" width="21.33203125" customWidth="1"/>
    <col min="12049" max="12289" width="8.83203125" customWidth="1"/>
    <col min="12290" max="12290" width="19.83203125" customWidth="1"/>
    <col min="12291" max="12291" width="19.33203125" customWidth="1"/>
    <col min="12292" max="12292" width="11.6640625" customWidth="1"/>
    <col min="12293" max="12293" width="11.83203125" customWidth="1"/>
    <col min="12294" max="12294" width="13.6640625" customWidth="1"/>
    <col min="12295" max="12295" width="21.33203125" customWidth="1"/>
    <col min="12296" max="12298" width="8.83203125" customWidth="1"/>
    <col min="12299" max="12299" width="25.1640625" customWidth="1"/>
    <col min="12300" max="12300" width="21" customWidth="1"/>
    <col min="12301" max="12301" width="12.6640625" customWidth="1"/>
    <col min="12302" max="12303" width="14.5" customWidth="1"/>
    <col min="12304" max="12304" width="21.33203125" customWidth="1"/>
    <col min="12305" max="12545" width="8.83203125" customWidth="1"/>
    <col min="12546" max="12546" width="19.83203125" customWidth="1"/>
    <col min="12547" max="12547" width="19.33203125" customWidth="1"/>
    <col min="12548" max="12548" width="11.6640625" customWidth="1"/>
    <col min="12549" max="12549" width="11.83203125" customWidth="1"/>
    <col min="12550" max="12550" width="13.6640625" customWidth="1"/>
    <col min="12551" max="12551" width="21.33203125" customWidth="1"/>
    <col min="12552" max="12554" width="8.83203125" customWidth="1"/>
    <col min="12555" max="12555" width="25.1640625" customWidth="1"/>
    <col min="12556" max="12556" width="21" customWidth="1"/>
    <col min="12557" max="12557" width="12.6640625" customWidth="1"/>
    <col min="12558" max="12559" width="14.5" customWidth="1"/>
    <col min="12560" max="12560" width="21.33203125" customWidth="1"/>
    <col min="12561" max="12801" width="8.83203125" customWidth="1"/>
    <col min="12802" max="12802" width="19.83203125" customWidth="1"/>
    <col min="12803" max="12803" width="19.33203125" customWidth="1"/>
    <col min="12804" max="12804" width="11.6640625" customWidth="1"/>
    <col min="12805" max="12805" width="11.83203125" customWidth="1"/>
    <col min="12806" max="12806" width="13.6640625" customWidth="1"/>
    <col min="12807" max="12807" width="21.33203125" customWidth="1"/>
    <col min="12808" max="12810" width="8.83203125" customWidth="1"/>
    <col min="12811" max="12811" width="25.1640625" customWidth="1"/>
    <col min="12812" max="12812" width="21" customWidth="1"/>
    <col min="12813" max="12813" width="12.6640625" customWidth="1"/>
    <col min="12814" max="12815" width="14.5" customWidth="1"/>
    <col min="12816" max="12816" width="21.33203125" customWidth="1"/>
    <col min="12817" max="13057" width="8.83203125" customWidth="1"/>
    <col min="13058" max="13058" width="19.83203125" customWidth="1"/>
    <col min="13059" max="13059" width="19.33203125" customWidth="1"/>
    <col min="13060" max="13060" width="11.6640625" customWidth="1"/>
    <col min="13061" max="13061" width="11.83203125" customWidth="1"/>
    <col min="13062" max="13062" width="13.6640625" customWidth="1"/>
    <col min="13063" max="13063" width="21.33203125" customWidth="1"/>
    <col min="13064" max="13066" width="8.83203125" customWidth="1"/>
    <col min="13067" max="13067" width="25.1640625" customWidth="1"/>
    <col min="13068" max="13068" width="21" customWidth="1"/>
    <col min="13069" max="13069" width="12.6640625" customWidth="1"/>
    <col min="13070" max="13071" width="14.5" customWidth="1"/>
    <col min="13072" max="13072" width="21.33203125" customWidth="1"/>
    <col min="13073" max="13313" width="8.83203125" customWidth="1"/>
    <col min="13314" max="13314" width="19.83203125" customWidth="1"/>
    <col min="13315" max="13315" width="19.33203125" customWidth="1"/>
    <col min="13316" max="13316" width="11.6640625" customWidth="1"/>
    <col min="13317" max="13317" width="11.83203125" customWidth="1"/>
    <col min="13318" max="13318" width="13.6640625" customWidth="1"/>
    <col min="13319" max="13319" width="21.33203125" customWidth="1"/>
    <col min="13320" max="13322" width="8.83203125" customWidth="1"/>
    <col min="13323" max="13323" width="25.1640625" customWidth="1"/>
    <col min="13324" max="13324" width="21" customWidth="1"/>
    <col min="13325" max="13325" width="12.6640625" customWidth="1"/>
    <col min="13326" max="13327" width="14.5" customWidth="1"/>
    <col min="13328" max="13328" width="21.33203125" customWidth="1"/>
    <col min="13329" max="13569" width="8.83203125" customWidth="1"/>
    <col min="13570" max="13570" width="19.83203125" customWidth="1"/>
    <col min="13571" max="13571" width="19.33203125" customWidth="1"/>
    <col min="13572" max="13572" width="11.6640625" customWidth="1"/>
    <col min="13573" max="13573" width="11.83203125" customWidth="1"/>
    <col min="13574" max="13574" width="13.6640625" customWidth="1"/>
    <col min="13575" max="13575" width="21.33203125" customWidth="1"/>
    <col min="13576" max="13578" width="8.83203125" customWidth="1"/>
    <col min="13579" max="13579" width="25.1640625" customWidth="1"/>
    <col min="13580" max="13580" width="21" customWidth="1"/>
    <col min="13581" max="13581" width="12.6640625" customWidth="1"/>
    <col min="13582" max="13583" width="14.5" customWidth="1"/>
    <col min="13584" max="13584" width="21.33203125" customWidth="1"/>
    <col min="13585" max="13825" width="8.83203125" customWidth="1"/>
    <col min="13826" max="13826" width="19.83203125" customWidth="1"/>
    <col min="13827" max="13827" width="19.33203125" customWidth="1"/>
    <col min="13828" max="13828" width="11.6640625" customWidth="1"/>
    <col min="13829" max="13829" width="11.83203125" customWidth="1"/>
    <col min="13830" max="13830" width="13.6640625" customWidth="1"/>
    <col min="13831" max="13831" width="21.33203125" customWidth="1"/>
    <col min="13832" max="13834" width="8.83203125" customWidth="1"/>
    <col min="13835" max="13835" width="25.1640625" customWidth="1"/>
    <col min="13836" max="13836" width="21" customWidth="1"/>
    <col min="13837" max="13837" width="12.6640625" customWidth="1"/>
    <col min="13838" max="13839" width="14.5" customWidth="1"/>
    <col min="13840" max="13840" width="21.33203125" customWidth="1"/>
    <col min="13841" max="14081" width="8.83203125" customWidth="1"/>
    <col min="14082" max="14082" width="19.83203125" customWidth="1"/>
    <col min="14083" max="14083" width="19.33203125" customWidth="1"/>
    <col min="14084" max="14084" width="11.6640625" customWidth="1"/>
    <col min="14085" max="14085" width="11.83203125" customWidth="1"/>
    <col min="14086" max="14086" width="13.6640625" customWidth="1"/>
    <col min="14087" max="14087" width="21.33203125" customWidth="1"/>
    <col min="14088" max="14090" width="8.83203125" customWidth="1"/>
    <col min="14091" max="14091" width="25.1640625" customWidth="1"/>
    <col min="14092" max="14092" width="21" customWidth="1"/>
    <col min="14093" max="14093" width="12.6640625" customWidth="1"/>
    <col min="14094" max="14095" width="14.5" customWidth="1"/>
    <col min="14096" max="14096" width="21.33203125" customWidth="1"/>
    <col min="14097" max="14337" width="8.83203125" customWidth="1"/>
    <col min="14338" max="14338" width="19.83203125" customWidth="1"/>
    <col min="14339" max="14339" width="19.33203125" customWidth="1"/>
    <col min="14340" max="14340" width="11.6640625" customWidth="1"/>
    <col min="14341" max="14341" width="11.83203125" customWidth="1"/>
    <col min="14342" max="14342" width="13.6640625" customWidth="1"/>
    <col min="14343" max="14343" width="21.33203125" customWidth="1"/>
    <col min="14344" max="14346" width="8.83203125" customWidth="1"/>
    <col min="14347" max="14347" width="25.1640625" customWidth="1"/>
    <col min="14348" max="14348" width="21" customWidth="1"/>
    <col min="14349" max="14349" width="12.6640625" customWidth="1"/>
    <col min="14350" max="14351" width="14.5" customWidth="1"/>
    <col min="14352" max="14352" width="21.33203125" customWidth="1"/>
    <col min="14353" max="14593" width="8.83203125" customWidth="1"/>
    <col min="14594" max="14594" width="19.83203125" customWidth="1"/>
    <col min="14595" max="14595" width="19.33203125" customWidth="1"/>
    <col min="14596" max="14596" width="11.6640625" customWidth="1"/>
    <col min="14597" max="14597" width="11.83203125" customWidth="1"/>
    <col min="14598" max="14598" width="13.6640625" customWidth="1"/>
    <col min="14599" max="14599" width="21.33203125" customWidth="1"/>
    <col min="14600" max="14602" width="8.83203125" customWidth="1"/>
    <col min="14603" max="14603" width="25.1640625" customWidth="1"/>
    <col min="14604" max="14604" width="21" customWidth="1"/>
    <col min="14605" max="14605" width="12.6640625" customWidth="1"/>
    <col min="14606" max="14607" width="14.5" customWidth="1"/>
    <col min="14608" max="14608" width="21.33203125" customWidth="1"/>
    <col min="14609" max="14849" width="8.83203125" customWidth="1"/>
    <col min="14850" max="14850" width="19.83203125" customWidth="1"/>
    <col min="14851" max="14851" width="19.33203125" customWidth="1"/>
    <col min="14852" max="14852" width="11.6640625" customWidth="1"/>
    <col min="14853" max="14853" width="11.83203125" customWidth="1"/>
    <col min="14854" max="14854" width="13.6640625" customWidth="1"/>
    <col min="14855" max="14855" width="21.33203125" customWidth="1"/>
    <col min="14856" max="14858" width="8.83203125" customWidth="1"/>
    <col min="14859" max="14859" width="25.1640625" customWidth="1"/>
    <col min="14860" max="14860" width="21" customWidth="1"/>
    <col min="14861" max="14861" width="12.6640625" customWidth="1"/>
    <col min="14862" max="14863" width="14.5" customWidth="1"/>
    <col min="14864" max="14864" width="21.33203125" customWidth="1"/>
    <col min="14865" max="15105" width="8.83203125" customWidth="1"/>
    <col min="15106" max="15106" width="19.83203125" customWidth="1"/>
    <col min="15107" max="15107" width="19.33203125" customWidth="1"/>
    <col min="15108" max="15108" width="11.6640625" customWidth="1"/>
    <col min="15109" max="15109" width="11.83203125" customWidth="1"/>
    <col min="15110" max="15110" width="13.6640625" customWidth="1"/>
    <col min="15111" max="15111" width="21.33203125" customWidth="1"/>
    <col min="15112" max="15114" width="8.83203125" customWidth="1"/>
    <col min="15115" max="15115" width="25.1640625" customWidth="1"/>
    <col min="15116" max="15116" width="21" customWidth="1"/>
    <col min="15117" max="15117" width="12.6640625" customWidth="1"/>
    <col min="15118" max="15119" width="14.5" customWidth="1"/>
    <col min="15120" max="15120" width="21.33203125" customWidth="1"/>
    <col min="15121" max="15361" width="8.83203125" customWidth="1"/>
    <col min="15362" max="15362" width="19.83203125" customWidth="1"/>
    <col min="15363" max="15363" width="19.33203125" customWidth="1"/>
    <col min="15364" max="15364" width="11.6640625" customWidth="1"/>
    <col min="15365" max="15365" width="11.83203125" customWidth="1"/>
    <col min="15366" max="15366" width="13.6640625" customWidth="1"/>
    <col min="15367" max="15367" width="21.33203125" customWidth="1"/>
    <col min="15368" max="15370" width="8.83203125" customWidth="1"/>
    <col min="15371" max="15371" width="25.1640625" customWidth="1"/>
    <col min="15372" max="15372" width="21" customWidth="1"/>
    <col min="15373" max="15373" width="12.6640625" customWidth="1"/>
    <col min="15374" max="15375" width="14.5" customWidth="1"/>
    <col min="15376" max="15376" width="21.33203125" customWidth="1"/>
    <col min="15377" max="15617" width="8.83203125" customWidth="1"/>
    <col min="15618" max="15618" width="19.83203125" customWidth="1"/>
    <col min="15619" max="15619" width="19.33203125" customWidth="1"/>
    <col min="15620" max="15620" width="11.6640625" customWidth="1"/>
    <col min="15621" max="15621" width="11.83203125" customWidth="1"/>
    <col min="15622" max="15622" width="13.6640625" customWidth="1"/>
    <col min="15623" max="15623" width="21.33203125" customWidth="1"/>
    <col min="15624" max="15626" width="8.83203125" customWidth="1"/>
    <col min="15627" max="15627" width="25.1640625" customWidth="1"/>
    <col min="15628" max="15628" width="21" customWidth="1"/>
    <col min="15629" max="15629" width="12.6640625" customWidth="1"/>
    <col min="15630" max="15631" width="14.5" customWidth="1"/>
    <col min="15632" max="15632" width="21.33203125" customWidth="1"/>
    <col min="15633" max="15873" width="8.83203125" customWidth="1"/>
    <col min="15874" max="15874" width="19.83203125" customWidth="1"/>
    <col min="15875" max="15875" width="19.33203125" customWidth="1"/>
    <col min="15876" max="15876" width="11.6640625" customWidth="1"/>
    <col min="15877" max="15877" width="11.83203125" customWidth="1"/>
    <col min="15878" max="15878" width="13.6640625" customWidth="1"/>
    <col min="15879" max="15879" width="21.33203125" customWidth="1"/>
    <col min="15880" max="15882" width="8.83203125" customWidth="1"/>
    <col min="15883" max="15883" width="25.1640625" customWidth="1"/>
    <col min="15884" max="15884" width="21" customWidth="1"/>
    <col min="15885" max="15885" width="12.6640625" customWidth="1"/>
    <col min="15886" max="15887" width="14.5" customWidth="1"/>
    <col min="15888" max="15888" width="21.33203125" customWidth="1"/>
    <col min="15889" max="16129" width="8.83203125" customWidth="1"/>
    <col min="16130" max="16130" width="19.83203125" customWidth="1"/>
    <col min="16131" max="16131" width="19.33203125" customWidth="1"/>
    <col min="16132" max="16132" width="11.6640625" customWidth="1"/>
    <col min="16133" max="16133" width="11.83203125" customWidth="1"/>
    <col min="16134" max="16134" width="13.6640625" customWidth="1"/>
    <col min="16135" max="16135" width="21.33203125" customWidth="1"/>
    <col min="16136" max="16138" width="8.83203125" customWidth="1"/>
    <col min="16139" max="16139" width="25.1640625" customWidth="1"/>
    <col min="16140" max="16140" width="21" customWidth="1"/>
    <col min="16141" max="16141" width="12.6640625" customWidth="1"/>
    <col min="16142" max="16143" width="14.5" customWidth="1"/>
    <col min="16144" max="16144" width="21.33203125" customWidth="1"/>
    <col min="16145" max="16384" width="8.83203125" customWidth="1"/>
  </cols>
  <sheetData>
    <row r="1" spans="1:17" x14ac:dyDescent="0.2">
      <c r="A1" s="4" t="s">
        <v>9</v>
      </c>
    </row>
    <row r="2" spans="1:17" ht="17" thickBot="1" x14ac:dyDescent="0.25"/>
    <row r="3" spans="1:17" s="21" customFormat="1" ht="17" thickBot="1" x14ac:dyDescent="0.25">
      <c r="A3" s="13" t="s">
        <v>10</v>
      </c>
      <c r="B3" s="13" t="s">
        <v>11</v>
      </c>
      <c r="C3" s="13" t="s">
        <v>12</v>
      </c>
      <c r="D3" s="13" t="s">
        <v>49</v>
      </c>
      <c r="E3" s="13" t="s">
        <v>50</v>
      </c>
      <c r="F3" s="13" t="s">
        <v>51</v>
      </c>
      <c r="G3" s="13" t="s">
        <v>13</v>
      </c>
      <c r="J3" s="13" t="s">
        <v>10</v>
      </c>
      <c r="K3" s="13" t="s">
        <v>11</v>
      </c>
      <c r="L3" s="13" t="s">
        <v>12</v>
      </c>
      <c r="M3" s="13" t="s">
        <v>49</v>
      </c>
      <c r="N3" s="13" t="s">
        <v>50</v>
      </c>
      <c r="O3" s="13" t="s">
        <v>51</v>
      </c>
      <c r="P3" s="13" t="s">
        <v>13</v>
      </c>
    </row>
    <row r="4" spans="1:17" s="21" customFormat="1" x14ac:dyDescent="0.2">
      <c r="A4" s="14">
        <v>1</v>
      </c>
      <c r="B4" s="15" t="s">
        <v>14</v>
      </c>
      <c r="C4" s="16" t="s">
        <v>15</v>
      </c>
      <c r="D4" s="15">
        <v>42</v>
      </c>
      <c r="E4" s="15">
        <v>15</v>
      </c>
      <c r="F4" s="14">
        <v>15</v>
      </c>
      <c r="G4" s="15">
        <v>57</v>
      </c>
      <c r="J4" s="14">
        <v>3</v>
      </c>
      <c r="K4" s="15" t="s">
        <v>16</v>
      </c>
      <c r="L4" s="16" t="s">
        <v>17</v>
      </c>
      <c r="M4" s="15">
        <v>24</v>
      </c>
      <c r="N4" s="15">
        <v>11</v>
      </c>
      <c r="O4" s="14">
        <v>10</v>
      </c>
      <c r="P4" s="15">
        <v>35</v>
      </c>
    </row>
    <row r="5" spans="1:17" s="21" customFormat="1" x14ac:dyDescent="0.2">
      <c r="A5" s="17">
        <v>5</v>
      </c>
      <c r="B5" s="18" t="s">
        <v>14</v>
      </c>
      <c r="C5" s="19" t="s">
        <v>15</v>
      </c>
      <c r="D5" s="18">
        <v>29</v>
      </c>
      <c r="E5" s="18">
        <v>21</v>
      </c>
      <c r="F5" s="17">
        <v>57</v>
      </c>
      <c r="G5" s="18">
        <v>50</v>
      </c>
      <c r="J5" s="17">
        <v>6</v>
      </c>
      <c r="K5" s="18" t="s">
        <v>16</v>
      </c>
      <c r="L5" s="19" t="s">
        <v>15</v>
      </c>
      <c r="M5" s="18">
        <v>36</v>
      </c>
      <c r="N5" s="18">
        <v>33</v>
      </c>
      <c r="O5" s="17">
        <v>26</v>
      </c>
      <c r="P5" s="18">
        <v>69</v>
      </c>
    </row>
    <row r="6" spans="1:17" s="21" customFormat="1" x14ac:dyDescent="0.2">
      <c r="A6" s="17">
        <v>9</v>
      </c>
      <c r="B6" s="18" t="s">
        <v>14</v>
      </c>
      <c r="C6" s="19" t="s">
        <v>17</v>
      </c>
      <c r="D6" s="18">
        <v>44</v>
      </c>
      <c r="E6" s="18">
        <v>29</v>
      </c>
      <c r="F6" s="17">
        <v>6</v>
      </c>
      <c r="G6" s="18">
        <v>73</v>
      </c>
      <c r="J6" s="17">
        <v>11</v>
      </c>
      <c r="K6" s="18" t="s">
        <v>16</v>
      </c>
      <c r="L6" s="19" t="s">
        <v>15</v>
      </c>
      <c r="M6" s="18">
        <v>16</v>
      </c>
      <c r="N6" s="18">
        <v>7</v>
      </c>
      <c r="O6" s="17">
        <v>1</v>
      </c>
      <c r="P6" s="18">
        <v>23</v>
      </c>
    </row>
    <row r="7" spans="1:17" s="21" customFormat="1" ht="17" thickBot="1" x14ac:dyDescent="0.25">
      <c r="A7" s="17"/>
      <c r="B7" s="20"/>
      <c r="C7" s="19"/>
      <c r="D7" s="18"/>
      <c r="E7" s="18"/>
      <c r="F7" s="17"/>
      <c r="G7" s="20"/>
      <c r="J7" s="17"/>
      <c r="K7" s="20"/>
      <c r="L7" s="19"/>
      <c r="M7" s="18"/>
      <c r="N7" s="18"/>
      <c r="O7" s="17"/>
      <c r="P7" s="20"/>
    </row>
    <row r="8" spans="1:17" s="21" customFormat="1" x14ac:dyDescent="0.2">
      <c r="A8" s="14">
        <v>1</v>
      </c>
      <c r="B8" s="15" t="s">
        <v>14</v>
      </c>
      <c r="C8" s="16" t="s">
        <v>17</v>
      </c>
      <c r="D8" s="15">
        <v>35</v>
      </c>
      <c r="E8" s="15">
        <v>16</v>
      </c>
      <c r="F8" s="14">
        <v>9</v>
      </c>
      <c r="G8" s="15">
        <v>51</v>
      </c>
      <c r="J8" s="14">
        <v>3</v>
      </c>
      <c r="K8" s="15" t="s">
        <v>16</v>
      </c>
      <c r="L8" s="16" t="s">
        <v>15</v>
      </c>
      <c r="M8" s="15">
        <v>29</v>
      </c>
      <c r="N8" s="15">
        <v>21</v>
      </c>
      <c r="O8" s="14">
        <v>2</v>
      </c>
      <c r="P8" s="15">
        <v>50</v>
      </c>
    </row>
    <row r="9" spans="1:17" s="21" customFormat="1" x14ac:dyDescent="0.2">
      <c r="A9" s="17">
        <v>8</v>
      </c>
      <c r="B9" s="18" t="s">
        <v>14</v>
      </c>
      <c r="C9" s="19" t="s">
        <v>17</v>
      </c>
      <c r="D9" s="18">
        <v>31</v>
      </c>
      <c r="E9" s="18">
        <v>19</v>
      </c>
      <c r="F9" s="17">
        <v>13</v>
      </c>
      <c r="G9" s="18">
        <v>50</v>
      </c>
      <c r="J9" s="17">
        <v>4</v>
      </c>
      <c r="K9" s="18" t="s">
        <v>16</v>
      </c>
      <c r="L9" s="19" t="s">
        <v>15</v>
      </c>
      <c r="M9" s="18">
        <v>42</v>
      </c>
      <c r="N9" s="18">
        <v>31</v>
      </c>
      <c r="O9" s="17">
        <v>3</v>
      </c>
      <c r="P9" s="18">
        <v>72</v>
      </c>
    </row>
    <row r="10" spans="1:17" s="21" customFormat="1" ht="17" thickBot="1" x14ac:dyDescent="0.25">
      <c r="A10" s="17">
        <v>15</v>
      </c>
      <c r="B10" s="18" t="s">
        <v>14</v>
      </c>
      <c r="C10" s="19" t="s">
        <v>15</v>
      </c>
      <c r="D10" s="18">
        <v>19</v>
      </c>
      <c r="E10" s="18">
        <v>6</v>
      </c>
      <c r="F10" s="17">
        <v>9</v>
      </c>
      <c r="G10" s="18">
        <v>25</v>
      </c>
      <c r="J10" s="17">
        <v>10</v>
      </c>
      <c r="K10" s="20" t="s">
        <v>16</v>
      </c>
      <c r="L10" s="19" t="s">
        <v>15</v>
      </c>
      <c r="M10" s="18">
        <v>31</v>
      </c>
      <c r="N10" s="18">
        <v>18</v>
      </c>
      <c r="O10" s="17">
        <v>0</v>
      </c>
      <c r="P10" s="20">
        <v>49</v>
      </c>
    </row>
    <row r="11" spans="1:17" s="21" customFormat="1" ht="17" thickBot="1" x14ac:dyDescent="0.25">
      <c r="A11" s="17"/>
      <c r="B11" s="41"/>
      <c r="C11" s="19"/>
      <c r="D11" s="18"/>
      <c r="E11" s="18"/>
      <c r="F11" s="17"/>
      <c r="G11" s="41"/>
      <c r="J11" s="17"/>
      <c r="K11" s="41"/>
      <c r="L11" s="19"/>
      <c r="M11" s="18"/>
      <c r="N11" s="18"/>
      <c r="O11" s="17"/>
      <c r="P11" s="41"/>
    </row>
    <row r="12" spans="1:17" s="21" customFormat="1" x14ac:dyDescent="0.2">
      <c r="A12" s="17">
        <v>1</v>
      </c>
      <c r="B12" s="15" t="s">
        <v>14</v>
      </c>
      <c r="C12" s="16" t="s">
        <v>15</v>
      </c>
      <c r="D12" s="15">
        <v>11</v>
      </c>
      <c r="E12" s="15">
        <v>7</v>
      </c>
      <c r="F12" s="14">
        <v>8</v>
      </c>
      <c r="G12" s="15">
        <v>18</v>
      </c>
      <c r="J12" s="17">
        <v>7</v>
      </c>
      <c r="K12" s="15" t="s">
        <v>16</v>
      </c>
      <c r="L12" s="16" t="s">
        <v>17</v>
      </c>
      <c r="M12" s="15">
        <v>29</v>
      </c>
      <c r="N12" s="15">
        <v>6</v>
      </c>
      <c r="O12" s="14">
        <v>39</v>
      </c>
      <c r="P12" s="15">
        <v>35</v>
      </c>
    </row>
    <row r="13" spans="1:17" s="21" customFormat="1" x14ac:dyDescent="0.2">
      <c r="A13" s="17">
        <v>3</v>
      </c>
      <c r="B13" s="18" t="s">
        <v>14</v>
      </c>
      <c r="C13" s="19" t="s">
        <v>17</v>
      </c>
      <c r="D13" s="18">
        <v>51</v>
      </c>
      <c r="E13" s="18">
        <v>35</v>
      </c>
      <c r="F13" s="17">
        <v>50</v>
      </c>
      <c r="G13" s="18">
        <v>86</v>
      </c>
      <c r="J13" s="17">
        <v>9</v>
      </c>
      <c r="K13" s="18" t="s">
        <v>16</v>
      </c>
      <c r="L13" s="19" t="s">
        <v>15</v>
      </c>
      <c r="M13" s="18">
        <v>14</v>
      </c>
      <c r="N13" s="18">
        <v>7</v>
      </c>
      <c r="O13" s="17">
        <v>100</v>
      </c>
      <c r="P13" s="18">
        <v>21</v>
      </c>
    </row>
    <row r="14" spans="1:17" s="21" customFormat="1" ht="17" thickBot="1" x14ac:dyDescent="0.25">
      <c r="A14" s="17">
        <v>5</v>
      </c>
      <c r="B14" s="18" t="s">
        <v>14</v>
      </c>
      <c r="C14" s="19" t="s">
        <v>15</v>
      </c>
      <c r="D14" s="18">
        <v>40</v>
      </c>
      <c r="E14" s="18">
        <v>14</v>
      </c>
      <c r="F14" s="17">
        <v>16</v>
      </c>
      <c r="G14" s="18">
        <v>54</v>
      </c>
      <c r="J14" s="17"/>
      <c r="K14" s="20"/>
      <c r="L14" s="19"/>
      <c r="M14" s="18"/>
      <c r="N14" s="18"/>
      <c r="O14" s="17"/>
      <c r="P14" s="20"/>
    </row>
    <row r="15" spans="1:17" s="21" customFormat="1" x14ac:dyDescent="0.2">
      <c r="C15" s="22"/>
      <c r="D15" s="22">
        <f>AVERAGE(D4:D14)</f>
        <v>33.555555555555557</v>
      </c>
      <c r="E15" s="22">
        <f>AVERAGE(E4:E14)</f>
        <v>18</v>
      </c>
      <c r="F15" s="22">
        <f>AVERAGE(F4:F14)</f>
        <v>20.333333333333332</v>
      </c>
      <c r="G15" s="22">
        <f>AVERAGE(G4:G14)</f>
        <v>51.555555555555557</v>
      </c>
      <c r="H15" s="21" t="s">
        <v>18</v>
      </c>
      <c r="L15" s="22"/>
      <c r="M15" s="22">
        <f>AVERAGE(M4:M14)</f>
        <v>27.625</v>
      </c>
      <c r="N15" s="22">
        <f>AVERAGE(N4:N14)</f>
        <v>16.75</v>
      </c>
      <c r="O15" s="22">
        <f>AVERAGE(O4:O14)</f>
        <v>22.625</v>
      </c>
      <c r="P15" s="22">
        <f>AVERAGE(P4:P14)</f>
        <v>44.25</v>
      </c>
      <c r="Q15" s="21" t="s">
        <v>18</v>
      </c>
    </row>
    <row r="16" spans="1:17" s="21" customFormat="1" x14ac:dyDescent="0.2">
      <c r="C16" s="22"/>
      <c r="D16" s="22">
        <f>STDEV(D4:D14)</f>
        <v>12.630430625191599</v>
      </c>
      <c r="E16" s="22">
        <f>STDEV(E4:E14)</f>
        <v>9.4472218138455926</v>
      </c>
      <c r="F16" s="22">
        <f>STDEV(F4:F14)</f>
        <v>19.170289512680814</v>
      </c>
      <c r="G16" s="22">
        <f>STDEV(G4:G14)</f>
        <v>20.970879280034442</v>
      </c>
      <c r="H16" s="21" t="s">
        <v>19</v>
      </c>
      <c r="L16" s="22"/>
      <c r="M16" s="22">
        <f>STDEV(M4:M14)</f>
        <v>9.4557238900950509</v>
      </c>
      <c r="N16" s="22">
        <f>STDEV(N4:N14)</f>
        <v>10.859492227013721</v>
      </c>
      <c r="O16" s="22">
        <f>STDEV(O4:O14)</f>
        <v>34.259253181752641</v>
      </c>
      <c r="P16" s="22">
        <f>STDEV(P4:P14)</f>
        <v>19.278040801462609</v>
      </c>
      <c r="Q16" s="21" t="s">
        <v>19</v>
      </c>
    </row>
    <row r="17" spans="1:17" s="21" customFormat="1" x14ac:dyDescent="0.2">
      <c r="C17" s="22"/>
      <c r="D17" s="22">
        <f>STDEV(D4:D14)/SQRT(COUNT(D4:D14))</f>
        <v>4.2101435417305328</v>
      </c>
      <c r="E17" s="22">
        <f>STDEV(E4:E14)/SQRT(COUNT(E4:E14))</f>
        <v>3.1490739379485309</v>
      </c>
      <c r="F17" s="22">
        <f>STDEV(F4:F14)/SQRT(COUNT(F4:F14))</f>
        <v>6.3900965042269382</v>
      </c>
      <c r="G17" s="22">
        <f>STDEV(G4:G14)/SQRT(COUNT(G4:G14))</f>
        <v>6.990293093344814</v>
      </c>
      <c r="H17" s="21" t="s">
        <v>20</v>
      </c>
      <c r="L17" s="22"/>
      <c r="M17" s="22">
        <f>STDEV(M4:M14)/SQRT(COUNT(M4:M14))</f>
        <v>3.3431032418569253</v>
      </c>
      <c r="N17" s="22">
        <f>STDEV(N4:N14)/SQRT(COUNT(N4:N14))</f>
        <v>3.8394102969820021</v>
      </c>
      <c r="O17" s="22">
        <f>STDEV(O4:O14)/SQRT(COUNT(O4:O14))</f>
        <v>12.112475121602047</v>
      </c>
      <c r="P17" s="22">
        <f>STDEV(P4:P14)/SQRT(COUNT(P4:P14))</f>
        <v>6.8158166893525776</v>
      </c>
      <c r="Q17" s="21" t="s">
        <v>20</v>
      </c>
    </row>
    <row r="18" spans="1:17" s="21" customFormat="1" x14ac:dyDescent="0.2"/>
    <row r="19" spans="1:17" s="21" customFormat="1" x14ac:dyDescent="0.2">
      <c r="D19" s="21" t="s">
        <v>52</v>
      </c>
      <c r="E19" s="22">
        <f>D15/(D15+E15)*100</f>
        <v>65.08620689655173</v>
      </c>
      <c r="M19" s="21" t="s">
        <v>52</v>
      </c>
      <c r="N19" s="22">
        <f>M15/(M15+N15)*100</f>
        <v>62.25352112676056</v>
      </c>
    </row>
    <row r="20" spans="1:17" s="21" customFormat="1" ht="17" thickBot="1" x14ac:dyDescent="0.25">
      <c r="E20" s="22"/>
      <c r="N20" s="22"/>
    </row>
    <row r="21" spans="1:17" s="21" customFormat="1" ht="17" thickBot="1" x14ac:dyDescent="0.25">
      <c r="A21" s="13" t="s">
        <v>10</v>
      </c>
      <c r="B21" s="13" t="s">
        <v>11</v>
      </c>
      <c r="C21" s="13" t="s">
        <v>12</v>
      </c>
      <c r="D21" s="13" t="s">
        <v>49</v>
      </c>
      <c r="E21" s="13" t="s">
        <v>50</v>
      </c>
      <c r="F21" s="13" t="s">
        <v>51</v>
      </c>
      <c r="G21" s="13" t="s">
        <v>13</v>
      </c>
      <c r="J21" s="13" t="s">
        <v>10</v>
      </c>
      <c r="K21" s="13" t="s">
        <v>11</v>
      </c>
      <c r="L21" s="13" t="s">
        <v>12</v>
      </c>
      <c r="M21" s="13" t="s">
        <v>49</v>
      </c>
      <c r="N21" s="13" t="s">
        <v>50</v>
      </c>
      <c r="O21" s="13" t="s">
        <v>51</v>
      </c>
      <c r="P21" s="13" t="s">
        <v>13</v>
      </c>
    </row>
    <row r="22" spans="1:17" s="21" customFormat="1" x14ac:dyDescent="0.2">
      <c r="A22" s="14">
        <v>2</v>
      </c>
      <c r="B22" s="15" t="s">
        <v>21</v>
      </c>
      <c r="C22" s="16" t="s">
        <v>15</v>
      </c>
      <c r="D22" s="15">
        <v>46</v>
      </c>
      <c r="E22" s="15">
        <v>18</v>
      </c>
      <c r="F22" s="14">
        <v>1</v>
      </c>
      <c r="G22" s="15">
        <v>64</v>
      </c>
      <c r="J22" s="14">
        <v>4</v>
      </c>
      <c r="K22" s="15" t="s">
        <v>22</v>
      </c>
      <c r="L22" s="16" t="s">
        <v>17</v>
      </c>
      <c r="M22" s="15">
        <v>38</v>
      </c>
      <c r="N22" s="15">
        <v>11</v>
      </c>
      <c r="O22" s="14">
        <v>3</v>
      </c>
      <c r="P22" s="15">
        <v>49</v>
      </c>
    </row>
    <row r="23" spans="1:17" s="21" customFormat="1" x14ac:dyDescent="0.2">
      <c r="A23" s="17">
        <v>7</v>
      </c>
      <c r="B23" s="18" t="s">
        <v>21</v>
      </c>
      <c r="C23" s="19" t="s">
        <v>15</v>
      </c>
      <c r="D23" s="18">
        <v>14</v>
      </c>
      <c r="E23" s="18">
        <v>9</v>
      </c>
      <c r="F23" s="17">
        <v>17</v>
      </c>
      <c r="G23" s="18">
        <v>23</v>
      </c>
      <c r="J23" s="17">
        <v>8</v>
      </c>
      <c r="K23" s="18" t="s">
        <v>22</v>
      </c>
      <c r="L23" s="19" t="s">
        <v>17</v>
      </c>
      <c r="M23" s="18">
        <v>27</v>
      </c>
      <c r="N23" s="18">
        <v>11</v>
      </c>
      <c r="O23" s="17">
        <v>5</v>
      </c>
      <c r="P23" s="18">
        <v>38</v>
      </c>
    </row>
    <row r="24" spans="1:17" s="21" customFormat="1" x14ac:dyDescent="0.2">
      <c r="A24" s="17">
        <v>10</v>
      </c>
      <c r="B24" s="18" t="s">
        <v>21</v>
      </c>
      <c r="C24" s="19" t="s">
        <v>17</v>
      </c>
      <c r="D24" s="18">
        <v>31</v>
      </c>
      <c r="E24" s="18">
        <v>8</v>
      </c>
      <c r="F24" s="17">
        <v>5</v>
      </c>
      <c r="G24" s="18">
        <v>39</v>
      </c>
      <c r="J24" s="17">
        <v>12</v>
      </c>
      <c r="K24" s="18" t="s">
        <v>22</v>
      </c>
      <c r="L24" s="19" t="s">
        <v>17</v>
      </c>
      <c r="M24" s="18">
        <v>17</v>
      </c>
      <c r="N24" s="18">
        <v>10</v>
      </c>
      <c r="O24" s="17">
        <v>11</v>
      </c>
      <c r="P24" s="18">
        <v>27</v>
      </c>
    </row>
    <row r="25" spans="1:17" s="21" customFormat="1" ht="17" thickBot="1" x14ac:dyDescent="0.25">
      <c r="A25" s="17"/>
      <c r="B25" s="20"/>
      <c r="C25" s="19"/>
      <c r="D25" s="18"/>
      <c r="E25" s="18"/>
      <c r="F25" s="17"/>
      <c r="G25" s="20"/>
      <c r="J25" s="17"/>
      <c r="K25" s="20"/>
      <c r="L25" s="19"/>
      <c r="M25" s="18"/>
      <c r="N25" s="18"/>
      <c r="O25" s="17"/>
      <c r="P25" s="20"/>
    </row>
    <row r="26" spans="1:17" s="21" customFormat="1" x14ac:dyDescent="0.2">
      <c r="A26" s="14">
        <v>2</v>
      </c>
      <c r="B26" s="15" t="s">
        <v>21</v>
      </c>
      <c r="C26" s="16" t="s">
        <v>17</v>
      </c>
      <c r="D26" s="15">
        <v>64</v>
      </c>
      <c r="E26" s="15">
        <v>24</v>
      </c>
      <c r="F26" s="14">
        <v>22</v>
      </c>
      <c r="G26" s="15">
        <v>86</v>
      </c>
      <c r="J26" s="14"/>
      <c r="K26" s="15"/>
      <c r="L26" s="16"/>
      <c r="M26" s="15"/>
      <c r="N26" s="15"/>
      <c r="O26" s="14"/>
      <c r="P26" s="15"/>
    </row>
    <row r="27" spans="1:17" s="21" customFormat="1" x14ac:dyDescent="0.2">
      <c r="A27" s="17">
        <v>5</v>
      </c>
      <c r="B27" s="18" t="s">
        <v>21</v>
      </c>
      <c r="C27" s="19" t="s">
        <v>15</v>
      </c>
      <c r="D27" s="18">
        <v>36</v>
      </c>
      <c r="E27" s="18">
        <v>17</v>
      </c>
      <c r="F27" s="17">
        <v>6</v>
      </c>
      <c r="G27" s="18">
        <v>53</v>
      </c>
      <c r="J27" s="17">
        <v>11</v>
      </c>
      <c r="K27" s="18" t="s">
        <v>22</v>
      </c>
      <c r="L27" s="19" t="s">
        <v>17</v>
      </c>
      <c r="M27" s="18">
        <v>40</v>
      </c>
      <c r="N27" s="18">
        <v>12</v>
      </c>
      <c r="O27" s="17">
        <v>2</v>
      </c>
      <c r="P27" s="18">
        <v>52</v>
      </c>
    </row>
    <row r="28" spans="1:17" s="21" customFormat="1" x14ac:dyDescent="0.2">
      <c r="A28" s="17">
        <v>9</v>
      </c>
      <c r="B28" s="18" t="s">
        <v>21</v>
      </c>
      <c r="C28" s="19" t="s">
        <v>15</v>
      </c>
      <c r="D28" s="18">
        <v>51</v>
      </c>
      <c r="E28" s="18">
        <v>31</v>
      </c>
      <c r="F28" s="17">
        <v>1</v>
      </c>
      <c r="G28" s="18">
        <v>82</v>
      </c>
      <c r="J28" s="17"/>
      <c r="K28" s="18"/>
      <c r="L28" s="19"/>
      <c r="M28" s="18"/>
      <c r="N28" s="18"/>
      <c r="O28" s="17"/>
      <c r="P28" s="18"/>
    </row>
    <row r="29" spans="1:17" s="21" customFormat="1" ht="17" thickBot="1" x14ac:dyDescent="0.25">
      <c r="A29" s="17">
        <v>14</v>
      </c>
      <c r="B29" s="20" t="s">
        <v>21</v>
      </c>
      <c r="C29" s="19" t="s">
        <v>15</v>
      </c>
      <c r="D29" s="18">
        <v>10</v>
      </c>
      <c r="E29" s="18">
        <v>2</v>
      </c>
      <c r="F29" s="17">
        <v>1</v>
      </c>
      <c r="G29" s="20">
        <v>12</v>
      </c>
      <c r="J29" s="17">
        <v>13</v>
      </c>
      <c r="K29" s="20" t="s">
        <v>22</v>
      </c>
      <c r="L29" s="19" t="s">
        <v>15</v>
      </c>
      <c r="M29" s="18">
        <v>43</v>
      </c>
      <c r="N29" s="18">
        <v>16</v>
      </c>
      <c r="O29" s="17">
        <v>36</v>
      </c>
      <c r="P29" s="20">
        <v>59</v>
      </c>
    </row>
    <row r="30" spans="1:17" s="21" customFormat="1" ht="17" thickBot="1" x14ac:dyDescent="0.25">
      <c r="A30" s="17"/>
      <c r="B30" s="41"/>
      <c r="C30" s="19"/>
      <c r="D30" s="18"/>
      <c r="E30" s="18"/>
      <c r="F30" s="17"/>
      <c r="G30" s="41"/>
      <c r="J30" s="17">
        <v>6</v>
      </c>
      <c r="K30" s="18" t="s">
        <v>22</v>
      </c>
      <c r="L30" s="16" t="s">
        <v>15</v>
      </c>
      <c r="M30" s="15">
        <v>14</v>
      </c>
      <c r="N30" s="15">
        <v>10</v>
      </c>
      <c r="O30" s="14">
        <v>100</v>
      </c>
      <c r="P30" s="15">
        <v>24</v>
      </c>
    </row>
    <row r="31" spans="1:17" s="21" customFormat="1" x14ac:dyDescent="0.2">
      <c r="A31" s="17">
        <v>2</v>
      </c>
      <c r="B31" s="15" t="s">
        <v>21</v>
      </c>
      <c r="C31" s="16" t="s">
        <v>17</v>
      </c>
      <c r="D31" s="15">
        <v>13</v>
      </c>
      <c r="E31" s="15">
        <v>4</v>
      </c>
      <c r="F31" s="14">
        <v>52</v>
      </c>
      <c r="G31" s="15">
        <v>17</v>
      </c>
      <c r="J31" s="17">
        <v>8</v>
      </c>
      <c r="K31" s="18" t="s">
        <v>22</v>
      </c>
      <c r="L31" s="19" t="s">
        <v>15</v>
      </c>
      <c r="M31" s="18">
        <v>10</v>
      </c>
      <c r="N31" s="18">
        <v>0</v>
      </c>
      <c r="O31" s="17">
        <v>9</v>
      </c>
      <c r="P31" s="18">
        <v>10</v>
      </c>
    </row>
    <row r="32" spans="1:17" s="21" customFormat="1" x14ac:dyDescent="0.2">
      <c r="A32" s="17">
        <v>4</v>
      </c>
      <c r="B32" s="18" t="s">
        <v>21</v>
      </c>
      <c r="C32" s="19" t="s">
        <v>17</v>
      </c>
      <c r="D32" s="18">
        <v>40</v>
      </c>
      <c r="E32" s="18">
        <v>29</v>
      </c>
      <c r="F32" s="17">
        <v>22</v>
      </c>
      <c r="G32" s="18">
        <v>69</v>
      </c>
      <c r="J32" s="17">
        <v>10</v>
      </c>
      <c r="K32" s="18" t="s">
        <v>22</v>
      </c>
      <c r="L32" s="19" t="s">
        <v>17</v>
      </c>
      <c r="M32" s="18">
        <v>50</v>
      </c>
      <c r="N32" s="18">
        <v>24</v>
      </c>
      <c r="O32" s="17">
        <v>1</v>
      </c>
      <c r="P32" s="18">
        <v>74</v>
      </c>
    </row>
    <row r="33" spans="1:17" s="21" customFormat="1" x14ac:dyDescent="0.2">
      <c r="C33" s="22"/>
      <c r="D33" s="22">
        <f>AVERAGE(D22:D32)</f>
        <v>33.888888888888886</v>
      </c>
      <c r="E33" s="22">
        <f>AVERAGE(E22:E32)</f>
        <v>15.777777777777779</v>
      </c>
      <c r="F33" s="22">
        <f>AVERAGE(F22:F32)</f>
        <v>14.111111111111111</v>
      </c>
      <c r="G33" s="22">
        <f>AVERAGE(G22:G32)</f>
        <v>49.444444444444443</v>
      </c>
      <c r="H33" s="21" t="s">
        <v>18</v>
      </c>
      <c r="L33" s="22"/>
      <c r="M33" s="22">
        <f>AVERAGE(M22:M32)</f>
        <v>29.875</v>
      </c>
      <c r="N33" s="22">
        <f>AVERAGE(N22:N32)</f>
        <v>11.75</v>
      </c>
      <c r="O33" s="22">
        <f>AVERAGE(O22:O32)</f>
        <v>20.875</v>
      </c>
      <c r="P33" s="22">
        <f>AVERAGE(P22:P32)</f>
        <v>41.625</v>
      </c>
      <c r="Q33" s="21" t="s">
        <v>18</v>
      </c>
    </row>
    <row r="34" spans="1:17" s="21" customFormat="1" x14ac:dyDescent="0.2">
      <c r="C34" s="22"/>
      <c r="D34" s="22">
        <f>STDEV(D22:D32)</f>
        <v>18.704574603853228</v>
      </c>
      <c r="E34" s="22">
        <f>STDEV(E22:E32)</f>
        <v>10.697871023920809</v>
      </c>
      <c r="F34" s="22">
        <f>STDEV(F22:F32)</f>
        <v>16.706618781522224</v>
      </c>
      <c r="G34" s="22">
        <f>STDEV(G22:G32)</f>
        <v>27.987100203089597</v>
      </c>
      <c r="H34" s="21" t="s">
        <v>19</v>
      </c>
      <c r="L34" s="22"/>
      <c r="M34" s="22">
        <f>STDEV(M22:M32)</f>
        <v>14.961259496255177</v>
      </c>
      <c r="N34" s="22">
        <f>STDEV(N22:N32)</f>
        <v>6.6922129587838342</v>
      </c>
      <c r="O34" s="22">
        <f>STDEV(O22:O32)</f>
        <v>33.913492889998814</v>
      </c>
      <c r="P34" s="22">
        <f>STDEV(P22:P32)</f>
        <v>20.873342534712272</v>
      </c>
      <c r="Q34" s="21" t="s">
        <v>19</v>
      </c>
    </row>
    <row r="35" spans="1:17" s="21" customFormat="1" x14ac:dyDescent="0.2">
      <c r="C35" s="22"/>
      <c r="D35" s="22">
        <f>STDEV(D22:D32)/SQRT(COUNT(D22:D32))</f>
        <v>6.2348582012844096</v>
      </c>
      <c r="E35" s="22">
        <f>STDEV(E22:E32)/SQRT(COUNT(E22:E32))</f>
        <v>3.5659570079736032</v>
      </c>
      <c r="F35" s="22">
        <f>STDEV(F22:F32)/SQRT(COUNT(F22:F32))</f>
        <v>5.5688729271740742</v>
      </c>
      <c r="G35" s="22">
        <f>STDEV(G22:G32)/SQRT(COUNT(G22:G32))</f>
        <v>9.3290334010298661</v>
      </c>
      <c r="H35" s="21" t="s">
        <v>20</v>
      </c>
      <c r="L35" s="22"/>
      <c r="M35" s="22">
        <f>STDEV(M22:M32)/SQRT(COUNT(M22:M32))</f>
        <v>5.2896040224468326</v>
      </c>
      <c r="N35" s="22">
        <f>STDEV(N22:N32)/SQRT(COUNT(N22:N32))</f>
        <v>2.366054582150269</v>
      </c>
      <c r="O35" s="22">
        <f>STDEV(O22:O32)/SQRT(COUNT(O22:O32))</f>
        <v>11.990230398119962</v>
      </c>
      <c r="P35" s="22">
        <f>STDEV(P22:P32)/SQRT(COUNT(P22:P32))</f>
        <v>7.379841026162322</v>
      </c>
      <c r="Q35" s="21" t="s">
        <v>20</v>
      </c>
    </row>
    <row r="36" spans="1:17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x14ac:dyDescent="0.2">
      <c r="A37" s="21"/>
      <c r="B37" s="21"/>
      <c r="C37" s="21"/>
      <c r="D37" s="21" t="s">
        <v>52</v>
      </c>
      <c r="E37" s="22">
        <f>D33/(D33+E33)*100</f>
        <v>68.232662192393732</v>
      </c>
      <c r="F37" s="21"/>
      <c r="G37" s="21"/>
      <c r="H37" s="21"/>
      <c r="I37" s="21"/>
      <c r="J37" s="21"/>
      <c r="K37" s="21"/>
      <c r="L37" s="21"/>
      <c r="M37" s="21" t="s">
        <v>52</v>
      </c>
      <c r="N37" s="22">
        <f>M33/(M33+N33)*100</f>
        <v>71.771771771771782</v>
      </c>
      <c r="O37" s="21"/>
      <c r="P37" s="21"/>
      <c r="Q37" s="21"/>
    </row>
    <row r="38" spans="1:17" x14ac:dyDescent="0.2">
      <c r="A38" s="21"/>
      <c r="B38" s="21"/>
      <c r="C38" s="21"/>
      <c r="D38" s="21"/>
      <c r="E38" s="22"/>
      <c r="F38" s="21"/>
      <c r="G38" s="21"/>
      <c r="H38" s="21"/>
      <c r="I38" s="21"/>
      <c r="J38" s="21"/>
      <c r="K38" s="21"/>
      <c r="L38" s="21"/>
      <c r="M38" s="21"/>
      <c r="N38" s="22"/>
      <c r="O38" s="21"/>
      <c r="P38" s="21"/>
      <c r="Q38" s="21"/>
    </row>
    <row r="39" spans="1:17" x14ac:dyDescent="0.2">
      <c r="A39" s="23" t="s">
        <v>23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7" thickBo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s="25" customFormat="1" ht="14" thickBot="1" x14ac:dyDescent="0.2">
      <c r="A42" s="24" t="s">
        <v>10</v>
      </c>
      <c r="B42" s="24" t="s">
        <v>11</v>
      </c>
      <c r="C42" s="24" t="s">
        <v>12</v>
      </c>
      <c r="D42" s="24" t="s">
        <v>49</v>
      </c>
      <c r="E42" s="24" t="s">
        <v>50</v>
      </c>
      <c r="F42" s="24" t="s">
        <v>51</v>
      </c>
      <c r="G42" s="24" t="s">
        <v>13</v>
      </c>
      <c r="J42" s="24" t="s">
        <v>10</v>
      </c>
      <c r="K42" s="24" t="s">
        <v>11</v>
      </c>
      <c r="L42" s="24" t="s">
        <v>12</v>
      </c>
      <c r="M42" s="24" t="s">
        <v>49</v>
      </c>
      <c r="N42" s="24" t="s">
        <v>50</v>
      </c>
      <c r="O42" s="24" t="s">
        <v>51</v>
      </c>
      <c r="P42" s="24" t="s">
        <v>13</v>
      </c>
    </row>
    <row r="43" spans="1:17" s="25" customFormat="1" ht="13" x14ac:dyDescent="0.15">
      <c r="A43" s="42">
        <v>1</v>
      </c>
      <c r="B43" s="43" t="s">
        <v>14</v>
      </c>
      <c r="C43" s="44" t="s">
        <v>17</v>
      </c>
      <c r="D43" s="43">
        <v>33</v>
      </c>
      <c r="E43" s="43">
        <v>74</v>
      </c>
      <c r="F43" s="42">
        <v>3</v>
      </c>
      <c r="G43" s="43">
        <v>107</v>
      </c>
      <c r="H43" s="45"/>
      <c r="I43" s="45"/>
      <c r="J43" s="42">
        <v>3</v>
      </c>
      <c r="K43" s="43" t="s">
        <v>16</v>
      </c>
      <c r="L43" s="44" t="s">
        <v>15</v>
      </c>
      <c r="M43" s="43">
        <v>35</v>
      </c>
      <c r="N43" s="43">
        <v>44</v>
      </c>
      <c r="O43" s="42">
        <v>24</v>
      </c>
      <c r="P43" s="43">
        <v>79</v>
      </c>
    </row>
    <row r="44" spans="1:17" s="25" customFormat="1" ht="13" x14ac:dyDescent="0.15">
      <c r="A44" s="46">
        <v>5</v>
      </c>
      <c r="B44" s="47" t="s">
        <v>14</v>
      </c>
      <c r="C44" s="48" t="s">
        <v>17</v>
      </c>
      <c r="D44" s="47">
        <v>26</v>
      </c>
      <c r="E44" s="47">
        <v>51</v>
      </c>
      <c r="F44" s="46">
        <v>68</v>
      </c>
      <c r="G44" s="47">
        <v>77</v>
      </c>
      <c r="H44" s="45"/>
      <c r="I44" s="45"/>
      <c r="J44" s="46">
        <v>6</v>
      </c>
      <c r="K44" s="47" t="s">
        <v>16</v>
      </c>
      <c r="L44" s="48" t="s">
        <v>17</v>
      </c>
      <c r="M44" s="47">
        <v>27</v>
      </c>
      <c r="N44" s="47">
        <v>20</v>
      </c>
      <c r="O44" s="46">
        <v>8</v>
      </c>
      <c r="P44" s="47">
        <v>47</v>
      </c>
    </row>
    <row r="45" spans="1:17" s="25" customFormat="1" ht="13" x14ac:dyDescent="0.15">
      <c r="A45" s="46">
        <v>9</v>
      </c>
      <c r="B45" s="47" t="s">
        <v>14</v>
      </c>
      <c r="C45" s="48" t="s">
        <v>15</v>
      </c>
      <c r="D45" s="47">
        <v>32</v>
      </c>
      <c r="E45" s="47">
        <v>158</v>
      </c>
      <c r="F45" s="46">
        <v>0</v>
      </c>
      <c r="G45" s="47">
        <v>190</v>
      </c>
      <c r="H45" s="45"/>
      <c r="I45" s="45"/>
      <c r="J45" s="46">
        <v>11</v>
      </c>
      <c r="K45" s="47" t="s">
        <v>16</v>
      </c>
      <c r="L45" s="48" t="s">
        <v>17</v>
      </c>
      <c r="M45" s="47">
        <v>31</v>
      </c>
      <c r="N45" s="47">
        <v>34</v>
      </c>
      <c r="O45" s="46">
        <v>16</v>
      </c>
      <c r="P45" s="47">
        <v>65</v>
      </c>
    </row>
    <row r="46" spans="1:17" s="25" customFormat="1" ht="14" thickBot="1" x14ac:dyDescent="0.2">
      <c r="A46" s="46"/>
      <c r="B46" s="49"/>
      <c r="C46" s="48"/>
      <c r="D46" s="47"/>
      <c r="E46" s="47"/>
      <c r="F46" s="46"/>
      <c r="G46" s="49"/>
      <c r="H46" s="45"/>
      <c r="I46" s="45"/>
      <c r="J46" s="46"/>
      <c r="K46" s="49"/>
      <c r="L46" s="48"/>
      <c r="M46" s="47"/>
      <c r="N46" s="47"/>
      <c r="O46" s="46"/>
      <c r="P46" s="49"/>
    </row>
    <row r="47" spans="1:17" s="25" customFormat="1" ht="13" x14ac:dyDescent="0.15">
      <c r="A47" s="42">
        <v>1</v>
      </c>
      <c r="B47" s="43" t="s">
        <v>14</v>
      </c>
      <c r="C47" s="44" t="s">
        <v>15</v>
      </c>
      <c r="D47" s="43">
        <v>22</v>
      </c>
      <c r="E47" s="43">
        <v>27</v>
      </c>
      <c r="F47" s="42">
        <v>9</v>
      </c>
      <c r="G47" s="43">
        <v>49</v>
      </c>
      <c r="H47" s="45"/>
      <c r="I47" s="45"/>
      <c r="J47" s="42">
        <v>3</v>
      </c>
      <c r="K47" s="43" t="s">
        <v>16</v>
      </c>
      <c r="L47" s="44" t="s">
        <v>17</v>
      </c>
      <c r="M47" s="43">
        <v>53</v>
      </c>
      <c r="N47" s="43">
        <v>59</v>
      </c>
      <c r="O47" s="42">
        <v>11</v>
      </c>
      <c r="P47" s="43">
        <v>112</v>
      </c>
    </row>
    <row r="48" spans="1:17" s="25" customFormat="1" ht="13" x14ac:dyDescent="0.15">
      <c r="A48" s="46">
        <v>8</v>
      </c>
      <c r="B48" s="47" t="s">
        <v>14</v>
      </c>
      <c r="C48" s="48" t="s">
        <v>15</v>
      </c>
      <c r="D48" s="47">
        <v>52</v>
      </c>
      <c r="E48" s="47">
        <v>30</v>
      </c>
      <c r="F48" s="46">
        <v>0</v>
      </c>
      <c r="G48" s="47">
        <v>82</v>
      </c>
      <c r="H48" s="45"/>
      <c r="I48" s="45"/>
      <c r="J48" s="46">
        <v>4</v>
      </c>
      <c r="K48" s="47" t="s">
        <v>16</v>
      </c>
      <c r="L48" s="48" t="s">
        <v>17</v>
      </c>
      <c r="M48" s="47">
        <v>45</v>
      </c>
      <c r="N48" s="47">
        <v>53</v>
      </c>
      <c r="O48" s="46">
        <v>0</v>
      </c>
      <c r="P48" s="47">
        <v>98</v>
      </c>
    </row>
    <row r="49" spans="1:17" s="25" customFormat="1" ht="14" thickBot="1" x14ac:dyDescent="0.2">
      <c r="A49" s="46">
        <v>15</v>
      </c>
      <c r="B49" s="47" t="s">
        <v>14</v>
      </c>
      <c r="C49" s="48" t="s">
        <v>17</v>
      </c>
      <c r="D49" s="47">
        <v>53</v>
      </c>
      <c r="E49" s="47">
        <v>33</v>
      </c>
      <c r="F49" s="46">
        <v>33</v>
      </c>
      <c r="G49" s="47">
        <v>86</v>
      </c>
      <c r="H49" s="45"/>
      <c r="I49" s="45"/>
      <c r="J49" s="46">
        <v>10</v>
      </c>
      <c r="K49" s="49" t="s">
        <v>16</v>
      </c>
      <c r="L49" s="48" t="s">
        <v>17</v>
      </c>
      <c r="M49" s="47">
        <v>18</v>
      </c>
      <c r="N49" s="47">
        <v>45</v>
      </c>
      <c r="O49" s="46">
        <v>0</v>
      </c>
      <c r="P49" s="49">
        <v>63</v>
      </c>
    </row>
    <row r="50" spans="1:17" s="25" customFormat="1" ht="14" thickBot="1" x14ac:dyDescent="0.2">
      <c r="A50" s="46"/>
      <c r="B50" s="50"/>
      <c r="C50" s="48"/>
      <c r="D50" s="47"/>
      <c r="E50" s="47"/>
      <c r="F50" s="46"/>
      <c r="G50" s="50"/>
      <c r="H50" s="45"/>
      <c r="I50" s="45"/>
      <c r="J50" s="46"/>
      <c r="K50" s="50"/>
      <c r="L50" s="48"/>
      <c r="M50" s="47"/>
      <c r="N50" s="47"/>
      <c r="O50" s="46"/>
      <c r="P50" s="50"/>
    </row>
    <row r="51" spans="1:17" s="21" customFormat="1" x14ac:dyDescent="0.2">
      <c r="A51" s="46">
        <v>1</v>
      </c>
      <c r="B51" s="43" t="s">
        <v>14</v>
      </c>
      <c r="C51" s="44" t="s">
        <v>17</v>
      </c>
      <c r="D51" s="43">
        <v>29</v>
      </c>
      <c r="E51" s="43">
        <v>20</v>
      </c>
      <c r="F51" s="42">
        <v>120</v>
      </c>
      <c r="G51" s="43">
        <v>49</v>
      </c>
      <c r="H51" s="45"/>
      <c r="I51" s="45"/>
      <c r="J51" s="46">
        <v>7</v>
      </c>
      <c r="K51" s="43" t="s">
        <v>16</v>
      </c>
      <c r="L51" s="44" t="s">
        <v>15</v>
      </c>
      <c r="M51" s="43">
        <v>23</v>
      </c>
      <c r="N51" s="43">
        <v>26</v>
      </c>
      <c r="O51" s="42">
        <v>3</v>
      </c>
      <c r="P51" s="43">
        <v>49</v>
      </c>
    </row>
    <row r="52" spans="1:17" s="21" customFormat="1" x14ac:dyDescent="0.2">
      <c r="A52" s="46">
        <v>3</v>
      </c>
      <c r="B52" s="47" t="s">
        <v>14</v>
      </c>
      <c r="C52" s="48" t="s">
        <v>15</v>
      </c>
      <c r="D52" s="47">
        <v>18</v>
      </c>
      <c r="E52" s="47">
        <v>12</v>
      </c>
      <c r="F52" s="46">
        <v>1</v>
      </c>
      <c r="G52" s="47">
        <v>30</v>
      </c>
      <c r="H52" s="45"/>
      <c r="I52" s="45"/>
      <c r="J52" s="46">
        <v>9</v>
      </c>
      <c r="K52" s="47" t="s">
        <v>16</v>
      </c>
      <c r="L52" s="48" t="s">
        <v>17</v>
      </c>
      <c r="M52" s="47">
        <v>33</v>
      </c>
      <c r="N52" s="47">
        <v>37</v>
      </c>
      <c r="O52" s="46">
        <v>102</v>
      </c>
      <c r="P52" s="47">
        <v>70</v>
      </c>
    </row>
    <row r="53" spans="1:17" s="21" customFormat="1" ht="17" thickBot="1" x14ac:dyDescent="0.25">
      <c r="A53" s="46">
        <v>5</v>
      </c>
      <c r="B53" s="47" t="s">
        <v>14</v>
      </c>
      <c r="C53" s="48" t="s">
        <v>17</v>
      </c>
      <c r="D53" s="47">
        <v>43</v>
      </c>
      <c r="E53" s="47">
        <v>83</v>
      </c>
      <c r="F53" s="46">
        <v>33</v>
      </c>
      <c r="G53" s="47">
        <v>126</v>
      </c>
      <c r="H53" s="45"/>
      <c r="I53" s="45"/>
      <c r="J53" s="46"/>
      <c r="K53" s="49"/>
      <c r="L53" s="48"/>
      <c r="M53" s="47"/>
      <c r="N53" s="47"/>
      <c r="O53" s="46"/>
      <c r="P53" s="49"/>
    </row>
    <row r="54" spans="1:17" s="25" customFormat="1" x14ac:dyDescent="0.2">
      <c r="C54" s="26"/>
      <c r="D54" s="22">
        <f>AVERAGE(D43:D53)</f>
        <v>34.222222222222221</v>
      </c>
      <c r="E54" s="22">
        <f>AVERAGE(E43:E53)</f>
        <v>54.222222222222221</v>
      </c>
      <c r="F54" s="22">
        <f>AVERAGE(F43:F53)</f>
        <v>29.666666666666668</v>
      </c>
      <c r="G54" s="22">
        <f>AVERAGE(G43:G53)</f>
        <v>88.444444444444443</v>
      </c>
      <c r="H54" s="25" t="s">
        <v>18</v>
      </c>
      <c r="L54" s="26"/>
      <c r="M54" s="22">
        <f>AVERAGE(M43:M53)</f>
        <v>33.125</v>
      </c>
      <c r="N54" s="22">
        <f>AVERAGE(N43:N53)</f>
        <v>39.75</v>
      </c>
      <c r="O54" s="22">
        <f>AVERAGE(O43:O53)</f>
        <v>20.5</v>
      </c>
      <c r="P54" s="22">
        <f>AVERAGE(P43:P53)</f>
        <v>72.875</v>
      </c>
      <c r="Q54" s="25" t="s">
        <v>18</v>
      </c>
    </row>
    <row r="55" spans="1:17" s="25" customFormat="1" x14ac:dyDescent="0.2">
      <c r="C55" s="26"/>
      <c r="D55" s="22">
        <f>STDEV(D43:D53)</f>
        <v>12.547686816479137</v>
      </c>
      <c r="E55" s="22">
        <f>STDEV(E43:E53)</f>
        <v>45.732312913786075</v>
      </c>
      <c r="F55" s="22">
        <f>STDEV(F43:F53)</f>
        <v>40.883982193519259</v>
      </c>
      <c r="G55" s="22">
        <f>STDEV(G43:G53)</f>
        <v>48.443552489240275</v>
      </c>
      <c r="H55" s="25" t="s">
        <v>19</v>
      </c>
      <c r="L55" s="26"/>
      <c r="M55" s="22">
        <f>STDEV(M43:M53)</f>
        <v>11.419751060584215</v>
      </c>
      <c r="N55" s="22">
        <f>STDEV(N43:N53)</f>
        <v>13.155661464610153</v>
      </c>
      <c r="O55" s="22">
        <f>STDEV(O43:O53)</f>
        <v>33.949542391193269</v>
      </c>
      <c r="P55" s="22">
        <f>STDEV(P43:P53)</f>
        <v>22.699512266629366</v>
      </c>
      <c r="Q55" s="25" t="s">
        <v>19</v>
      </c>
    </row>
    <row r="56" spans="1:17" s="25" customFormat="1" x14ac:dyDescent="0.2">
      <c r="C56" s="26"/>
      <c r="D56" s="22">
        <f>STDEV(D43:D53)/SQRT(COUNT(D43:D53))</f>
        <v>4.1825622721597124</v>
      </c>
      <c r="E56" s="22">
        <f>STDEV(E43:E53)/SQRT(COUNT(E43:E53))</f>
        <v>15.244104304595359</v>
      </c>
      <c r="F56" s="22">
        <f>STDEV(F43:F53)/SQRT(COUNT(F43:F53))</f>
        <v>13.627994064506419</v>
      </c>
      <c r="G56" s="22">
        <f>STDEV(G43:G53)/SQRT(COUNT(G43:G53))</f>
        <v>16.147850829746758</v>
      </c>
      <c r="H56" s="25" t="s">
        <v>20</v>
      </c>
      <c r="L56" s="26"/>
      <c r="M56" s="22">
        <f>STDEV(M43:M53)/SQRT(COUNT(M43:M53))</f>
        <v>4.0374917072006831</v>
      </c>
      <c r="N56" s="22">
        <f>STDEV(N43:N53)/SQRT(COUNT(N43:N53))</f>
        <v>4.6512287163101931</v>
      </c>
      <c r="O56" s="22">
        <f>STDEV(O43:O53)/SQRT(COUNT(O43:O53))</f>
        <v>12.002975821496458</v>
      </c>
      <c r="P56" s="22">
        <f>STDEV(P43:P53)/SQRT(COUNT(P43:P53))</f>
        <v>8.0254895266804205</v>
      </c>
      <c r="Q56" s="25" t="s">
        <v>20</v>
      </c>
    </row>
    <row r="57" spans="1:17" s="25" customFormat="1" ht="13" x14ac:dyDescent="0.15"/>
    <row r="58" spans="1:17" s="25" customFormat="1" ht="13" x14ac:dyDescent="0.15">
      <c r="D58" s="25" t="s">
        <v>52</v>
      </c>
      <c r="E58" s="26">
        <f>D54/(D54+E54)*100</f>
        <v>38.693467336683419</v>
      </c>
      <c r="M58" s="25" t="s">
        <v>52</v>
      </c>
      <c r="N58" s="26">
        <f>M54/(M54+N54)*100</f>
        <v>45.454545454545453</v>
      </c>
    </row>
    <row r="59" spans="1:17" s="25" customFormat="1" ht="14" thickBot="1" x14ac:dyDescent="0.2">
      <c r="E59" s="26"/>
      <c r="N59" s="26"/>
    </row>
    <row r="60" spans="1:17" s="25" customFormat="1" ht="14" thickBot="1" x14ac:dyDescent="0.2">
      <c r="A60" s="24" t="s">
        <v>10</v>
      </c>
      <c r="B60" s="24" t="s">
        <v>11</v>
      </c>
      <c r="C60" s="24" t="s">
        <v>12</v>
      </c>
      <c r="D60" s="24" t="s">
        <v>49</v>
      </c>
      <c r="E60" s="24" t="s">
        <v>50</v>
      </c>
      <c r="F60" s="24" t="s">
        <v>51</v>
      </c>
      <c r="G60" s="24" t="s">
        <v>13</v>
      </c>
      <c r="J60" s="24" t="s">
        <v>10</v>
      </c>
      <c r="K60" s="24" t="s">
        <v>11</v>
      </c>
      <c r="L60" s="24" t="s">
        <v>12</v>
      </c>
      <c r="M60" s="24" t="s">
        <v>49</v>
      </c>
      <c r="N60" s="24" t="s">
        <v>50</v>
      </c>
      <c r="O60" s="24" t="s">
        <v>51</v>
      </c>
      <c r="P60" s="24" t="s">
        <v>13</v>
      </c>
    </row>
    <row r="61" spans="1:17" s="25" customFormat="1" ht="13" x14ac:dyDescent="0.15">
      <c r="A61" s="42">
        <v>2</v>
      </c>
      <c r="B61" s="43" t="s">
        <v>21</v>
      </c>
      <c r="C61" s="44" t="s">
        <v>17</v>
      </c>
      <c r="D61" s="43">
        <v>51</v>
      </c>
      <c r="E61" s="43">
        <v>89</v>
      </c>
      <c r="F61" s="42">
        <v>1</v>
      </c>
      <c r="G61" s="43">
        <v>140</v>
      </c>
      <c r="H61" s="45"/>
      <c r="I61" s="45"/>
      <c r="J61" s="42">
        <v>4</v>
      </c>
      <c r="K61" s="43" t="s">
        <v>22</v>
      </c>
      <c r="L61" s="44" t="s">
        <v>15</v>
      </c>
      <c r="M61" s="43">
        <v>21</v>
      </c>
      <c r="N61" s="43">
        <v>47</v>
      </c>
      <c r="O61" s="42">
        <v>37</v>
      </c>
      <c r="P61" s="43">
        <v>68</v>
      </c>
    </row>
    <row r="62" spans="1:17" s="25" customFormat="1" ht="13" x14ac:dyDescent="0.15">
      <c r="A62" s="46">
        <v>7</v>
      </c>
      <c r="B62" s="47" t="s">
        <v>21</v>
      </c>
      <c r="C62" s="48" t="s">
        <v>17</v>
      </c>
      <c r="D62" s="47">
        <v>22</v>
      </c>
      <c r="E62" s="47">
        <v>37</v>
      </c>
      <c r="F62" s="46">
        <v>38</v>
      </c>
      <c r="G62" s="47">
        <v>59</v>
      </c>
      <c r="H62" s="45"/>
      <c r="I62" s="45"/>
      <c r="J62" s="46">
        <v>8</v>
      </c>
      <c r="K62" s="47" t="s">
        <v>22</v>
      </c>
      <c r="L62" s="48" t="s">
        <v>15</v>
      </c>
      <c r="M62" s="47">
        <v>38</v>
      </c>
      <c r="N62" s="47">
        <v>67</v>
      </c>
      <c r="O62" s="46">
        <v>8</v>
      </c>
      <c r="P62" s="47">
        <v>105</v>
      </c>
    </row>
    <row r="63" spans="1:17" s="25" customFormat="1" ht="13" x14ac:dyDescent="0.15">
      <c r="A63" s="46">
        <v>10</v>
      </c>
      <c r="B63" s="47" t="s">
        <v>21</v>
      </c>
      <c r="C63" s="48" t="s">
        <v>15</v>
      </c>
      <c r="D63" s="47">
        <v>38</v>
      </c>
      <c r="E63" s="47">
        <v>35</v>
      </c>
      <c r="F63" s="46">
        <v>1</v>
      </c>
      <c r="G63" s="47">
        <v>73</v>
      </c>
      <c r="H63" s="45"/>
      <c r="I63" s="45"/>
      <c r="J63" s="46">
        <v>12</v>
      </c>
      <c r="K63" s="47" t="s">
        <v>22</v>
      </c>
      <c r="L63" s="48" t="s">
        <v>15</v>
      </c>
      <c r="M63" s="47">
        <v>21</v>
      </c>
      <c r="N63" s="47">
        <v>76</v>
      </c>
      <c r="O63" s="46">
        <v>14</v>
      </c>
      <c r="P63" s="47">
        <v>97</v>
      </c>
    </row>
    <row r="64" spans="1:17" s="25" customFormat="1" ht="14" thickBot="1" x14ac:dyDescent="0.2">
      <c r="A64" s="46"/>
      <c r="B64" s="49"/>
      <c r="C64" s="48"/>
      <c r="D64" s="47"/>
      <c r="E64" s="47"/>
      <c r="F64" s="46"/>
      <c r="G64" s="49"/>
      <c r="H64" s="45"/>
      <c r="I64" s="45"/>
      <c r="J64" s="46"/>
      <c r="K64" s="49"/>
      <c r="L64" s="48"/>
      <c r="M64" s="47"/>
      <c r="N64" s="47"/>
      <c r="O64" s="46"/>
      <c r="P64" s="49"/>
    </row>
    <row r="65" spans="1:17" s="25" customFormat="1" ht="13" x14ac:dyDescent="0.15">
      <c r="A65" s="42">
        <v>2</v>
      </c>
      <c r="B65" s="43" t="s">
        <v>21</v>
      </c>
      <c r="C65" s="44" t="s">
        <v>15</v>
      </c>
      <c r="D65" s="43">
        <v>35</v>
      </c>
      <c r="E65" s="43">
        <v>33</v>
      </c>
      <c r="F65" s="42">
        <v>122</v>
      </c>
      <c r="G65" s="43">
        <v>68</v>
      </c>
      <c r="H65" s="45"/>
      <c r="I65" s="45"/>
      <c r="J65" s="42"/>
      <c r="K65" s="43"/>
      <c r="L65" s="44"/>
      <c r="M65" s="43"/>
      <c r="N65" s="43"/>
      <c r="O65" s="42"/>
      <c r="P65" s="43"/>
    </row>
    <row r="66" spans="1:17" s="25" customFormat="1" ht="13" x14ac:dyDescent="0.15">
      <c r="A66" s="46">
        <v>5</v>
      </c>
      <c r="B66" s="47" t="s">
        <v>21</v>
      </c>
      <c r="C66" s="48" t="s">
        <v>17</v>
      </c>
      <c r="D66" s="47">
        <v>35</v>
      </c>
      <c r="E66" s="47">
        <v>54</v>
      </c>
      <c r="F66" s="46">
        <v>9</v>
      </c>
      <c r="G66" s="47">
        <v>89</v>
      </c>
      <c r="H66" s="45"/>
      <c r="I66" s="45"/>
      <c r="J66" s="46">
        <v>11</v>
      </c>
      <c r="K66" s="47" t="s">
        <v>22</v>
      </c>
      <c r="L66" s="48" t="s">
        <v>15</v>
      </c>
      <c r="M66" s="47">
        <v>38</v>
      </c>
      <c r="N66" s="47">
        <v>73</v>
      </c>
      <c r="O66" s="46">
        <v>2</v>
      </c>
      <c r="P66" s="47">
        <v>111</v>
      </c>
    </row>
    <row r="67" spans="1:17" s="25" customFormat="1" ht="13" x14ac:dyDescent="0.15">
      <c r="A67" s="46">
        <v>9</v>
      </c>
      <c r="B67" s="47" t="s">
        <v>21</v>
      </c>
      <c r="C67" s="48" t="s">
        <v>17</v>
      </c>
      <c r="D67" s="47">
        <v>45</v>
      </c>
      <c r="E67" s="47">
        <v>105</v>
      </c>
      <c r="F67" s="46">
        <v>4</v>
      </c>
      <c r="G67" s="47">
        <v>150</v>
      </c>
      <c r="H67" s="45"/>
      <c r="I67" s="45"/>
      <c r="J67" s="46"/>
      <c r="K67" s="47"/>
      <c r="L67" s="48"/>
      <c r="M67" s="47"/>
      <c r="N67" s="47"/>
      <c r="O67" s="46"/>
      <c r="P67" s="47"/>
    </row>
    <row r="68" spans="1:17" s="25" customFormat="1" ht="14" thickBot="1" x14ac:dyDescent="0.2">
      <c r="A68" s="46">
        <v>14</v>
      </c>
      <c r="B68" s="49" t="s">
        <v>21</v>
      </c>
      <c r="C68" s="48" t="s">
        <v>17</v>
      </c>
      <c r="D68" s="47">
        <v>32</v>
      </c>
      <c r="E68" s="47">
        <v>50</v>
      </c>
      <c r="F68" s="46">
        <v>24</v>
      </c>
      <c r="G68" s="49">
        <v>82</v>
      </c>
      <c r="H68" s="45"/>
      <c r="I68" s="45"/>
      <c r="J68" s="46">
        <v>13</v>
      </c>
      <c r="K68" s="49" t="s">
        <v>22</v>
      </c>
      <c r="L68" s="48" t="s">
        <v>17</v>
      </c>
      <c r="M68" s="47">
        <v>17</v>
      </c>
      <c r="N68" s="47">
        <v>28</v>
      </c>
      <c r="O68" s="46">
        <v>0</v>
      </c>
      <c r="P68" s="49">
        <v>45</v>
      </c>
    </row>
    <row r="69" spans="1:17" s="21" customFormat="1" ht="17" thickBot="1" x14ac:dyDescent="0.25">
      <c r="A69" s="46"/>
      <c r="B69" s="50"/>
      <c r="C69" s="48"/>
      <c r="D69" s="47"/>
      <c r="E69" s="47"/>
      <c r="F69" s="46"/>
      <c r="G69" s="50"/>
      <c r="H69" s="45"/>
      <c r="I69" s="45"/>
      <c r="J69" s="46">
        <v>6</v>
      </c>
      <c r="K69" s="47" t="s">
        <v>22</v>
      </c>
      <c r="L69" s="44" t="s">
        <v>17</v>
      </c>
      <c r="M69" s="43">
        <v>26</v>
      </c>
      <c r="N69" s="43">
        <v>18</v>
      </c>
      <c r="O69" s="42">
        <v>2</v>
      </c>
      <c r="P69" s="43">
        <v>44</v>
      </c>
    </row>
    <row r="70" spans="1:17" s="21" customFormat="1" x14ac:dyDescent="0.2">
      <c r="A70" s="46">
        <v>2</v>
      </c>
      <c r="B70" s="43" t="s">
        <v>21</v>
      </c>
      <c r="C70" s="44" t="s">
        <v>15</v>
      </c>
      <c r="D70" s="43">
        <v>21</v>
      </c>
      <c r="E70" s="43">
        <v>29</v>
      </c>
      <c r="F70" s="42">
        <v>100</v>
      </c>
      <c r="G70" s="43">
        <v>50</v>
      </c>
      <c r="H70" s="45"/>
      <c r="I70" s="45"/>
      <c r="J70" s="46">
        <v>8</v>
      </c>
      <c r="K70" s="47" t="s">
        <v>22</v>
      </c>
      <c r="L70" s="48" t="s">
        <v>17</v>
      </c>
      <c r="M70" s="47">
        <v>14</v>
      </c>
      <c r="N70" s="47">
        <v>12</v>
      </c>
      <c r="O70" s="46">
        <v>56</v>
      </c>
      <c r="P70" s="47">
        <v>26</v>
      </c>
    </row>
    <row r="71" spans="1:17" s="21" customFormat="1" x14ac:dyDescent="0.2">
      <c r="A71" s="46">
        <v>4</v>
      </c>
      <c r="B71" s="47" t="s">
        <v>21</v>
      </c>
      <c r="C71" s="48" t="s">
        <v>15</v>
      </c>
      <c r="D71" s="47">
        <v>36</v>
      </c>
      <c r="E71" s="47">
        <v>63</v>
      </c>
      <c r="F71" s="46">
        <v>11</v>
      </c>
      <c r="G71" s="47">
        <v>99</v>
      </c>
      <c r="H71" s="45"/>
      <c r="I71" s="45"/>
      <c r="J71" s="46">
        <v>10</v>
      </c>
      <c r="K71" s="47" t="s">
        <v>22</v>
      </c>
      <c r="L71" s="48" t="s">
        <v>15</v>
      </c>
      <c r="M71" s="47">
        <v>33</v>
      </c>
      <c r="N71" s="47">
        <v>66</v>
      </c>
      <c r="O71" s="46">
        <v>3</v>
      </c>
      <c r="P71" s="47">
        <v>99</v>
      </c>
    </row>
    <row r="72" spans="1:17" s="25" customFormat="1" x14ac:dyDescent="0.2">
      <c r="C72" s="26"/>
      <c r="D72" s="22">
        <f>AVERAGE(D61:D71)</f>
        <v>35</v>
      </c>
      <c r="E72" s="22">
        <f>AVERAGE(E61:E71)</f>
        <v>55</v>
      </c>
      <c r="F72" s="22">
        <f>AVERAGE(F61:F71)</f>
        <v>34.444444444444443</v>
      </c>
      <c r="G72" s="22">
        <f>AVERAGE(G61:G71)</f>
        <v>90</v>
      </c>
      <c r="H72" s="25" t="s">
        <v>18</v>
      </c>
      <c r="L72" s="26"/>
      <c r="M72" s="22">
        <f>AVERAGE(M61:M71)</f>
        <v>26</v>
      </c>
      <c r="N72" s="22">
        <f>AVERAGE(N61:N71)</f>
        <v>48.375</v>
      </c>
      <c r="O72" s="22">
        <f>AVERAGE(O61:O71)</f>
        <v>15.25</v>
      </c>
      <c r="P72" s="22">
        <f>AVERAGE(P61:P71)</f>
        <v>74.375</v>
      </c>
      <c r="Q72" s="25" t="s">
        <v>18</v>
      </c>
    </row>
    <row r="73" spans="1:17" s="23" customFormat="1" x14ac:dyDescent="0.2">
      <c r="A73" s="25"/>
      <c r="B73" s="25"/>
      <c r="C73" s="26"/>
      <c r="D73" s="22">
        <f>STDEV(D61:D71)</f>
        <v>9.6176920308356717</v>
      </c>
      <c r="E73" s="22">
        <f>STDEV(E61:E71)</f>
        <v>26.528286789764618</v>
      </c>
      <c r="F73" s="22">
        <f>STDEV(F61:F71)</f>
        <v>45.340685678293156</v>
      </c>
      <c r="G73" s="22">
        <f>STDEV(G61:G71)</f>
        <v>34.604912945996553</v>
      </c>
      <c r="H73" s="25" t="s">
        <v>19</v>
      </c>
      <c r="I73" s="25"/>
      <c r="J73" s="25"/>
      <c r="K73" s="25"/>
      <c r="L73" s="26"/>
      <c r="M73" s="22">
        <f>STDEV(M61:M71)</f>
        <v>9.3503246696877547</v>
      </c>
      <c r="N73" s="22">
        <f>STDEV(N61:N71)</f>
        <v>25.884013267983441</v>
      </c>
      <c r="O73" s="22">
        <f>STDEV(O61:O71)</f>
        <v>20.429320665581194</v>
      </c>
      <c r="P73" s="22">
        <f>STDEV(P61:P71)</f>
        <v>32.871774692410071</v>
      </c>
      <c r="Q73" s="25" t="s">
        <v>19</v>
      </c>
    </row>
    <row r="74" spans="1:17" s="23" customFormat="1" x14ac:dyDescent="0.2">
      <c r="A74" s="25"/>
      <c r="B74" s="25"/>
      <c r="C74" s="26"/>
      <c r="D74" s="22">
        <f>STDEV(D61:D71)/SQRT(COUNT(D61:D71))</f>
        <v>3.2058973436118907</v>
      </c>
      <c r="E74" s="22">
        <f>STDEV(E61:E71)/SQRT(COUNT(E61:E71))</f>
        <v>8.8427622632548726</v>
      </c>
      <c r="F74" s="22">
        <f>STDEV(F61:F71)/SQRT(COUNT(F61:F71))</f>
        <v>15.113561892764386</v>
      </c>
      <c r="G74" s="22">
        <f>STDEV(G61:G71)/SQRT(COUNT(G61:G71))</f>
        <v>11.534970981998852</v>
      </c>
      <c r="H74" s="25" t="s">
        <v>20</v>
      </c>
      <c r="I74" s="25"/>
      <c r="J74" s="25"/>
      <c r="K74" s="25"/>
      <c r="L74" s="26"/>
      <c r="M74" s="22">
        <f>STDEV(M61:M71)/SQRT(COUNT(M61:M71))</f>
        <v>3.3058389901160381</v>
      </c>
      <c r="N74" s="22">
        <f>STDEV(N61:N71)/SQRT(COUNT(N61:N71))</f>
        <v>9.1513806530568296</v>
      </c>
      <c r="O74" s="22">
        <f>STDEV(O61:O71)/SQRT(COUNT(O61:O71))</f>
        <v>7.2228555888334673</v>
      </c>
      <c r="P74" s="22">
        <f>STDEV(P61:P71)/SQRT(COUNT(P61:P71))</f>
        <v>11.621927397319748</v>
      </c>
      <c r="Q74" s="25" t="s">
        <v>20</v>
      </c>
    </row>
    <row r="75" spans="1:17" s="23" customFormat="1" ht="13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s="23" customFormat="1" ht="13" x14ac:dyDescent="0.15">
      <c r="A76" s="25"/>
      <c r="B76" s="25"/>
      <c r="C76" s="25"/>
      <c r="D76" s="25" t="s">
        <v>52</v>
      </c>
      <c r="E76" s="26">
        <f>D72/(D72+E72)*100</f>
        <v>38.888888888888893</v>
      </c>
      <c r="F76" s="25"/>
      <c r="G76" s="25"/>
      <c r="H76" s="25"/>
      <c r="I76" s="25"/>
      <c r="J76" s="25"/>
      <c r="K76" s="25"/>
      <c r="L76" s="25"/>
      <c r="M76" s="25" t="s">
        <v>52</v>
      </c>
      <c r="N76" s="26">
        <f>M72/(M72+N72)*100</f>
        <v>34.957983193277308</v>
      </c>
      <c r="O76" s="25"/>
      <c r="P76" s="25"/>
      <c r="Q76" s="25"/>
    </row>
    <row r="78" spans="1:17" s="28" customFormat="1" ht="13" x14ac:dyDescent="0.15">
      <c r="A78" s="28" t="s">
        <v>24</v>
      </c>
    </row>
    <row r="79" spans="1:17" s="28" customFormat="1" ht="13" x14ac:dyDescent="0.15"/>
    <row r="80" spans="1:17" s="28" customFormat="1" ht="14" thickBot="1" x14ac:dyDescent="0.2"/>
    <row r="81" spans="1:17" s="30" customFormat="1" ht="14" thickBot="1" x14ac:dyDescent="0.2">
      <c r="A81" s="29" t="s">
        <v>10</v>
      </c>
      <c r="B81" s="29" t="s">
        <v>11</v>
      </c>
      <c r="C81" s="29" t="s">
        <v>12</v>
      </c>
      <c r="D81" s="29" t="s">
        <v>49</v>
      </c>
      <c r="E81" s="29" t="s">
        <v>50</v>
      </c>
      <c r="F81" s="29" t="s">
        <v>51</v>
      </c>
      <c r="G81" s="29" t="s">
        <v>13</v>
      </c>
      <c r="J81" s="29" t="s">
        <v>10</v>
      </c>
      <c r="K81" s="29" t="s">
        <v>11</v>
      </c>
      <c r="L81" s="29" t="s">
        <v>12</v>
      </c>
      <c r="M81" s="29" t="s">
        <v>49</v>
      </c>
      <c r="N81" s="29" t="s">
        <v>50</v>
      </c>
      <c r="O81" s="29" t="s">
        <v>51</v>
      </c>
      <c r="P81" s="29" t="s">
        <v>13</v>
      </c>
    </row>
    <row r="82" spans="1:17" s="30" customFormat="1" ht="13" x14ac:dyDescent="0.15">
      <c r="A82" s="35">
        <v>1</v>
      </c>
      <c r="B82" s="36" t="s">
        <v>14</v>
      </c>
      <c r="C82" s="31" t="s">
        <v>25</v>
      </c>
      <c r="D82" s="36">
        <v>583</v>
      </c>
      <c r="E82" s="36">
        <v>570</v>
      </c>
      <c r="F82" s="35"/>
      <c r="G82" s="37">
        <f>D82+E82</f>
        <v>1153</v>
      </c>
      <c r="J82" s="35">
        <v>3</v>
      </c>
      <c r="K82" s="36" t="s">
        <v>16</v>
      </c>
      <c r="L82" s="31" t="s">
        <v>25</v>
      </c>
      <c r="M82" s="36"/>
      <c r="N82" s="36"/>
      <c r="O82" s="35"/>
      <c r="P82" s="37">
        <v>1500</v>
      </c>
    </row>
    <row r="83" spans="1:17" s="30" customFormat="1" ht="13" x14ac:dyDescent="0.15">
      <c r="A83" s="51">
        <v>5</v>
      </c>
      <c r="B83" s="37" t="s">
        <v>14</v>
      </c>
      <c r="C83" s="32" t="s">
        <v>25</v>
      </c>
      <c r="D83" s="37"/>
      <c r="E83" s="37"/>
      <c r="F83" s="51"/>
      <c r="G83" s="37">
        <v>1500</v>
      </c>
      <c r="J83" s="51">
        <v>6</v>
      </c>
      <c r="K83" s="37" t="s">
        <v>16</v>
      </c>
      <c r="L83" s="32" t="s">
        <v>25</v>
      </c>
      <c r="M83" s="37"/>
      <c r="N83" s="37"/>
      <c r="O83" s="51"/>
      <c r="P83" s="37">
        <v>1500</v>
      </c>
    </row>
    <row r="84" spans="1:17" s="30" customFormat="1" ht="13" x14ac:dyDescent="0.15">
      <c r="A84" s="51">
        <v>9</v>
      </c>
      <c r="B84" s="37" t="s">
        <v>14</v>
      </c>
      <c r="C84" s="32" t="s">
        <v>25</v>
      </c>
      <c r="D84" s="37"/>
      <c r="E84" s="37"/>
      <c r="F84" s="51"/>
      <c r="G84" s="37">
        <v>1500</v>
      </c>
      <c r="J84" s="51">
        <v>11</v>
      </c>
      <c r="K84" s="37" t="s">
        <v>16</v>
      </c>
      <c r="L84" s="32" t="s">
        <v>25</v>
      </c>
      <c r="M84" s="37"/>
      <c r="N84" s="37"/>
      <c r="O84" s="51"/>
      <c r="P84" s="37">
        <v>1500</v>
      </c>
    </row>
    <row r="85" spans="1:17" s="30" customFormat="1" ht="14" thickBot="1" x14ac:dyDescent="0.2">
      <c r="A85" s="51"/>
      <c r="B85" s="52"/>
      <c r="C85" s="32"/>
      <c r="D85" s="37"/>
      <c r="E85" s="37"/>
      <c r="F85" s="51"/>
      <c r="G85" s="52"/>
      <c r="J85" s="51"/>
      <c r="K85" s="52"/>
      <c r="L85" s="32"/>
      <c r="M85" s="37"/>
      <c r="N85" s="37"/>
      <c r="O85" s="51"/>
      <c r="P85" s="52"/>
    </row>
    <row r="86" spans="1:17" s="30" customFormat="1" ht="13" x14ac:dyDescent="0.15">
      <c r="A86" s="35">
        <v>1</v>
      </c>
      <c r="B86" s="36" t="s">
        <v>14</v>
      </c>
      <c r="C86" s="31" t="s">
        <v>25</v>
      </c>
      <c r="D86" s="36"/>
      <c r="E86" s="36"/>
      <c r="F86" s="35"/>
      <c r="G86" s="37">
        <v>1500</v>
      </c>
      <c r="J86" s="35">
        <v>3</v>
      </c>
      <c r="K86" s="36" t="s">
        <v>16</v>
      </c>
      <c r="L86" s="31" t="s">
        <v>25</v>
      </c>
      <c r="M86" s="36">
        <v>187</v>
      </c>
      <c r="N86" s="36">
        <v>137</v>
      </c>
      <c r="O86" s="35"/>
      <c r="P86" s="37">
        <f>M86+N86</f>
        <v>324</v>
      </c>
    </row>
    <row r="87" spans="1:17" s="30" customFormat="1" ht="13" x14ac:dyDescent="0.15">
      <c r="A87" s="51">
        <v>8</v>
      </c>
      <c r="B87" s="37" t="s">
        <v>14</v>
      </c>
      <c r="C87" s="32" t="s">
        <v>25</v>
      </c>
      <c r="D87" s="37"/>
      <c r="E87" s="37"/>
      <c r="F87" s="51"/>
      <c r="G87" s="37">
        <v>1500</v>
      </c>
      <c r="J87" s="51">
        <v>4</v>
      </c>
      <c r="K87" s="37" t="s">
        <v>16</v>
      </c>
      <c r="L87" s="32" t="s">
        <v>25</v>
      </c>
      <c r="M87" s="37"/>
      <c r="N87" s="37"/>
      <c r="O87" s="51"/>
      <c r="P87" s="37">
        <v>1500</v>
      </c>
    </row>
    <row r="88" spans="1:17" s="30" customFormat="1" ht="14" thickBot="1" x14ac:dyDescent="0.2">
      <c r="A88" s="51">
        <v>15</v>
      </c>
      <c r="B88" s="37" t="s">
        <v>14</v>
      </c>
      <c r="C88" s="32" t="s">
        <v>25</v>
      </c>
      <c r="D88" s="37">
        <v>431</v>
      </c>
      <c r="E88" s="37">
        <v>416</v>
      </c>
      <c r="F88" s="51"/>
      <c r="G88" s="37">
        <f>D88+E88</f>
        <v>847</v>
      </c>
      <c r="J88" s="51">
        <v>10</v>
      </c>
      <c r="K88" s="52" t="s">
        <v>16</v>
      </c>
      <c r="L88" s="32" t="s">
        <v>25</v>
      </c>
      <c r="M88" s="37">
        <v>446</v>
      </c>
      <c r="N88" s="37">
        <v>383</v>
      </c>
      <c r="O88" s="51"/>
      <c r="P88" s="37">
        <f>M88+N88</f>
        <v>829</v>
      </c>
    </row>
    <row r="89" spans="1:17" s="30" customFormat="1" ht="14" thickBot="1" x14ac:dyDescent="0.2">
      <c r="A89" s="51"/>
      <c r="B89" s="38"/>
      <c r="C89" s="32"/>
      <c r="D89" s="37"/>
      <c r="E89" s="37"/>
      <c r="F89" s="51"/>
      <c r="G89" s="38"/>
      <c r="J89" s="51"/>
      <c r="K89" s="38"/>
      <c r="L89" s="32"/>
      <c r="M89" s="37"/>
      <c r="N89" s="37"/>
      <c r="O89" s="51"/>
      <c r="P89" s="37"/>
    </row>
    <row r="90" spans="1:17" s="21" customFormat="1" x14ac:dyDescent="0.2">
      <c r="A90" s="51">
        <v>1</v>
      </c>
      <c r="B90" s="36" t="s">
        <v>14</v>
      </c>
      <c r="C90" s="32" t="s">
        <v>25</v>
      </c>
      <c r="D90" s="36"/>
      <c r="E90" s="36"/>
      <c r="F90" s="35"/>
      <c r="G90" s="36">
        <v>1500</v>
      </c>
      <c r="H90" s="30"/>
      <c r="I90" s="30"/>
      <c r="J90" s="51">
        <v>7</v>
      </c>
      <c r="K90" s="36" t="s">
        <v>16</v>
      </c>
      <c r="L90" s="32" t="s">
        <v>25</v>
      </c>
      <c r="M90" s="36"/>
      <c r="N90" s="36"/>
      <c r="O90" s="35"/>
      <c r="P90" s="36">
        <v>1500</v>
      </c>
    </row>
    <row r="91" spans="1:17" s="21" customFormat="1" x14ac:dyDescent="0.2">
      <c r="A91" s="51">
        <v>3</v>
      </c>
      <c r="B91" s="37" t="s">
        <v>14</v>
      </c>
      <c r="C91" s="32" t="s">
        <v>25</v>
      </c>
      <c r="D91" s="37">
        <v>669</v>
      </c>
      <c r="E91" s="37">
        <v>570</v>
      </c>
      <c r="F91" s="51"/>
      <c r="G91" s="37">
        <v>1239</v>
      </c>
      <c r="H91" s="30"/>
      <c r="I91" s="30"/>
      <c r="J91" s="51">
        <v>9</v>
      </c>
      <c r="K91" s="37" t="s">
        <v>16</v>
      </c>
      <c r="L91" s="32" t="s">
        <v>25</v>
      </c>
      <c r="M91" s="37"/>
      <c r="N91" s="37"/>
      <c r="O91" s="51"/>
      <c r="P91" s="37">
        <v>1500</v>
      </c>
    </row>
    <row r="92" spans="1:17" s="21" customFormat="1" ht="17" thickBot="1" x14ac:dyDescent="0.25">
      <c r="A92" s="51">
        <v>5</v>
      </c>
      <c r="B92" s="37" t="s">
        <v>14</v>
      </c>
      <c r="C92" s="32" t="s">
        <v>25</v>
      </c>
      <c r="D92" s="37"/>
      <c r="E92" s="37"/>
      <c r="F92" s="51"/>
      <c r="G92" s="37">
        <v>1500</v>
      </c>
      <c r="H92" s="30"/>
      <c r="I92" s="30"/>
      <c r="J92" s="51"/>
      <c r="K92" s="52"/>
      <c r="L92" s="32"/>
      <c r="M92" s="37"/>
      <c r="N92" s="37"/>
      <c r="O92" s="51"/>
      <c r="P92" s="52"/>
    </row>
    <row r="93" spans="1:17" s="30" customFormat="1" x14ac:dyDescent="0.2">
      <c r="C93" s="33"/>
      <c r="D93" s="22">
        <f>AVERAGE(D82:D92)</f>
        <v>561</v>
      </c>
      <c r="E93" s="22">
        <f>AVERAGE(E82:E92)</f>
        <v>518.66666666666663</v>
      </c>
      <c r="F93" s="22" t="e">
        <f>AVERAGE(F82:F92)</f>
        <v>#DIV/0!</v>
      </c>
      <c r="G93" s="22">
        <f>AVERAGE(G82:G92)</f>
        <v>1359.8888888888889</v>
      </c>
      <c r="H93" s="30" t="s">
        <v>18</v>
      </c>
      <c r="L93" s="33"/>
      <c r="M93" s="22">
        <f>AVERAGE(M82:M92)</f>
        <v>316.5</v>
      </c>
      <c r="N93" s="22">
        <f>AVERAGE(N82:N92)</f>
        <v>260</v>
      </c>
      <c r="O93" s="22" t="e">
        <f>AVERAGE(O82:O92)</f>
        <v>#DIV/0!</v>
      </c>
      <c r="P93" s="22">
        <f>AVERAGE(P82:P92)</f>
        <v>1269.125</v>
      </c>
      <c r="Q93" s="30" t="s">
        <v>18</v>
      </c>
    </row>
    <row r="94" spans="1:17" s="30" customFormat="1" x14ac:dyDescent="0.2">
      <c r="C94" s="33"/>
      <c r="D94" s="22">
        <f>STDEV(D82:D92)</f>
        <v>120.51555916146263</v>
      </c>
      <c r="E94" s="22">
        <f>STDEV(E82:E92)</f>
        <v>88.911941455202253</v>
      </c>
      <c r="F94" s="22" t="e">
        <f>STDEV(F82:F92)</f>
        <v>#DIV/0!</v>
      </c>
      <c r="G94" s="22">
        <f>STDEV(G82:G92)</f>
        <v>234.05632038274678</v>
      </c>
      <c r="H94" s="30" t="s">
        <v>19</v>
      </c>
      <c r="L94" s="33"/>
      <c r="M94" s="22">
        <f>STDEV(M82:M92)</f>
        <v>183.14065632731581</v>
      </c>
      <c r="N94" s="22">
        <f>STDEV(N82:N92)</f>
        <v>173.9482681718907</v>
      </c>
      <c r="O94" s="22" t="e">
        <f>STDEV(O82:O92)</f>
        <v>#DIV/0!</v>
      </c>
      <c r="P94" s="22">
        <f>STDEV(P82:P92)</f>
        <v>448.29691611698604</v>
      </c>
      <c r="Q94" s="30" t="s">
        <v>19</v>
      </c>
    </row>
    <row r="95" spans="1:17" s="30" customFormat="1" x14ac:dyDescent="0.2">
      <c r="C95" s="33"/>
      <c r="D95" s="22">
        <f>STDEV(D82:D92)/SQRT(COUNT(D82:D92))</f>
        <v>69.579690523408729</v>
      </c>
      <c r="E95" s="22">
        <f>STDEV(E82:E92)/SQRT(COUNT(E82:E92))</f>
        <v>51.333333333333272</v>
      </c>
      <c r="F95" s="22" t="e">
        <f>STDEV(F82:F92)/SQRT(COUNT(F82:F92))</f>
        <v>#DIV/0!</v>
      </c>
      <c r="G95" s="22">
        <f>STDEV(G82:G92)/SQRT(COUNT(G82:G92))</f>
        <v>78.018773460915597</v>
      </c>
      <c r="H95" s="30" t="s">
        <v>20</v>
      </c>
      <c r="L95" s="33"/>
      <c r="M95" s="22">
        <f>STDEV(M82:M92)/SQRT(COUNT(M82:M92))</f>
        <v>129.5</v>
      </c>
      <c r="N95" s="22">
        <f>STDEV(N82:N92)/SQRT(COUNT(N82:N92))</f>
        <v>123</v>
      </c>
      <c r="O95" s="22" t="e">
        <f>STDEV(O82:O92)/SQRT(COUNT(O82:O92))</f>
        <v>#DIV/0!</v>
      </c>
      <c r="P95" s="22">
        <f>STDEV(P82:P92)/SQRT(COUNT(P82:P92))</f>
        <v>158.49689468566885</v>
      </c>
      <c r="Q95" s="30" t="s">
        <v>20</v>
      </c>
    </row>
    <row r="96" spans="1:17" s="30" customFormat="1" ht="13" x14ac:dyDescent="0.15"/>
    <row r="97" spans="1:17" s="30" customFormat="1" ht="13" x14ac:dyDescent="0.15">
      <c r="D97" s="30" t="s">
        <v>52</v>
      </c>
      <c r="E97" s="33">
        <f>D93/(D93+E93)*100</f>
        <v>51.960481630132762</v>
      </c>
      <c r="M97" s="30" t="s">
        <v>52</v>
      </c>
      <c r="N97" s="33">
        <f>M93/(M93+N93)*100</f>
        <v>54.900260190806591</v>
      </c>
    </row>
    <row r="98" spans="1:17" s="28" customFormat="1" ht="14" thickBot="1" x14ac:dyDescent="0.2"/>
    <row r="99" spans="1:17" s="28" customFormat="1" ht="14" thickBot="1" x14ac:dyDescent="0.2">
      <c r="A99" s="29" t="s">
        <v>10</v>
      </c>
      <c r="B99" s="29" t="s">
        <v>11</v>
      </c>
      <c r="C99" s="29" t="s">
        <v>12</v>
      </c>
      <c r="D99" s="29" t="s">
        <v>49</v>
      </c>
      <c r="E99" s="29" t="s">
        <v>50</v>
      </c>
      <c r="F99" s="29" t="s">
        <v>51</v>
      </c>
      <c r="G99" s="29" t="s">
        <v>13</v>
      </c>
      <c r="H99" s="30"/>
      <c r="I99" s="30"/>
      <c r="J99" s="29" t="s">
        <v>10</v>
      </c>
      <c r="K99" s="29" t="s">
        <v>11</v>
      </c>
      <c r="L99" s="29" t="s">
        <v>12</v>
      </c>
      <c r="M99" s="29" t="s">
        <v>49</v>
      </c>
      <c r="N99" s="29" t="s">
        <v>50</v>
      </c>
      <c r="O99" s="29" t="s">
        <v>51</v>
      </c>
      <c r="P99" s="29" t="s">
        <v>13</v>
      </c>
      <c r="Q99" s="30"/>
    </row>
    <row r="100" spans="1:17" s="28" customFormat="1" ht="13" x14ac:dyDescent="0.15">
      <c r="A100" s="35">
        <v>2</v>
      </c>
      <c r="B100" s="36" t="s">
        <v>21</v>
      </c>
      <c r="C100" s="31" t="s">
        <v>25</v>
      </c>
      <c r="D100" s="36"/>
      <c r="E100" s="36"/>
      <c r="F100" s="35"/>
      <c r="G100" s="37">
        <v>1500</v>
      </c>
      <c r="H100" s="30"/>
      <c r="I100" s="30"/>
      <c r="J100" s="35">
        <v>4</v>
      </c>
      <c r="K100" s="36" t="s">
        <v>22</v>
      </c>
      <c r="L100" s="31" t="s">
        <v>25</v>
      </c>
      <c r="M100" s="36"/>
      <c r="N100" s="36"/>
      <c r="O100" s="35"/>
      <c r="P100" s="37">
        <v>1500</v>
      </c>
      <c r="Q100" s="30"/>
    </row>
    <row r="101" spans="1:17" s="28" customFormat="1" ht="13" x14ac:dyDescent="0.15">
      <c r="A101" s="51">
        <v>7</v>
      </c>
      <c r="B101" s="37" t="s">
        <v>21</v>
      </c>
      <c r="C101" s="32" t="s">
        <v>25</v>
      </c>
      <c r="D101" s="37">
        <v>711</v>
      </c>
      <c r="E101" s="37">
        <v>599</v>
      </c>
      <c r="F101" s="51"/>
      <c r="G101" s="37">
        <f>D101+E101</f>
        <v>1310</v>
      </c>
      <c r="H101" s="30"/>
      <c r="I101" s="30"/>
      <c r="J101" s="51">
        <v>8</v>
      </c>
      <c r="K101" s="37" t="s">
        <v>22</v>
      </c>
      <c r="L101" s="32" t="s">
        <v>25</v>
      </c>
      <c r="M101" s="37"/>
      <c r="N101" s="37"/>
      <c r="O101" s="51"/>
      <c r="P101" s="37">
        <v>1500</v>
      </c>
      <c r="Q101" s="30"/>
    </row>
    <row r="102" spans="1:17" s="28" customFormat="1" ht="13" x14ac:dyDescent="0.15">
      <c r="A102" s="51">
        <v>10</v>
      </c>
      <c r="B102" s="37" t="s">
        <v>21</v>
      </c>
      <c r="C102" s="32" t="s">
        <v>25</v>
      </c>
      <c r="D102" s="37">
        <v>263</v>
      </c>
      <c r="E102" s="37">
        <v>229</v>
      </c>
      <c r="F102" s="51"/>
      <c r="G102" s="37">
        <f>D102+E102</f>
        <v>492</v>
      </c>
      <c r="H102" s="30"/>
      <c r="I102" s="30"/>
      <c r="J102" s="51">
        <v>12</v>
      </c>
      <c r="K102" s="37" t="s">
        <v>22</v>
      </c>
      <c r="L102" s="32" t="s">
        <v>25</v>
      </c>
      <c r="M102" s="37"/>
      <c r="N102" s="37"/>
      <c r="O102" s="51"/>
      <c r="P102" s="37">
        <v>1500</v>
      </c>
      <c r="Q102" s="30"/>
    </row>
    <row r="103" spans="1:17" s="28" customFormat="1" ht="14" thickBot="1" x14ac:dyDescent="0.2">
      <c r="A103" s="51"/>
      <c r="B103" s="52"/>
      <c r="C103" s="32"/>
      <c r="D103" s="37"/>
      <c r="E103" s="37"/>
      <c r="F103" s="51"/>
      <c r="G103" s="52"/>
      <c r="H103" s="30"/>
      <c r="I103" s="30"/>
      <c r="J103" s="51"/>
      <c r="K103" s="52"/>
      <c r="L103" s="32"/>
      <c r="M103" s="37"/>
      <c r="N103" s="37"/>
      <c r="O103" s="51"/>
      <c r="P103" s="52"/>
      <c r="Q103" s="30"/>
    </row>
    <row r="104" spans="1:17" s="28" customFormat="1" ht="13" x14ac:dyDescent="0.15">
      <c r="A104" s="35">
        <v>2</v>
      </c>
      <c r="B104" s="36" t="s">
        <v>21</v>
      </c>
      <c r="C104" s="31" t="s">
        <v>25</v>
      </c>
      <c r="D104" s="36">
        <v>327</v>
      </c>
      <c r="E104" s="36">
        <v>292</v>
      </c>
      <c r="F104" s="35"/>
      <c r="G104" s="37">
        <f>D104+E104</f>
        <v>619</v>
      </c>
      <c r="H104" s="30"/>
      <c r="I104" s="30"/>
      <c r="J104" s="35"/>
      <c r="K104" s="36"/>
      <c r="L104" s="31"/>
      <c r="M104" s="36"/>
      <c r="N104" s="36"/>
      <c r="O104" s="35"/>
      <c r="P104" s="37"/>
      <c r="Q104" s="30"/>
    </row>
    <row r="105" spans="1:17" s="28" customFormat="1" ht="13" x14ac:dyDescent="0.15">
      <c r="A105" s="51">
        <v>5</v>
      </c>
      <c r="B105" s="37" t="s">
        <v>21</v>
      </c>
      <c r="C105" s="32" t="s">
        <v>25</v>
      </c>
      <c r="D105" s="37">
        <v>546</v>
      </c>
      <c r="E105" s="37">
        <v>554</v>
      </c>
      <c r="F105" s="51"/>
      <c r="G105" s="37">
        <f>D105+E105</f>
        <v>1100</v>
      </c>
      <c r="H105" s="30"/>
      <c r="I105" s="30"/>
      <c r="J105" s="51">
        <v>11</v>
      </c>
      <c r="K105" s="37" t="s">
        <v>22</v>
      </c>
      <c r="L105" s="32" t="s">
        <v>25</v>
      </c>
      <c r="M105" s="37">
        <v>430</v>
      </c>
      <c r="N105" s="37">
        <v>364</v>
      </c>
      <c r="O105" s="51"/>
      <c r="P105" s="37">
        <f>M105+N105</f>
        <v>794</v>
      </c>
      <c r="Q105" s="30"/>
    </row>
    <row r="106" spans="1:17" s="28" customFormat="1" ht="13" x14ac:dyDescent="0.15">
      <c r="A106" s="51">
        <v>9</v>
      </c>
      <c r="B106" s="37" t="s">
        <v>21</v>
      </c>
      <c r="C106" s="32" t="s">
        <v>25</v>
      </c>
      <c r="D106" s="37">
        <v>361</v>
      </c>
      <c r="E106" s="37">
        <v>315</v>
      </c>
      <c r="F106" s="51"/>
      <c r="G106" s="37">
        <f>D106+E106</f>
        <v>676</v>
      </c>
      <c r="H106" s="30"/>
      <c r="I106" s="30"/>
      <c r="J106" s="51"/>
      <c r="K106" s="37"/>
      <c r="L106" s="32"/>
      <c r="M106" s="37"/>
      <c r="N106" s="37"/>
      <c r="O106" s="51"/>
      <c r="P106" s="37"/>
      <c r="Q106" s="30"/>
    </row>
    <row r="107" spans="1:17" s="28" customFormat="1" ht="14" thickBot="1" x14ac:dyDescent="0.2">
      <c r="A107" s="51">
        <v>14</v>
      </c>
      <c r="B107" s="52" t="s">
        <v>21</v>
      </c>
      <c r="C107" s="32" t="s">
        <v>25</v>
      </c>
      <c r="D107" s="37"/>
      <c r="E107" s="37"/>
      <c r="F107" s="51"/>
      <c r="G107" s="52">
        <v>1500</v>
      </c>
      <c r="H107" s="30"/>
      <c r="I107" s="30"/>
      <c r="J107" s="51">
        <v>13</v>
      </c>
      <c r="K107" s="52" t="s">
        <v>22</v>
      </c>
      <c r="L107" s="32" t="s">
        <v>25</v>
      </c>
      <c r="M107" s="37"/>
      <c r="N107" s="37"/>
      <c r="O107" s="51"/>
      <c r="P107" s="52">
        <v>1500</v>
      </c>
      <c r="Q107" s="30"/>
    </row>
    <row r="108" spans="1:17" s="21" customFormat="1" ht="17" thickBot="1" x14ac:dyDescent="0.25">
      <c r="A108" s="51"/>
      <c r="B108" s="38"/>
      <c r="C108" s="32"/>
      <c r="D108" s="37"/>
      <c r="E108" s="37"/>
      <c r="F108" s="51"/>
      <c r="G108" s="38"/>
      <c r="H108" s="30"/>
      <c r="I108" s="30"/>
      <c r="J108" s="51">
        <v>6</v>
      </c>
      <c r="K108" s="37" t="s">
        <v>22</v>
      </c>
      <c r="L108" s="32" t="s">
        <v>25</v>
      </c>
      <c r="M108" s="36"/>
      <c r="N108" s="36"/>
      <c r="O108" s="35"/>
      <c r="P108" s="36">
        <v>1500</v>
      </c>
    </row>
    <row r="109" spans="1:17" s="21" customFormat="1" x14ac:dyDescent="0.2">
      <c r="A109" s="51">
        <v>2</v>
      </c>
      <c r="B109" s="36" t="s">
        <v>21</v>
      </c>
      <c r="C109" s="32" t="s">
        <v>25</v>
      </c>
      <c r="D109" s="36"/>
      <c r="E109" s="36"/>
      <c r="F109" s="35"/>
      <c r="G109" s="36">
        <v>1500</v>
      </c>
      <c r="H109" s="30"/>
      <c r="I109" s="30"/>
      <c r="J109" s="51">
        <v>8</v>
      </c>
      <c r="K109" s="37" t="s">
        <v>22</v>
      </c>
      <c r="L109" s="32" t="s">
        <v>25</v>
      </c>
      <c r="M109" s="37"/>
      <c r="N109" s="37"/>
      <c r="O109" s="51"/>
      <c r="P109" s="37">
        <v>1500</v>
      </c>
    </row>
    <row r="110" spans="1:17" s="21" customFormat="1" x14ac:dyDescent="0.2">
      <c r="A110" s="51">
        <v>4</v>
      </c>
      <c r="B110" s="37" t="s">
        <v>21</v>
      </c>
      <c r="C110" s="32" t="s">
        <v>25</v>
      </c>
      <c r="D110" s="37"/>
      <c r="E110" s="37"/>
      <c r="F110" s="51"/>
      <c r="G110" s="37">
        <v>1500</v>
      </c>
      <c r="H110" s="30"/>
      <c r="I110" s="30"/>
      <c r="J110" s="51">
        <v>10</v>
      </c>
      <c r="K110" s="37" t="s">
        <v>22</v>
      </c>
      <c r="L110" s="32" t="s">
        <v>25</v>
      </c>
      <c r="M110" s="37">
        <v>269</v>
      </c>
      <c r="N110" s="37">
        <v>211</v>
      </c>
      <c r="O110" s="51"/>
      <c r="P110" s="37">
        <v>480</v>
      </c>
    </row>
    <row r="111" spans="1:17" s="28" customFormat="1" x14ac:dyDescent="0.2">
      <c r="A111" s="30"/>
      <c r="B111" s="30"/>
      <c r="C111" s="33"/>
      <c r="D111" s="22">
        <f>AVERAGE(D100:D110)</f>
        <v>441.6</v>
      </c>
      <c r="E111" s="22">
        <f>AVERAGE(E100:E110)</f>
        <v>397.8</v>
      </c>
      <c r="F111" s="22" t="e">
        <f>AVERAGE(F100:F110)</f>
        <v>#DIV/0!</v>
      </c>
      <c r="G111" s="22">
        <f>AVERAGE(G100:G110)</f>
        <v>1133</v>
      </c>
      <c r="H111" s="30" t="s">
        <v>18</v>
      </c>
      <c r="I111" s="30"/>
      <c r="J111" s="30"/>
      <c r="K111" s="30"/>
      <c r="L111" s="33"/>
      <c r="M111" s="22">
        <f>AVERAGE(M100:M110)</f>
        <v>349.5</v>
      </c>
      <c r="N111" s="22">
        <f>AVERAGE(N100:N110)</f>
        <v>287.5</v>
      </c>
      <c r="O111" s="22" t="e">
        <f>AVERAGE(O100:O110)</f>
        <v>#DIV/0!</v>
      </c>
      <c r="P111" s="22">
        <f>AVERAGE(P100:P110)</f>
        <v>1284.25</v>
      </c>
      <c r="Q111" s="30" t="s">
        <v>18</v>
      </c>
    </row>
    <row r="112" spans="1:17" s="28" customFormat="1" x14ac:dyDescent="0.2">
      <c r="A112" s="30"/>
      <c r="B112" s="30"/>
      <c r="C112" s="33"/>
      <c r="D112" s="22">
        <f>STDEV(D100:D110)</f>
        <v>183.71390802005163</v>
      </c>
      <c r="E112" s="22">
        <f>STDEV(E100:E110)</f>
        <v>166.9002696223107</v>
      </c>
      <c r="F112" s="22" t="e">
        <f>STDEV(F100:F110)</f>
        <v>#DIV/0!</v>
      </c>
      <c r="G112" s="22">
        <f>STDEV(G100:G110)</f>
        <v>426.48270773854358</v>
      </c>
      <c r="H112" s="30" t="s">
        <v>19</v>
      </c>
      <c r="I112" s="30"/>
      <c r="J112" s="30"/>
      <c r="K112" s="30"/>
      <c r="L112" s="33"/>
      <c r="M112" s="22">
        <f>STDEV(M100:M110)</f>
        <v>113.84419177103415</v>
      </c>
      <c r="N112" s="22">
        <f>STDEV(N100:N110)</f>
        <v>108.18733752154178</v>
      </c>
      <c r="O112" s="22" t="e">
        <f>STDEV(O100:O110)</f>
        <v>#DIV/0!</v>
      </c>
      <c r="P112" s="22">
        <f>STDEV(P100:P110)</f>
        <v>408.21064240343929</v>
      </c>
      <c r="Q112" s="30" t="s">
        <v>19</v>
      </c>
    </row>
    <row r="113" spans="1:17" s="28" customFormat="1" x14ac:dyDescent="0.2">
      <c r="A113" s="30"/>
      <c r="B113" s="30"/>
      <c r="C113" s="33"/>
      <c r="D113" s="22">
        <f>STDEV(D100:D110)/SQRT(COUNT(D100:D110))</f>
        <v>82.15935734899584</v>
      </c>
      <c r="E113" s="22">
        <f>STDEV(E100:E110)/SQRT(COUNT(E100:E110))</f>
        <v>74.640069667705973</v>
      </c>
      <c r="F113" s="22" t="e">
        <f>STDEV(F100:F110)/SQRT(COUNT(F100:F110))</f>
        <v>#DIV/0!</v>
      </c>
      <c r="G113" s="22">
        <f>STDEV(G100:G110)/SQRT(COUNT(G100:G110))</f>
        <v>142.16090257951453</v>
      </c>
      <c r="H113" s="30" t="s">
        <v>20</v>
      </c>
      <c r="I113" s="30"/>
      <c r="J113" s="30"/>
      <c r="K113" s="30"/>
      <c r="L113" s="33"/>
      <c r="M113" s="22">
        <f>STDEV(M100:M110)/SQRT(COUNT(M100:M110))</f>
        <v>80.499999999999986</v>
      </c>
      <c r="N113" s="22">
        <f>STDEV(N100:N110)/SQRT(COUNT(N100:N110))</f>
        <v>76.5</v>
      </c>
      <c r="O113" s="22" t="e">
        <f>STDEV(O100:O110)/SQRT(COUNT(O100:O110))</f>
        <v>#DIV/0!</v>
      </c>
      <c r="P113" s="22">
        <f>STDEV(P100:P110)/SQRT(COUNT(P100:P110))</f>
        <v>144.32425669799437</v>
      </c>
      <c r="Q113" s="30" t="s">
        <v>20</v>
      </c>
    </row>
    <row r="114" spans="1:17" s="28" customFormat="1" ht="13" x14ac:dyDescent="0.1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</row>
    <row r="115" spans="1:17" s="28" customFormat="1" ht="13" x14ac:dyDescent="0.15">
      <c r="A115" s="30"/>
      <c r="B115" s="30"/>
      <c r="C115" s="30"/>
      <c r="D115" s="30" t="s">
        <v>52</v>
      </c>
      <c r="E115" s="33">
        <f>D111/(D111+E111)*100</f>
        <v>52.609006433166549</v>
      </c>
      <c r="F115" s="30"/>
      <c r="G115" s="30"/>
      <c r="H115" s="30"/>
      <c r="I115" s="30"/>
      <c r="J115" s="30"/>
      <c r="K115" s="30"/>
      <c r="L115" s="30"/>
      <c r="M115" s="30" t="s">
        <v>52</v>
      </c>
      <c r="N115" s="33">
        <f>M111/(M111+N111)*100</f>
        <v>54.866562009419148</v>
      </c>
      <c r="O115" s="30"/>
      <c r="P115" s="30"/>
      <c r="Q11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853E-1B18-4E42-9FF0-DEE57F1AB94D}">
  <dimension ref="A1:T109"/>
  <sheetViews>
    <sheetView topLeftCell="A12" workbookViewId="0">
      <selection sqref="A1:XFD1048576"/>
    </sheetView>
  </sheetViews>
  <sheetFormatPr baseColWidth="10" defaultRowHeight="16" x14ac:dyDescent="0.2"/>
  <sheetData>
    <row r="1" spans="1:20" x14ac:dyDescent="0.2">
      <c r="B1" s="1" t="s">
        <v>0</v>
      </c>
      <c r="F1" s="1" t="s">
        <v>1</v>
      </c>
      <c r="J1" s="1" t="s">
        <v>2</v>
      </c>
      <c r="N1" s="1" t="s">
        <v>3</v>
      </c>
    </row>
    <row r="2" spans="1:20" x14ac:dyDescent="0.2">
      <c r="A2" t="s">
        <v>4</v>
      </c>
      <c r="B2" t="s">
        <v>5</v>
      </c>
      <c r="C2" s="2" t="s">
        <v>6</v>
      </c>
      <c r="E2" t="s">
        <v>4</v>
      </c>
      <c r="F2" t="s">
        <v>5</v>
      </c>
      <c r="G2" s="2" t="s">
        <v>6</v>
      </c>
      <c r="I2" t="s">
        <v>4</v>
      </c>
      <c r="J2" t="s">
        <v>5</v>
      </c>
      <c r="K2" s="2" t="s">
        <v>6</v>
      </c>
      <c r="L2" s="4"/>
      <c r="M2" t="s">
        <v>4</v>
      </c>
      <c r="N2" t="s">
        <v>5</v>
      </c>
      <c r="O2" s="2" t="s">
        <v>6</v>
      </c>
    </row>
    <row r="3" spans="1:20" x14ac:dyDescent="0.2">
      <c r="A3">
        <v>1</v>
      </c>
      <c r="B3">
        <v>1</v>
      </c>
      <c r="C3" s="3">
        <v>0.68</v>
      </c>
      <c r="E3">
        <v>1</v>
      </c>
      <c r="F3">
        <v>1</v>
      </c>
      <c r="G3" s="5">
        <v>0.55000000000000004</v>
      </c>
      <c r="I3">
        <v>1</v>
      </c>
      <c r="J3">
        <v>1</v>
      </c>
      <c r="K3" s="3">
        <v>0.55000000000000004</v>
      </c>
      <c r="M3">
        <v>1</v>
      </c>
      <c r="N3">
        <v>1</v>
      </c>
      <c r="O3" s="5">
        <v>0.59</v>
      </c>
    </row>
    <row r="4" spans="1:20" x14ac:dyDescent="0.2">
      <c r="A4">
        <v>1</v>
      </c>
      <c r="B4">
        <v>2</v>
      </c>
      <c r="C4" s="6">
        <v>0.78</v>
      </c>
      <c r="E4">
        <v>1</v>
      </c>
      <c r="F4">
        <v>2</v>
      </c>
      <c r="G4" s="5">
        <v>0.75</v>
      </c>
      <c r="I4">
        <v>1</v>
      </c>
      <c r="J4">
        <v>2</v>
      </c>
      <c r="K4" s="6">
        <v>0.43</v>
      </c>
      <c r="M4">
        <v>1</v>
      </c>
      <c r="N4">
        <v>2</v>
      </c>
      <c r="O4" s="5">
        <v>0.55000000000000004</v>
      </c>
    </row>
    <row r="5" spans="1:20" x14ac:dyDescent="0.2">
      <c r="A5">
        <v>1</v>
      </c>
      <c r="B5">
        <v>3</v>
      </c>
      <c r="C5" s="3">
        <v>0.56000000000000005</v>
      </c>
      <c r="E5">
        <v>1</v>
      </c>
      <c r="F5">
        <v>3</v>
      </c>
      <c r="G5" s="5">
        <v>0.66</v>
      </c>
      <c r="I5">
        <v>1</v>
      </c>
      <c r="J5">
        <v>3</v>
      </c>
      <c r="K5" s="3">
        <v>0.56000000000000005</v>
      </c>
      <c r="M5">
        <v>1</v>
      </c>
      <c r="N5">
        <v>3</v>
      </c>
      <c r="O5" s="5">
        <v>0.66</v>
      </c>
    </row>
    <row r="6" spans="1:20" x14ac:dyDescent="0.2">
      <c r="A6">
        <v>1</v>
      </c>
      <c r="B6">
        <v>4</v>
      </c>
      <c r="C6" s="3">
        <v>0.49</v>
      </c>
      <c r="E6">
        <v>1</v>
      </c>
      <c r="F6">
        <v>4</v>
      </c>
      <c r="G6" s="5">
        <v>1</v>
      </c>
      <c r="I6">
        <v>1</v>
      </c>
      <c r="J6">
        <v>4</v>
      </c>
      <c r="K6" s="3">
        <v>0.49</v>
      </c>
      <c r="M6">
        <v>1</v>
      </c>
      <c r="N6">
        <v>4</v>
      </c>
      <c r="O6" s="5">
        <v>0.66</v>
      </c>
      <c r="P6" s="4"/>
    </row>
    <row r="7" spans="1:20" x14ac:dyDescent="0.2">
      <c r="A7">
        <v>1</v>
      </c>
      <c r="B7">
        <v>5</v>
      </c>
      <c r="C7" s="3">
        <v>0.25</v>
      </c>
      <c r="E7">
        <v>1</v>
      </c>
      <c r="F7">
        <v>5</v>
      </c>
      <c r="G7" s="3">
        <v>0.89</v>
      </c>
      <c r="I7">
        <v>1</v>
      </c>
      <c r="J7">
        <v>5</v>
      </c>
      <c r="K7" s="3">
        <v>0.32</v>
      </c>
      <c r="M7">
        <v>1</v>
      </c>
      <c r="N7">
        <v>5</v>
      </c>
      <c r="O7" s="3">
        <v>0.67</v>
      </c>
      <c r="T7" s="4"/>
    </row>
    <row r="8" spans="1:20" x14ac:dyDescent="0.2">
      <c r="A8">
        <v>1</v>
      </c>
      <c r="B8">
        <v>6</v>
      </c>
      <c r="C8" s="3">
        <v>0.54</v>
      </c>
      <c r="E8">
        <v>1</v>
      </c>
      <c r="F8">
        <v>6</v>
      </c>
      <c r="G8" s="5">
        <v>0.72</v>
      </c>
      <c r="I8">
        <v>1</v>
      </c>
      <c r="J8">
        <v>6</v>
      </c>
      <c r="K8" s="3">
        <v>0.54</v>
      </c>
      <c r="M8">
        <v>1</v>
      </c>
      <c r="N8">
        <v>6</v>
      </c>
      <c r="O8" s="5">
        <v>0.34</v>
      </c>
      <c r="Q8" s="4"/>
      <c r="S8" s="4"/>
      <c r="T8" s="4"/>
    </row>
    <row r="9" spans="1:20" x14ac:dyDescent="0.2">
      <c r="A9">
        <v>1</v>
      </c>
      <c r="B9">
        <v>7</v>
      </c>
      <c r="C9" s="3">
        <v>0.54</v>
      </c>
      <c r="E9">
        <v>1</v>
      </c>
      <c r="F9">
        <v>7</v>
      </c>
      <c r="G9" s="3">
        <v>0.63</v>
      </c>
      <c r="I9">
        <v>1</v>
      </c>
      <c r="J9">
        <v>7</v>
      </c>
      <c r="K9" s="3">
        <v>0.45</v>
      </c>
      <c r="M9">
        <v>1</v>
      </c>
      <c r="N9">
        <v>7</v>
      </c>
      <c r="O9" s="3">
        <v>0.53</v>
      </c>
    </row>
    <row r="10" spans="1:20" x14ac:dyDescent="0.2">
      <c r="A10" s="7">
        <v>1</v>
      </c>
      <c r="B10" s="7">
        <v>8</v>
      </c>
      <c r="C10" s="3">
        <v>0.65</v>
      </c>
      <c r="E10">
        <v>1</v>
      </c>
      <c r="F10" s="7">
        <v>8</v>
      </c>
      <c r="G10" s="3">
        <v>0.91</v>
      </c>
      <c r="I10" s="7">
        <v>1</v>
      </c>
      <c r="J10" s="7">
        <v>8</v>
      </c>
      <c r="K10" s="3">
        <v>0.52300000000000002</v>
      </c>
      <c r="M10">
        <v>1</v>
      </c>
      <c r="N10" s="7">
        <v>8</v>
      </c>
      <c r="O10" s="3">
        <v>0.51</v>
      </c>
    </row>
    <row r="11" spans="1:20" x14ac:dyDescent="0.2">
      <c r="C11" s="10">
        <f>AVERAGE(C3:C10)</f>
        <v>0.56125000000000003</v>
      </c>
      <c r="G11" s="10">
        <f>AVERAGE(G3:G10)</f>
        <v>0.76375000000000004</v>
      </c>
      <c r="K11" s="10">
        <f>AVERAGE(K3:K10)</f>
        <v>0.48287500000000005</v>
      </c>
      <c r="O11" s="10">
        <f>AVERAGE(O3:O10)</f>
        <v>0.56374999999999997</v>
      </c>
    </row>
    <row r="12" spans="1:20" x14ac:dyDescent="0.2">
      <c r="A12">
        <v>2</v>
      </c>
      <c r="B12">
        <v>1</v>
      </c>
      <c r="C12" s="3">
        <v>0.64</v>
      </c>
      <c r="D12" s="4"/>
      <c r="E12">
        <v>2</v>
      </c>
      <c r="F12">
        <v>1</v>
      </c>
      <c r="G12" s="3">
        <v>0.53</v>
      </c>
      <c r="I12">
        <v>2</v>
      </c>
      <c r="J12">
        <v>1</v>
      </c>
      <c r="K12" s="3">
        <v>0.56000000000000005</v>
      </c>
      <c r="M12">
        <v>2</v>
      </c>
      <c r="N12">
        <v>1</v>
      </c>
      <c r="O12" s="3">
        <v>0.43</v>
      </c>
    </row>
    <row r="13" spans="1:20" x14ac:dyDescent="0.2">
      <c r="A13">
        <v>2</v>
      </c>
      <c r="B13">
        <v>2</v>
      </c>
      <c r="C13" s="6">
        <v>0.43</v>
      </c>
      <c r="E13">
        <v>2</v>
      </c>
      <c r="F13">
        <v>2</v>
      </c>
      <c r="G13">
        <v>0.67</v>
      </c>
      <c r="I13">
        <v>2</v>
      </c>
      <c r="J13">
        <v>2</v>
      </c>
      <c r="K13" s="6">
        <v>0.61</v>
      </c>
      <c r="M13">
        <v>2</v>
      </c>
      <c r="N13">
        <v>2</v>
      </c>
      <c r="O13">
        <v>0.67</v>
      </c>
    </row>
    <row r="14" spans="1:20" x14ac:dyDescent="0.2">
      <c r="A14">
        <v>2</v>
      </c>
      <c r="B14">
        <v>3</v>
      </c>
      <c r="C14" s="3">
        <v>0.55000000000000004</v>
      </c>
      <c r="E14">
        <v>2</v>
      </c>
      <c r="F14">
        <v>3</v>
      </c>
      <c r="G14" s="6">
        <v>0.89</v>
      </c>
      <c r="I14">
        <v>2</v>
      </c>
      <c r="J14">
        <v>3</v>
      </c>
      <c r="K14" s="3">
        <v>0.55000000000000004</v>
      </c>
      <c r="M14">
        <v>2</v>
      </c>
      <c r="N14">
        <v>3</v>
      </c>
      <c r="O14" s="6">
        <v>0.67</v>
      </c>
    </row>
    <row r="15" spans="1:20" x14ac:dyDescent="0.2">
      <c r="A15">
        <v>2</v>
      </c>
      <c r="B15">
        <v>4</v>
      </c>
      <c r="C15" s="3">
        <v>0.54</v>
      </c>
      <c r="E15">
        <v>2</v>
      </c>
      <c r="F15">
        <v>4</v>
      </c>
      <c r="G15" s="3">
        <v>0.75</v>
      </c>
      <c r="I15">
        <v>2</v>
      </c>
      <c r="J15">
        <v>4</v>
      </c>
      <c r="K15" s="3">
        <v>0.54</v>
      </c>
      <c r="M15">
        <v>2</v>
      </c>
      <c r="N15">
        <v>4</v>
      </c>
      <c r="O15" s="3">
        <v>0.6</v>
      </c>
      <c r="P15" s="4"/>
    </row>
    <row r="16" spans="1:20" x14ac:dyDescent="0.2">
      <c r="A16">
        <v>2</v>
      </c>
      <c r="B16">
        <v>5</v>
      </c>
      <c r="C16" s="3">
        <v>0.66</v>
      </c>
      <c r="E16">
        <v>2</v>
      </c>
      <c r="F16">
        <v>5</v>
      </c>
      <c r="G16" s="3">
        <v>0.88</v>
      </c>
      <c r="I16">
        <v>2</v>
      </c>
      <c r="J16">
        <v>5</v>
      </c>
      <c r="K16" s="3">
        <v>0.66</v>
      </c>
      <c r="L16" s="4"/>
      <c r="M16">
        <v>2</v>
      </c>
      <c r="N16">
        <v>5</v>
      </c>
      <c r="O16" s="3">
        <v>0.68</v>
      </c>
    </row>
    <row r="17" spans="1:16" x14ac:dyDescent="0.2">
      <c r="A17">
        <v>2</v>
      </c>
      <c r="B17">
        <v>6</v>
      </c>
      <c r="C17" s="3">
        <v>0.43</v>
      </c>
      <c r="E17">
        <v>2</v>
      </c>
      <c r="F17">
        <v>6</v>
      </c>
      <c r="G17" s="3">
        <v>0.8</v>
      </c>
      <c r="H17" s="4"/>
      <c r="I17">
        <v>2</v>
      </c>
      <c r="J17">
        <v>6</v>
      </c>
      <c r="K17" s="3">
        <v>0.43</v>
      </c>
      <c r="M17">
        <v>2</v>
      </c>
      <c r="N17">
        <v>6</v>
      </c>
      <c r="O17" s="3">
        <v>0.432</v>
      </c>
    </row>
    <row r="18" spans="1:16" x14ac:dyDescent="0.2">
      <c r="A18">
        <v>2</v>
      </c>
      <c r="B18">
        <v>7</v>
      </c>
      <c r="C18" s="3">
        <v>0.64</v>
      </c>
      <c r="E18">
        <v>2</v>
      </c>
      <c r="F18">
        <v>7</v>
      </c>
      <c r="G18" s="3">
        <v>0.77</v>
      </c>
      <c r="H18" s="4"/>
      <c r="I18">
        <v>2</v>
      </c>
      <c r="J18">
        <v>7</v>
      </c>
      <c r="K18" s="3">
        <v>0.64</v>
      </c>
      <c r="M18">
        <v>2</v>
      </c>
      <c r="N18">
        <v>7</v>
      </c>
      <c r="O18" s="3">
        <v>0.74</v>
      </c>
    </row>
    <row r="19" spans="1:16" x14ac:dyDescent="0.2">
      <c r="A19" s="7">
        <v>2</v>
      </c>
      <c r="B19" s="7">
        <v>8</v>
      </c>
      <c r="C19" s="3">
        <v>0.32</v>
      </c>
      <c r="E19" s="7">
        <v>2</v>
      </c>
      <c r="F19" s="7">
        <v>8</v>
      </c>
      <c r="G19" s="3">
        <v>0.99</v>
      </c>
      <c r="I19" s="7">
        <v>2</v>
      </c>
      <c r="J19" s="7">
        <v>8</v>
      </c>
      <c r="K19" s="3">
        <v>0.32</v>
      </c>
      <c r="M19" s="7">
        <v>2</v>
      </c>
      <c r="N19" s="7">
        <v>8</v>
      </c>
      <c r="O19" s="3">
        <v>0.65</v>
      </c>
    </row>
    <row r="20" spans="1:16" x14ac:dyDescent="0.2">
      <c r="C20" s="10">
        <f>AVERAGE(C12:C19)</f>
        <v>0.52625000000000011</v>
      </c>
      <c r="G20" s="10">
        <f>AVERAGE(G12:G19)</f>
        <v>0.78500000000000014</v>
      </c>
      <c r="K20" s="10">
        <f>AVERAGE(K12:K19)</f>
        <v>0.53875000000000006</v>
      </c>
      <c r="O20" s="10">
        <f>AVERAGE(O12:O19)</f>
        <v>0.6090000000000001</v>
      </c>
    </row>
    <row r="21" spans="1:16" x14ac:dyDescent="0.2">
      <c r="A21">
        <v>3</v>
      </c>
      <c r="B21">
        <v>1</v>
      </c>
      <c r="C21" s="5">
        <v>0.98</v>
      </c>
      <c r="E21">
        <v>3</v>
      </c>
      <c r="F21">
        <v>1</v>
      </c>
      <c r="G21" s="5">
        <v>0.45</v>
      </c>
      <c r="H21" s="4"/>
      <c r="I21">
        <v>3</v>
      </c>
      <c r="J21">
        <v>1</v>
      </c>
      <c r="K21" s="5">
        <v>9.6000000000000002E-2</v>
      </c>
      <c r="M21">
        <v>3</v>
      </c>
      <c r="N21">
        <v>1</v>
      </c>
      <c r="O21" s="5">
        <v>0.54900000000000004</v>
      </c>
    </row>
    <row r="22" spans="1:16" x14ac:dyDescent="0.2">
      <c r="A22">
        <v>3</v>
      </c>
      <c r="B22">
        <v>2</v>
      </c>
      <c r="C22" s="5">
        <v>0.77</v>
      </c>
      <c r="E22">
        <v>3</v>
      </c>
      <c r="F22">
        <v>2</v>
      </c>
      <c r="G22" s="3">
        <v>0.71</v>
      </c>
      <c r="I22">
        <v>3</v>
      </c>
      <c r="J22">
        <v>2</v>
      </c>
      <c r="K22" s="5">
        <v>0.77</v>
      </c>
      <c r="M22">
        <v>3</v>
      </c>
      <c r="N22">
        <v>2</v>
      </c>
      <c r="O22" s="3">
        <v>0.41</v>
      </c>
    </row>
    <row r="23" spans="1:16" x14ac:dyDescent="0.2">
      <c r="A23">
        <v>3</v>
      </c>
      <c r="B23">
        <v>3</v>
      </c>
      <c r="C23" s="5">
        <v>0.55000000000000004</v>
      </c>
      <c r="E23">
        <v>3</v>
      </c>
      <c r="F23">
        <v>3</v>
      </c>
      <c r="G23" s="3">
        <v>0.83</v>
      </c>
      <c r="I23">
        <v>3</v>
      </c>
      <c r="J23">
        <v>3</v>
      </c>
      <c r="K23" s="5">
        <v>0.48</v>
      </c>
      <c r="M23">
        <v>3</v>
      </c>
      <c r="N23">
        <v>3</v>
      </c>
      <c r="O23" s="3">
        <v>0.75</v>
      </c>
    </row>
    <row r="24" spans="1:16" x14ac:dyDescent="0.2">
      <c r="A24">
        <v>3</v>
      </c>
      <c r="B24">
        <v>4</v>
      </c>
      <c r="C24" s="3">
        <v>0.54</v>
      </c>
      <c r="E24">
        <v>3</v>
      </c>
      <c r="F24">
        <v>4</v>
      </c>
      <c r="G24" s="3">
        <v>0.88</v>
      </c>
      <c r="I24">
        <v>3</v>
      </c>
      <c r="J24">
        <v>4</v>
      </c>
      <c r="K24" s="3">
        <v>0.69</v>
      </c>
      <c r="L24" s="4"/>
      <c r="M24">
        <v>3</v>
      </c>
      <c r="N24">
        <v>4</v>
      </c>
      <c r="O24" s="3">
        <v>0.58699999999999997</v>
      </c>
    </row>
    <row r="25" spans="1:16" x14ac:dyDescent="0.2">
      <c r="A25">
        <v>3</v>
      </c>
      <c r="B25">
        <v>5</v>
      </c>
      <c r="C25" s="3">
        <v>0.56000000000000005</v>
      </c>
      <c r="E25">
        <v>3</v>
      </c>
      <c r="F25">
        <v>5</v>
      </c>
      <c r="G25" s="5">
        <v>0.99</v>
      </c>
      <c r="I25">
        <v>3</v>
      </c>
      <c r="J25">
        <v>5</v>
      </c>
      <c r="K25" s="3">
        <v>0.85</v>
      </c>
      <c r="M25">
        <v>3</v>
      </c>
      <c r="N25">
        <v>5</v>
      </c>
      <c r="O25" s="5">
        <v>0.54</v>
      </c>
    </row>
    <row r="26" spans="1:16" x14ac:dyDescent="0.2">
      <c r="A26">
        <v>3</v>
      </c>
      <c r="B26">
        <v>6</v>
      </c>
      <c r="C26" s="3">
        <v>0.68</v>
      </c>
      <c r="E26">
        <v>3</v>
      </c>
      <c r="F26">
        <v>6</v>
      </c>
      <c r="G26" s="5">
        <v>0.65</v>
      </c>
      <c r="I26">
        <v>3</v>
      </c>
      <c r="J26">
        <v>6</v>
      </c>
      <c r="K26" s="3">
        <v>0.78</v>
      </c>
      <c r="M26">
        <v>3</v>
      </c>
      <c r="N26">
        <v>6</v>
      </c>
      <c r="O26" s="5">
        <v>0.24</v>
      </c>
    </row>
    <row r="27" spans="1:16" x14ac:dyDescent="0.2">
      <c r="A27">
        <v>3</v>
      </c>
      <c r="B27">
        <v>7</v>
      </c>
      <c r="C27" s="5">
        <v>0.43</v>
      </c>
      <c r="E27">
        <v>3</v>
      </c>
      <c r="F27">
        <v>7</v>
      </c>
      <c r="G27" s="3">
        <v>0.34</v>
      </c>
      <c r="I27">
        <v>3</v>
      </c>
      <c r="J27">
        <v>7</v>
      </c>
      <c r="K27" s="5">
        <v>0.43</v>
      </c>
      <c r="M27">
        <v>3</v>
      </c>
      <c r="N27">
        <v>7</v>
      </c>
      <c r="O27" s="3">
        <v>0.34</v>
      </c>
    </row>
    <row r="28" spans="1:16" x14ac:dyDescent="0.2">
      <c r="A28" s="7">
        <v>3</v>
      </c>
      <c r="B28" s="7">
        <v>8</v>
      </c>
      <c r="C28" s="5">
        <v>0.45</v>
      </c>
      <c r="E28" s="7">
        <v>3</v>
      </c>
      <c r="F28" s="7">
        <v>8</v>
      </c>
      <c r="G28" s="3">
        <v>0.77</v>
      </c>
      <c r="I28" s="7">
        <v>3</v>
      </c>
      <c r="J28" s="7">
        <v>8</v>
      </c>
      <c r="K28" s="5">
        <v>0.54</v>
      </c>
      <c r="M28" s="7">
        <v>3</v>
      </c>
      <c r="N28" s="7">
        <v>8</v>
      </c>
      <c r="O28" s="3">
        <v>0.32700000000000001</v>
      </c>
    </row>
    <row r="29" spans="1:16" x14ac:dyDescent="0.2">
      <c r="C29" s="10">
        <f>AVERAGE(C21:C28)</f>
        <v>0.62</v>
      </c>
      <c r="G29" s="10">
        <f>AVERAGE(G21:G28)</f>
        <v>0.7024999999999999</v>
      </c>
      <c r="K29" s="10">
        <f>AVERAGE(K21:K28)</f>
        <v>0.57950000000000002</v>
      </c>
      <c r="O29" s="10">
        <f>AVERAGE(O21:O28)</f>
        <v>0.46787500000000004</v>
      </c>
    </row>
    <row r="30" spans="1:16" x14ac:dyDescent="0.2">
      <c r="A30">
        <v>4</v>
      </c>
      <c r="B30">
        <v>1</v>
      </c>
      <c r="C30" s="3">
        <v>0.77</v>
      </c>
      <c r="E30">
        <v>4</v>
      </c>
      <c r="F30">
        <v>1</v>
      </c>
      <c r="G30" s="3">
        <v>0.87</v>
      </c>
      <c r="I30">
        <v>4</v>
      </c>
      <c r="J30">
        <v>1</v>
      </c>
      <c r="K30" s="3">
        <v>0.34</v>
      </c>
      <c r="M30">
        <v>4</v>
      </c>
      <c r="N30">
        <v>1</v>
      </c>
      <c r="O30" s="3">
        <v>0.14499999999999999</v>
      </c>
    </row>
    <row r="31" spans="1:16" x14ac:dyDescent="0.2">
      <c r="A31">
        <v>4</v>
      </c>
      <c r="B31">
        <v>2</v>
      </c>
      <c r="C31" s="6">
        <v>0.54</v>
      </c>
      <c r="E31">
        <v>4</v>
      </c>
      <c r="F31">
        <v>2</v>
      </c>
      <c r="G31" s="6">
        <v>0.79</v>
      </c>
      <c r="I31">
        <v>4</v>
      </c>
      <c r="J31">
        <v>2</v>
      </c>
      <c r="K31" s="6">
        <v>0.54</v>
      </c>
      <c r="M31">
        <v>4</v>
      </c>
      <c r="N31">
        <v>2</v>
      </c>
      <c r="O31" s="6">
        <v>0.45500000000000002</v>
      </c>
      <c r="P31" s="4"/>
    </row>
    <row r="32" spans="1:16" x14ac:dyDescent="0.2">
      <c r="A32">
        <v>4</v>
      </c>
      <c r="B32">
        <v>3</v>
      </c>
      <c r="C32" s="3">
        <v>0.34</v>
      </c>
      <c r="E32">
        <v>4</v>
      </c>
      <c r="F32">
        <v>3</v>
      </c>
      <c r="G32" s="3">
        <v>0.99</v>
      </c>
      <c r="I32">
        <v>4</v>
      </c>
      <c r="J32">
        <v>3</v>
      </c>
      <c r="K32" s="3">
        <v>0.47</v>
      </c>
      <c r="M32">
        <v>4</v>
      </c>
      <c r="N32">
        <v>3</v>
      </c>
      <c r="O32" s="3">
        <v>0.45</v>
      </c>
      <c r="P32" s="4"/>
    </row>
    <row r="33" spans="1:16" x14ac:dyDescent="0.2">
      <c r="A33">
        <v>4</v>
      </c>
      <c r="B33">
        <v>4</v>
      </c>
      <c r="C33" s="3">
        <v>0.65</v>
      </c>
      <c r="E33">
        <v>4</v>
      </c>
      <c r="F33">
        <v>4</v>
      </c>
      <c r="G33" s="3">
        <v>0.77</v>
      </c>
      <c r="I33">
        <v>4</v>
      </c>
      <c r="J33">
        <v>4</v>
      </c>
      <c r="K33" s="3">
        <v>0.56699999999999995</v>
      </c>
      <c r="M33">
        <v>4</v>
      </c>
      <c r="N33">
        <v>4</v>
      </c>
      <c r="O33" s="3">
        <v>0.254</v>
      </c>
      <c r="P33" s="4"/>
    </row>
    <row r="34" spans="1:16" x14ac:dyDescent="0.2">
      <c r="A34">
        <v>4</v>
      </c>
      <c r="B34">
        <v>5</v>
      </c>
      <c r="C34" s="3">
        <v>0.23</v>
      </c>
      <c r="E34">
        <v>4</v>
      </c>
      <c r="F34">
        <v>5</v>
      </c>
      <c r="G34" s="3">
        <v>0.88</v>
      </c>
      <c r="I34">
        <v>4</v>
      </c>
      <c r="J34">
        <v>5</v>
      </c>
      <c r="K34" s="3">
        <v>0.23</v>
      </c>
      <c r="M34">
        <v>4</v>
      </c>
      <c r="N34">
        <v>5</v>
      </c>
      <c r="O34" s="3">
        <v>0.47599999999999998</v>
      </c>
    </row>
    <row r="35" spans="1:16" x14ac:dyDescent="0.2">
      <c r="A35">
        <v>4</v>
      </c>
      <c r="B35">
        <v>6</v>
      </c>
      <c r="C35" s="3">
        <v>0.56999999999999995</v>
      </c>
      <c r="E35">
        <v>4</v>
      </c>
      <c r="F35">
        <v>6</v>
      </c>
      <c r="G35" s="3">
        <v>0.89</v>
      </c>
      <c r="I35">
        <v>4</v>
      </c>
      <c r="J35">
        <v>6</v>
      </c>
      <c r="K35" s="3">
        <v>0.45</v>
      </c>
      <c r="M35">
        <v>4</v>
      </c>
      <c r="N35">
        <v>6</v>
      </c>
      <c r="O35" s="3">
        <v>0.34499999999999997</v>
      </c>
    </row>
    <row r="36" spans="1:16" x14ac:dyDescent="0.2">
      <c r="A36">
        <v>4</v>
      </c>
      <c r="B36">
        <v>7</v>
      </c>
      <c r="C36" s="3">
        <v>0.33</v>
      </c>
      <c r="E36">
        <v>4</v>
      </c>
      <c r="F36">
        <v>7</v>
      </c>
      <c r="G36" s="3">
        <v>0.56000000000000005</v>
      </c>
      <c r="I36">
        <v>4</v>
      </c>
      <c r="J36">
        <v>7</v>
      </c>
      <c r="K36" s="3">
        <v>0.31</v>
      </c>
      <c r="M36">
        <v>4</v>
      </c>
      <c r="N36">
        <v>7</v>
      </c>
      <c r="O36" s="3">
        <v>0.4</v>
      </c>
    </row>
    <row r="37" spans="1:16" x14ac:dyDescent="0.2">
      <c r="A37" s="7">
        <v>4</v>
      </c>
      <c r="B37" s="7">
        <v>8</v>
      </c>
      <c r="C37" s="3">
        <v>0.46</v>
      </c>
      <c r="E37" s="7">
        <v>4</v>
      </c>
      <c r="F37" s="7">
        <v>8</v>
      </c>
      <c r="G37" s="3">
        <v>0.79</v>
      </c>
      <c r="I37" s="7">
        <v>4</v>
      </c>
      <c r="J37" s="7">
        <v>8</v>
      </c>
      <c r="K37" s="3">
        <v>0.46</v>
      </c>
      <c r="M37" s="7">
        <v>4</v>
      </c>
      <c r="N37" s="7">
        <v>8</v>
      </c>
      <c r="O37" s="3">
        <v>0.56000000000000005</v>
      </c>
    </row>
    <row r="38" spans="1:16" x14ac:dyDescent="0.2">
      <c r="C38" s="10">
        <f>AVERAGE(C30:C37)</f>
        <v>0.48625000000000002</v>
      </c>
      <c r="G38" s="10">
        <f>AVERAGE(G30:G37)</f>
        <v>0.8175</v>
      </c>
      <c r="K38" s="10">
        <f>AVERAGE(K30:K37)</f>
        <v>0.42087500000000005</v>
      </c>
      <c r="O38" s="10">
        <f>AVERAGE(O30:O37)</f>
        <v>0.385625</v>
      </c>
    </row>
    <row r="39" spans="1:16" x14ac:dyDescent="0.2">
      <c r="A39">
        <v>5</v>
      </c>
      <c r="B39">
        <v>1</v>
      </c>
      <c r="C39" s="6">
        <v>0.63</v>
      </c>
      <c r="E39">
        <v>5</v>
      </c>
      <c r="F39">
        <v>1</v>
      </c>
      <c r="G39" s="3">
        <v>0.75</v>
      </c>
      <c r="H39" s="4"/>
      <c r="I39">
        <v>5</v>
      </c>
      <c r="J39">
        <v>1</v>
      </c>
      <c r="K39" s="6">
        <v>0.63</v>
      </c>
      <c r="M39">
        <v>5</v>
      </c>
      <c r="N39">
        <v>1</v>
      </c>
      <c r="O39" s="3">
        <v>0.45100000000000001</v>
      </c>
    </row>
    <row r="40" spans="1:16" x14ac:dyDescent="0.2">
      <c r="A40">
        <v>5</v>
      </c>
      <c r="B40">
        <v>2</v>
      </c>
      <c r="C40" s="6">
        <v>0.76</v>
      </c>
      <c r="D40" s="4"/>
      <c r="E40">
        <v>5</v>
      </c>
      <c r="F40">
        <v>2</v>
      </c>
      <c r="G40" s="6">
        <v>0.67</v>
      </c>
      <c r="H40" s="4"/>
      <c r="I40">
        <v>5</v>
      </c>
      <c r="J40">
        <v>2</v>
      </c>
      <c r="K40" s="6">
        <v>0.76</v>
      </c>
      <c r="L40" s="4"/>
      <c r="M40">
        <v>5</v>
      </c>
      <c r="N40">
        <v>2</v>
      </c>
      <c r="O40" s="6">
        <v>0.44400000000000001</v>
      </c>
    </row>
    <row r="41" spans="1:16" x14ac:dyDescent="0.2">
      <c r="A41">
        <v>5</v>
      </c>
      <c r="B41">
        <v>3</v>
      </c>
      <c r="C41" s="6">
        <v>0.55000000000000004</v>
      </c>
      <c r="D41" s="4"/>
      <c r="E41">
        <v>5</v>
      </c>
      <c r="F41">
        <v>3</v>
      </c>
      <c r="G41" s="5">
        <v>0.77</v>
      </c>
      <c r="H41" s="4"/>
      <c r="I41">
        <v>5</v>
      </c>
      <c r="J41">
        <v>3</v>
      </c>
      <c r="K41" s="6">
        <v>0.55000000000000004</v>
      </c>
      <c r="L41" s="4"/>
      <c r="M41">
        <v>5</v>
      </c>
      <c r="N41">
        <v>3</v>
      </c>
      <c r="O41" s="5">
        <v>0.432</v>
      </c>
    </row>
    <row r="42" spans="1:16" x14ac:dyDescent="0.2">
      <c r="A42">
        <v>5</v>
      </c>
      <c r="B42">
        <v>4</v>
      </c>
      <c r="C42" s="3">
        <v>0.69</v>
      </c>
      <c r="D42" s="4"/>
      <c r="E42">
        <v>5</v>
      </c>
      <c r="F42">
        <v>4</v>
      </c>
      <c r="G42" s="3">
        <v>0.65</v>
      </c>
      <c r="H42" s="4"/>
      <c r="I42">
        <v>5</v>
      </c>
      <c r="J42">
        <v>4</v>
      </c>
      <c r="K42" s="3">
        <v>0.69</v>
      </c>
      <c r="M42">
        <v>5</v>
      </c>
      <c r="N42">
        <v>4</v>
      </c>
      <c r="O42" s="3">
        <v>0.14499999999999999</v>
      </c>
    </row>
    <row r="43" spans="1:16" x14ac:dyDescent="0.2">
      <c r="A43">
        <v>5</v>
      </c>
      <c r="B43">
        <v>5</v>
      </c>
      <c r="C43" s="3">
        <v>0.74</v>
      </c>
      <c r="D43" s="4"/>
      <c r="E43">
        <v>5</v>
      </c>
      <c r="F43">
        <v>5</v>
      </c>
      <c r="G43" s="3">
        <v>0.89</v>
      </c>
      <c r="I43">
        <v>5</v>
      </c>
      <c r="J43">
        <v>5</v>
      </c>
      <c r="K43" s="3">
        <v>0.56000000000000005</v>
      </c>
      <c r="M43">
        <v>5</v>
      </c>
      <c r="N43">
        <v>5</v>
      </c>
      <c r="O43" s="3">
        <v>0.55000000000000004</v>
      </c>
    </row>
    <row r="44" spans="1:16" x14ac:dyDescent="0.2">
      <c r="A44">
        <v>5</v>
      </c>
      <c r="B44">
        <v>6</v>
      </c>
      <c r="C44" s="3">
        <v>0.55000000000000004</v>
      </c>
      <c r="E44">
        <v>5</v>
      </c>
      <c r="F44">
        <v>6</v>
      </c>
      <c r="G44" s="3">
        <v>0.97</v>
      </c>
      <c r="I44">
        <v>5</v>
      </c>
      <c r="J44">
        <v>6</v>
      </c>
      <c r="K44" s="3">
        <v>0.55000000000000004</v>
      </c>
      <c r="M44">
        <v>5</v>
      </c>
      <c r="N44">
        <v>6</v>
      </c>
      <c r="O44" s="3">
        <v>0.43</v>
      </c>
    </row>
    <row r="45" spans="1:16" x14ac:dyDescent="0.2">
      <c r="A45">
        <v>5</v>
      </c>
      <c r="B45">
        <v>7</v>
      </c>
      <c r="C45" s="3">
        <v>0.79</v>
      </c>
      <c r="E45">
        <v>5</v>
      </c>
      <c r="F45">
        <v>7</v>
      </c>
      <c r="G45" s="3">
        <v>0.86</v>
      </c>
      <c r="I45">
        <v>5</v>
      </c>
      <c r="J45">
        <v>7</v>
      </c>
      <c r="K45" s="3">
        <v>0.59</v>
      </c>
      <c r="M45">
        <v>5</v>
      </c>
      <c r="N45">
        <v>7</v>
      </c>
      <c r="O45" s="3">
        <v>0.57999999999999996</v>
      </c>
    </row>
    <row r="46" spans="1:16" x14ac:dyDescent="0.2">
      <c r="A46" s="7">
        <v>5</v>
      </c>
      <c r="B46" s="7">
        <v>8</v>
      </c>
      <c r="C46" s="3">
        <v>0.54</v>
      </c>
      <c r="E46" s="7">
        <v>5</v>
      </c>
      <c r="F46" s="7">
        <v>8</v>
      </c>
      <c r="G46" s="3">
        <v>0.68</v>
      </c>
      <c r="I46" s="7">
        <v>5</v>
      </c>
      <c r="J46" s="7">
        <v>8</v>
      </c>
      <c r="K46" s="3">
        <v>0.41</v>
      </c>
      <c r="M46" s="7">
        <v>5</v>
      </c>
      <c r="N46" s="7">
        <v>8</v>
      </c>
      <c r="O46" s="3">
        <v>0.68</v>
      </c>
    </row>
    <row r="47" spans="1:16" x14ac:dyDescent="0.2">
      <c r="C47" s="10">
        <f>AVERAGE(C39:C46)</f>
        <v>0.65625</v>
      </c>
      <c r="G47" s="10">
        <f>AVERAGE(G39:G46)</f>
        <v>0.78</v>
      </c>
      <c r="K47" s="10">
        <f>AVERAGE(K39:K46)</f>
        <v>0.59250000000000003</v>
      </c>
      <c r="O47" s="10">
        <f>AVERAGE(O39:O46)</f>
        <v>0.46400000000000008</v>
      </c>
    </row>
    <row r="48" spans="1:16" x14ac:dyDescent="0.2">
      <c r="A48">
        <v>6</v>
      </c>
      <c r="B48">
        <v>1</v>
      </c>
      <c r="C48" s="5">
        <v>0.23400000000000001</v>
      </c>
      <c r="D48" s="4"/>
      <c r="E48">
        <v>6</v>
      </c>
      <c r="F48">
        <v>1</v>
      </c>
      <c r="G48" s="3">
        <v>0.91</v>
      </c>
      <c r="H48" s="4"/>
      <c r="I48">
        <v>6</v>
      </c>
      <c r="J48">
        <v>1</v>
      </c>
      <c r="K48" s="5">
        <v>0.14000000000000001</v>
      </c>
      <c r="L48" s="4"/>
      <c r="M48">
        <v>6</v>
      </c>
      <c r="N48">
        <v>1</v>
      </c>
      <c r="O48">
        <v>0.56999999999999995</v>
      </c>
    </row>
    <row r="49" spans="1:15" x14ac:dyDescent="0.2">
      <c r="A49">
        <v>6</v>
      </c>
      <c r="B49">
        <v>2</v>
      </c>
      <c r="C49" s="5">
        <v>0.67</v>
      </c>
      <c r="D49" s="4"/>
      <c r="E49">
        <v>6</v>
      </c>
      <c r="F49">
        <v>2</v>
      </c>
      <c r="G49" s="6">
        <v>0.55000000000000004</v>
      </c>
      <c r="I49">
        <v>6</v>
      </c>
      <c r="J49">
        <v>2</v>
      </c>
      <c r="K49" s="5">
        <v>0.37</v>
      </c>
      <c r="L49" s="4"/>
      <c r="M49">
        <v>6</v>
      </c>
      <c r="N49">
        <v>2</v>
      </c>
      <c r="O49" s="39">
        <v>0.84</v>
      </c>
    </row>
    <row r="50" spans="1:15" x14ac:dyDescent="0.2">
      <c r="A50">
        <v>6</v>
      </c>
      <c r="B50">
        <v>3</v>
      </c>
      <c r="C50" s="5">
        <v>0.44</v>
      </c>
      <c r="D50" s="4"/>
      <c r="E50">
        <v>6</v>
      </c>
      <c r="F50">
        <v>3</v>
      </c>
      <c r="G50" s="3">
        <v>0.56000000000000005</v>
      </c>
      <c r="I50">
        <v>6</v>
      </c>
      <c r="J50">
        <v>3</v>
      </c>
      <c r="K50" s="5">
        <v>0.54</v>
      </c>
      <c r="L50" s="4"/>
      <c r="M50">
        <v>6</v>
      </c>
      <c r="N50">
        <v>3</v>
      </c>
      <c r="O50">
        <v>0.69</v>
      </c>
    </row>
    <row r="51" spans="1:15" x14ac:dyDescent="0.2">
      <c r="A51">
        <v>6</v>
      </c>
      <c r="B51">
        <v>4</v>
      </c>
      <c r="C51" s="3">
        <v>0.35599999999999998</v>
      </c>
      <c r="D51" s="4"/>
      <c r="E51">
        <v>6</v>
      </c>
      <c r="F51">
        <v>4</v>
      </c>
      <c r="G51" s="3">
        <v>0.75</v>
      </c>
      <c r="I51">
        <v>6</v>
      </c>
      <c r="J51">
        <v>4</v>
      </c>
      <c r="K51" s="3">
        <v>0.69</v>
      </c>
      <c r="L51" s="4"/>
      <c r="M51">
        <v>6</v>
      </c>
      <c r="N51">
        <v>4</v>
      </c>
      <c r="O51">
        <v>0.54</v>
      </c>
    </row>
    <row r="52" spans="1:15" x14ac:dyDescent="0.2">
      <c r="A52">
        <v>6</v>
      </c>
      <c r="B52">
        <v>5</v>
      </c>
      <c r="C52" s="8">
        <v>0.66600000000000004</v>
      </c>
      <c r="D52" s="4"/>
      <c r="E52">
        <v>6</v>
      </c>
      <c r="F52">
        <v>5</v>
      </c>
      <c r="G52" s="3">
        <v>0.86</v>
      </c>
      <c r="I52">
        <v>6</v>
      </c>
      <c r="J52">
        <v>5</v>
      </c>
      <c r="K52" s="8">
        <v>0.24</v>
      </c>
      <c r="L52" s="4"/>
      <c r="M52">
        <v>6</v>
      </c>
      <c r="N52">
        <v>5</v>
      </c>
      <c r="O52">
        <v>0.59</v>
      </c>
    </row>
    <row r="53" spans="1:15" x14ac:dyDescent="0.2">
      <c r="A53">
        <v>6</v>
      </c>
      <c r="B53">
        <v>6</v>
      </c>
      <c r="C53" s="8">
        <v>0.46</v>
      </c>
      <c r="D53" s="4"/>
      <c r="E53">
        <v>6</v>
      </c>
      <c r="F53">
        <v>6</v>
      </c>
      <c r="G53" s="3">
        <v>0.45</v>
      </c>
      <c r="I53">
        <v>6</v>
      </c>
      <c r="J53">
        <v>6</v>
      </c>
      <c r="K53" s="8">
        <v>0.68</v>
      </c>
      <c r="L53" s="4"/>
      <c r="M53">
        <v>6</v>
      </c>
      <c r="N53">
        <v>6</v>
      </c>
      <c r="O53">
        <v>0.75</v>
      </c>
    </row>
    <row r="54" spans="1:15" x14ac:dyDescent="0.2">
      <c r="A54">
        <v>6</v>
      </c>
      <c r="B54">
        <v>7</v>
      </c>
      <c r="C54" s="8">
        <v>0.56399999999999995</v>
      </c>
      <c r="E54">
        <v>6</v>
      </c>
      <c r="F54">
        <v>7</v>
      </c>
      <c r="G54" s="3">
        <v>0.67</v>
      </c>
      <c r="I54">
        <v>6</v>
      </c>
      <c r="J54">
        <v>7</v>
      </c>
      <c r="K54" s="8">
        <v>0.21</v>
      </c>
      <c r="M54">
        <v>6</v>
      </c>
      <c r="N54">
        <v>7</v>
      </c>
      <c r="O54">
        <v>0.81</v>
      </c>
    </row>
    <row r="55" spans="1:15" x14ac:dyDescent="0.2">
      <c r="A55" s="7">
        <v>6</v>
      </c>
      <c r="B55" s="7">
        <v>8</v>
      </c>
      <c r="C55" s="9">
        <v>0.45</v>
      </c>
      <c r="E55" s="7">
        <v>6</v>
      </c>
      <c r="F55" s="7">
        <v>8</v>
      </c>
      <c r="G55" s="3">
        <v>0.65300000000000002</v>
      </c>
      <c r="I55" s="7">
        <v>6</v>
      </c>
      <c r="J55" s="7">
        <v>8</v>
      </c>
      <c r="K55" s="9">
        <v>0.25</v>
      </c>
      <c r="M55" s="7">
        <v>6</v>
      </c>
      <c r="N55" s="7">
        <v>8</v>
      </c>
      <c r="O55">
        <v>0.46</v>
      </c>
    </row>
    <row r="56" spans="1:15" x14ac:dyDescent="0.2">
      <c r="C56" s="10">
        <f>AVERAGE(C48:C55)</f>
        <v>0.48000000000000004</v>
      </c>
      <c r="G56" s="10">
        <f>AVERAGE(G48:G55)</f>
        <v>0.67537500000000006</v>
      </c>
      <c r="K56" s="10">
        <f>AVERAGE(K48:K55)</f>
        <v>0.39</v>
      </c>
      <c r="O56" s="10">
        <f>AVERAGE(O48:O55)</f>
        <v>0.65624999999999989</v>
      </c>
    </row>
    <row r="57" spans="1:15" x14ac:dyDescent="0.2">
      <c r="A57">
        <v>7</v>
      </c>
      <c r="B57">
        <v>1</v>
      </c>
      <c r="C57" s="8">
        <v>0.59</v>
      </c>
      <c r="E57">
        <v>7</v>
      </c>
      <c r="F57">
        <v>1</v>
      </c>
      <c r="G57" s="3">
        <v>0.61</v>
      </c>
      <c r="I57">
        <v>7</v>
      </c>
      <c r="J57">
        <v>1</v>
      </c>
      <c r="K57" s="8">
        <v>0.78</v>
      </c>
      <c r="M57">
        <v>7</v>
      </c>
      <c r="N57">
        <v>1</v>
      </c>
      <c r="O57">
        <v>0.62</v>
      </c>
    </row>
    <row r="58" spans="1:15" x14ac:dyDescent="0.2">
      <c r="A58">
        <v>7</v>
      </c>
      <c r="B58">
        <v>2</v>
      </c>
      <c r="C58" s="8">
        <v>0.76</v>
      </c>
      <c r="E58">
        <v>7</v>
      </c>
      <c r="F58">
        <v>2</v>
      </c>
      <c r="G58" s="6">
        <v>0.89</v>
      </c>
      <c r="I58">
        <v>7</v>
      </c>
      <c r="J58">
        <v>2</v>
      </c>
      <c r="K58" s="8">
        <v>0.79</v>
      </c>
      <c r="M58">
        <v>7</v>
      </c>
      <c r="N58">
        <v>2</v>
      </c>
      <c r="O58" s="39">
        <v>0.25</v>
      </c>
    </row>
    <row r="59" spans="1:15" x14ac:dyDescent="0.2">
      <c r="A59">
        <v>7</v>
      </c>
      <c r="B59">
        <v>3</v>
      </c>
      <c r="C59" s="8">
        <v>0.51</v>
      </c>
      <c r="D59" s="4"/>
      <c r="E59">
        <v>7</v>
      </c>
      <c r="F59">
        <v>3</v>
      </c>
      <c r="G59" s="3">
        <v>0.86</v>
      </c>
      <c r="H59" s="4"/>
      <c r="I59">
        <v>7</v>
      </c>
      <c r="J59">
        <v>3</v>
      </c>
      <c r="K59" s="8">
        <v>0.59</v>
      </c>
      <c r="L59" s="4"/>
      <c r="M59">
        <v>7</v>
      </c>
      <c r="N59">
        <v>3</v>
      </c>
      <c r="O59">
        <v>0.83</v>
      </c>
    </row>
    <row r="60" spans="1:15" x14ac:dyDescent="0.2">
      <c r="A60">
        <v>7</v>
      </c>
      <c r="B60">
        <v>4</v>
      </c>
      <c r="C60" s="8">
        <v>0.67</v>
      </c>
      <c r="E60">
        <v>7</v>
      </c>
      <c r="F60">
        <v>4</v>
      </c>
      <c r="G60" s="3">
        <v>0.78</v>
      </c>
      <c r="I60">
        <v>7</v>
      </c>
      <c r="J60">
        <v>4</v>
      </c>
      <c r="K60" s="8">
        <v>0.94</v>
      </c>
      <c r="M60">
        <v>7</v>
      </c>
      <c r="N60">
        <v>4</v>
      </c>
      <c r="O60">
        <v>0.77</v>
      </c>
    </row>
    <row r="61" spans="1:15" x14ac:dyDescent="0.2">
      <c r="A61">
        <v>7</v>
      </c>
      <c r="B61">
        <v>5</v>
      </c>
      <c r="C61" s="8">
        <v>0.65</v>
      </c>
      <c r="E61">
        <v>7</v>
      </c>
      <c r="F61">
        <v>5</v>
      </c>
      <c r="G61" s="3">
        <v>0.7</v>
      </c>
      <c r="I61">
        <v>7</v>
      </c>
      <c r="J61">
        <v>5</v>
      </c>
      <c r="K61" s="8">
        <v>0.76</v>
      </c>
      <c r="M61">
        <v>7</v>
      </c>
      <c r="N61">
        <v>5</v>
      </c>
      <c r="O61">
        <v>0.54</v>
      </c>
    </row>
    <row r="62" spans="1:15" x14ac:dyDescent="0.2">
      <c r="A62">
        <v>7</v>
      </c>
      <c r="B62">
        <v>6</v>
      </c>
      <c r="C62" s="8">
        <v>0.74</v>
      </c>
      <c r="E62">
        <v>7</v>
      </c>
      <c r="F62">
        <v>6</v>
      </c>
      <c r="G62" s="3">
        <v>0.84</v>
      </c>
      <c r="I62">
        <v>7</v>
      </c>
      <c r="J62">
        <v>6</v>
      </c>
      <c r="K62" s="8">
        <v>0.63</v>
      </c>
      <c r="M62">
        <v>7</v>
      </c>
      <c r="N62">
        <v>6</v>
      </c>
      <c r="O62">
        <v>0.66</v>
      </c>
    </row>
    <row r="63" spans="1:15" x14ac:dyDescent="0.2">
      <c r="A63">
        <v>7</v>
      </c>
      <c r="B63">
        <v>7</v>
      </c>
      <c r="C63" s="8">
        <v>0.61</v>
      </c>
      <c r="E63">
        <v>7</v>
      </c>
      <c r="F63">
        <v>7</v>
      </c>
      <c r="G63" s="3">
        <v>0.88</v>
      </c>
      <c r="I63">
        <v>7</v>
      </c>
      <c r="J63">
        <v>7</v>
      </c>
      <c r="K63" s="8">
        <v>0.56000000000000005</v>
      </c>
      <c r="M63">
        <v>7</v>
      </c>
      <c r="N63">
        <v>7</v>
      </c>
      <c r="O63">
        <v>0.44</v>
      </c>
    </row>
    <row r="64" spans="1:15" x14ac:dyDescent="0.2">
      <c r="A64">
        <v>7</v>
      </c>
      <c r="B64" s="7">
        <v>8</v>
      </c>
      <c r="C64" s="8">
        <v>0.67</v>
      </c>
      <c r="E64">
        <v>7</v>
      </c>
      <c r="F64" s="7">
        <v>8</v>
      </c>
      <c r="G64" s="3">
        <v>0.85</v>
      </c>
      <c r="I64">
        <v>7</v>
      </c>
      <c r="J64" s="7">
        <v>8</v>
      </c>
      <c r="K64" s="8">
        <v>0.7</v>
      </c>
      <c r="M64">
        <v>7</v>
      </c>
      <c r="N64" s="7">
        <v>8</v>
      </c>
      <c r="O64">
        <v>0.68</v>
      </c>
    </row>
    <row r="65" spans="1:15" x14ac:dyDescent="0.2">
      <c r="C65" s="10">
        <f>AVERAGE(C57:C64)</f>
        <v>0.65</v>
      </c>
      <c r="G65" s="10">
        <f>AVERAGE(G57:G64)</f>
        <v>0.80124999999999991</v>
      </c>
      <c r="K65" s="10">
        <f>AVERAGE(K57:K64)</f>
        <v>0.71875000000000011</v>
      </c>
      <c r="O65" s="10">
        <f>AVERAGE(O57:O64)</f>
        <v>0.59875</v>
      </c>
    </row>
    <row r="66" spans="1:15" x14ac:dyDescent="0.2">
      <c r="A66">
        <v>8</v>
      </c>
      <c r="B66">
        <v>1</v>
      </c>
      <c r="C66" s="8">
        <v>0.94</v>
      </c>
      <c r="E66">
        <v>8</v>
      </c>
      <c r="F66">
        <v>1</v>
      </c>
      <c r="G66">
        <v>0.84</v>
      </c>
      <c r="I66">
        <v>8</v>
      </c>
      <c r="J66">
        <v>1</v>
      </c>
      <c r="K66" s="8">
        <v>0.42</v>
      </c>
      <c r="M66">
        <v>8</v>
      </c>
      <c r="N66">
        <v>1</v>
      </c>
      <c r="O66">
        <v>0.54</v>
      </c>
    </row>
    <row r="67" spans="1:15" x14ac:dyDescent="0.2">
      <c r="A67">
        <v>8</v>
      </c>
      <c r="B67">
        <v>2</v>
      </c>
      <c r="C67" s="8">
        <v>0.73</v>
      </c>
      <c r="D67" s="4"/>
      <c r="E67">
        <v>8</v>
      </c>
      <c r="F67">
        <v>2</v>
      </c>
      <c r="G67" s="39">
        <v>0.72</v>
      </c>
      <c r="I67">
        <v>8</v>
      </c>
      <c r="J67">
        <v>2</v>
      </c>
      <c r="K67" s="8">
        <v>0.56999999999999995</v>
      </c>
      <c r="L67" s="4"/>
      <c r="M67">
        <v>8</v>
      </c>
      <c r="N67">
        <v>2</v>
      </c>
      <c r="O67" s="39">
        <v>0.66</v>
      </c>
    </row>
    <row r="68" spans="1:15" x14ac:dyDescent="0.2">
      <c r="A68">
        <v>8</v>
      </c>
      <c r="B68">
        <v>3</v>
      </c>
      <c r="C68" s="8">
        <v>0.59</v>
      </c>
      <c r="E68">
        <v>8</v>
      </c>
      <c r="F68">
        <v>3</v>
      </c>
      <c r="G68">
        <v>0.53</v>
      </c>
      <c r="I68">
        <v>8</v>
      </c>
      <c r="J68">
        <v>3</v>
      </c>
      <c r="K68" s="8">
        <v>0.7</v>
      </c>
      <c r="M68">
        <v>8</v>
      </c>
      <c r="N68">
        <v>3</v>
      </c>
      <c r="O68">
        <v>0.44</v>
      </c>
    </row>
    <row r="69" spans="1:15" x14ac:dyDescent="0.2">
      <c r="A69">
        <v>8</v>
      </c>
      <c r="B69">
        <v>4</v>
      </c>
      <c r="C69" s="8">
        <v>0.57999999999999996</v>
      </c>
      <c r="E69">
        <v>8</v>
      </c>
      <c r="F69">
        <v>4</v>
      </c>
      <c r="G69">
        <v>0.9</v>
      </c>
      <c r="I69">
        <v>8</v>
      </c>
      <c r="J69">
        <v>4</v>
      </c>
      <c r="K69" s="8">
        <v>0.7</v>
      </c>
      <c r="M69">
        <v>8</v>
      </c>
      <c r="N69">
        <v>4</v>
      </c>
      <c r="O69">
        <v>0.68</v>
      </c>
    </row>
    <row r="70" spans="1:15" x14ac:dyDescent="0.2">
      <c r="A70">
        <v>8</v>
      </c>
      <c r="B70">
        <v>5</v>
      </c>
      <c r="C70" s="8">
        <v>0.67</v>
      </c>
      <c r="E70">
        <v>8</v>
      </c>
      <c r="F70">
        <v>5</v>
      </c>
      <c r="G70">
        <v>0.73</v>
      </c>
      <c r="I70">
        <v>8</v>
      </c>
      <c r="J70">
        <v>5</v>
      </c>
      <c r="K70" s="8">
        <v>0.61</v>
      </c>
      <c r="M70">
        <v>8</v>
      </c>
      <c r="N70">
        <v>5</v>
      </c>
      <c r="O70">
        <v>0.65</v>
      </c>
    </row>
    <row r="71" spans="1:15" x14ac:dyDescent="0.2">
      <c r="A71">
        <v>8</v>
      </c>
      <c r="B71">
        <v>6</v>
      </c>
      <c r="C71" s="8">
        <v>0.74</v>
      </c>
      <c r="E71">
        <v>8</v>
      </c>
      <c r="F71">
        <v>6</v>
      </c>
      <c r="G71">
        <v>0.69</v>
      </c>
      <c r="I71">
        <v>8</v>
      </c>
      <c r="J71">
        <v>6</v>
      </c>
      <c r="K71" s="8">
        <v>0.52</v>
      </c>
      <c r="M71">
        <v>8</v>
      </c>
      <c r="N71">
        <v>6</v>
      </c>
      <c r="O71">
        <v>0.74</v>
      </c>
    </row>
    <row r="72" spans="1:15" x14ac:dyDescent="0.2">
      <c r="A72">
        <v>8</v>
      </c>
      <c r="B72">
        <v>7</v>
      </c>
      <c r="C72" s="8">
        <v>0.67</v>
      </c>
      <c r="E72">
        <v>8</v>
      </c>
      <c r="F72">
        <v>7</v>
      </c>
      <c r="G72">
        <v>0.96</v>
      </c>
      <c r="I72">
        <v>8</v>
      </c>
      <c r="J72">
        <v>7</v>
      </c>
      <c r="K72" s="8">
        <v>0.79</v>
      </c>
      <c r="M72">
        <v>8</v>
      </c>
      <c r="N72">
        <v>7</v>
      </c>
      <c r="O72">
        <v>0.61</v>
      </c>
    </row>
    <row r="73" spans="1:15" x14ac:dyDescent="0.2">
      <c r="A73">
        <v>8</v>
      </c>
      <c r="B73" s="7">
        <v>8</v>
      </c>
      <c r="C73" s="8">
        <v>0.65</v>
      </c>
      <c r="E73">
        <v>8</v>
      </c>
      <c r="F73" s="7">
        <v>8</v>
      </c>
      <c r="G73">
        <v>0.77</v>
      </c>
      <c r="I73">
        <v>8</v>
      </c>
      <c r="J73" s="7">
        <v>8</v>
      </c>
      <c r="K73" s="8">
        <v>0.56000000000000005</v>
      </c>
      <c r="M73">
        <v>8</v>
      </c>
      <c r="N73" s="7">
        <v>8</v>
      </c>
      <c r="O73">
        <v>0.67</v>
      </c>
    </row>
    <row r="74" spans="1:15" x14ac:dyDescent="0.2">
      <c r="C74" s="10">
        <f>AVERAGE(C66:C73)</f>
        <v>0.69625000000000004</v>
      </c>
      <c r="G74" s="10">
        <f>AVERAGE(G66:G73)</f>
        <v>0.76750000000000007</v>
      </c>
      <c r="K74" s="10">
        <f>AVERAGE(K66:K73)</f>
        <v>0.6087499999999999</v>
      </c>
      <c r="O74" s="10">
        <f>AVERAGE(O66:O73)</f>
        <v>0.62375000000000003</v>
      </c>
    </row>
    <row r="75" spans="1:15" x14ac:dyDescent="0.2">
      <c r="A75">
        <v>9</v>
      </c>
      <c r="B75">
        <v>1</v>
      </c>
      <c r="C75" s="8">
        <v>0.7</v>
      </c>
      <c r="E75">
        <v>9</v>
      </c>
      <c r="F75">
        <v>1</v>
      </c>
      <c r="G75">
        <v>0.83</v>
      </c>
      <c r="K75" s="8"/>
    </row>
    <row r="76" spans="1:15" x14ac:dyDescent="0.2">
      <c r="A76">
        <v>9</v>
      </c>
      <c r="B76">
        <v>2</v>
      </c>
      <c r="C76" s="8">
        <v>0.57999999999999996</v>
      </c>
      <c r="E76">
        <v>9</v>
      </c>
      <c r="F76">
        <v>2</v>
      </c>
      <c r="G76" s="39">
        <v>0.75</v>
      </c>
      <c r="K76" s="8"/>
      <c r="O76" s="39"/>
    </row>
    <row r="77" spans="1:15" x14ac:dyDescent="0.2">
      <c r="A77">
        <v>9</v>
      </c>
      <c r="B77">
        <v>3</v>
      </c>
      <c r="C77" s="8">
        <v>0.6</v>
      </c>
      <c r="D77" s="4"/>
      <c r="E77">
        <v>9</v>
      </c>
      <c r="F77">
        <v>3</v>
      </c>
      <c r="G77">
        <v>0.85</v>
      </c>
      <c r="K77" s="8"/>
      <c r="L77" s="4"/>
    </row>
    <row r="78" spans="1:15" x14ac:dyDescent="0.2">
      <c r="A78">
        <v>9</v>
      </c>
      <c r="B78">
        <v>4</v>
      </c>
      <c r="C78" s="8">
        <v>0.74</v>
      </c>
      <c r="E78">
        <v>9</v>
      </c>
      <c r="F78">
        <v>4</v>
      </c>
      <c r="G78">
        <v>0.9</v>
      </c>
    </row>
    <row r="79" spans="1:15" x14ac:dyDescent="0.2">
      <c r="A79">
        <v>9</v>
      </c>
      <c r="B79">
        <v>5</v>
      </c>
      <c r="C79" s="8">
        <v>0.59</v>
      </c>
      <c r="E79">
        <v>9</v>
      </c>
      <c r="F79">
        <v>5</v>
      </c>
      <c r="G79">
        <v>0.79</v>
      </c>
      <c r="K79" s="8"/>
    </row>
    <row r="80" spans="1:15" x14ac:dyDescent="0.2">
      <c r="A80">
        <v>9</v>
      </c>
      <c r="B80">
        <v>6</v>
      </c>
      <c r="C80" s="8">
        <v>0.8</v>
      </c>
      <c r="E80">
        <v>9</v>
      </c>
      <c r="F80">
        <v>6</v>
      </c>
      <c r="G80">
        <v>0.72</v>
      </c>
      <c r="K80" s="8"/>
    </row>
    <row r="81" spans="1:15" x14ac:dyDescent="0.2">
      <c r="A81">
        <v>9</v>
      </c>
      <c r="B81">
        <v>7</v>
      </c>
      <c r="C81" s="8">
        <v>0.7</v>
      </c>
      <c r="E81">
        <v>9</v>
      </c>
      <c r="F81">
        <v>7</v>
      </c>
      <c r="G81">
        <v>0.9</v>
      </c>
      <c r="K81" s="8"/>
    </row>
    <row r="82" spans="1:15" x14ac:dyDescent="0.2">
      <c r="A82">
        <v>9</v>
      </c>
      <c r="B82" s="7">
        <v>8</v>
      </c>
      <c r="C82" s="8">
        <v>0.76</v>
      </c>
      <c r="E82">
        <v>9</v>
      </c>
      <c r="F82" s="7">
        <v>8</v>
      </c>
      <c r="G82">
        <v>0.47</v>
      </c>
      <c r="K82" s="8"/>
    </row>
    <row r="83" spans="1:15" x14ac:dyDescent="0.2">
      <c r="C83" s="10">
        <f>AVERAGE(C75:C82)</f>
        <v>0.68374999999999997</v>
      </c>
      <c r="G83" s="10">
        <f>AVERAGE(G75:G82)</f>
        <v>0.77625</v>
      </c>
    </row>
    <row r="84" spans="1:15" x14ac:dyDescent="0.2">
      <c r="C84" s="40"/>
      <c r="G84" s="40"/>
      <c r="K84" s="40"/>
      <c r="O84" s="40"/>
    </row>
    <row r="85" spans="1:15" x14ac:dyDescent="0.2">
      <c r="C85" s="39"/>
      <c r="G85" s="39"/>
      <c r="K85" s="39"/>
      <c r="O85" s="39"/>
    </row>
    <row r="86" spans="1:15" x14ac:dyDescent="0.2">
      <c r="C86" s="40"/>
      <c r="G86" s="40"/>
      <c r="K86" s="40"/>
      <c r="O86" s="40"/>
    </row>
    <row r="87" spans="1:15" x14ac:dyDescent="0.2">
      <c r="C87" s="40"/>
      <c r="G87" s="40"/>
      <c r="K87" s="40"/>
      <c r="O87" s="40"/>
    </row>
    <row r="88" spans="1:15" x14ac:dyDescent="0.2">
      <c r="C88" s="40"/>
      <c r="G88" s="40"/>
      <c r="K88" s="40"/>
      <c r="O88" s="40"/>
    </row>
    <row r="89" spans="1:15" x14ac:dyDescent="0.2">
      <c r="C89" s="40"/>
      <c r="G89" s="40"/>
      <c r="K89" s="40"/>
      <c r="O89" s="40"/>
    </row>
    <row r="90" spans="1:15" x14ac:dyDescent="0.2">
      <c r="C90" s="40"/>
      <c r="G90" s="40"/>
      <c r="K90" s="40"/>
      <c r="O90" s="40"/>
    </row>
    <row r="91" spans="1:15" x14ac:dyDescent="0.2">
      <c r="C91" s="40"/>
      <c r="G91" s="40"/>
      <c r="K91" s="40"/>
      <c r="O91" s="40"/>
    </row>
    <row r="93" spans="1:15" x14ac:dyDescent="0.2">
      <c r="C93" s="40"/>
      <c r="G93" s="40"/>
      <c r="K93" s="40"/>
      <c r="O93" s="40"/>
    </row>
    <row r="94" spans="1:15" x14ac:dyDescent="0.2">
      <c r="C94" s="39"/>
      <c r="G94" s="39"/>
      <c r="K94" s="39"/>
      <c r="O94" s="39"/>
    </row>
    <row r="95" spans="1:15" x14ac:dyDescent="0.2">
      <c r="C95" s="40"/>
      <c r="G95" s="40"/>
      <c r="K95" s="40"/>
      <c r="O95" s="40"/>
    </row>
    <row r="96" spans="1:15" x14ac:dyDescent="0.2">
      <c r="C96" s="40"/>
      <c r="G96" s="40"/>
      <c r="K96" s="40"/>
      <c r="O96" s="40"/>
    </row>
    <row r="97" spans="3:15" x14ac:dyDescent="0.2">
      <c r="C97" s="40"/>
      <c r="G97" s="40"/>
      <c r="K97" s="40"/>
      <c r="O97" s="40"/>
    </row>
    <row r="98" spans="3:15" x14ac:dyDescent="0.2">
      <c r="C98" s="40"/>
      <c r="G98" s="40"/>
      <c r="K98" s="40"/>
      <c r="O98" s="40"/>
    </row>
    <row r="99" spans="3:15" x14ac:dyDescent="0.2">
      <c r="C99" s="40"/>
      <c r="G99" s="40"/>
      <c r="K99" s="40"/>
      <c r="O99" s="40"/>
    </row>
    <row r="100" spans="3:15" x14ac:dyDescent="0.2">
      <c r="C100" s="40"/>
      <c r="G100" s="40"/>
      <c r="K100" s="40"/>
      <c r="O100" s="40"/>
    </row>
    <row r="102" spans="3:15" x14ac:dyDescent="0.2">
      <c r="C102" s="40"/>
      <c r="G102" s="40"/>
      <c r="K102" s="40"/>
      <c r="O102" s="40"/>
    </row>
    <row r="103" spans="3:15" x14ac:dyDescent="0.2">
      <c r="C103" s="39"/>
      <c r="G103" s="39"/>
      <c r="K103" s="39"/>
      <c r="O103" s="39"/>
    </row>
    <row r="104" spans="3:15" x14ac:dyDescent="0.2">
      <c r="C104" s="40"/>
      <c r="G104" s="40"/>
      <c r="K104" s="40"/>
      <c r="O104" s="40"/>
    </row>
    <row r="105" spans="3:15" x14ac:dyDescent="0.2">
      <c r="C105" s="40"/>
      <c r="G105" s="40"/>
      <c r="K105" s="40"/>
      <c r="O105" s="40"/>
    </row>
    <row r="106" spans="3:15" x14ac:dyDescent="0.2">
      <c r="C106" s="40"/>
      <c r="G106" s="40"/>
      <c r="K106" s="40"/>
      <c r="O106" s="40"/>
    </row>
    <row r="107" spans="3:15" x14ac:dyDescent="0.2">
      <c r="C107" s="40"/>
      <c r="G107" s="40"/>
      <c r="K107" s="40"/>
      <c r="O107" s="40"/>
    </row>
    <row r="108" spans="3:15" x14ac:dyDescent="0.2">
      <c r="C108" s="40"/>
      <c r="G108" s="40"/>
      <c r="K108" s="40"/>
      <c r="O108" s="40"/>
    </row>
    <row r="109" spans="3:15" x14ac:dyDescent="0.2">
      <c r="C109" s="40"/>
      <c r="G109" s="40"/>
      <c r="K109" s="40"/>
      <c r="O109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3EFB-911A-FF4E-90FB-0505B8108191}">
  <dimension ref="A1:T109"/>
  <sheetViews>
    <sheetView workbookViewId="0">
      <selection sqref="A1:XFD1048576"/>
    </sheetView>
  </sheetViews>
  <sheetFormatPr baseColWidth="10" defaultRowHeight="16" x14ac:dyDescent="0.2"/>
  <sheetData>
    <row r="1" spans="1:20" x14ac:dyDescent="0.2">
      <c r="B1" s="1" t="s">
        <v>0</v>
      </c>
      <c r="F1" s="1" t="s">
        <v>1</v>
      </c>
      <c r="J1" s="1" t="s">
        <v>2</v>
      </c>
      <c r="N1" s="1" t="s">
        <v>3</v>
      </c>
    </row>
    <row r="2" spans="1:20" x14ac:dyDescent="0.2">
      <c r="A2" t="s">
        <v>4</v>
      </c>
      <c r="B2" t="s">
        <v>5</v>
      </c>
      <c r="C2" s="2" t="s">
        <v>6</v>
      </c>
      <c r="E2" t="s">
        <v>4</v>
      </c>
      <c r="F2" t="s">
        <v>5</v>
      </c>
      <c r="G2" s="2" t="s">
        <v>6</v>
      </c>
      <c r="I2" t="s">
        <v>4</v>
      </c>
      <c r="J2" t="s">
        <v>5</v>
      </c>
      <c r="K2" s="2" t="s">
        <v>6</v>
      </c>
      <c r="M2" t="s">
        <v>4</v>
      </c>
      <c r="N2" t="s">
        <v>5</v>
      </c>
      <c r="O2" s="2" t="s">
        <v>6</v>
      </c>
    </row>
    <row r="3" spans="1:20" x14ac:dyDescent="0.2">
      <c r="A3">
        <v>1</v>
      </c>
      <c r="B3">
        <v>1</v>
      </c>
      <c r="C3" s="3">
        <v>0.32</v>
      </c>
      <c r="D3" s="4"/>
      <c r="E3">
        <v>1</v>
      </c>
      <c r="F3">
        <v>1</v>
      </c>
      <c r="G3" s="5">
        <v>0.44</v>
      </c>
      <c r="I3">
        <v>1</v>
      </c>
      <c r="J3">
        <v>1</v>
      </c>
      <c r="K3" s="3">
        <v>0.32</v>
      </c>
      <c r="M3">
        <v>1</v>
      </c>
      <c r="N3">
        <v>1</v>
      </c>
      <c r="O3" s="5">
        <v>0.23</v>
      </c>
    </row>
    <row r="4" spans="1:20" x14ac:dyDescent="0.2">
      <c r="A4">
        <v>1</v>
      </c>
      <c r="B4">
        <v>2</v>
      </c>
      <c r="C4" s="6">
        <v>0.25</v>
      </c>
      <c r="D4" s="4"/>
      <c r="E4">
        <v>1</v>
      </c>
      <c r="F4">
        <v>2</v>
      </c>
      <c r="G4" s="5">
        <v>0.32</v>
      </c>
      <c r="I4">
        <v>1</v>
      </c>
      <c r="J4">
        <v>2</v>
      </c>
      <c r="K4" s="6">
        <v>0.25</v>
      </c>
      <c r="M4">
        <v>1</v>
      </c>
      <c r="N4">
        <v>2</v>
      </c>
      <c r="O4" s="5">
        <v>0.32</v>
      </c>
    </row>
    <row r="5" spans="1:20" x14ac:dyDescent="0.2">
      <c r="A5">
        <v>1</v>
      </c>
      <c r="B5">
        <v>3</v>
      </c>
      <c r="C5" s="3">
        <v>0.28000000000000003</v>
      </c>
      <c r="E5">
        <v>1</v>
      </c>
      <c r="F5">
        <v>3</v>
      </c>
      <c r="G5" s="5">
        <v>0.21</v>
      </c>
      <c r="I5">
        <v>1</v>
      </c>
      <c r="J5">
        <v>3</v>
      </c>
      <c r="K5" s="3">
        <v>0.28000000000000003</v>
      </c>
      <c r="M5">
        <v>1</v>
      </c>
      <c r="N5">
        <v>3</v>
      </c>
      <c r="O5" s="5">
        <v>0.11</v>
      </c>
    </row>
    <row r="6" spans="1:20" x14ac:dyDescent="0.2">
      <c r="A6">
        <v>1</v>
      </c>
      <c r="B6">
        <v>4</v>
      </c>
      <c r="C6" s="3">
        <v>0.17</v>
      </c>
      <c r="E6">
        <v>1</v>
      </c>
      <c r="F6">
        <v>4</v>
      </c>
      <c r="G6" s="5">
        <v>0.5</v>
      </c>
      <c r="I6">
        <v>1</v>
      </c>
      <c r="J6">
        <v>4</v>
      </c>
      <c r="K6" s="3">
        <v>0.17</v>
      </c>
      <c r="M6">
        <v>1</v>
      </c>
      <c r="N6">
        <v>4</v>
      </c>
      <c r="O6" s="5">
        <v>0.25</v>
      </c>
      <c r="P6" s="4"/>
      <c r="T6" s="4"/>
    </row>
    <row r="7" spans="1:20" x14ac:dyDescent="0.2">
      <c r="A7">
        <v>1</v>
      </c>
      <c r="B7">
        <v>5</v>
      </c>
      <c r="C7" s="3">
        <v>0.25</v>
      </c>
      <c r="E7">
        <v>1</v>
      </c>
      <c r="F7">
        <v>5</v>
      </c>
      <c r="G7" s="3">
        <v>0.33</v>
      </c>
      <c r="I7">
        <v>1</v>
      </c>
      <c r="J7">
        <v>5</v>
      </c>
      <c r="K7" s="3">
        <v>0.25</v>
      </c>
      <c r="L7" s="4"/>
      <c r="M7">
        <v>1</v>
      </c>
      <c r="N7">
        <v>5</v>
      </c>
      <c r="O7" s="3">
        <v>0.13</v>
      </c>
      <c r="Q7" s="4"/>
      <c r="S7" s="4"/>
      <c r="T7" s="4"/>
    </row>
    <row r="8" spans="1:20" x14ac:dyDescent="0.2">
      <c r="A8">
        <v>1</v>
      </c>
      <c r="B8">
        <v>6</v>
      </c>
      <c r="C8" s="3">
        <v>0.45</v>
      </c>
      <c r="D8" s="4"/>
      <c r="E8">
        <v>1</v>
      </c>
      <c r="F8">
        <v>6</v>
      </c>
      <c r="G8" s="5">
        <v>0.44</v>
      </c>
      <c r="I8">
        <v>1</v>
      </c>
      <c r="J8">
        <v>6</v>
      </c>
      <c r="K8" s="3">
        <v>0.45</v>
      </c>
      <c r="M8">
        <v>1</v>
      </c>
      <c r="N8">
        <v>6</v>
      </c>
      <c r="O8" s="5">
        <v>0.44</v>
      </c>
    </row>
    <row r="9" spans="1:20" x14ac:dyDescent="0.2">
      <c r="A9">
        <v>1</v>
      </c>
      <c r="B9">
        <v>7</v>
      </c>
      <c r="C9" s="3">
        <v>0.25</v>
      </c>
      <c r="E9">
        <v>1</v>
      </c>
      <c r="F9">
        <v>7</v>
      </c>
      <c r="G9" s="3">
        <v>0.45</v>
      </c>
      <c r="I9">
        <v>1</v>
      </c>
      <c r="J9">
        <v>7</v>
      </c>
      <c r="K9" s="3">
        <v>0.23</v>
      </c>
      <c r="M9">
        <v>1</v>
      </c>
      <c r="N9">
        <v>7</v>
      </c>
      <c r="O9" s="3">
        <v>0.35</v>
      </c>
    </row>
    <row r="10" spans="1:20" x14ac:dyDescent="0.2">
      <c r="A10" s="7">
        <v>1</v>
      </c>
      <c r="B10" s="7">
        <v>8</v>
      </c>
      <c r="C10" s="3">
        <v>0.38</v>
      </c>
      <c r="E10">
        <v>1</v>
      </c>
      <c r="F10" s="7">
        <v>8</v>
      </c>
      <c r="G10" s="3">
        <v>0.87</v>
      </c>
      <c r="I10" s="7">
        <v>1</v>
      </c>
      <c r="J10" s="7">
        <v>8</v>
      </c>
      <c r="K10" s="3">
        <v>0.32</v>
      </c>
      <c r="M10">
        <v>1</v>
      </c>
      <c r="N10" s="7">
        <v>8</v>
      </c>
      <c r="O10" s="3">
        <v>0.37</v>
      </c>
    </row>
    <row r="11" spans="1:20" x14ac:dyDescent="0.2">
      <c r="C11" s="10">
        <f>AVERAGE(C3:C10)</f>
        <v>0.29375000000000001</v>
      </c>
      <c r="G11" s="10">
        <f>AVERAGE(G3:G10)</f>
        <v>0.44500000000000006</v>
      </c>
      <c r="H11" t="s">
        <v>7</v>
      </c>
      <c r="K11" s="10">
        <f>AVERAGE(K3:K10)</f>
        <v>0.28375</v>
      </c>
      <c r="O11" s="10">
        <f>AVERAGE(O3:O10)</f>
        <v>0.27500000000000002</v>
      </c>
      <c r="P11" t="s">
        <v>7</v>
      </c>
    </row>
    <row r="12" spans="1:20" x14ac:dyDescent="0.2">
      <c r="A12">
        <v>2</v>
      </c>
      <c r="B12">
        <v>1</v>
      </c>
      <c r="C12" s="3">
        <v>0.32</v>
      </c>
      <c r="E12">
        <v>2</v>
      </c>
      <c r="F12">
        <v>1</v>
      </c>
      <c r="G12" s="3">
        <v>0.21</v>
      </c>
      <c r="I12">
        <v>2</v>
      </c>
      <c r="J12">
        <v>1</v>
      </c>
      <c r="K12" s="3">
        <v>0.22</v>
      </c>
      <c r="M12">
        <v>2</v>
      </c>
      <c r="N12">
        <v>1</v>
      </c>
      <c r="O12" s="3">
        <v>0.11</v>
      </c>
      <c r="P12" s="4"/>
    </row>
    <row r="13" spans="1:20" x14ac:dyDescent="0.2">
      <c r="A13">
        <v>2</v>
      </c>
      <c r="B13">
        <v>2</v>
      </c>
      <c r="C13" s="6">
        <v>0.28999999999999998</v>
      </c>
      <c r="E13">
        <v>2</v>
      </c>
      <c r="F13">
        <v>2</v>
      </c>
      <c r="G13">
        <v>0.56000000000000005</v>
      </c>
      <c r="I13">
        <v>2</v>
      </c>
      <c r="J13">
        <v>2</v>
      </c>
      <c r="K13" s="6">
        <v>0.24</v>
      </c>
      <c r="M13">
        <v>2</v>
      </c>
      <c r="N13">
        <v>2</v>
      </c>
      <c r="O13">
        <v>0.23</v>
      </c>
    </row>
    <row r="14" spans="1:20" x14ac:dyDescent="0.2">
      <c r="A14">
        <v>2</v>
      </c>
      <c r="B14">
        <v>3</v>
      </c>
      <c r="C14" s="3">
        <v>0.43</v>
      </c>
      <c r="E14">
        <v>2</v>
      </c>
      <c r="F14">
        <v>3</v>
      </c>
      <c r="G14" s="6">
        <v>0.69</v>
      </c>
      <c r="I14">
        <v>2</v>
      </c>
      <c r="J14">
        <v>3</v>
      </c>
      <c r="K14" s="3">
        <v>0.32</v>
      </c>
      <c r="M14">
        <v>2</v>
      </c>
      <c r="N14">
        <v>3</v>
      </c>
      <c r="O14" s="6">
        <v>0.43</v>
      </c>
    </row>
    <row r="15" spans="1:20" x14ac:dyDescent="0.2">
      <c r="A15">
        <v>2</v>
      </c>
      <c r="B15">
        <v>4</v>
      </c>
      <c r="C15" s="3">
        <v>0.33</v>
      </c>
      <c r="E15">
        <v>2</v>
      </c>
      <c r="F15">
        <v>4</v>
      </c>
      <c r="G15" s="3">
        <v>0.3</v>
      </c>
      <c r="I15">
        <v>2</v>
      </c>
      <c r="J15">
        <v>4</v>
      </c>
      <c r="K15" s="3">
        <v>0.33</v>
      </c>
      <c r="M15">
        <v>2</v>
      </c>
      <c r="N15">
        <v>4</v>
      </c>
      <c r="O15" s="3">
        <v>0.3</v>
      </c>
    </row>
    <row r="16" spans="1:20" x14ac:dyDescent="0.2">
      <c r="A16">
        <v>2</v>
      </c>
      <c r="B16">
        <v>5</v>
      </c>
      <c r="C16" s="3">
        <v>0.32</v>
      </c>
      <c r="D16" s="4"/>
      <c r="E16">
        <v>2</v>
      </c>
      <c r="F16">
        <v>5</v>
      </c>
      <c r="G16" s="3">
        <v>0.44</v>
      </c>
      <c r="I16">
        <v>2</v>
      </c>
      <c r="J16">
        <v>5</v>
      </c>
      <c r="K16" s="3">
        <v>0.32</v>
      </c>
      <c r="M16">
        <v>2</v>
      </c>
      <c r="N16">
        <v>5</v>
      </c>
      <c r="O16" s="3">
        <v>0.25</v>
      </c>
    </row>
    <row r="17" spans="1:16" x14ac:dyDescent="0.2">
      <c r="A17">
        <v>2</v>
      </c>
      <c r="B17">
        <v>6</v>
      </c>
      <c r="C17" s="3">
        <v>0.22</v>
      </c>
      <c r="E17">
        <v>2</v>
      </c>
      <c r="F17">
        <v>6</v>
      </c>
      <c r="G17" s="3">
        <v>0.23</v>
      </c>
      <c r="I17">
        <v>2</v>
      </c>
      <c r="J17">
        <v>6</v>
      </c>
      <c r="K17" s="3">
        <v>0.22</v>
      </c>
      <c r="M17">
        <v>2</v>
      </c>
      <c r="N17">
        <v>6</v>
      </c>
      <c r="O17" s="3">
        <v>0.23</v>
      </c>
    </row>
    <row r="18" spans="1:16" x14ac:dyDescent="0.2">
      <c r="A18">
        <v>2</v>
      </c>
      <c r="B18">
        <v>7</v>
      </c>
      <c r="C18" s="3">
        <v>0.25</v>
      </c>
      <c r="E18">
        <v>2</v>
      </c>
      <c r="F18">
        <v>7</v>
      </c>
      <c r="G18" s="3">
        <v>0.45</v>
      </c>
      <c r="H18" s="4"/>
      <c r="I18">
        <v>2</v>
      </c>
      <c r="J18">
        <v>7</v>
      </c>
      <c r="K18" s="3">
        <v>0.15</v>
      </c>
      <c r="M18">
        <v>2</v>
      </c>
      <c r="N18">
        <v>7</v>
      </c>
      <c r="O18" s="3">
        <v>0.25</v>
      </c>
    </row>
    <row r="19" spans="1:16" x14ac:dyDescent="0.2">
      <c r="A19" s="7">
        <v>2</v>
      </c>
      <c r="B19" s="7">
        <v>8</v>
      </c>
      <c r="C19" s="3">
        <v>0.22</v>
      </c>
      <c r="E19" s="7">
        <v>2</v>
      </c>
      <c r="F19" s="7">
        <v>8</v>
      </c>
      <c r="G19" s="3">
        <v>0.24</v>
      </c>
      <c r="I19" s="7">
        <v>2</v>
      </c>
      <c r="J19" s="7">
        <v>8</v>
      </c>
      <c r="K19" s="3">
        <v>0.22</v>
      </c>
      <c r="M19" s="7">
        <v>2</v>
      </c>
      <c r="N19" s="7">
        <v>8</v>
      </c>
      <c r="O19" s="3">
        <v>0.1</v>
      </c>
    </row>
    <row r="20" spans="1:16" x14ac:dyDescent="0.2">
      <c r="C20" s="10">
        <f>AVERAGE(C12:C19)</f>
        <v>0.29750000000000004</v>
      </c>
      <c r="G20" s="10">
        <f>AVERAGE(G12:G19)</f>
        <v>0.39</v>
      </c>
      <c r="K20" s="10">
        <f>AVERAGE(K12:K19)</f>
        <v>0.2525</v>
      </c>
      <c r="O20" s="10">
        <f>AVERAGE(O12:O19)</f>
        <v>0.23750000000000002</v>
      </c>
    </row>
    <row r="21" spans="1:16" x14ac:dyDescent="0.2">
      <c r="A21">
        <v>3</v>
      </c>
      <c r="B21">
        <v>1</v>
      </c>
      <c r="C21" s="3">
        <v>0.33</v>
      </c>
      <c r="D21" s="4"/>
      <c r="E21">
        <v>3</v>
      </c>
      <c r="F21">
        <v>1</v>
      </c>
      <c r="G21" s="5">
        <v>0.38</v>
      </c>
      <c r="I21">
        <v>3</v>
      </c>
      <c r="J21">
        <v>1</v>
      </c>
      <c r="K21" s="3">
        <v>0.23</v>
      </c>
      <c r="M21">
        <v>3</v>
      </c>
      <c r="N21">
        <v>1</v>
      </c>
      <c r="O21" s="5">
        <v>0.38</v>
      </c>
    </row>
    <row r="22" spans="1:16" x14ac:dyDescent="0.2">
      <c r="A22">
        <v>3</v>
      </c>
      <c r="B22">
        <v>2</v>
      </c>
      <c r="C22" s="6">
        <v>0.26</v>
      </c>
      <c r="E22">
        <v>3</v>
      </c>
      <c r="F22">
        <v>2</v>
      </c>
      <c r="G22" s="3">
        <v>0.28999999999999998</v>
      </c>
      <c r="I22">
        <v>3</v>
      </c>
      <c r="J22">
        <v>2</v>
      </c>
      <c r="K22" s="6">
        <v>0.26</v>
      </c>
      <c r="M22">
        <v>3</v>
      </c>
      <c r="N22">
        <v>2</v>
      </c>
      <c r="O22" s="3">
        <v>0.28999999999999998</v>
      </c>
    </row>
    <row r="23" spans="1:16" x14ac:dyDescent="0.2">
      <c r="A23">
        <v>3</v>
      </c>
      <c r="B23">
        <v>3</v>
      </c>
      <c r="C23" s="3">
        <v>0.33</v>
      </c>
      <c r="E23">
        <v>3</v>
      </c>
      <c r="F23">
        <v>3</v>
      </c>
      <c r="G23" s="3">
        <v>0.27</v>
      </c>
      <c r="I23">
        <v>3</v>
      </c>
      <c r="J23">
        <v>3</v>
      </c>
      <c r="K23" s="3">
        <v>0.33</v>
      </c>
      <c r="M23">
        <v>3</v>
      </c>
      <c r="N23">
        <v>3</v>
      </c>
      <c r="O23" s="3">
        <v>0.34</v>
      </c>
      <c r="P23" s="4"/>
    </row>
    <row r="24" spans="1:16" x14ac:dyDescent="0.2">
      <c r="A24">
        <v>3</v>
      </c>
      <c r="B24">
        <v>4</v>
      </c>
      <c r="C24" s="3">
        <v>0.21</v>
      </c>
      <c r="E24">
        <v>3</v>
      </c>
      <c r="F24">
        <v>4</v>
      </c>
      <c r="G24" s="3">
        <v>0.33</v>
      </c>
      <c r="I24">
        <v>3</v>
      </c>
      <c r="J24">
        <v>4</v>
      </c>
      <c r="K24" s="3">
        <v>0.11</v>
      </c>
      <c r="M24">
        <v>3</v>
      </c>
      <c r="N24">
        <v>4</v>
      </c>
      <c r="O24" s="3">
        <v>0.28999999999999998</v>
      </c>
    </row>
    <row r="25" spans="1:16" x14ac:dyDescent="0.2">
      <c r="A25">
        <v>3</v>
      </c>
      <c r="B25">
        <v>5</v>
      </c>
      <c r="C25" s="3">
        <v>0.24</v>
      </c>
      <c r="E25">
        <v>3</v>
      </c>
      <c r="F25">
        <v>5</v>
      </c>
      <c r="G25" s="5">
        <v>0.44</v>
      </c>
      <c r="I25">
        <v>3</v>
      </c>
      <c r="J25">
        <v>5</v>
      </c>
      <c r="K25" s="3">
        <v>0.24</v>
      </c>
      <c r="M25">
        <v>3</v>
      </c>
      <c r="N25">
        <v>5</v>
      </c>
      <c r="O25" s="5">
        <v>0.44</v>
      </c>
    </row>
    <row r="26" spans="1:16" x14ac:dyDescent="0.2">
      <c r="A26">
        <v>3</v>
      </c>
      <c r="B26">
        <v>6</v>
      </c>
      <c r="C26" s="3">
        <v>0.32</v>
      </c>
      <c r="E26">
        <v>3</v>
      </c>
      <c r="F26">
        <v>6</v>
      </c>
      <c r="G26" s="5">
        <v>0.88</v>
      </c>
      <c r="I26">
        <v>3</v>
      </c>
      <c r="J26">
        <v>6</v>
      </c>
      <c r="K26" s="3">
        <v>0.32</v>
      </c>
      <c r="M26">
        <v>3</v>
      </c>
      <c r="N26">
        <v>6</v>
      </c>
      <c r="O26" s="5">
        <v>0.43</v>
      </c>
    </row>
    <row r="27" spans="1:16" x14ac:dyDescent="0.2">
      <c r="A27">
        <v>3</v>
      </c>
      <c r="B27">
        <v>7</v>
      </c>
      <c r="C27" s="3">
        <v>0.45</v>
      </c>
      <c r="E27">
        <v>3</v>
      </c>
      <c r="F27">
        <v>7</v>
      </c>
      <c r="G27" s="3">
        <v>0.89</v>
      </c>
      <c r="I27">
        <v>3</v>
      </c>
      <c r="J27">
        <v>7</v>
      </c>
      <c r="K27" s="3">
        <v>0.23</v>
      </c>
      <c r="M27">
        <v>3</v>
      </c>
      <c r="N27">
        <v>7</v>
      </c>
      <c r="O27" s="3">
        <v>0.23</v>
      </c>
    </row>
    <row r="28" spans="1:16" x14ac:dyDescent="0.2">
      <c r="A28" s="7">
        <v>3</v>
      </c>
      <c r="B28" s="7">
        <v>8</v>
      </c>
      <c r="C28" s="3">
        <v>0.72</v>
      </c>
      <c r="E28" s="7">
        <v>3</v>
      </c>
      <c r="F28" s="7">
        <v>8</v>
      </c>
      <c r="G28" s="3">
        <v>0.85</v>
      </c>
      <c r="I28" s="7">
        <v>3</v>
      </c>
      <c r="J28" s="7">
        <v>8</v>
      </c>
      <c r="K28" s="3">
        <v>0.72</v>
      </c>
      <c r="M28" s="7">
        <v>3</v>
      </c>
      <c r="N28" s="7">
        <v>8</v>
      </c>
      <c r="O28" s="3">
        <v>0.17</v>
      </c>
    </row>
    <row r="29" spans="1:16" x14ac:dyDescent="0.2">
      <c r="C29" s="10">
        <f>AVERAGE(C21:C28)</f>
        <v>0.35750000000000004</v>
      </c>
      <c r="G29" s="10">
        <f>AVERAGE(G21:G28)</f>
        <v>0.54125000000000001</v>
      </c>
      <c r="K29" s="10">
        <f>AVERAGE(K21:K28)</f>
        <v>0.30499999999999999</v>
      </c>
      <c r="O29" s="10">
        <f>AVERAGE(O21:O28)</f>
        <v>0.32124999999999998</v>
      </c>
    </row>
    <row r="30" spans="1:16" x14ac:dyDescent="0.2">
      <c r="A30">
        <v>4</v>
      </c>
      <c r="B30">
        <v>1</v>
      </c>
      <c r="C30" s="3">
        <v>0.23</v>
      </c>
      <c r="E30">
        <v>4</v>
      </c>
      <c r="F30">
        <v>1</v>
      </c>
      <c r="G30" s="3">
        <v>0.44</v>
      </c>
      <c r="H30" s="4"/>
      <c r="I30">
        <v>4</v>
      </c>
      <c r="J30">
        <v>1</v>
      </c>
      <c r="K30" s="3">
        <v>0.23</v>
      </c>
      <c r="L30" s="4"/>
      <c r="M30">
        <v>4</v>
      </c>
      <c r="N30">
        <v>1</v>
      </c>
      <c r="O30" s="3">
        <v>0.26800000000000002</v>
      </c>
      <c r="P30" s="4"/>
    </row>
    <row r="31" spans="1:16" x14ac:dyDescent="0.2">
      <c r="A31">
        <v>4</v>
      </c>
      <c r="B31">
        <v>2</v>
      </c>
      <c r="C31" s="6">
        <v>0.26</v>
      </c>
      <c r="E31">
        <v>4</v>
      </c>
      <c r="F31">
        <v>2</v>
      </c>
      <c r="G31" s="6">
        <v>0.32</v>
      </c>
      <c r="H31" s="4"/>
      <c r="I31">
        <v>4</v>
      </c>
      <c r="J31">
        <v>2</v>
      </c>
      <c r="K31" s="6">
        <v>0.26</v>
      </c>
      <c r="L31" s="4"/>
      <c r="M31">
        <v>4</v>
      </c>
      <c r="N31">
        <v>2</v>
      </c>
      <c r="O31" s="6">
        <v>0.22</v>
      </c>
      <c r="P31" s="4"/>
    </row>
    <row r="32" spans="1:16" x14ac:dyDescent="0.2">
      <c r="A32">
        <v>4</v>
      </c>
      <c r="B32">
        <v>3</v>
      </c>
      <c r="C32" s="3">
        <v>0.26</v>
      </c>
      <c r="E32">
        <v>4</v>
      </c>
      <c r="F32">
        <v>3</v>
      </c>
      <c r="G32" s="3">
        <v>0.21</v>
      </c>
      <c r="I32">
        <v>4</v>
      </c>
      <c r="J32">
        <v>3</v>
      </c>
      <c r="K32" s="3">
        <v>0.26</v>
      </c>
      <c r="L32" s="4"/>
      <c r="M32">
        <v>4</v>
      </c>
      <c r="N32">
        <v>3</v>
      </c>
      <c r="O32" s="3">
        <v>0.21</v>
      </c>
    </row>
    <row r="33" spans="1:15" x14ac:dyDescent="0.2">
      <c r="A33">
        <v>4</v>
      </c>
      <c r="B33">
        <v>4</v>
      </c>
      <c r="C33" s="3">
        <v>0.11</v>
      </c>
      <c r="E33">
        <v>4</v>
      </c>
      <c r="F33">
        <v>4</v>
      </c>
      <c r="G33" s="3">
        <v>0.32</v>
      </c>
      <c r="I33">
        <v>4</v>
      </c>
      <c r="J33">
        <v>4</v>
      </c>
      <c r="K33" s="3">
        <v>0.11</v>
      </c>
      <c r="M33">
        <v>4</v>
      </c>
      <c r="N33">
        <v>4</v>
      </c>
      <c r="O33" s="3">
        <v>0.12</v>
      </c>
    </row>
    <row r="34" spans="1:15" x14ac:dyDescent="0.2">
      <c r="A34">
        <v>4</v>
      </c>
      <c r="B34">
        <v>5</v>
      </c>
      <c r="C34" s="3">
        <v>0.16</v>
      </c>
      <c r="E34">
        <v>4</v>
      </c>
      <c r="F34">
        <v>5</v>
      </c>
      <c r="G34" s="3">
        <v>0.28000000000000003</v>
      </c>
      <c r="I34">
        <v>4</v>
      </c>
      <c r="J34">
        <v>5</v>
      </c>
      <c r="K34" s="3">
        <v>0.16</v>
      </c>
      <c r="M34">
        <v>4</v>
      </c>
      <c r="N34">
        <v>5</v>
      </c>
      <c r="O34" s="3">
        <v>0.46</v>
      </c>
    </row>
    <row r="35" spans="1:15" x14ac:dyDescent="0.2">
      <c r="A35">
        <v>4</v>
      </c>
      <c r="B35">
        <v>6</v>
      </c>
      <c r="C35" s="3">
        <v>0.25</v>
      </c>
      <c r="E35">
        <v>4</v>
      </c>
      <c r="F35">
        <v>6</v>
      </c>
      <c r="G35" s="3">
        <v>0.56000000000000005</v>
      </c>
      <c r="I35">
        <v>4</v>
      </c>
      <c r="J35">
        <v>6</v>
      </c>
      <c r="K35" s="3">
        <v>0.25</v>
      </c>
      <c r="M35">
        <v>4</v>
      </c>
      <c r="N35">
        <v>6</v>
      </c>
      <c r="O35" s="3">
        <v>0.16</v>
      </c>
    </row>
    <row r="36" spans="1:15" x14ac:dyDescent="0.2">
      <c r="A36">
        <v>4</v>
      </c>
      <c r="B36">
        <v>7</v>
      </c>
      <c r="C36" s="3">
        <v>0.35</v>
      </c>
      <c r="E36">
        <v>4</v>
      </c>
      <c r="F36">
        <v>7</v>
      </c>
      <c r="G36" s="3">
        <v>0.13</v>
      </c>
      <c r="I36">
        <v>4</v>
      </c>
      <c r="J36">
        <v>7</v>
      </c>
      <c r="K36" s="3">
        <v>0.34</v>
      </c>
      <c r="M36">
        <v>4</v>
      </c>
      <c r="N36">
        <v>7</v>
      </c>
      <c r="O36" s="3">
        <v>0.13</v>
      </c>
    </row>
    <row r="37" spans="1:15" x14ac:dyDescent="0.2">
      <c r="A37" s="7">
        <v>4</v>
      </c>
      <c r="B37" s="7">
        <v>8</v>
      </c>
      <c r="C37" s="3">
        <v>0.45</v>
      </c>
      <c r="E37" s="7">
        <v>4</v>
      </c>
      <c r="F37" s="7">
        <v>8</v>
      </c>
      <c r="G37" s="3">
        <v>0.97</v>
      </c>
      <c r="I37" s="7">
        <v>4</v>
      </c>
      <c r="J37" s="7">
        <v>8</v>
      </c>
      <c r="K37" s="3">
        <v>0.24</v>
      </c>
      <c r="M37" s="7">
        <v>4</v>
      </c>
      <c r="N37" s="7">
        <v>8</v>
      </c>
      <c r="O37" s="3">
        <v>0.23</v>
      </c>
    </row>
    <row r="38" spans="1:15" x14ac:dyDescent="0.2">
      <c r="C38" s="10">
        <f>AVERAGE(C30:C37)</f>
        <v>0.25875000000000004</v>
      </c>
      <c r="G38" s="10">
        <f>AVERAGE(G30:G37)</f>
        <v>0.40374999999999994</v>
      </c>
      <c r="K38" s="10">
        <f>AVERAGE(K30:K37)</f>
        <v>0.23125000000000001</v>
      </c>
      <c r="O38" s="10">
        <f>AVERAGE(O30:O37)</f>
        <v>0.22475000000000001</v>
      </c>
    </row>
    <row r="39" spans="1:15" x14ac:dyDescent="0.2">
      <c r="A39">
        <v>5</v>
      </c>
      <c r="B39">
        <v>1</v>
      </c>
      <c r="C39" s="6">
        <v>0.44</v>
      </c>
      <c r="E39">
        <v>5</v>
      </c>
      <c r="F39">
        <v>1</v>
      </c>
      <c r="G39" s="3">
        <v>0.31</v>
      </c>
      <c r="H39" s="4"/>
      <c r="I39">
        <v>5</v>
      </c>
      <c r="J39">
        <v>1</v>
      </c>
      <c r="K39" s="6">
        <v>0.54</v>
      </c>
      <c r="M39">
        <v>5</v>
      </c>
      <c r="N39">
        <v>1</v>
      </c>
      <c r="O39" s="3">
        <v>0.12</v>
      </c>
    </row>
    <row r="40" spans="1:15" x14ac:dyDescent="0.2">
      <c r="A40">
        <v>5</v>
      </c>
      <c r="B40">
        <v>2</v>
      </c>
      <c r="C40" s="6">
        <v>0.32</v>
      </c>
      <c r="D40" s="4"/>
      <c r="E40">
        <v>5</v>
      </c>
      <c r="F40">
        <v>2</v>
      </c>
      <c r="G40" s="6">
        <v>0.28999999999999998</v>
      </c>
      <c r="H40" s="4"/>
      <c r="I40">
        <v>5</v>
      </c>
      <c r="J40">
        <v>2</v>
      </c>
      <c r="K40" s="6">
        <v>0.32</v>
      </c>
      <c r="L40" s="4"/>
      <c r="M40">
        <v>5</v>
      </c>
      <c r="N40">
        <v>2</v>
      </c>
      <c r="O40" s="6">
        <v>0.15</v>
      </c>
    </row>
    <row r="41" spans="1:15" x14ac:dyDescent="0.2">
      <c r="A41">
        <v>5</v>
      </c>
      <c r="B41">
        <v>3</v>
      </c>
      <c r="C41" s="6">
        <v>0.23</v>
      </c>
      <c r="E41">
        <v>5</v>
      </c>
      <c r="F41">
        <v>3</v>
      </c>
      <c r="G41" s="5">
        <v>0.33</v>
      </c>
      <c r="I41">
        <v>5</v>
      </c>
      <c r="J41">
        <v>3</v>
      </c>
      <c r="K41" s="6">
        <v>0.43</v>
      </c>
      <c r="M41">
        <v>5</v>
      </c>
      <c r="N41">
        <v>3</v>
      </c>
      <c r="O41" s="5">
        <v>0.33</v>
      </c>
    </row>
    <row r="42" spans="1:15" x14ac:dyDescent="0.2">
      <c r="A42">
        <v>5</v>
      </c>
      <c r="B42">
        <v>4</v>
      </c>
      <c r="C42" s="3">
        <v>0.22</v>
      </c>
      <c r="D42" s="4"/>
      <c r="E42">
        <v>5</v>
      </c>
      <c r="F42">
        <v>4</v>
      </c>
      <c r="G42" s="3">
        <v>0.26</v>
      </c>
      <c r="I42">
        <v>5</v>
      </c>
      <c r="J42">
        <v>4</v>
      </c>
      <c r="K42" s="3">
        <v>0.45</v>
      </c>
      <c r="M42">
        <v>5</v>
      </c>
      <c r="N42">
        <v>4</v>
      </c>
      <c r="O42" s="3">
        <v>0.26</v>
      </c>
    </row>
    <row r="43" spans="1:15" x14ac:dyDescent="0.2">
      <c r="A43">
        <v>5</v>
      </c>
      <c r="B43">
        <v>5</v>
      </c>
      <c r="C43" s="3">
        <v>0.19</v>
      </c>
      <c r="D43" s="4"/>
      <c r="E43">
        <v>5</v>
      </c>
      <c r="F43">
        <v>5</v>
      </c>
      <c r="G43" s="3">
        <v>0.32</v>
      </c>
      <c r="I43">
        <v>5</v>
      </c>
      <c r="J43">
        <v>5</v>
      </c>
      <c r="K43" s="3">
        <v>0.23</v>
      </c>
      <c r="M43">
        <v>5</v>
      </c>
      <c r="N43">
        <v>5</v>
      </c>
      <c r="O43" s="3">
        <v>0.2</v>
      </c>
    </row>
    <row r="44" spans="1:15" x14ac:dyDescent="0.2">
      <c r="A44">
        <v>5</v>
      </c>
      <c r="B44">
        <v>6</v>
      </c>
      <c r="C44" s="3">
        <v>0.2</v>
      </c>
      <c r="E44">
        <v>5</v>
      </c>
      <c r="F44">
        <v>6</v>
      </c>
      <c r="G44" s="3">
        <v>0.24</v>
      </c>
      <c r="I44">
        <v>5</v>
      </c>
      <c r="J44">
        <v>6</v>
      </c>
      <c r="K44" s="3">
        <v>0.2</v>
      </c>
      <c r="M44">
        <v>5</v>
      </c>
      <c r="N44">
        <v>6</v>
      </c>
      <c r="O44" s="3">
        <v>0.24</v>
      </c>
    </row>
    <row r="45" spans="1:15" x14ac:dyDescent="0.2">
      <c r="A45">
        <v>5</v>
      </c>
      <c r="B45">
        <v>7</v>
      </c>
      <c r="C45" s="3">
        <v>0.21</v>
      </c>
      <c r="E45">
        <v>5</v>
      </c>
      <c r="F45">
        <v>7</v>
      </c>
      <c r="G45" s="3">
        <v>0.24</v>
      </c>
      <c r="I45">
        <v>5</v>
      </c>
      <c r="J45">
        <v>7</v>
      </c>
      <c r="K45" s="3">
        <v>0.51</v>
      </c>
      <c r="M45">
        <v>5</v>
      </c>
      <c r="N45">
        <v>7</v>
      </c>
      <c r="O45" s="3">
        <v>0.24</v>
      </c>
    </row>
    <row r="46" spans="1:15" x14ac:dyDescent="0.2">
      <c r="A46" s="7">
        <v>5</v>
      </c>
      <c r="B46" s="7">
        <v>8</v>
      </c>
      <c r="C46" s="3">
        <v>0.21</v>
      </c>
      <c r="E46" s="7">
        <v>5</v>
      </c>
      <c r="F46" s="7">
        <v>8</v>
      </c>
      <c r="G46" s="3">
        <v>0.31</v>
      </c>
      <c r="I46" s="7">
        <v>5</v>
      </c>
      <c r="J46" s="7">
        <v>8</v>
      </c>
      <c r="K46" s="3">
        <v>0.31</v>
      </c>
      <c r="M46" s="7">
        <v>5</v>
      </c>
      <c r="N46" s="7">
        <v>8</v>
      </c>
      <c r="O46" s="3">
        <v>0.21</v>
      </c>
    </row>
    <row r="47" spans="1:15" x14ac:dyDescent="0.2">
      <c r="C47" s="10">
        <f>AVERAGE(C39:C46)</f>
        <v>0.2525</v>
      </c>
      <c r="G47" s="10">
        <f>AVERAGE(G39:G46)</f>
        <v>0.28749999999999998</v>
      </c>
      <c r="K47" s="10">
        <f>AVERAGE(K39:K46)</f>
        <v>0.37374999999999997</v>
      </c>
      <c r="O47" s="10">
        <f>AVERAGE(O39:O46)</f>
        <v>0.21875</v>
      </c>
    </row>
    <row r="48" spans="1:15" x14ac:dyDescent="0.2">
      <c r="A48">
        <v>6</v>
      </c>
      <c r="B48">
        <v>1</v>
      </c>
      <c r="C48" s="5">
        <v>0.24</v>
      </c>
      <c r="E48">
        <v>6</v>
      </c>
      <c r="F48">
        <v>1</v>
      </c>
      <c r="G48" s="3">
        <v>0.33</v>
      </c>
      <c r="H48" s="4"/>
      <c r="I48">
        <v>6</v>
      </c>
      <c r="J48">
        <v>1</v>
      </c>
      <c r="K48" s="11">
        <v>0.44</v>
      </c>
      <c r="L48" s="4"/>
      <c r="M48">
        <v>6</v>
      </c>
      <c r="N48">
        <v>1</v>
      </c>
      <c r="O48">
        <v>0.27</v>
      </c>
    </row>
    <row r="49" spans="1:15" x14ac:dyDescent="0.2">
      <c r="A49">
        <v>6</v>
      </c>
      <c r="B49">
        <v>2</v>
      </c>
      <c r="C49" s="5">
        <v>0.14499999999999999</v>
      </c>
      <c r="D49" s="4"/>
      <c r="E49">
        <v>6</v>
      </c>
      <c r="F49">
        <v>2</v>
      </c>
      <c r="G49" s="6">
        <v>0.47</v>
      </c>
      <c r="I49">
        <v>6</v>
      </c>
      <c r="J49">
        <v>2</v>
      </c>
      <c r="K49" s="11">
        <v>0.32</v>
      </c>
      <c r="L49" s="4"/>
      <c r="M49">
        <v>6</v>
      </c>
      <c r="N49">
        <v>2</v>
      </c>
      <c r="O49">
        <v>0.44</v>
      </c>
    </row>
    <row r="50" spans="1:15" x14ac:dyDescent="0.2">
      <c r="A50">
        <v>6</v>
      </c>
      <c r="B50">
        <v>3</v>
      </c>
      <c r="C50" s="5">
        <v>0.15</v>
      </c>
      <c r="D50" s="4"/>
      <c r="E50">
        <v>6</v>
      </c>
      <c r="F50">
        <v>3</v>
      </c>
      <c r="G50" s="3">
        <v>0.56000000000000005</v>
      </c>
      <c r="I50">
        <v>6</v>
      </c>
      <c r="J50">
        <v>3</v>
      </c>
      <c r="K50" s="11">
        <v>0.15</v>
      </c>
      <c r="M50">
        <v>6</v>
      </c>
      <c r="N50">
        <v>3</v>
      </c>
      <c r="O50" s="39">
        <v>0.23</v>
      </c>
    </row>
    <row r="51" spans="1:15" x14ac:dyDescent="0.2">
      <c r="A51">
        <v>6</v>
      </c>
      <c r="B51">
        <v>4</v>
      </c>
      <c r="C51" s="3">
        <v>0.2</v>
      </c>
      <c r="E51">
        <v>6</v>
      </c>
      <c r="F51">
        <v>4</v>
      </c>
      <c r="G51" s="3">
        <v>0.43</v>
      </c>
      <c r="I51">
        <v>6</v>
      </c>
      <c r="J51">
        <v>4</v>
      </c>
      <c r="K51" s="12">
        <v>0.2</v>
      </c>
      <c r="M51">
        <v>6</v>
      </c>
      <c r="N51">
        <v>4</v>
      </c>
      <c r="O51">
        <v>0.13</v>
      </c>
    </row>
    <row r="52" spans="1:15" x14ac:dyDescent="0.2">
      <c r="A52">
        <v>6</v>
      </c>
      <c r="B52">
        <v>5</v>
      </c>
      <c r="C52" s="8">
        <v>0.21</v>
      </c>
      <c r="E52">
        <v>6</v>
      </c>
      <c r="F52">
        <v>5</v>
      </c>
      <c r="G52" s="3">
        <v>0.31</v>
      </c>
      <c r="I52">
        <v>6</v>
      </c>
      <c r="J52">
        <v>5</v>
      </c>
      <c r="K52" s="8">
        <v>0.21</v>
      </c>
      <c r="M52">
        <v>6</v>
      </c>
      <c r="N52">
        <v>5</v>
      </c>
      <c r="O52">
        <v>0.19</v>
      </c>
    </row>
    <row r="53" spans="1:15" x14ac:dyDescent="0.2">
      <c r="A53">
        <v>6</v>
      </c>
      <c r="B53">
        <v>6</v>
      </c>
      <c r="C53" s="8">
        <v>0.23</v>
      </c>
      <c r="D53" s="4"/>
      <c r="E53">
        <v>6</v>
      </c>
      <c r="F53">
        <v>6</v>
      </c>
      <c r="G53" s="3">
        <v>0.45</v>
      </c>
      <c r="I53">
        <v>6</v>
      </c>
      <c r="J53">
        <v>6</v>
      </c>
      <c r="K53" s="8">
        <v>0.23</v>
      </c>
      <c r="L53" s="4"/>
      <c r="M53">
        <v>6</v>
      </c>
      <c r="N53">
        <v>6</v>
      </c>
      <c r="O53">
        <v>0.38</v>
      </c>
    </row>
    <row r="54" spans="1:15" x14ac:dyDescent="0.2">
      <c r="A54">
        <v>6</v>
      </c>
      <c r="B54">
        <v>7</v>
      </c>
      <c r="C54" s="8">
        <v>0.156</v>
      </c>
      <c r="E54">
        <v>6</v>
      </c>
      <c r="F54">
        <v>7</v>
      </c>
      <c r="G54" s="3">
        <v>0.66</v>
      </c>
      <c r="I54">
        <v>6</v>
      </c>
      <c r="J54">
        <v>7</v>
      </c>
      <c r="K54" s="8">
        <v>0.56000000000000005</v>
      </c>
      <c r="M54">
        <v>6</v>
      </c>
      <c r="N54">
        <v>7</v>
      </c>
      <c r="O54">
        <v>0.51</v>
      </c>
    </row>
    <row r="55" spans="1:15" x14ac:dyDescent="0.2">
      <c r="A55" s="7">
        <v>6</v>
      </c>
      <c r="B55" s="7">
        <v>8</v>
      </c>
      <c r="C55" s="9">
        <v>0.32</v>
      </c>
      <c r="E55" s="7">
        <v>6</v>
      </c>
      <c r="F55" s="7">
        <v>8</v>
      </c>
      <c r="G55" s="3">
        <v>0.9</v>
      </c>
      <c r="I55" s="7">
        <v>6</v>
      </c>
      <c r="J55" s="7">
        <v>8</v>
      </c>
      <c r="K55" s="9">
        <v>0.77</v>
      </c>
      <c r="M55" s="7">
        <v>6</v>
      </c>
      <c r="N55" s="7">
        <v>8</v>
      </c>
      <c r="O55">
        <v>0.14000000000000001</v>
      </c>
    </row>
    <row r="56" spans="1:15" x14ac:dyDescent="0.2">
      <c r="C56" s="10">
        <f>AVERAGE(C48:C55)</f>
        <v>0.206375</v>
      </c>
      <c r="G56" s="10">
        <f>AVERAGE(G48:G55)</f>
        <v>0.51375000000000004</v>
      </c>
      <c r="K56" s="10">
        <f>AVERAGE(K48:K55)</f>
        <v>0.36000000000000004</v>
      </c>
      <c r="O56" s="10">
        <f>AVERAGE(O48:O55)</f>
        <v>0.28624999999999995</v>
      </c>
    </row>
    <row r="57" spans="1:15" x14ac:dyDescent="0.2">
      <c r="A57">
        <v>7</v>
      </c>
      <c r="B57">
        <v>1</v>
      </c>
      <c r="C57" s="8">
        <v>0.22</v>
      </c>
      <c r="E57">
        <v>7</v>
      </c>
      <c r="F57">
        <v>1</v>
      </c>
      <c r="G57" s="3">
        <v>0.33</v>
      </c>
      <c r="I57">
        <v>7</v>
      </c>
      <c r="J57">
        <v>1</v>
      </c>
      <c r="K57" s="8">
        <v>0.41</v>
      </c>
      <c r="M57">
        <v>7</v>
      </c>
      <c r="N57">
        <v>1</v>
      </c>
      <c r="O57">
        <v>0.36</v>
      </c>
    </row>
    <row r="58" spans="1:15" x14ac:dyDescent="0.2">
      <c r="A58">
        <v>7</v>
      </c>
      <c r="B58">
        <v>2</v>
      </c>
      <c r="C58" s="8">
        <v>0.38</v>
      </c>
      <c r="D58" s="4"/>
      <c r="E58">
        <v>7</v>
      </c>
      <c r="F58">
        <v>2</v>
      </c>
      <c r="G58" s="6">
        <v>0.41</v>
      </c>
      <c r="I58">
        <v>7</v>
      </c>
      <c r="J58">
        <v>2</v>
      </c>
      <c r="K58" s="8">
        <v>0.52</v>
      </c>
      <c r="L58" s="4"/>
      <c r="M58">
        <v>7</v>
      </c>
      <c r="N58">
        <v>2</v>
      </c>
      <c r="O58" s="39">
        <v>7.0000000000000007E-2</v>
      </c>
    </row>
    <row r="59" spans="1:15" x14ac:dyDescent="0.2">
      <c r="A59">
        <v>7</v>
      </c>
      <c r="B59">
        <v>3</v>
      </c>
      <c r="C59" s="8">
        <v>0.24</v>
      </c>
      <c r="E59">
        <v>7</v>
      </c>
      <c r="F59">
        <v>3</v>
      </c>
      <c r="G59" s="3">
        <v>0.43</v>
      </c>
      <c r="H59" s="4"/>
      <c r="I59">
        <v>7</v>
      </c>
      <c r="J59">
        <v>3</v>
      </c>
      <c r="K59" s="8">
        <v>0.45</v>
      </c>
      <c r="M59">
        <v>7</v>
      </c>
      <c r="N59">
        <v>3</v>
      </c>
      <c r="O59">
        <v>0.47</v>
      </c>
    </row>
    <row r="60" spans="1:15" x14ac:dyDescent="0.2">
      <c r="A60">
        <v>7</v>
      </c>
      <c r="B60">
        <v>4</v>
      </c>
      <c r="C60" s="8">
        <v>0.31</v>
      </c>
      <c r="E60">
        <v>7</v>
      </c>
      <c r="F60">
        <v>4</v>
      </c>
      <c r="G60" s="3">
        <v>0.42</v>
      </c>
      <c r="I60">
        <v>7</v>
      </c>
      <c r="J60">
        <v>4</v>
      </c>
      <c r="K60" s="8">
        <v>0.68</v>
      </c>
      <c r="M60">
        <v>7</v>
      </c>
      <c r="N60">
        <v>4</v>
      </c>
      <c r="O60">
        <v>0.37</v>
      </c>
    </row>
    <row r="61" spans="1:15" x14ac:dyDescent="0.2">
      <c r="A61">
        <v>7</v>
      </c>
      <c r="B61">
        <v>5</v>
      </c>
      <c r="C61" s="8">
        <v>0.31</v>
      </c>
      <c r="D61" s="4"/>
      <c r="E61">
        <v>7</v>
      </c>
      <c r="F61">
        <v>5</v>
      </c>
      <c r="G61" s="3">
        <v>0.45</v>
      </c>
      <c r="I61">
        <v>7</v>
      </c>
      <c r="J61">
        <v>5</v>
      </c>
      <c r="K61" s="8">
        <v>0.48</v>
      </c>
      <c r="L61" s="4"/>
      <c r="M61">
        <v>7</v>
      </c>
      <c r="N61">
        <v>5</v>
      </c>
      <c r="O61">
        <v>0.44</v>
      </c>
    </row>
    <row r="62" spans="1:15" x14ac:dyDescent="0.2">
      <c r="A62">
        <v>7</v>
      </c>
      <c r="B62">
        <v>6</v>
      </c>
      <c r="C62" s="8">
        <v>0.37</v>
      </c>
      <c r="E62">
        <v>7</v>
      </c>
      <c r="F62">
        <v>6</v>
      </c>
      <c r="G62" s="3">
        <v>0.44</v>
      </c>
      <c r="I62">
        <v>7</v>
      </c>
      <c r="J62">
        <v>6</v>
      </c>
      <c r="K62" s="8">
        <v>0.45</v>
      </c>
      <c r="M62">
        <v>7</v>
      </c>
      <c r="N62">
        <v>6</v>
      </c>
      <c r="O62">
        <v>0.33</v>
      </c>
    </row>
    <row r="63" spans="1:15" x14ac:dyDescent="0.2">
      <c r="A63">
        <v>7</v>
      </c>
      <c r="B63">
        <v>7</v>
      </c>
      <c r="C63" s="8">
        <v>0.33</v>
      </c>
      <c r="E63">
        <v>7</v>
      </c>
      <c r="F63">
        <v>7</v>
      </c>
      <c r="G63" s="3">
        <v>0.68</v>
      </c>
      <c r="I63">
        <v>7</v>
      </c>
      <c r="J63">
        <v>7</v>
      </c>
      <c r="K63" s="8">
        <v>0.34</v>
      </c>
      <c r="M63">
        <v>7</v>
      </c>
      <c r="N63">
        <v>7</v>
      </c>
      <c r="O63">
        <v>0.25</v>
      </c>
    </row>
    <row r="64" spans="1:15" x14ac:dyDescent="0.2">
      <c r="A64">
        <v>7</v>
      </c>
      <c r="B64" s="7">
        <v>8</v>
      </c>
      <c r="C64" s="8">
        <v>0.3</v>
      </c>
      <c r="E64">
        <v>7</v>
      </c>
      <c r="F64" s="7">
        <v>8</v>
      </c>
      <c r="G64" s="3">
        <v>0.85</v>
      </c>
      <c r="I64">
        <v>7</v>
      </c>
      <c r="J64" s="7">
        <v>8</v>
      </c>
      <c r="K64" s="8">
        <v>0.45</v>
      </c>
      <c r="M64">
        <v>7</v>
      </c>
      <c r="N64" s="7">
        <v>8</v>
      </c>
      <c r="O64">
        <v>0.37</v>
      </c>
    </row>
    <row r="65" spans="1:15" x14ac:dyDescent="0.2">
      <c r="C65" s="10">
        <f>AVERAGE(C57:C64)</f>
        <v>0.3075</v>
      </c>
      <c r="G65" s="10">
        <f>AVERAGE(G57:G64)</f>
        <v>0.50124999999999997</v>
      </c>
      <c r="K65" s="10">
        <f>AVERAGE(K57:K64)</f>
        <v>0.47250000000000003</v>
      </c>
      <c r="O65" s="10">
        <f>AVERAGE(O57:O64)</f>
        <v>0.33250000000000002</v>
      </c>
    </row>
    <row r="66" spans="1:15" x14ac:dyDescent="0.2">
      <c r="A66">
        <v>8</v>
      </c>
      <c r="B66">
        <v>1</v>
      </c>
      <c r="C66" s="8">
        <v>0.68</v>
      </c>
      <c r="E66">
        <v>8</v>
      </c>
      <c r="F66">
        <v>1</v>
      </c>
      <c r="G66">
        <v>0.63</v>
      </c>
      <c r="I66">
        <v>8</v>
      </c>
      <c r="J66">
        <v>1</v>
      </c>
      <c r="K66" s="8">
        <v>0.19</v>
      </c>
      <c r="M66">
        <v>8</v>
      </c>
      <c r="N66">
        <v>1</v>
      </c>
      <c r="O66">
        <v>0.31</v>
      </c>
    </row>
    <row r="67" spans="1:15" x14ac:dyDescent="0.2">
      <c r="A67">
        <v>8</v>
      </c>
      <c r="B67">
        <v>2</v>
      </c>
      <c r="C67" s="8">
        <v>0.46</v>
      </c>
      <c r="D67" s="4"/>
      <c r="E67">
        <v>8</v>
      </c>
      <c r="F67">
        <v>2</v>
      </c>
      <c r="G67" s="39">
        <v>0.61</v>
      </c>
      <c r="I67">
        <v>8</v>
      </c>
      <c r="J67">
        <v>2</v>
      </c>
      <c r="K67" s="8">
        <v>0.19</v>
      </c>
      <c r="L67" s="4"/>
      <c r="M67">
        <v>8</v>
      </c>
      <c r="N67">
        <v>2</v>
      </c>
      <c r="O67" s="39">
        <v>0.34</v>
      </c>
    </row>
    <row r="68" spans="1:15" x14ac:dyDescent="0.2">
      <c r="A68">
        <v>8</v>
      </c>
      <c r="B68">
        <v>3</v>
      </c>
      <c r="C68" s="8">
        <v>0.32</v>
      </c>
      <c r="E68">
        <v>8</v>
      </c>
      <c r="F68">
        <v>3</v>
      </c>
      <c r="G68">
        <v>0.45</v>
      </c>
      <c r="I68">
        <v>8</v>
      </c>
      <c r="J68">
        <v>3</v>
      </c>
      <c r="K68" s="8">
        <v>0.35</v>
      </c>
      <c r="M68">
        <v>8</v>
      </c>
      <c r="N68">
        <v>3</v>
      </c>
      <c r="O68">
        <v>0.19</v>
      </c>
    </row>
    <row r="69" spans="1:15" x14ac:dyDescent="0.2">
      <c r="A69">
        <v>8</v>
      </c>
      <c r="B69">
        <v>4</v>
      </c>
      <c r="C69" s="8">
        <v>0.75</v>
      </c>
      <c r="E69">
        <v>8</v>
      </c>
      <c r="F69">
        <v>4</v>
      </c>
      <c r="G69">
        <v>0.62</v>
      </c>
      <c r="I69">
        <v>8</v>
      </c>
      <c r="J69">
        <v>4</v>
      </c>
      <c r="K69" s="8">
        <v>0.42</v>
      </c>
      <c r="M69">
        <v>8</v>
      </c>
      <c r="N69">
        <v>4</v>
      </c>
      <c r="O69">
        <v>0.34</v>
      </c>
    </row>
    <row r="70" spans="1:15" x14ac:dyDescent="0.2">
      <c r="A70">
        <v>8</v>
      </c>
      <c r="B70">
        <v>5</v>
      </c>
      <c r="C70" s="8">
        <v>0.49</v>
      </c>
      <c r="E70">
        <v>8</v>
      </c>
      <c r="F70">
        <v>5</v>
      </c>
      <c r="G70">
        <v>0.53</v>
      </c>
      <c r="I70">
        <v>8</v>
      </c>
      <c r="J70">
        <v>5</v>
      </c>
      <c r="K70" s="8">
        <v>0.42</v>
      </c>
      <c r="M70">
        <v>8</v>
      </c>
      <c r="N70">
        <v>5</v>
      </c>
      <c r="O70">
        <v>0.31</v>
      </c>
    </row>
    <row r="71" spans="1:15" x14ac:dyDescent="0.2">
      <c r="A71">
        <v>8</v>
      </c>
      <c r="B71">
        <v>6</v>
      </c>
      <c r="C71" s="8">
        <v>0.35</v>
      </c>
      <c r="E71">
        <v>8</v>
      </c>
      <c r="F71">
        <v>6</v>
      </c>
      <c r="G71">
        <v>0.52</v>
      </c>
      <c r="I71">
        <v>8</v>
      </c>
      <c r="J71">
        <v>6</v>
      </c>
      <c r="K71" s="8">
        <v>0.2</v>
      </c>
      <c r="M71">
        <v>8</v>
      </c>
      <c r="N71">
        <v>6</v>
      </c>
      <c r="O71">
        <v>0.37</v>
      </c>
    </row>
    <row r="72" spans="1:15" x14ac:dyDescent="0.2">
      <c r="A72">
        <v>8</v>
      </c>
      <c r="B72">
        <v>7</v>
      </c>
      <c r="C72" s="8">
        <v>0.35</v>
      </c>
      <c r="E72">
        <v>8</v>
      </c>
      <c r="F72">
        <v>7</v>
      </c>
      <c r="G72">
        <v>0.59</v>
      </c>
      <c r="I72">
        <v>8</v>
      </c>
      <c r="J72">
        <v>7</v>
      </c>
      <c r="K72" s="8">
        <v>0.59</v>
      </c>
      <c r="M72">
        <v>8</v>
      </c>
      <c r="N72">
        <v>7</v>
      </c>
      <c r="O72">
        <v>0.33</v>
      </c>
    </row>
    <row r="73" spans="1:15" x14ac:dyDescent="0.2">
      <c r="A73">
        <v>8</v>
      </c>
      <c r="B73" s="7">
        <v>8</v>
      </c>
      <c r="C73" s="8">
        <v>0.49</v>
      </c>
      <c r="E73">
        <v>8</v>
      </c>
      <c r="F73" s="7">
        <v>8</v>
      </c>
      <c r="G73">
        <v>0.63</v>
      </c>
      <c r="I73">
        <v>8</v>
      </c>
      <c r="J73" s="7">
        <v>8</v>
      </c>
      <c r="K73" s="8">
        <v>0.26</v>
      </c>
      <c r="M73">
        <v>8</v>
      </c>
      <c r="N73" s="7">
        <v>8</v>
      </c>
      <c r="O73">
        <v>0.3</v>
      </c>
    </row>
    <row r="74" spans="1:15" x14ac:dyDescent="0.2">
      <c r="C74" s="10">
        <f>AVERAGE(C66:C73)</f>
        <v>0.48625000000000007</v>
      </c>
      <c r="G74" s="10">
        <f>AVERAGE(G66:G73)</f>
        <v>0.57250000000000001</v>
      </c>
      <c r="K74" s="10">
        <f>AVERAGE(K66:K73)</f>
        <v>0.32750000000000001</v>
      </c>
      <c r="O74" s="10">
        <f>AVERAGE(O66:O73)</f>
        <v>0.31125000000000003</v>
      </c>
    </row>
    <row r="75" spans="1:15" x14ac:dyDescent="0.2">
      <c r="A75">
        <v>9</v>
      </c>
      <c r="B75">
        <v>1</v>
      </c>
      <c r="C75" s="8">
        <v>0.31</v>
      </c>
      <c r="D75" s="4"/>
      <c r="E75">
        <v>9</v>
      </c>
      <c r="F75">
        <v>1</v>
      </c>
      <c r="G75">
        <v>0.55000000000000004</v>
      </c>
      <c r="K75" s="8"/>
      <c r="L75" s="4"/>
    </row>
    <row r="76" spans="1:15" x14ac:dyDescent="0.2">
      <c r="A76">
        <v>9</v>
      </c>
      <c r="B76">
        <v>2</v>
      </c>
      <c r="C76" s="8">
        <v>0.28999999999999998</v>
      </c>
      <c r="E76">
        <v>9</v>
      </c>
      <c r="F76">
        <v>2</v>
      </c>
      <c r="G76" s="39">
        <v>0.43</v>
      </c>
      <c r="K76" s="8"/>
      <c r="O76" s="39"/>
    </row>
    <row r="77" spans="1:15" x14ac:dyDescent="0.2">
      <c r="A77">
        <v>9</v>
      </c>
      <c r="B77">
        <v>3</v>
      </c>
      <c r="C77" s="8">
        <v>0.26</v>
      </c>
      <c r="E77">
        <v>9</v>
      </c>
      <c r="F77">
        <v>3</v>
      </c>
      <c r="G77">
        <v>0.53</v>
      </c>
      <c r="K77" s="8"/>
    </row>
    <row r="78" spans="1:15" x14ac:dyDescent="0.2">
      <c r="A78">
        <v>9</v>
      </c>
      <c r="B78">
        <v>4</v>
      </c>
      <c r="C78" s="8">
        <v>0.43</v>
      </c>
      <c r="E78">
        <v>9</v>
      </c>
      <c r="F78">
        <v>4</v>
      </c>
      <c r="G78">
        <v>0.62</v>
      </c>
    </row>
    <row r="79" spans="1:15" x14ac:dyDescent="0.2">
      <c r="A79">
        <v>9</v>
      </c>
      <c r="B79">
        <v>5</v>
      </c>
      <c r="C79" s="8">
        <v>0.39</v>
      </c>
      <c r="E79">
        <v>9</v>
      </c>
      <c r="F79">
        <v>5</v>
      </c>
      <c r="G79">
        <v>0.49</v>
      </c>
      <c r="K79" s="8"/>
    </row>
    <row r="80" spans="1:15" x14ac:dyDescent="0.2">
      <c r="A80">
        <v>9</v>
      </c>
      <c r="B80">
        <v>6</v>
      </c>
      <c r="C80" s="8">
        <v>0.42</v>
      </c>
      <c r="E80">
        <v>9</v>
      </c>
      <c r="F80">
        <v>6</v>
      </c>
      <c r="G80">
        <v>0.57999999999999996</v>
      </c>
      <c r="K80" s="8"/>
    </row>
    <row r="81" spans="1:15" x14ac:dyDescent="0.2">
      <c r="A81">
        <v>9</v>
      </c>
      <c r="B81">
        <v>7</v>
      </c>
      <c r="C81" s="8">
        <v>0.37</v>
      </c>
      <c r="E81">
        <v>9</v>
      </c>
      <c r="F81">
        <v>7</v>
      </c>
      <c r="G81">
        <v>0.53</v>
      </c>
      <c r="K81" s="8"/>
    </row>
    <row r="82" spans="1:15" x14ac:dyDescent="0.2">
      <c r="A82">
        <v>9</v>
      </c>
      <c r="B82" s="7">
        <v>8</v>
      </c>
      <c r="C82" s="8">
        <v>0.5</v>
      </c>
      <c r="E82">
        <v>9</v>
      </c>
      <c r="F82" s="7">
        <v>8</v>
      </c>
      <c r="G82">
        <v>0.25</v>
      </c>
      <c r="K82" s="8"/>
    </row>
    <row r="83" spans="1:15" x14ac:dyDescent="0.2">
      <c r="C83" s="10">
        <f>AVERAGE(C75:C82)</f>
        <v>0.37125000000000002</v>
      </c>
      <c r="G83" s="10">
        <f>AVERAGE(G75:G82)</f>
        <v>0.49750000000000005</v>
      </c>
    </row>
    <row r="84" spans="1:15" x14ac:dyDescent="0.2">
      <c r="C84" s="8"/>
      <c r="G84" s="40"/>
      <c r="K84" s="8"/>
      <c r="O84" s="40"/>
    </row>
    <row r="85" spans="1:15" x14ac:dyDescent="0.2">
      <c r="C85" s="8"/>
      <c r="G85" s="39"/>
      <c r="K85" s="8"/>
      <c r="O85" s="39"/>
    </row>
    <row r="86" spans="1:15" x14ac:dyDescent="0.2">
      <c r="C86" s="8"/>
      <c r="G86" s="40"/>
      <c r="K86" s="8"/>
      <c r="O86" s="40"/>
    </row>
    <row r="87" spans="1:15" x14ac:dyDescent="0.2">
      <c r="G87" s="40"/>
      <c r="O87" s="40"/>
    </row>
    <row r="88" spans="1:15" x14ac:dyDescent="0.2">
      <c r="C88" s="8"/>
      <c r="G88" s="40"/>
      <c r="K88" s="8"/>
      <c r="O88" s="40"/>
    </row>
    <row r="89" spans="1:15" x14ac:dyDescent="0.2">
      <c r="C89" s="8"/>
      <c r="G89" s="40"/>
      <c r="K89" s="8"/>
      <c r="O89" s="40"/>
    </row>
    <row r="90" spans="1:15" x14ac:dyDescent="0.2">
      <c r="C90" s="8"/>
      <c r="G90" s="40"/>
      <c r="K90" s="8"/>
      <c r="O90" s="40"/>
    </row>
    <row r="91" spans="1:15" x14ac:dyDescent="0.2">
      <c r="C91" s="8"/>
      <c r="G91" s="40"/>
      <c r="K91" s="8"/>
      <c r="O91" s="40"/>
    </row>
    <row r="93" spans="1:15" x14ac:dyDescent="0.2">
      <c r="C93" s="8"/>
      <c r="K93" s="8"/>
    </row>
    <row r="94" spans="1:15" x14ac:dyDescent="0.2">
      <c r="C94" s="8"/>
      <c r="G94" s="39"/>
      <c r="K94" s="8"/>
      <c r="O94" s="39"/>
    </row>
    <row r="95" spans="1:15" x14ac:dyDescent="0.2">
      <c r="C95" s="8"/>
      <c r="K95" s="8"/>
    </row>
    <row r="97" spans="3:15" x14ac:dyDescent="0.2">
      <c r="C97" s="8"/>
      <c r="K97" s="8"/>
    </row>
    <row r="98" spans="3:15" x14ac:dyDescent="0.2">
      <c r="C98" s="8"/>
      <c r="K98" s="8"/>
    </row>
    <row r="99" spans="3:15" x14ac:dyDescent="0.2">
      <c r="C99" s="8"/>
      <c r="K99" s="8"/>
    </row>
    <row r="100" spans="3:15" x14ac:dyDescent="0.2">
      <c r="C100" s="8"/>
      <c r="K100" s="8"/>
    </row>
    <row r="102" spans="3:15" x14ac:dyDescent="0.2">
      <c r="C102" s="8"/>
      <c r="G102" s="40"/>
      <c r="K102" s="8"/>
      <c r="O102" s="40"/>
    </row>
    <row r="103" spans="3:15" x14ac:dyDescent="0.2">
      <c r="C103" s="8"/>
      <c r="G103" s="39"/>
      <c r="K103" s="8"/>
      <c r="O103" s="39"/>
    </row>
    <row r="104" spans="3:15" x14ac:dyDescent="0.2">
      <c r="C104" s="8"/>
      <c r="G104" s="40"/>
      <c r="K104" s="8"/>
      <c r="O104" s="40"/>
    </row>
    <row r="105" spans="3:15" x14ac:dyDescent="0.2">
      <c r="G105" s="40"/>
      <c r="O105" s="40"/>
    </row>
    <row r="106" spans="3:15" x14ac:dyDescent="0.2">
      <c r="C106" s="8"/>
      <c r="G106" s="40"/>
      <c r="K106" s="8"/>
      <c r="O106" s="40"/>
    </row>
    <row r="107" spans="3:15" x14ac:dyDescent="0.2">
      <c r="C107" s="8"/>
      <c r="G107" s="40"/>
      <c r="K107" s="8"/>
      <c r="O107" s="40"/>
    </row>
    <row r="108" spans="3:15" x14ac:dyDescent="0.2">
      <c r="C108" s="8"/>
      <c r="G108" s="40"/>
      <c r="K108" s="8"/>
      <c r="O108" s="40"/>
    </row>
    <row r="109" spans="3:15" x14ac:dyDescent="0.2">
      <c r="C109" s="8"/>
      <c r="G109" s="40"/>
      <c r="K109" s="8"/>
      <c r="O109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0D05-C2A8-0C43-896B-0A58E2C62CDD}">
  <dimension ref="A1:T109"/>
  <sheetViews>
    <sheetView workbookViewId="0">
      <selection activeCell="K31" sqref="K31"/>
    </sheetView>
  </sheetViews>
  <sheetFormatPr baseColWidth="10" defaultRowHeight="16" x14ac:dyDescent="0.2"/>
  <sheetData>
    <row r="1" spans="1:20" x14ac:dyDescent="0.2">
      <c r="B1" s="1" t="s">
        <v>0</v>
      </c>
      <c r="F1" s="1" t="s">
        <v>1</v>
      </c>
      <c r="J1" s="1" t="s">
        <v>2</v>
      </c>
      <c r="N1" s="1" t="s">
        <v>3</v>
      </c>
    </row>
    <row r="2" spans="1:20" x14ac:dyDescent="0.2">
      <c r="A2" t="s">
        <v>4</v>
      </c>
      <c r="B2" t="s">
        <v>5</v>
      </c>
      <c r="C2" s="2" t="s">
        <v>6</v>
      </c>
      <c r="E2" t="s">
        <v>4</v>
      </c>
      <c r="F2" t="s">
        <v>5</v>
      </c>
      <c r="G2" s="2" t="s">
        <v>6</v>
      </c>
      <c r="H2" s="4"/>
      <c r="I2" t="s">
        <v>4</v>
      </c>
      <c r="J2" t="s">
        <v>5</v>
      </c>
      <c r="K2" s="2" t="s">
        <v>6</v>
      </c>
      <c r="L2" s="4"/>
      <c r="M2" t="s">
        <v>4</v>
      </c>
      <c r="N2" t="s">
        <v>5</v>
      </c>
      <c r="O2" s="2" t="s">
        <v>6</v>
      </c>
    </row>
    <row r="3" spans="1:20" x14ac:dyDescent="0.2">
      <c r="A3">
        <v>1</v>
      </c>
      <c r="B3">
        <v>1</v>
      </c>
      <c r="C3" s="3">
        <v>0.11</v>
      </c>
      <c r="E3">
        <v>1</v>
      </c>
      <c r="F3">
        <v>1</v>
      </c>
      <c r="G3" s="5">
        <v>0.01</v>
      </c>
      <c r="I3">
        <v>1</v>
      </c>
      <c r="J3">
        <v>1</v>
      </c>
      <c r="K3" s="3">
        <v>0.11</v>
      </c>
      <c r="M3">
        <v>1</v>
      </c>
      <c r="N3">
        <v>1</v>
      </c>
      <c r="O3" s="5">
        <v>0.01</v>
      </c>
    </row>
    <row r="4" spans="1:20" x14ac:dyDescent="0.2">
      <c r="A4">
        <v>1</v>
      </c>
      <c r="B4">
        <v>2</v>
      </c>
      <c r="C4" s="6">
        <v>0.21</v>
      </c>
      <c r="E4">
        <v>1</v>
      </c>
      <c r="F4">
        <v>2</v>
      </c>
      <c r="G4" s="5">
        <v>0.13</v>
      </c>
      <c r="I4">
        <v>1</v>
      </c>
      <c r="J4">
        <v>2</v>
      </c>
      <c r="K4" s="6">
        <v>0.21</v>
      </c>
      <c r="M4">
        <v>1</v>
      </c>
      <c r="N4">
        <v>2</v>
      </c>
      <c r="O4" s="5">
        <v>7.0000000000000007E-2</v>
      </c>
    </row>
    <row r="5" spans="1:20" x14ac:dyDescent="0.2">
      <c r="A5">
        <v>1</v>
      </c>
      <c r="B5">
        <v>3</v>
      </c>
      <c r="C5" s="3">
        <v>0.13</v>
      </c>
      <c r="E5">
        <v>1</v>
      </c>
      <c r="F5">
        <v>3</v>
      </c>
      <c r="G5" s="5">
        <v>0.12</v>
      </c>
      <c r="I5">
        <v>1</v>
      </c>
      <c r="J5">
        <v>3</v>
      </c>
      <c r="K5" s="3">
        <v>0.13</v>
      </c>
      <c r="M5">
        <v>1</v>
      </c>
      <c r="N5">
        <v>3</v>
      </c>
      <c r="O5" s="5">
        <v>0.12</v>
      </c>
      <c r="P5" s="4"/>
    </row>
    <row r="6" spans="1:20" x14ac:dyDescent="0.2">
      <c r="A6">
        <v>1</v>
      </c>
      <c r="B6">
        <v>4</v>
      </c>
      <c r="C6" s="3">
        <v>0.11</v>
      </c>
      <c r="E6">
        <v>1</v>
      </c>
      <c r="F6">
        <v>4</v>
      </c>
      <c r="G6" s="5">
        <v>0.08</v>
      </c>
      <c r="I6">
        <v>1</v>
      </c>
      <c r="J6">
        <v>4</v>
      </c>
      <c r="K6" s="3">
        <v>0.11</v>
      </c>
      <c r="M6">
        <v>1</v>
      </c>
      <c r="N6">
        <v>4</v>
      </c>
      <c r="O6" s="5">
        <v>0.08</v>
      </c>
      <c r="P6" s="4"/>
    </row>
    <row r="7" spans="1:20" x14ac:dyDescent="0.2">
      <c r="A7">
        <v>1</v>
      </c>
      <c r="B7">
        <v>5</v>
      </c>
      <c r="C7" s="3">
        <v>0.14000000000000001</v>
      </c>
      <c r="D7" s="4"/>
      <c r="E7">
        <v>1</v>
      </c>
      <c r="F7">
        <v>5</v>
      </c>
      <c r="G7" s="3">
        <v>0.23</v>
      </c>
      <c r="I7">
        <v>1</v>
      </c>
      <c r="J7">
        <v>5</v>
      </c>
      <c r="K7" s="3">
        <v>0.08</v>
      </c>
      <c r="M7">
        <v>1</v>
      </c>
      <c r="N7">
        <v>5</v>
      </c>
      <c r="O7" s="3">
        <v>0.13400000000000001</v>
      </c>
      <c r="P7" s="4"/>
    </row>
    <row r="8" spans="1:20" x14ac:dyDescent="0.2">
      <c r="A8">
        <v>1</v>
      </c>
      <c r="B8">
        <v>6</v>
      </c>
      <c r="C8" s="3">
        <v>0.12</v>
      </c>
      <c r="E8">
        <v>1</v>
      </c>
      <c r="F8">
        <v>6</v>
      </c>
      <c r="G8" s="5">
        <v>9.4E-2</v>
      </c>
      <c r="I8">
        <v>1</v>
      </c>
      <c r="J8">
        <v>6</v>
      </c>
      <c r="K8" s="3">
        <v>0.11</v>
      </c>
      <c r="M8">
        <v>1</v>
      </c>
      <c r="N8">
        <v>6</v>
      </c>
      <c r="O8" s="5">
        <v>0.2346</v>
      </c>
      <c r="Q8" s="4"/>
      <c r="S8" s="4"/>
      <c r="T8" s="4"/>
    </row>
    <row r="9" spans="1:20" x14ac:dyDescent="0.2">
      <c r="A9">
        <v>1</v>
      </c>
      <c r="B9">
        <v>7</v>
      </c>
      <c r="C9" s="3">
        <v>0.16</v>
      </c>
      <c r="E9">
        <v>1</v>
      </c>
      <c r="F9">
        <v>7</v>
      </c>
      <c r="G9" s="3">
        <v>2.5000000000000001E-2</v>
      </c>
      <c r="I9">
        <v>1</v>
      </c>
      <c r="J9">
        <v>7</v>
      </c>
      <c r="K9" s="3">
        <v>0.02</v>
      </c>
      <c r="M9">
        <v>1</v>
      </c>
      <c r="N9">
        <v>7</v>
      </c>
      <c r="O9" s="3">
        <v>0.19900000000000001</v>
      </c>
    </row>
    <row r="10" spans="1:20" x14ac:dyDescent="0.2">
      <c r="A10" s="7">
        <v>1</v>
      </c>
      <c r="B10" s="7">
        <v>8</v>
      </c>
      <c r="C10" s="3">
        <v>0.1</v>
      </c>
      <c r="E10">
        <v>1</v>
      </c>
      <c r="F10" s="7">
        <v>8</v>
      </c>
      <c r="G10" s="3">
        <v>7.0000000000000007E-2</v>
      </c>
      <c r="I10" s="7">
        <v>1</v>
      </c>
      <c r="J10" s="7">
        <v>8</v>
      </c>
      <c r="K10" s="3">
        <v>0.1</v>
      </c>
      <c r="M10">
        <v>1</v>
      </c>
      <c r="N10" s="7">
        <v>8</v>
      </c>
      <c r="O10" s="3">
        <v>1.7000000000000001E-2</v>
      </c>
    </row>
    <row r="11" spans="1:20" x14ac:dyDescent="0.2">
      <c r="C11" s="10">
        <f>AVERAGE(C3:C10)</f>
        <v>0.13500000000000001</v>
      </c>
      <c r="G11" s="10">
        <f>AVERAGE(G3:G10)</f>
        <v>9.4875000000000015E-2</v>
      </c>
      <c r="K11" s="10">
        <f>AVERAGE(K3:K10)</f>
        <v>0.10875</v>
      </c>
      <c r="O11" s="10">
        <f>AVERAGE(O3:O10)</f>
        <v>0.10807500000000002</v>
      </c>
    </row>
    <row r="12" spans="1:20" x14ac:dyDescent="0.2">
      <c r="A12">
        <v>2</v>
      </c>
      <c r="B12">
        <v>1</v>
      </c>
      <c r="C12" s="3">
        <v>0.25</v>
      </c>
      <c r="E12">
        <v>2</v>
      </c>
      <c r="F12">
        <v>1</v>
      </c>
      <c r="G12" s="3">
        <v>0.13</v>
      </c>
      <c r="I12">
        <v>2</v>
      </c>
      <c r="J12">
        <v>1</v>
      </c>
      <c r="K12" s="3">
        <v>0.09</v>
      </c>
      <c r="M12">
        <v>2</v>
      </c>
      <c r="N12">
        <v>1</v>
      </c>
      <c r="O12" s="3">
        <v>0.13</v>
      </c>
      <c r="P12" s="4"/>
    </row>
    <row r="13" spans="1:20" x14ac:dyDescent="0.2">
      <c r="A13">
        <v>2</v>
      </c>
      <c r="B13">
        <v>2</v>
      </c>
      <c r="C13" s="6">
        <v>0.14000000000000001</v>
      </c>
      <c r="E13">
        <v>2</v>
      </c>
      <c r="F13">
        <v>2</v>
      </c>
      <c r="G13">
        <v>0.13</v>
      </c>
      <c r="I13">
        <v>2</v>
      </c>
      <c r="J13">
        <v>2</v>
      </c>
      <c r="K13" s="6">
        <v>0.14000000000000001</v>
      </c>
      <c r="M13">
        <v>2</v>
      </c>
      <c r="N13">
        <v>2</v>
      </c>
      <c r="O13">
        <v>0.23499999999999999</v>
      </c>
    </row>
    <row r="14" spans="1:20" x14ac:dyDescent="0.2">
      <c r="A14">
        <v>2</v>
      </c>
      <c r="B14">
        <v>3</v>
      </c>
      <c r="C14" s="3">
        <v>0.22</v>
      </c>
      <c r="E14">
        <v>2</v>
      </c>
      <c r="F14">
        <v>3</v>
      </c>
      <c r="G14" s="6">
        <v>0.14299999999999999</v>
      </c>
      <c r="I14">
        <v>2</v>
      </c>
      <c r="J14">
        <v>3</v>
      </c>
      <c r="K14" s="3">
        <v>0.156</v>
      </c>
      <c r="M14">
        <v>2</v>
      </c>
      <c r="N14">
        <v>3</v>
      </c>
      <c r="O14" s="6">
        <v>0.19</v>
      </c>
    </row>
    <row r="15" spans="1:20" x14ac:dyDescent="0.2">
      <c r="A15">
        <v>2</v>
      </c>
      <c r="B15">
        <v>4</v>
      </c>
      <c r="C15" s="3">
        <v>0.03</v>
      </c>
      <c r="E15">
        <v>2</v>
      </c>
      <c r="F15">
        <v>4</v>
      </c>
      <c r="G15" s="3">
        <v>0.16</v>
      </c>
      <c r="I15">
        <v>2</v>
      </c>
      <c r="J15">
        <v>4</v>
      </c>
      <c r="K15" s="3">
        <v>6.5000000000000002E-2</v>
      </c>
      <c r="M15">
        <v>2</v>
      </c>
      <c r="N15">
        <v>4</v>
      </c>
      <c r="O15" s="3">
        <v>0.16</v>
      </c>
    </row>
    <row r="16" spans="1:20" x14ac:dyDescent="0.2">
      <c r="A16">
        <v>2</v>
      </c>
      <c r="B16">
        <v>5</v>
      </c>
      <c r="C16" s="3">
        <v>0.09</v>
      </c>
      <c r="E16">
        <v>2</v>
      </c>
      <c r="F16">
        <v>5</v>
      </c>
      <c r="G16" s="3">
        <v>0.12</v>
      </c>
      <c r="I16">
        <v>2</v>
      </c>
      <c r="J16">
        <v>5</v>
      </c>
      <c r="K16" s="3">
        <v>0.09</v>
      </c>
      <c r="M16">
        <v>2</v>
      </c>
      <c r="N16">
        <v>5</v>
      </c>
      <c r="O16" s="3">
        <v>0.12</v>
      </c>
    </row>
    <row r="17" spans="1:16" x14ac:dyDescent="0.2">
      <c r="A17">
        <v>2</v>
      </c>
      <c r="B17">
        <v>6</v>
      </c>
      <c r="C17" s="3">
        <v>0.11</v>
      </c>
      <c r="E17">
        <v>2</v>
      </c>
      <c r="F17">
        <v>6</v>
      </c>
      <c r="G17" s="3">
        <v>0.08</v>
      </c>
      <c r="H17" s="4"/>
      <c r="I17">
        <v>2</v>
      </c>
      <c r="J17">
        <v>6</v>
      </c>
      <c r="K17" s="3">
        <v>0.23</v>
      </c>
      <c r="M17">
        <v>2</v>
      </c>
      <c r="N17">
        <v>6</v>
      </c>
      <c r="O17" s="3">
        <v>0.08</v>
      </c>
    </row>
    <row r="18" spans="1:16" x14ac:dyDescent="0.2">
      <c r="A18">
        <v>2</v>
      </c>
      <c r="B18">
        <v>7</v>
      </c>
      <c r="C18" s="3">
        <v>0.1</v>
      </c>
      <c r="E18">
        <v>2</v>
      </c>
      <c r="F18">
        <v>7</v>
      </c>
      <c r="G18" s="3">
        <v>0.12</v>
      </c>
      <c r="I18">
        <v>2</v>
      </c>
      <c r="J18">
        <v>7</v>
      </c>
      <c r="K18" s="3">
        <v>0.1</v>
      </c>
      <c r="M18">
        <v>2</v>
      </c>
      <c r="N18">
        <v>7</v>
      </c>
      <c r="O18" s="3">
        <v>0.12</v>
      </c>
    </row>
    <row r="19" spans="1:16" x14ac:dyDescent="0.2">
      <c r="A19" s="7">
        <v>2</v>
      </c>
      <c r="B19" s="7">
        <v>8</v>
      </c>
      <c r="C19" s="3">
        <v>0.15</v>
      </c>
      <c r="E19" s="7">
        <v>2</v>
      </c>
      <c r="F19" s="7">
        <v>8</v>
      </c>
      <c r="G19" s="3">
        <v>0.109</v>
      </c>
      <c r="I19" s="7">
        <v>2</v>
      </c>
      <c r="J19" s="7">
        <v>8</v>
      </c>
      <c r="K19" s="3">
        <v>0.09</v>
      </c>
      <c r="M19" s="7">
        <v>2</v>
      </c>
      <c r="N19" s="7">
        <v>8</v>
      </c>
      <c r="O19" s="3">
        <v>0.13</v>
      </c>
    </row>
    <row r="20" spans="1:16" x14ac:dyDescent="0.2">
      <c r="C20" s="10">
        <f>AVERAGE(C12:C19)</f>
        <v>0.13624999999999998</v>
      </c>
      <c r="G20" s="10">
        <f>AVERAGE(G12:G19)</f>
        <v>0.124</v>
      </c>
      <c r="K20" s="10">
        <f>AVERAGE(K12:K19)</f>
        <v>0.120125</v>
      </c>
      <c r="O20" s="10">
        <f>AVERAGE(O12:O19)</f>
        <v>0.145625</v>
      </c>
    </row>
    <row r="21" spans="1:16" x14ac:dyDescent="0.2">
      <c r="A21">
        <v>3</v>
      </c>
      <c r="B21">
        <v>1</v>
      </c>
      <c r="C21" s="5">
        <v>0.04</v>
      </c>
      <c r="E21">
        <v>3</v>
      </c>
      <c r="F21">
        <v>1</v>
      </c>
      <c r="G21" s="5">
        <v>0.13</v>
      </c>
      <c r="I21">
        <v>3</v>
      </c>
      <c r="J21">
        <v>1</v>
      </c>
      <c r="K21" s="5">
        <v>0.04</v>
      </c>
      <c r="M21">
        <v>3</v>
      </c>
      <c r="N21">
        <v>1</v>
      </c>
      <c r="O21" s="5">
        <v>0.13</v>
      </c>
      <c r="P21" s="4"/>
    </row>
    <row r="22" spans="1:16" x14ac:dyDescent="0.2">
      <c r="A22">
        <v>3</v>
      </c>
      <c r="B22">
        <v>2</v>
      </c>
      <c r="C22" s="5">
        <v>0.28000000000000003</v>
      </c>
      <c r="E22">
        <v>3</v>
      </c>
      <c r="F22">
        <v>2</v>
      </c>
      <c r="G22" s="3">
        <v>0.14499999999999999</v>
      </c>
      <c r="I22">
        <v>3</v>
      </c>
      <c r="J22">
        <v>2</v>
      </c>
      <c r="K22" s="5">
        <v>0.17299999999999999</v>
      </c>
      <c r="M22">
        <v>3</v>
      </c>
      <c r="N22">
        <v>2</v>
      </c>
      <c r="O22" s="3">
        <v>0.24</v>
      </c>
    </row>
    <row r="23" spans="1:16" x14ac:dyDescent="0.2">
      <c r="A23">
        <v>3</v>
      </c>
      <c r="B23">
        <v>3</v>
      </c>
      <c r="C23" s="5">
        <v>0.15</v>
      </c>
      <c r="E23">
        <v>3</v>
      </c>
      <c r="F23">
        <v>3</v>
      </c>
      <c r="G23" s="3">
        <v>7.0000000000000007E-2</v>
      </c>
      <c r="I23">
        <v>3</v>
      </c>
      <c r="J23">
        <v>3</v>
      </c>
      <c r="K23" s="5">
        <v>0.15</v>
      </c>
      <c r="M23">
        <v>3</v>
      </c>
      <c r="N23">
        <v>3</v>
      </c>
      <c r="O23" s="3">
        <v>7.0000000000000007E-2</v>
      </c>
    </row>
    <row r="24" spans="1:16" x14ac:dyDescent="0.2">
      <c r="A24">
        <v>3</v>
      </c>
      <c r="B24">
        <v>4</v>
      </c>
      <c r="C24" s="3">
        <v>0.34</v>
      </c>
      <c r="E24">
        <v>3</v>
      </c>
      <c r="F24">
        <v>4</v>
      </c>
      <c r="G24" s="3">
        <v>0.11</v>
      </c>
      <c r="I24">
        <v>3</v>
      </c>
      <c r="J24">
        <v>4</v>
      </c>
      <c r="K24" s="3">
        <v>0.08</v>
      </c>
      <c r="M24">
        <v>3</v>
      </c>
      <c r="N24">
        <v>4</v>
      </c>
      <c r="O24" s="3">
        <v>0.11</v>
      </c>
    </row>
    <row r="25" spans="1:16" x14ac:dyDescent="0.2">
      <c r="A25">
        <v>3</v>
      </c>
      <c r="B25">
        <v>5</v>
      </c>
      <c r="C25" s="3">
        <v>0.12</v>
      </c>
      <c r="E25">
        <v>3</v>
      </c>
      <c r="F25">
        <v>5</v>
      </c>
      <c r="G25" s="5">
        <v>0.14299999999999999</v>
      </c>
      <c r="H25" s="4"/>
      <c r="I25">
        <v>3</v>
      </c>
      <c r="J25">
        <v>5</v>
      </c>
      <c r="K25" s="3">
        <v>0.32400000000000001</v>
      </c>
      <c r="M25">
        <v>3</v>
      </c>
      <c r="N25">
        <v>5</v>
      </c>
      <c r="O25" s="5">
        <v>0.08</v>
      </c>
    </row>
    <row r="26" spans="1:16" x14ac:dyDescent="0.2">
      <c r="A26">
        <v>3</v>
      </c>
      <c r="B26">
        <v>6</v>
      </c>
      <c r="C26" s="3">
        <v>7.0000000000000007E-2</v>
      </c>
      <c r="E26">
        <v>3</v>
      </c>
      <c r="F26">
        <v>6</v>
      </c>
      <c r="G26" s="5">
        <v>0.17</v>
      </c>
      <c r="I26">
        <v>3</v>
      </c>
      <c r="J26">
        <v>6</v>
      </c>
      <c r="K26" s="3">
        <v>0.22</v>
      </c>
      <c r="M26">
        <v>3</v>
      </c>
      <c r="N26">
        <v>6</v>
      </c>
      <c r="O26" s="5">
        <v>0.22</v>
      </c>
    </row>
    <row r="27" spans="1:16" x14ac:dyDescent="0.2">
      <c r="A27">
        <v>3</v>
      </c>
      <c r="B27">
        <v>7</v>
      </c>
      <c r="C27" s="5">
        <v>0.11</v>
      </c>
      <c r="E27">
        <v>3</v>
      </c>
      <c r="F27">
        <v>7</v>
      </c>
      <c r="G27" s="3">
        <v>6.5000000000000002E-2</v>
      </c>
      <c r="I27">
        <v>3</v>
      </c>
      <c r="J27">
        <v>7</v>
      </c>
      <c r="K27" s="5">
        <v>0.33300000000000002</v>
      </c>
      <c r="M27">
        <v>3</v>
      </c>
      <c r="N27">
        <v>7</v>
      </c>
      <c r="O27" s="3">
        <v>0.11</v>
      </c>
    </row>
    <row r="28" spans="1:16" x14ac:dyDescent="0.2">
      <c r="A28" s="7">
        <v>3</v>
      </c>
      <c r="B28" s="7">
        <v>8</v>
      </c>
      <c r="C28" s="5">
        <v>0.12</v>
      </c>
      <c r="E28" s="7">
        <v>3</v>
      </c>
      <c r="F28" s="7">
        <v>8</v>
      </c>
      <c r="G28" s="3">
        <v>9.5000000000000001E-2</v>
      </c>
      <c r="I28" s="7">
        <v>3</v>
      </c>
      <c r="J28" s="7">
        <v>8</v>
      </c>
      <c r="K28" s="5">
        <v>0.12</v>
      </c>
      <c r="M28" s="7">
        <v>3</v>
      </c>
      <c r="N28" s="7">
        <v>8</v>
      </c>
      <c r="O28" s="3">
        <v>0.14000000000000001</v>
      </c>
    </row>
    <row r="29" spans="1:16" x14ac:dyDescent="0.2">
      <c r="C29" s="10">
        <f>AVERAGE(C21:C28)</f>
        <v>0.15375</v>
      </c>
      <c r="G29" s="10">
        <f>AVERAGE(G21:G28)</f>
        <v>0.11599999999999999</v>
      </c>
      <c r="K29" s="10">
        <f>AVERAGE(K21:K28)</f>
        <v>0.18</v>
      </c>
      <c r="O29" s="10">
        <f>AVERAGE(O21:O28)</f>
        <v>0.13750000000000001</v>
      </c>
    </row>
    <row r="30" spans="1:16" x14ac:dyDescent="0.2">
      <c r="A30">
        <v>4</v>
      </c>
      <c r="B30">
        <v>1</v>
      </c>
      <c r="C30" s="3">
        <v>0.11</v>
      </c>
      <c r="E30">
        <v>4</v>
      </c>
      <c r="F30">
        <v>1</v>
      </c>
      <c r="G30" s="3">
        <v>7.0000000000000007E-2</v>
      </c>
      <c r="H30" s="4"/>
      <c r="I30">
        <v>4</v>
      </c>
      <c r="J30">
        <v>1</v>
      </c>
      <c r="K30" s="3">
        <v>0.11</v>
      </c>
      <c r="M30">
        <v>4</v>
      </c>
      <c r="N30">
        <v>1</v>
      </c>
      <c r="O30" s="3">
        <v>7.0000000000000007E-2</v>
      </c>
    </row>
    <row r="31" spans="1:16" x14ac:dyDescent="0.2">
      <c r="A31">
        <v>4</v>
      </c>
      <c r="B31">
        <v>2</v>
      </c>
      <c r="C31" s="6">
        <v>0.13</v>
      </c>
      <c r="E31">
        <v>4</v>
      </c>
      <c r="F31">
        <v>2</v>
      </c>
      <c r="G31" s="6">
        <v>0.05</v>
      </c>
      <c r="H31" s="4"/>
      <c r="I31">
        <v>4</v>
      </c>
      <c r="J31">
        <v>2</v>
      </c>
      <c r="K31" s="6">
        <v>0.13</v>
      </c>
      <c r="M31">
        <v>4</v>
      </c>
      <c r="N31">
        <v>2</v>
      </c>
      <c r="O31" s="6">
        <v>8.8999999999999996E-2</v>
      </c>
      <c r="P31" s="4"/>
    </row>
    <row r="32" spans="1:16" x14ac:dyDescent="0.2">
      <c r="A32">
        <v>4</v>
      </c>
      <c r="B32">
        <v>3</v>
      </c>
      <c r="C32" s="3">
        <v>0.04</v>
      </c>
      <c r="E32">
        <v>4</v>
      </c>
      <c r="F32">
        <v>3</v>
      </c>
      <c r="G32" s="3">
        <v>0.11</v>
      </c>
      <c r="I32">
        <v>4</v>
      </c>
      <c r="J32">
        <v>3</v>
      </c>
      <c r="K32" s="3">
        <v>0.04</v>
      </c>
      <c r="M32">
        <v>4</v>
      </c>
      <c r="N32">
        <v>3</v>
      </c>
      <c r="O32" s="3">
        <v>0.11</v>
      </c>
    </row>
    <row r="33" spans="1:16" x14ac:dyDescent="0.2">
      <c r="A33">
        <v>4</v>
      </c>
      <c r="B33">
        <v>4</v>
      </c>
      <c r="C33" s="3">
        <v>0.13</v>
      </c>
      <c r="E33">
        <v>4</v>
      </c>
      <c r="F33">
        <v>4</v>
      </c>
      <c r="G33" s="3">
        <v>7.0000000000000007E-2</v>
      </c>
      <c r="I33">
        <v>4</v>
      </c>
      <c r="J33">
        <v>4</v>
      </c>
      <c r="K33" s="3">
        <v>0.13</v>
      </c>
      <c r="L33" s="4"/>
      <c r="M33">
        <v>4</v>
      </c>
      <c r="N33">
        <v>4</v>
      </c>
      <c r="O33" s="3">
        <v>7.0000000000000007E-2</v>
      </c>
    </row>
    <row r="34" spans="1:16" x14ac:dyDescent="0.2">
      <c r="A34">
        <v>4</v>
      </c>
      <c r="B34">
        <v>5</v>
      </c>
      <c r="C34" s="3">
        <v>0.21</v>
      </c>
      <c r="D34" s="4"/>
      <c r="E34">
        <v>4</v>
      </c>
      <c r="F34">
        <v>5</v>
      </c>
      <c r="G34" s="3">
        <v>7.0000000000000007E-2</v>
      </c>
      <c r="I34">
        <v>4</v>
      </c>
      <c r="J34">
        <v>5</v>
      </c>
      <c r="K34" s="3">
        <v>0.21</v>
      </c>
      <c r="L34" s="4"/>
      <c r="M34">
        <v>4</v>
      </c>
      <c r="N34">
        <v>5</v>
      </c>
      <c r="O34" s="3">
        <v>0.222</v>
      </c>
    </row>
    <row r="35" spans="1:16" x14ac:dyDescent="0.2">
      <c r="A35">
        <v>4</v>
      </c>
      <c r="B35">
        <v>6</v>
      </c>
      <c r="C35" s="3">
        <v>9.5000000000000001E-2</v>
      </c>
      <c r="E35">
        <v>4</v>
      </c>
      <c r="F35">
        <v>6</v>
      </c>
      <c r="G35" s="3">
        <v>0.18</v>
      </c>
      <c r="I35">
        <v>4</v>
      </c>
      <c r="J35">
        <v>6</v>
      </c>
      <c r="K35" s="3">
        <v>0.08</v>
      </c>
      <c r="M35">
        <v>4</v>
      </c>
      <c r="N35">
        <v>6</v>
      </c>
      <c r="O35" s="3">
        <v>0.18</v>
      </c>
    </row>
    <row r="36" spans="1:16" x14ac:dyDescent="0.2">
      <c r="A36">
        <v>4</v>
      </c>
      <c r="B36">
        <v>7</v>
      </c>
      <c r="C36" s="3">
        <v>0.14000000000000001</v>
      </c>
      <c r="E36">
        <v>4</v>
      </c>
      <c r="F36">
        <v>7</v>
      </c>
      <c r="G36" s="3">
        <v>0.04</v>
      </c>
      <c r="I36">
        <v>4</v>
      </c>
      <c r="J36">
        <v>7</v>
      </c>
      <c r="K36" s="3">
        <v>0.11</v>
      </c>
      <c r="M36">
        <v>4</v>
      </c>
      <c r="N36">
        <v>7</v>
      </c>
      <c r="O36" s="3">
        <v>0.13500000000000001</v>
      </c>
    </row>
    <row r="37" spans="1:16" x14ac:dyDescent="0.2">
      <c r="A37" s="7">
        <v>4</v>
      </c>
      <c r="B37" s="7">
        <v>8</v>
      </c>
      <c r="C37" s="3">
        <v>0.46</v>
      </c>
      <c r="E37" s="7">
        <v>4</v>
      </c>
      <c r="F37" s="7">
        <v>8</v>
      </c>
      <c r="G37" s="3">
        <v>0.12</v>
      </c>
      <c r="I37" s="7">
        <v>4</v>
      </c>
      <c r="J37" s="7">
        <v>8</v>
      </c>
      <c r="K37" s="3">
        <v>0.23</v>
      </c>
      <c r="M37" s="7">
        <v>4</v>
      </c>
      <c r="N37" s="7">
        <v>8</v>
      </c>
      <c r="O37" s="3">
        <v>0.12</v>
      </c>
    </row>
    <row r="38" spans="1:16" x14ac:dyDescent="0.2">
      <c r="C38" s="10">
        <f>AVERAGE(C30:C37)</f>
        <v>0.16437499999999999</v>
      </c>
      <c r="G38" s="10">
        <f>AVERAGE(G30:G37)</f>
        <v>8.8750000000000009E-2</v>
      </c>
      <c r="K38" s="10">
        <f>AVERAGE(K30:K37)</f>
        <v>0.13</v>
      </c>
      <c r="O38" s="10">
        <f>AVERAGE(O30:O37)</f>
        <v>0.12450000000000001</v>
      </c>
    </row>
    <row r="39" spans="1:16" x14ac:dyDescent="0.2">
      <c r="A39">
        <v>5</v>
      </c>
      <c r="B39">
        <v>1</v>
      </c>
      <c r="C39" s="6">
        <v>0.16</v>
      </c>
      <c r="D39" s="4"/>
      <c r="E39">
        <v>5</v>
      </c>
      <c r="F39">
        <v>1</v>
      </c>
      <c r="G39" s="3">
        <v>8.8800000000000004E-2</v>
      </c>
      <c r="H39" s="4"/>
      <c r="I39">
        <v>5</v>
      </c>
      <c r="J39">
        <v>1</v>
      </c>
      <c r="K39" s="6">
        <v>0.16</v>
      </c>
      <c r="L39" s="4"/>
      <c r="M39">
        <v>5</v>
      </c>
      <c r="N39">
        <v>1</v>
      </c>
      <c r="O39" s="3">
        <v>0.111</v>
      </c>
      <c r="P39" s="4"/>
    </row>
    <row r="40" spans="1:16" x14ac:dyDescent="0.2">
      <c r="A40">
        <v>5</v>
      </c>
      <c r="B40">
        <v>2</v>
      </c>
      <c r="C40" s="6">
        <v>0.13</v>
      </c>
      <c r="D40" s="4"/>
      <c r="E40">
        <v>5</v>
      </c>
      <c r="F40">
        <v>2</v>
      </c>
      <c r="G40" s="6">
        <v>0.09</v>
      </c>
      <c r="I40">
        <v>5</v>
      </c>
      <c r="J40">
        <v>2</v>
      </c>
      <c r="K40" s="6">
        <v>0.13</v>
      </c>
      <c r="L40" s="4"/>
      <c r="M40">
        <v>5</v>
      </c>
      <c r="N40">
        <v>2</v>
      </c>
      <c r="O40" s="6">
        <v>0.33200000000000002</v>
      </c>
    </row>
    <row r="41" spans="1:16" x14ac:dyDescent="0.2">
      <c r="A41">
        <v>5</v>
      </c>
      <c r="B41">
        <v>3</v>
      </c>
      <c r="C41" s="6">
        <v>0.12</v>
      </c>
      <c r="D41" s="4"/>
      <c r="E41">
        <v>5</v>
      </c>
      <c r="F41">
        <v>3</v>
      </c>
      <c r="G41" s="5">
        <v>7.0000000000000007E-2</v>
      </c>
      <c r="H41" s="4"/>
      <c r="I41">
        <v>5</v>
      </c>
      <c r="J41">
        <v>3</v>
      </c>
      <c r="K41" s="6">
        <v>0.12</v>
      </c>
      <c r="L41" s="4"/>
      <c r="M41">
        <v>5</v>
      </c>
      <c r="N41">
        <v>3</v>
      </c>
      <c r="O41" s="5">
        <v>7.0000000000000007E-2</v>
      </c>
    </row>
    <row r="42" spans="1:16" x14ac:dyDescent="0.2">
      <c r="A42">
        <v>5</v>
      </c>
      <c r="B42">
        <v>4</v>
      </c>
      <c r="C42" s="3">
        <v>0.32</v>
      </c>
      <c r="D42" s="4"/>
      <c r="E42">
        <v>5</v>
      </c>
      <c r="F42">
        <v>4</v>
      </c>
      <c r="G42" s="3">
        <v>8.6999999999999994E-2</v>
      </c>
      <c r="I42">
        <v>5</v>
      </c>
      <c r="J42">
        <v>4</v>
      </c>
      <c r="K42" s="3">
        <v>0.08</v>
      </c>
      <c r="M42">
        <v>5</v>
      </c>
      <c r="N42">
        <v>4</v>
      </c>
      <c r="O42" s="3">
        <v>0.05</v>
      </c>
    </row>
    <row r="43" spans="1:16" x14ac:dyDescent="0.2">
      <c r="A43">
        <v>5</v>
      </c>
      <c r="B43">
        <v>5</v>
      </c>
      <c r="C43" s="3">
        <v>0.14000000000000001</v>
      </c>
      <c r="E43">
        <v>5</v>
      </c>
      <c r="F43">
        <v>5</v>
      </c>
      <c r="G43" s="3">
        <v>0.13</v>
      </c>
      <c r="I43">
        <v>5</v>
      </c>
      <c r="J43">
        <v>5</v>
      </c>
      <c r="K43" s="3">
        <v>0.05</v>
      </c>
      <c r="M43">
        <v>5</v>
      </c>
      <c r="N43">
        <v>5</v>
      </c>
      <c r="O43" s="3">
        <v>8.6999999999999994E-2</v>
      </c>
    </row>
    <row r="44" spans="1:16" x14ac:dyDescent="0.2">
      <c r="A44">
        <v>5</v>
      </c>
      <c r="B44">
        <v>6</v>
      </c>
      <c r="C44" s="3">
        <v>0.13</v>
      </c>
      <c r="E44">
        <v>5</v>
      </c>
      <c r="F44">
        <v>6</v>
      </c>
      <c r="G44" s="3">
        <v>0.23499999999999999</v>
      </c>
      <c r="I44">
        <v>5</v>
      </c>
      <c r="J44">
        <v>6</v>
      </c>
      <c r="K44" s="3">
        <v>0.13</v>
      </c>
      <c r="M44">
        <v>5</v>
      </c>
      <c r="N44">
        <v>6</v>
      </c>
      <c r="O44" s="3">
        <v>0.22500000000000001</v>
      </c>
    </row>
    <row r="45" spans="1:16" x14ac:dyDescent="0.2">
      <c r="A45">
        <v>5</v>
      </c>
      <c r="B45">
        <v>7</v>
      </c>
      <c r="C45" s="3">
        <v>0.14000000000000001</v>
      </c>
      <c r="E45">
        <v>5</v>
      </c>
      <c r="F45">
        <v>7</v>
      </c>
      <c r="G45" s="3">
        <v>8.9700000000000002E-2</v>
      </c>
      <c r="I45">
        <v>5</v>
      </c>
      <c r="J45">
        <v>7</v>
      </c>
      <c r="K45" s="3">
        <v>0.19</v>
      </c>
      <c r="M45">
        <v>5</v>
      </c>
      <c r="N45">
        <v>7</v>
      </c>
      <c r="O45" s="3">
        <v>2.5000000000000001E-2</v>
      </c>
    </row>
    <row r="46" spans="1:16" x14ac:dyDescent="0.2">
      <c r="A46" s="7">
        <v>5</v>
      </c>
      <c r="B46" s="7">
        <v>8</v>
      </c>
      <c r="C46" s="3">
        <v>0.03</v>
      </c>
      <c r="E46" s="7">
        <v>5</v>
      </c>
      <c r="F46" s="7">
        <v>8</v>
      </c>
      <c r="G46" s="3">
        <v>3.5999999999999997E-2</v>
      </c>
      <c r="I46" s="7">
        <v>5</v>
      </c>
      <c r="J46" s="7">
        <v>8</v>
      </c>
      <c r="K46" s="3">
        <v>0.23</v>
      </c>
      <c r="M46" s="7">
        <v>5</v>
      </c>
      <c r="N46" s="7">
        <v>8</v>
      </c>
      <c r="O46" s="3">
        <v>3.5999999999999997E-2</v>
      </c>
    </row>
    <row r="47" spans="1:16" x14ac:dyDescent="0.2">
      <c r="C47" s="10">
        <f>AVERAGE(C39:C46)</f>
        <v>0.14625000000000002</v>
      </c>
      <c r="G47" s="10">
        <f>AVERAGE(G39:G46)</f>
        <v>0.1033125</v>
      </c>
      <c r="K47" s="10">
        <f>AVERAGE(K39:K46)</f>
        <v>0.13625000000000001</v>
      </c>
      <c r="O47" s="10">
        <f>AVERAGE(O39:O46)</f>
        <v>0.11700000000000001</v>
      </c>
    </row>
    <row r="48" spans="1:16" x14ac:dyDescent="0.2">
      <c r="A48">
        <v>6</v>
      </c>
      <c r="B48">
        <v>1</v>
      </c>
      <c r="C48" s="5">
        <v>0.12</v>
      </c>
      <c r="D48" s="4"/>
      <c r="E48">
        <v>6</v>
      </c>
      <c r="F48">
        <v>1</v>
      </c>
      <c r="G48" s="3">
        <v>0.05</v>
      </c>
      <c r="H48" s="4"/>
      <c r="I48">
        <v>6</v>
      </c>
      <c r="J48">
        <v>1</v>
      </c>
      <c r="K48" s="5">
        <v>0.12</v>
      </c>
      <c r="L48" s="4"/>
      <c r="M48">
        <v>6</v>
      </c>
      <c r="N48">
        <v>1</v>
      </c>
      <c r="O48">
        <v>0.09</v>
      </c>
      <c r="P48" s="4"/>
    </row>
    <row r="49" spans="1:16" x14ac:dyDescent="0.2">
      <c r="A49">
        <v>6</v>
      </c>
      <c r="B49">
        <v>2</v>
      </c>
      <c r="C49" s="5">
        <v>0.06</v>
      </c>
      <c r="E49">
        <v>6</v>
      </c>
      <c r="F49">
        <v>2</v>
      </c>
      <c r="G49" s="6">
        <v>0.14000000000000001</v>
      </c>
      <c r="I49">
        <v>6</v>
      </c>
      <c r="J49">
        <v>2</v>
      </c>
      <c r="K49" s="5">
        <v>0.2</v>
      </c>
      <c r="M49">
        <v>6</v>
      </c>
      <c r="N49">
        <v>2</v>
      </c>
      <c r="O49" s="39">
        <v>0.17</v>
      </c>
    </row>
    <row r="50" spans="1:16" x14ac:dyDescent="0.2">
      <c r="A50">
        <v>6</v>
      </c>
      <c r="B50">
        <v>3</v>
      </c>
      <c r="C50" s="5">
        <v>0.14000000000000001</v>
      </c>
      <c r="E50">
        <v>6</v>
      </c>
      <c r="F50">
        <v>3</v>
      </c>
      <c r="G50" s="3">
        <v>0.09</v>
      </c>
      <c r="H50" s="4"/>
      <c r="I50">
        <v>6</v>
      </c>
      <c r="J50">
        <v>3</v>
      </c>
      <c r="K50" s="5">
        <v>0.14000000000000001</v>
      </c>
      <c r="M50">
        <v>6</v>
      </c>
      <c r="N50">
        <v>3</v>
      </c>
      <c r="O50">
        <v>0.25</v>
      </c>
    </row>
    <row r="51" spans="1:16" x14ac:dyDescent="0.2">
      <c r="A51">
        <v>6</v>
      </c>
      <c r="B51">
        <v>4</v>
      </c>
      <c r="C51" s="3">
        <v>7.0000000000000007E-2</v>
      </c>
      <c r="E51">
        <v>6</v>
      </c>
      <c r="F51">
        <v>4</v>
      </c>
      <c r="G51" s="3">
        <v>6.7000000000000004E-2</v>
      </c>
      <c r="I51">
        <v>6</v>
      </c>
      <c r="J51">
        <v>4</v>
      </c>
      <c r="K51" s="3">
        <v>0.19900000000000001</v>
      </c>
      <c r="M51">
        <v>6</v>
      </c>
      <c r="N51">
        <v>4</v>
      </c>
      <c r="O51">
        <v>0.19</v>
      </c>
    </row>
    <row r="52" spans="1:16" x14ac:dyDescent="0.2">
      <c r="A52">
        <v>6</v>
      </c>
      <c r="B52">
        <v>5</v>
      </c>
      <c r="C52" s="8">
        <v>0.17</v>
      </c>
      <c r="D52" s="4"/>
      <c r="E52">
        <v>6</v>
      </c>
      <c r="F52">
        <v>5</v>
      </c>
      <c r="G52" s="3">
        <v>3.3000000000000002E-2</v>
      </c>
      <c r="I52">
        <v>6</v>
      </c>
      <c r="J52">
        <v>5</v>
      </c>
      <c r="K52" s="8">
        <v>0.12</v>
      </c>
      <c r="L52" s="4"/>
      <c r="M52">
        <v>6</v>
      </c>
      <c r="N52">
        <v>5</v>
      </c>
      <c r="O52">
        <v>0.16</v>
      </c>
    </row>
    <row r="53" spans="1:16" x14ac:dyDescent="0.2">
      <c r="A53">
        <v>6</v>
      </c>
      <c r="B53">
        <v>6</v>
      </c>
      <c r="C53" s="8">
        <v>0.14000000000000001</v>
      </c>
      <c r="D53" s="4"/>
      <c r="E53">
        <v>6</v>
      </c>
      <c r="F53">
        <v>6</v>
      </c>
      <c r="G53" s="3">
        <v>3.2000000000000001E-2</v>
      </c>
      <c r="I53">
        <v>6</v>
      </c>
      <c r="J53">
        <v>6</v>
      </c>
      <c r="K53" s="8">
        <v>0.14000000000000001</v>
      </c>
      <c r="L53" s="4"/>
      <c r="M53">
        <v>6</v>
      </c>
      <c r="N53">
        <v>6</v>
      </c>
      <c r="O53">
        <v>0.22</v>
      </c>
    </row>
    <row r="54" spans="1:16" x14ac:dyDescent="0.2">
      <c r="A54">
        <v>6</v>
      </c>
      <c r="B54">
        <v>7</v>
      </c>
      <c r="C54" s="8">
        <v>0.19</v>
      </c>
      <c r="E54">
        <v>6</v>
      </c>
      <c r="F54">
        <v>7</v>
      </c>
      <c r="G54" s="3">
        <v>7.8E-2</v>
      </c>
      <c r="I54">
        <v>6</v>
      </c>
      <c r="J54">
        <v>7</v>
      </c>
      <c r="K54" s="8">
        <v>0.23</v>
      </c>
      <c r="M54">
        <v>6</v>
      </c>
      <c r="N54">
        <v>7</v>
      </c>
      <c r="O54">
        <v>0.08</v>
      </c>
    </row>
    <row r="55" spans="1:16" x14ac:dyDescent="0.2">
      <c r="A55" s="7">
        <v>6</v>
      </c>
      <c r="B55" s="7">
        <v>8</v>
      </c>
      <c r="C55" s="9">
        <v>0.35</v>
      </c>
      <c r="E55" s="7">
        <v>6</v>
      </c>
      <c r="F55" s="7">
        <v>8</v>
      </c>
      <c r="G55" s="3">
        <v>0.55000000000000004</v>
      </c>
      <c r="I55" s="7">
        <v>6</v>
      </c>
      <c r="J55" s="7">
        <v>8</v>
      </c>
      <c r="K55" s="9">
        <v>0.45</v>
      </c>
      <c r="M55" s="7">
        <v>6</v>
      </c>
      <c r="N55" s="7">
        <v>8</v>
      </c>
      <c r="O55">
        <v>0.13</v>
      </c>
    </row>
    <row r="56" spans="1:16" x14ac:dyDescent="0.2">
      <c r="C56" s="10">
        <f>AVERAGE(C48:C55)</f>
        <v>0.15500000000000003</v>
      </c>
      <c r="G56" s="10">
        <f>AVERAGE(G48:G55)</f>
        <v>0.13</v>
      </c>
      <c r="K56" s="10">
        <f>AVERAGE(K48:K55)</f>
        <v>0.199875</v>
      </c>
      <c r="O56" s="10">
        <f>AVERAGE(O48:O55)</f>
        <v>0.16125</v>
      </c>
    </row>
    <row r="57" spans="1:16" x14ac:dyDescent="0.2">
      <c r="A57">
        <v>7</v>
      </c>
      <c r="B57">
        <v>1</v>
      </c>
      <c r="C57" s="8">
        <v>0.08</v>
      </c>
      <c r="D57" s="4"/>
      <c r="E57">
        <v>7</v>
      </c>
      <c r="F57">
        <v>1</v>
      </c>
      <c r="G57" s="3">
        <v>7.8E-2</v>
      </c>
      <c r="H57" s="4"/>
      <c r="I57">
        <v>7</v>
      </c>
      <c r="J57">
        <v>1</v>
      </c>
      <c r="K57" s="8">
        <v>0.14000000000000001</v>
      </c>
      <c r="L57" s="4"/>
      <c r="M57">
        <v>7</v>
      </c>
      <c r="N57">
        <v>1</v>
      </c>
      <c r="O57">
        <v>0.11</v>
      </c>
      <c r="P57" s="4"/>
    </row>
    <row r="58" spans="1:16" x14ac:dyDescent="0.2">
      <c r="A58">
        <v>7</v>
      </c>
      <c r="B58">
        <v>2</v>
      </c>
      <c r="C58" s="8">
        <v>0.26</v>
      </c>
      <c r="E58">
        <v>7</v>
      </c>
      <c r="F58">
        <v>2</v>
      </c>
      <c r="G58" s="6">
        <v>0.12</v>
      </c>
      <c r="I58">
        <v>7</v>
      </c>
      <c r="J58">
        <v>2</v>
      </c>
      <c r="K58" s="8">
        <v>0.15</v>
      </c>
      <c r="M58">
        <v>7</v>
      </c>
      <c r="N58">
        <v>2</v>
      </c>
      <c r="O58" s="39">
        <v>0.12</v>
      </c>
    </row>
    <row r="59" spans="1:16" x14ac:dyDescent="0.2">
      <c r="A59">
        <v>7</v>
      </c>
      <c r="B59">
        <v>3</v>
      </c>
      <c r="C59" s="8">
        <v>0.12</v>
      </c>
      <c r="E59">
        <v>7</v>
      </c>
      <c r="F59">
        <v>3</v>
      </c>
      <c r="G59" s="3">
        <v>9.9989999999999996E-2</v>
      </c>
      <c r="I59">
        <v>7</v>
      </c>
      <c r="J59">
        <v>3</v>
      </c>
      <c r="K59" s="8">
        <v>0</v>
      </c>
      <c r="M59">
        <v>7</v>
      </c>
      <c r="N59">
        <v>3</v>
      </c>
      <c r="O59">
        <v>0.19</v>
      </c>
    </row>
    <row r="60" spans="1:16" x14ac:dyDescent="0.2">
      <c r="A60">
        <v>7</v>
      </c>
      <c r="B60">
        <v>4</v>
      </c>
      <c r="C60" s="8">
        <v>0.09</v>
      </c>
      <c r="D60" s="4"/>
      <c r="E60">
        <v>7</v>
      </c>
      <c r="F60">
        <v>4</v>
      </c>
      <c r="G60" s="3">
        <v>0.23</v>
      </c>
      <c r="I60">
        <v>7</v>
      </c>
      <c r="J60">
        <v>4</v>
      </c>
      <c r="K60" s="8">
        <v>0.05</v>
      </c>
      <c r="L60" s="4"/>
      <c r="M60">
        <v>7</v>
      </c>
      <c r="N60">
        <v>4</v>
      </c>
      <c r="O60">
        <v>0.2</v>
      </c>
    </row>
    <row r="61" spans="1:16" x14ac:dyDescent="0.2">
      <c r="A61">
        <v>7</v>
      </c>
      <c r="B61">
        <v>5</v>
      </c>
      <c r="C61" s="8">
        <v>0.17</v>
      </c>
      <c r="D61" s="4"/>
      <c r="E61">
        <v>7</v>
      </c>
      <c r="F61">
        <v>5</v>
      </c>
      <c r="G61" s="3">
        <v>6.7000000000000004E-2</v>
      </c>
      <c r="I61">
        <v>7</v>
      </c>
      <c r="J61">
        <v>5</v>
      </c>
      <c r="K61" s="8">
        <v>0.15</v>
      </c>
      <c r="L61" s="4"/>
      <c r="M61">
        <v>7</v>
      </c>
      <c r="N61">
        <v>5</v>
      </c>
      <c r="O61">
        <v>0.14000000000000001</v>
      </c>
    </row>
    <row r="62" spans="1:16" x14ac:dyDescent="0.2">
      <c r="A62">
        <v>7</v>
      </c>
      <c r="B62">
        <v>6</v>
      </c>
      <c r="C62" s="8">
        <v>0.19</v>
      </c>
      <c r="E62">
        <v>7</v>
      </c>
      <c r="F62">
        <v>6</v>
      </c>
      <c r="G62" s="3">
        <v>0.08</v>
      </c>
      <c r="I62">
        <v>7</v>
      </c>
      <c r="J62">
        <v>6</v>
      </c>
      <c r="K62" s="8">
        <v>0.02</v>
      </c>
      <c r="M62">
        <v>7</v>
      </c>
      <c r="N62">
        <v>6</v>
      </c>
      <c r="O62">
        <v>0.14000000000000001</v>
      </c>
    </row>
    <row r="63" spans="1:16" x14ac:dyDescent="0.2">
      <c r="A63">
        <v>7</v>
      </c>
      <c r="B63">
        <v>7</v>
      </c>
      <c r="C63" s="8">
        <v>0.16</v>
      </c>
      <c r="E63">
        <v>7</v>
      </c>
      <c r="F63">
        <v>7</v>
      </c>
      <c r="G63" s="3">
        <v>6.3E-2</v>
      </c>
      <c r="I63">
        <v>7</v>
      </c>
      <c r="J63">
        <v>7</v>
      </c>
      <c r="K63" s="8">
        <v>0.1</v>
      </c>
      <c r="M63">
        <v>7</v>
      </c>
      <c r="N63">
        <v>7</v>
      </c>
      <c r="O63">
        <v>0.2</v>
      </c>
    </row>
    <row r="64" spans="1:16" x14ac:dyDescent="0.2">
      <c r="A64">
        <v>7</v>
      </c>
      <c r="B64" s="7">
        <v>8</v>
      </c>
      <c r="C64" s="8">
        <v>0.2</v>
      </c>
      <c r="E64">
        <v>7</v>
      </c>
      <c r="F64" s="7">
        <v>8</v>
      </c>
      <c r="G64" s="3">
        <v>7.7700000000000005E-2</v>
      </c>
      <c r="I64">
        <v>7</v>
      </c>
      <c r="J64" s="7">
        <v>8</v>
      </c>
      <c r="K64" s="8">
        <v>0.11</v>
      </c>
      <c r="M64">
        <v>7</v>
      </c>
      <c r="N64" s="7">
        <v>8</v>
      </c>
      <c r="O64">
        <v>0.11</v>
      </c>
    </row>
    <row r="65" spans="1:16" x14ac:dyDescent="0.2">
      <c r="C65" s="10">
        <f>AVERAGE(C57:C64)</f>
        <v>0.15875</v>
      </c>
      <c r="G65" s="10">
        <f>AVERAGE(G57:G64)</f>
        <v>0.10196124999999999</v>
      </c>
      <c r="K65" s="10">
        <f>AVERAGE(K57:K64)</f>
        <v>0.09</v>
      </c>
      <c r="O65" s="10">
        <f>AVERAGE(O57:O64)</f>
        <v>0.15125000000000002</v>
      </c>
    </row>
    <row r="66" spans="1:16" x14ac:dyDescent="0.2">
      <c r="A66">
        <v>8</v>
      </c>
      <c r="B66">
        <v>1</v>
      </c>
      <c r="C66" s="8">
        <v>0.06</v>
      </c>
      <c r="D66" s="4"/>
      <c r="E66">
        <v>8</v>
      </c>
      <c r="F66">
        <v>1</v>
      </c>
      <c r="G66">
        <v>0.06</v>
      </c>
      <c r="H66" s="4"/>
      <c r="I66">
        <v>8</v>
      </c>
      <c r="J66">
        <v>1</v>
      </c>
      <c r="K66" s="8">
        <v>0.17</v>
      </c>
      <c r="L66" s="4"/>
      <c r="M66">
        <v>8</v>
      </c>
      <c r="N66">
        <v>1</v>
      </c>
      <c r="O66">
        <v>0.1</v>
      </c>
      <c r="P66" s="4"/>
    </row>
    <row r="67" spans="1:16" x14ac:dyDescent="0.2">
      <c r="A67">
        <v>8</v>
      </c>
      <c r="B67">
        <v>2</v>
      </c>
      <c r="C67" s="8">
        <v>0.12</v>
      </c>
      <c r="E67">
        <v>8</v>
      </c>
      <c r="F67">
        <v>2</v>
      </c>
      <c r="G67" s="39">
        <v>0.03</v>
      </c>
      <c r="I67">
        <v>8</v>
      </c>
      <c r="J67">
        <v>2</v>
      </c>
      <c r="K67" s="8">
        <v>0.19</v>
      </c>
      <c r="M67">
        <v>8</v>
      </c>
      <c r="N67">
        <v>2</v>
      </c>
      <c r="O67" s="39">
        <v>0.16</v>
      </c>
    </row>
    <row r="68" spans="1:16" x14ac:dyDescent="0.2">
      <c r="A68">
        <v>8</v>
      </c>
      <c r="B68">
        <v>3</v>
      </c>
      <c r="C68" s="8">
        <v>7.0000000000000007E-2</v>
      </c>
      <c r="E68">
        <v>8</v>
      </c>
      <c r="F68">
        <v>3</v>
      </c>
      <c r="G68">
        <v>0</v>
      </c>
      <c r="I68">
        <v>8</v>
      </c>
      <c r="J68">
        <v>3</v>
      </c>
      <c r="K68" s="8">
        <v>0.17</v>
      </c>
      <c r="M68">
        <v>8</v>
      </c>
      <c r="N68">
        <v>3</v>
      </c>
      <c r="O68">
        <v>0.15</v>
      </c>
    </row>
    <row r="69" spans="1:16" x14ac:dyDescent="0.2">
      <c r="A69">
        <v>8</v>
      </c>
      <c r="B69">
        <v>4</v>
      </c>
      <c r="C69" s="8">
        <v>0</v>
      </c>
      <c r="E69">
        <v>8</v>
      </c>
      <c r="F69">
        <v>4</v>
      </c>
      <c r="G69">
        <v>0.03</v>
      </c>
      <c r="I69">
        <v>8</v>
      </c>
      <c r="J69">
        <v>4</v>
      </c>
      <c r="K69" s="8">
        <v>0.13</v>
      </c>
      <c r="M69">
        <v>8</v>
      </c>
      <c r="N69">
        <v>4</v>
      </c>
      <c r="O69">
        <v>0.12</v>
      </c>
    </row>
    <row r="70" spans="1:16" x14ac:dyDescent="0.2">
      <c r="A70">
        <v>8</v>
      </c>
      <c r="B70">
        <v>5</v>
      </c>
      <c r="C70" s="8">
        <v>0.05</v>
      </c>
      <c r="E70">
        <v>8</v>
      </c>
      <c r="F70">
        <v>5</v>
      </c>
      <c r="G70">
        <v>0.05</v>
      </c>
      <c r="I70">
        <v>8</v>
      </c>
      <c r="J70">
        <v>5</v>
      </c>
      <c r="K70" s="8">
        <v>0.04</v>
      </c>
      <c r="M70">
        <v>8</v>
      </c>
      <c r="N70">
        <v>5</v>
      </c>
      <c r="O70">
        <v>0.17</v>
      </c>
    </row>
    <row r="71" spans="1:16" x14ac:dyDescent="0.2">
      <c r="A71">
        <v>8</v>
      </c>
      <c r="B71">
        <v>6</v>
      </c>
      <c r="C71" s="8">
        <v>0.16</v>
      </c>
      <c r="E71">
        <v>8</v>
      </c>
      <c r="F71">
        <v>6</v>
      </c>
      <c r="G71">
        <v>0.06</v>
      </c>
      <c r="I71">
        <v>8</v>
      </c>
      <c r="J71">
        <v>6</v>
      </c>
      <c r="K71" s="8">
        <v>0.16</v>
      </c>
      <c r="M71">
        <v>8</v>
      </c>
      <c r="N71">
        <v>6</v>
      </c>
      <c r="O71">
        <v>0.19</v>
      </c>
    </row>
    <row r="72" spans="1:16" x14ac:dyDescent="0.2">
      <c r="A72">
        <v>8</v>
      </c>
      <c r="B72">
        <v>7</v>
      </c>
      <c r="C72" s="8">
        <v>0.1</v>
      </c>
      <c r="E72">
        <v>8</v>
      </c>
      <c r="F72">
        <v>7</v>
      </c>
      <c r="G72">
        <v>0.08</v>
      </c>
      <c r="I72">
        <v>8</v>
      </c>
      <c r="J72">
        <v>7</v>
      </c>
      <c r="K72" s="8">
        <v>0.1</v>
      </c>
      <c r="M72">
        <v>8</v>
      </c>
      <c r="N72">
        <v>7</v>
      </c>
      <c r="O72">
        <v>0.16</v>
      </c>
    </row>
    <row r="73" spans="1:16" x14ac:dyDescent="0.2">
      <c r="A73">
        <v>8</v>
      </c>
      <c r="B73" s="7">
        <v>8</v>
      </c>
      <c r="C73" s="8">
        <v>0.04</v>
      </c>
      <c r="E73">
        <v>8</v>
      </c>
      <c r="F73" s="7">
        <v>8</v>
      </c>
      <c r="G73">
        <v>0</v>
      </c>
      <c r="I73">
        <v>8</v>
      </c>
      <c r="J73" s="7">
        <v>8</v>
      </c>
      <c r="K73" s="8">
        <v>0.14000000000000001</v>
      </c>
      <c r="M73">
        <v>8</v>
      </c>
      <c r="N73" s="7">
        <v>8</v>
      </c>
      <c r="O73">
        <v>0.2</v>
      </c>
    </row>
    <row r="74" spans="1:16" x14ac:dyDescent="0.2">
      <c r="C74" s="10">
        <f>AVERAGE(C66:C73)</f>
        <v>7.4999999999999997E-2</v>
      </c>
      <c r="G74" s="10">
        <f>AVERAGE(G66:G73)</f>
        <v>3.875E-2</v>
      </c>
      <c r="K74" s="10">
        <f>AVERAGE(K66:K73)</f>
        <v>0.13750000000000001</v>
      </c>
      <c r="O74" s="10">
        <f>AVERAGE(O66:O73)</f>
        <v>0.15625</v>
      </c>
    </row>
    <row r="75" spans="1:16" x14ac:dyDescent="0.2">
      <c r="A75">
        <v>9</v>
      </c>
      <c r="B75">
        <v>1</v>
      </c>
      <c r="C75" s="8">
        <v>0.04</v>
      </c>
      <c r="D75" s="4"/>
      <c r="E75">
        <v>9</v>
      </c>
      <c r="F75">
        <v>1</v>
      </c>
      <c r="G75">
        <v>0.09</v>
      </c>
      <c r="K75" s="8"/>
      <c r="L75" s="4"/>
    </row>
    <row r="76" spans="1:16" x14ac:dyDescent="0.2">
      <c r="A76">
        <v>9</v>
      </c>
      <c r="B76">
        <v>2</v>
      </c>
      <c r="C76" s="8">
        <v>0.12</v>
      </c>
      <c r="E76">
        <v>9</v>
      </c>
      <c r="F76">
        <v>2</v>
      </c>
      <c r="G76" s="39">
        <v>0.06</v>
      </c>
      <c r="H76" s="4"/>
      <c r="K76" s="8"/>
      <c r="O76" s="39"/>
      <c r="P76" s="4"/>
    </row>
    <row r="77" spans="1:16" x14ac:dyDescent="0.2">
      <c r="A77">
        <v>9</v>
      </c>
      <c r="B77">
        <v>3</v>
      </c>
      <c r="C77" s="8">
        <v>0.11</v>
      </c>
      <c r="E77">
        <v>9</v>
      </c>
      <c r="F77">
        <v>3</v>
      </c>
      <c r="G77">
        <v>0.08</v>
      </c>
      <c r="H77" s="4"/>
      <c r="K77" s="8"/>
      <c r="P77" s="4"/>
    </row>
    <row r="78" spans="1:16" x14ac:dyDescent="0.2">
      <c r="A78">
        <v>9</v>
      </c>
      <c r="B78">
        <v>4</v>
      </c>
      <c r="C78" s="8">
        <v>0.04</v>
      </c>
      <c r="E78">
        <v>9</v>
      </c>
      <c r="F78">
        <v>4</v>
      </c>
      <c r="G78">
        <v>0.03</v>
      </c>
    </row>
    <row r="79" spans="1:16" x14ac:dyDescent="0.2">
      <c r="A79">
        <v>9</v>
      </c>
      <c r="B79">
        <v>5</v>
      </c>
      <c r="C79" s="8">
        <v>0.11</v>
      </c>
      <c r="E79">
        <v>9</v>
      </c>
      <c r="F79">
        <v>5</v>
      </c>
      <c r="G79">
        <v>7.0000000000000007E-2</v>
      </c>
      <c r="K79" s="8"/>
    </row>
    <row r="80" spans="1:16" x14ac:dyDescent="0.2">
      <c r="A80">
        <v>9</v>
      </c>
      <c r="B80">
        <v>6</v>
      </c>
      <c r="C80" s="8">
        <v>0.15</v>
      </c>
      <c r="E80">
        <v>9</v>
      </c>
      <c r="F80">
        <v>6</v>
      </c>
      <c r="G80">
        <v>0.03</v>
      </c>
      <c r="K80" s="8"/>
    </row>
    <row r="81" spans="1:15" x14ac:dyDescent="0.2">
      <c r="A81">
        <v>9</v>
      </c>
      <c r="B81">
        <v>7</v>
      </c>
      <c r="C81" s="8">
        <v>0.15</v>
      </c>
      <c r="E81">
        <v>9</v>
      </c>
      <c r="F81">
        <v>7</v>
      </c>
      <c r="G81">
        <v>0.11</v>
      </c>
      <c r="K81" s="8"/>
    </row>
    <row r="82" spans="1:15" x14ac:dyDescent="0.2">
      <c r="A82">
        <v>9</v>
      </c>
      <c r="B82" s="7">
        <v>8</v>
      </c>
      <c r="C82" s="8">
        <v>0.14000000000000001</v>
      </c>
      <c r="E82">
        <v>9</v>
      </c>
      <c r="F82" s="7">
        <v>8</v>
      </c>
      <c r="G82">
        <v>0.08</v>
      </c>
      <c r="K82" s="8"/>
    </row>
    <row r="83" spans="1:15" x14ac:dyDescent="0.2">
      <c r="C83" s="10">
        <f>AVERAGE(C75:C82)</f>
        <v>0.1075</v>
      </c>
      <c r="G83" s="10">
        <f>AVERAGE(G75:G82)</f>
        <v>6.8749999999999992E-2</v>
      </c>
    </row>
    <row r="84" spans="1:15" x14ac:dyDescent="0.2">
      <c r="C84" s="8"/>
      <c r="G84" s="40"/>
      <c r="K84" s="8"/>
      <c r="O84" s="40"/>
    </row>
    <row r="85" spans="1:15" x14ac:dyDescent="0.2">
      <c r="C85" s="8"/>
      <c r="G85" s="39"/>
      <c r="K85" s="8"/>
      <c r="O85" s="39"/>
    </row>
    <row r="86" spans="1:15" x14ac:dyDescent="0.2">
      <c r="C86" s="8"/>
      <c r="G86" s="40"/>
      <c r="K86" s="8"/>
      <c r="O86" s="40"/>
    </row>
    <row r="87" spans="1:15" x14ac:dyDescent="0.2">
      <c r="G87" s="40"/>
      <c r="O87" s="40"/>
    </row>
    <row r="88" spans="1:15" x14ac:dyDescent="0.2">
      <c r="C88" s="8"/>
      <c r="G88" s="40"/>
      <c r="K88" s="8"/>
      <c r="O88" s="40"/>
    </row>
    <row r="89" spans="1:15" x14ac:dyDescent="0.2">
      <c r="C89" s="8"/>
      <c r="G89" s="40"/>
      <c r="K89" s="8"/>
      <c r="O89" s="40"/>
    </row>
    <row r="90" spans="1:15" x14ac:dyDescent="0.2">
      <c r="C90" s="8"/>
      <c r="G90" s="40"/>
      <c r="K90" s="8"/>
      <c r="O90" s="40"/>
    </row>
    <row r="91" spans="1:15" x14ac:dyDescent="0.2">
      <c r="C91" s="8"/>
      <c r="G91" s="40"/>
      <c r="K91" s="8"/>
      <c r="O91" s="40"/>
    </row>
    <row r="93" spans="1:15" x14ac:dyDescent="0.2">
      <c r="C93" s="8"/>
      <c r="G93" s="40"/>
      <c r="K93" s="8"/>
      <c r="O93" s="40"/>
    </row>
    <row r="94" spans="1:15" x14ac:dyDescent="0.2">
      <c r="C94" s="8"/>
      <c r="G94" s="39"/>
      <c r="K94" s="8"/>
      <c r="O94" s="39"/>
    </row>
    <row r="95" spans="1:15" x14ac:dyDescent="0.2">
      <c r="C95" s="8"/>
      <c r="G95" s="40"/>
      <c r="K95" s="8"/>
      <c r="O95" s="40"/>
    </row>
    <row r="96" spans="1:15" x14ac:dyDescent="0.2">
      <c r="G96" s="40"/>
      <c r="O96" s="40"/>
    </row>
    <row r="97" spans="3:15" x14ac:dyDescent="0.2">
      <c r="C97" s="8"/>
      <c r="G97" s="40"/>
      <c r="K97" s="8"/>
      <c r="O97" s="40"/>
    </row>
    <row r="98" spans="3:15" x14ac:dyDescent="0.2">
      <c r="C98" s="8"/>
      <c r="G98" s="40"/>
      <c r="K98" s="8"/>
      <c r="O98" s="40"/>
    </row>
    <row r="99" spans="3:15" x14ac:dyDescent="0.2">
      <c r="C99" s="8"/>
      <c r="G99" s="40"/>
      <c r="K99" s="8"/>
      <c r="O99" s="40"/>
    </row>
    <row r="100" spans="3:15" x14ac:dyDescent="0.2">
      <c r="C100" s="8"/>
      <c r="G100" s="40"/>
      <c r="K100" s="8"/>
      <c r="O100" s="40"/>
    </row>
    <row r="102" spans="3:15" x14ac:dyDescent="0.2">
      <c r="C102" s="8"/>
      <c r="G102" s="40"/>
      <c r="K102" s="8"/>
      <c r="O102" s="40"/>
    </row>
    <row r="103" spans="3:15" x14ac:dyDescent="0.2">
      <c r="C103" s="8"/>
      <c r="G103" s="39"/>
      <c r="K103" s="8"/>
      <c r="O103" s="39"/>
    </row>
    <row r="104" spans="3:15" x14ac:dyDescent="0.2">
      <c r="C104" s="8"/>
      <c r="G104" s="40"/>
      <c r="K104" s="8"/>
      <c r="O104" s="40"/>
    </row>
    <row r="105" spans="3:15" x14ac:dyDescent="0.2">
      <c r="G105" s="40"/>
      <c r="O105" s="40"/>
    </row>
    <row r="106" spans="3:15" x14ac:dyDescent="0.2">
      <c r="C106" s="8"/>
      <c r="G106" s="40"/>
      <c r="K106" s="8"/>
      <c r="O106" s="40"/>
    </row>
    <row r="107" spans="3:15" x14ac:dyDescent="0.2">
      <c r="C107" s="8"/>
      <c r="G107" s="40"/>
      <c r="K107" s="8"/>
      <c r="O107" s="40"/>
    </row>
    <row r="108" spans="3:15" x14ac:dyDescent="0.2">
      <c r="C108" s="8"/>
      <c r="G108" s="40"/>
      <c r="K108" s="8"/>
      <c r="O108" s="40"/>
    </row>
    <row r="109" spans="3:15" x14ac:dyDescent="0.2">
      <c r="C109" s="8"/>
      <c r="G109" s="40"/>
      <c r="K109" s="8"/>
      <c r="O109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07AA-8304-43BD-BD80-5C679076605C}">
  <dimension ref="A1:E30"/>
  <sheetViews>
    <sheetView tabSelected="1" topLeftCell="A21" workbookViewId="0">
      <selection activeCell="F18" sqref="F18"/>
    </sheetView>
  </sheetViews>
  <sheetFormatPr baseColWidth="10" defaultColWidth="8.83203125" defaultRowHeight="16" x14ac:dyDescent="0.2"/>
  <cols>
    <col min="1" max="1" width="27.83203125" customWidth="1"/>
    <col min="2" max="2" width="31.1640625" customWidth="1"/>
    <col min="3" max="3" width="11.5" customWidth="1"/>
    <col min="4" max="4" width="12.83203125" customWidth="1"/>
    <col min="5" max="5" width="31.1640625" customWidth="1"/>
  </cols>
  <sheetData>
    <row r="1" spans="1:5" x14ac:dyDescent="0.2">
      <c r="B1" t="s">
        <v>45</v>
      </c>
      <c r="C1" t="s">
        <v>46</v>
      </c>
      <c r="D1" t="s">
        <v>47</v>
      </c>
      <c r="E1" t="s">
        <v>48</v>
      </c>
    </row>
    <row r="2" spans="1:5" x14ac:dyDescent="0.2">
      <c r="A2" s="1" t="s">
        <v>8</v>
      </c>
    </row>
    <row r="3" spans="1:5" x14ac:dyDescent="0.2">
      <c r="A3" s="1" t="s">
        <v>26</v>
      </c>
      <c r="B3" t="s">
        <v>27</v>
      </c>
      <c r="C3" s="4">
        <v>34</v>
      </c>
      <c r="D3" s="4">
        <v>5.9999999999999995E-4</v>
      </c>
      <c r="E3" s="4" t="s">
        <v>53</v>
      </c>
    </row>
    <row r="4" spans="1:5" x14ac:dyDescent="0.2">
      <c r="A4" s="1" t="s">
        <v>29</v>
      </c>
      <c r="B4" t="s">
        <v>30</v>
      </c>
      <c r="C4" s="4">
        <v>34</v>
      </c>
      <c r="D4" s="4" t="s">
        <v>28</v>
      </c>
      <c r="E4" s="4" t="s">
        <v>76</v>
      </c>
    </row>
    <row r="5" spans="1:5" x14ac:dyDescent="0.2">
      <c r="A5" s="34" t="s">
        <v>31</v>
      </c>
      <c r="B5" t="s">
        <v>32</v>
      </c>
      <c r="C5" s="4"/>
      <c r="D5" s="4"/>
      <c r="E5" s="27" t="s">
        <v>54</v>
      </c>
    </row>
    <row r="6" spans="1:5" x14ac:dyDescent="0.2">
      <c r="A6" s="34" t="s">
        <v>33</v>
      </c>
      <c r="B6" t="s">
        <v>32</v>
      </c>
      <c r="C6" s="4"/>
      <c r="D6" s="4"/>
      <c r="E6" s="27" t="s">
        <v>55</v>
      </c>
    </row>
    <row r="7" spans="1:5" x14ac:dyDescent="0.2">
      <c r="A7" s="34" t="s">
        <v>34</v>
      </c>
      <c r="B7" t="s">
        <v>32</v>
      </c>
      <c r="C7" s="4"/>
      <c r="D7" s="4"/>
      <c r="E7" s="27" t="s">
        <v>56</v>
      </c>
    </row>
    <row r="8" spans="1:5" x14ac:dyDescent="0.2">
      <c r="A8" s="34" t="s">
        <v>35</v>
      </c>
      <c r="B8" t="s">
        <v>32</v>
      </c>
      <c r="C8" s="4"/>
      <c r="D8" s="4"/>
      <c r="E8" s="27" t="s">
        <v>57</v>
      </c>
    </row>
    <row r="9" spans="1:5" x14ac:dyDescent="0.2">
      <c r="A9" s="34" t="s">
        <v>36</v>
      </c>
      <c r="B9" t="s">
        <v>32</v>
      </c>
      <c r="C9" s="4"/>
      <c r="D9" s="4"/>
      <c r="E9" s="27" t="s">
        <v>58</v>
      </c>
    </row>
    <row r="10" spans="1:5" x14ac:dyDescent="0.2">
      <c r="A10" s="34" t="s">
        <v>37</v>
      </c>
      <c r="B10" t="s">
        <v>32</v>
      </c>
      <c r="C10" s="4"/>
      <c r="D10" s="4"/>
      <c r="E10" s="27" t="s">
        <v>59</v>
      </c>
    </row>
    <row r="11" spans="1:5" x14ac:dyDescent="0.2">
      <c r="A11" s="1" t="s">
        <v>38</v>
      </c>
      <c r="B11" t="s">
        <v>30</v>
      </c>
      <c r="C11" s="4">
        <v>34</v>
      </c>
      <c r="D11" s="4">
        <v>1E-4</v>
      </c>
      <c r="E11" s="4" t="s">
        <v>77</v>
      </c>
    </row>
    <row r="12" spans="1:5" x14ac:dyDescent="0.2">
      <c r="A12" s="34" t="s">
        <v>31</v>
      </c>
      <c r="B12" t="s">
        <v>32</v>
      </c>
      <c r="C12" s="4"/>
      <c r="D12" s="4"/>
      <c r="E12" s="27" t="s">
        <v>60</v>
      </c>
    </row>
    <row r="13" spans="1:5" x14ac:dyDescent="0.2">
      <c r="A13" s="34" t="s">
        <v>33</v>
      </c>
      <c r="B13" t="s">
        <v>32</v>
      </c>
      <c r="C13" s="4"/>
      <c r="D13" s="4"/>
      <c r="E13" s="27" t="s">
        <v>61</v>
      </c>
    </row>
    <row r="14" spans="1:5" x14ac:dyDescent="0.2">
      <c r="A14" s="34" t="s">
        <v>34</v>
      </c>
      <c r="B14" t="s">
        <v>32</v>
      </c>
      <c r="C14" s="4"/>
      <c r="D14" s="4"/>
      <c r="E14" s="27" t="s">
        <v>62</v>
      </c>
    </row>
    <row r="15" spans="1:5" x14ac:dyDescent="0.2">
      <c r="A15" s="34" t="s">
        <v>35</v>
      </c>
      <c r="B15" t="s">
        <v>32</v>
      </c>
      <c r="C15" s="4"/>
      <c r="D15" s="4"/>
      <c r="E15" s="27" t="s">
        <v>63</v>
      </c>
    </row>
    <row r="16" spans="1:5" x14ac:dyDescent="0.2">
      <c r="A16" s="34" t="s">
        <v>36</v>
      </c>
      <c r="B16" t="s">
        <v>32</v>
      </c>
      <c r="C16" s="4"/>
      <c r="D16" s="4"/>
      <c r="E16" s="27" t="s">
        <v>64</v>
      </c>
    </row>
    <row r="17" spans="1:5" x14ac:dyDescent="0.2">
      <c r="A17" s="34" t="s">
        <v>37</v>
      </c>
      <c r="B17" t="s">
        <v>32</v>
      </c>
      <c r="C17" s="4"/>
      <c r="D17" s="4"/>
      <c r="E17" s="27" t="s">
        <v>65</v>
      </c>
    </row>
    <row r="18" spans="1:5" x14ac:dyDescent="0.2">
      <c r="A18" s="1" t="s">
        <v>74</v>
      </c>
      <c r="B18" t="s">
        <v>30</v>
      </c>
      <c r="C18" s="4">
        <v>34</v>
      </c>
      <c r="D18" s="4">
        <v>1.37E-2</v>
      </c>
      <c r="E18" s="4" t="s">
        <v>78</v>
      </c>
    </row>
    <row r="19" spans="1:5" x14ac:dyDescent="0.2">
      <c r="A19" s="34" t="s">
        <v>31</v>
      </c>
      <c r="B19" t="s">
        <v>32</v>
      </c>
      <c r="C19" s="4"/>
      <c r="D19" s="4"/>
      <c r="E19" s="27" t="s">
        <v>66</v>
      </c>
    </row>
    <row r="20" spans="1:5" x14ac:dyDescent="0.2">
      <c r="A20" s="34" t="s">
        <v>33</v>
      </c>
      <c r="B20" t="s">
        <v>32</v>
      </c>
      <c r="C20" s="4"/>
      <c r="D20" s="4"/>
      <c r="E20" s="27" t="s">
        <v>67</v>
      </c>
    </row>
    <row r="21" spans="1:5" x14ac:dyDescent="0.2">
      <c r="A21" s="34" t="s">
        <v>34</v>
      </c>
      <c r="B21" t="s">
        <v>32</v>
      </c>
      <c r="C21" s="4"/>
      <c r="D21" s="4"/>
      <c r="E21" s="27" t="s">
        <v>68</v>
      </c>
    </row>
    <row r="22" spans="1:5" x14ac:dyDescent="0.2">
      <c r="A22" s="34" t="s">
        <v>35</v>
      </c>
      <c r="B22" t="s">
        <v>32</v>
      </c>
      <c r="C22" s="4"/>
      <c r="D22" s="4"/>
      <c r="E22" s="27" t="s">
        <v>69</v>
      </c>
    </row>
    <row r="23" spans="1:5" x14ac:dyDescent="0.2">
      <c r="A23" s="34" t="s">
        <v>36</v>
      </c>
      <c r="B23" t="s">
        <v>32</v>
      </c>
      <c r="C23" s="4"/>
      <c r="D23" s="4"/>
      <c r="E23" s="27" t="s">
        <v>70</v>
      </c>
    </row>
    <row r="24" spans="1:5" x14ac:dyDescent="0.2">
      <c r="A24" s="34" t="s">
        <v>37</v>
      </c>
      <c r="B24" t="s">
        <v>32</v>
      </c>
      <c r="C24" s="4"/>
      <c r="D24" s="4"/>
      <c r="E24" s="27" t="s">
        <v>71</v>
      </c>
    </row>
    <row r="25" spans="1:5" x14ac:dyDescent="0.2">
      <c r="A25" s="1" t="s">
        <v>40</v>
      </c>
      <c r="B25" t="s">
        <v>39</v>
      </c>
      <c r="C25" s="4">
        <v>12</v>
      </c>
      <c r="D25" s="4">
        <v>0.48080000000000001</v>
      </c>
      <c r="E25" s="4" t="s">
        <v>72</v>
      </c>
    </row>
    <row r="26" spans="1:5" x14ac:dyDescent="0.2">
      <c r="A26" s="1" t="s">
        <v>75</v>
      </c>
      <c r="B26" t="s">
        <v>39</v>
      </c>
      <c r="C26" s="4">
        <v>12</v>
      </c>
      <c r="D26" s="27">
        <v>2.8999999999999998E-3</v>
      </c>
      <c r="E26" s="4" t="s">
        <v>73</v>
      </c>
    </row>
    <row r="27" spans="1:5" x14ac:dyDescent="0.2">
      <c r="A27" s="1" t="s">
        <v>41</v>
      </c>
      <c r="C27" s="4"/>
      <c r="D27" s="4"/>
      <c r="E27" s="4"/>
    </row>
    <row r="28" spans="1:5" x14ac:dyDescent="0.2">
      <c r="A28" t="s">
        <v>9</v>
      </c>
      <c r="B28" t="s">
        <v>30</v>
      </c>
      <c r="C28" s="4">
        <v>34</v>
      </c>
      <c r="D28" s="4">
        <v>0.1084</v>
      </c>
      <c r="E28" s="4" t="s">
        <v>42</v>
      </c>
    </row>
    <row r="29" spans="1:5" x14ac:dyDescent="0.2">
      <c r="A29" t="s">
        <v>43</v>
      </c>
      <c r="B29" t="s">
        <v>30</v>
      </c>
      <c r="C29" s="4">
        <v>34</v>
      </c>
      <c r="D29" s="4">
        <v>0.4264</v>
      </c>
      <c r="E29" s="4" t="s">
        <v>44</v>
      </c>
    </row>
    <row r="30" spans="1:5" x14ac:dyDescent="0.2">
      <c r="C30" s="4"/>
      <c r="D30" s="4"/>
      <c r="E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HIV-Tg Behavior</vt:lpstr>
      <vt:lpstr>Overall Spine Density </vt:lpstr>
      <vt:lpstr>Thin Spine Density</vt:lpstr>
      <vt:lpstr>Stubby Spine Density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Festa</dc:creator>
  <cp:lastModifiedBy>Lindsay Festa</cp:lastModifiedBy>
  <dcterms:created xsi:type="dcterms:W3CDTF">2019-08-08T04:23:13Z</dcterms:created>
  <dcterms:modified xsi:type="dcterms:W3CDTF">2019-11-20T18:36:38Z</dcterms:modified>
</cp:coreProperties>
</file>