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uven/Documents/Manuscript/April-May2019/"/>
    </mc:Choice>
  </mc:AlternateContent>
  <xr:revisionPtr revIDLastSave="0" documentId="8_{622FFE5B-6463-9545-A279-4471FDC1A961}" xr6:coauthVersionLast="36" xr6:coauthVersionMax="36" xr10:uidLastSave="{00000000-0000-0000-0000-000000000000}"/>
  <bookViews>
    <workbookView xWindow="480" yWindow="960" windowWidth="25040" windowHeight="13440" xr2:uid="{1A05FABC-9A54-9347-BA6E-71E443FC3854}"/>
  </bookViews>
  <sheets>
    <sheet name="Sox9_up_PC" sheetId="1" r:id="rId1"/>
    <sheet name="Sox9_down_PC" sheetId="2" r:id="rId2"/>
  </sheets>
  <definedNames>
    <definedName name="FPKM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" i="1" l="1"/>
  <c r="U750" i="2" l="1"/>
  <c r="T750" i="2"/>
  <c r="S750" i="2"/>
  <c r="R750" i="2"/>
  <c r="X750" i="2" s="1"/>
  <c r="Y750" i="2" s="1"/>
  <c r="Z750" i="2" s="1"/>
  <c r="Q750" i="2"/>
  <c r="P750" i="2"/>
  <c r="O750" i="2"/>
  <c r="W750" i="2" s="1"/>
  <c r="U749" i="2"/>
  <c r="T749" i="2"/>
  <c r="S749" i="2"/>
  <c r="R749" i="2"/>
  <c r="X749" i="2" s="1"/>
  <c r="Y749" i="2" s="1"/>
  <c r="Z749" i="2" s="1"/>
  <c r="Q749" i="2"/>
  <c r="P749" i="2"/>
  <c r="O749" i="2"/>
  <c r="W749" i="2" s="1"/>
  <c r="U748" i="2"/>
  <c r="T748" i="2"/>
  <c r="S748" i="2"/>
  <c r="R748" i="2"/>
  <c r="X748" i="2" s="1"/>
  <c r="Y748" i="2" s="1"/>
  <c r="Z748" i="2" s="1"/>
  <c r="Q748" i="2"/>
  <c r="P748" i="2"/>
  <c r="O748" i="2"/>
  <c r="W748" i="2" s="1"/>
  <c r="U747" i="2"/>
  <c r="T747" i="2"/>
  <c r="S747" i="2"/>
  <c r="R747" i="2"/>
  <c r="X747" i="2" s="1"/>
  <c r="Q747" i="2"/>
  <c r="P747" i="2"/>
  <c r="O747" i="2"/>
  <c r="W747" i="2" s="1"/>
  <c r="U746" i="2"/>
  <c r="T746" i="2"/>
  <c r="S746" i="2"/>
  <c r="R746" i="2"/>
  <c r="X746" i="2" s="1"/>
  <c r="Y746" i="2" s="1"/>
  <c r="Z746" i="2" s="1"/>
  <c r="Q746" i="2"/>
  <c r="P746" i="2"/>
  <c r="O746" i="2"/>
  <c r="W746" i="2" s="1"/>
  <c r="U745" i="2"/>
  <c r="T745" i="2"/>
  <c r="S745" i="2"/>
  <c r="R745" i="2"/>
  <c r="X745" i="2" s="1"/>
  <c r="Y745" i="2" s="1"/>
  <c r="Z745" i="2" s="1"/>
  <c r="Q745" i="2"/>
  <c r="P745" i="2"/>
  <c r="O745" i="2"/>
  <c r="W745" i="2" s="1"/>
  <c r="U744" i="2"/>
  <c r="T744" i="2"/>
  <c r="S744" i="2"/>
  <c r="R744" i="2"/>
  <c r="X744" i="2" s="1"/>
  <c r="Y744" i="2" s="1"/>
  <c r="Z744" i="2" s="1"/>
  <c r="Q744" i="2"/>
  <c r="P744" i="2"/>
  <c r="O744" i="2"/>
  <c r="W744" i="2" s="1"/>
  <c r="U743" i="2"/>
  <c r="T743" i="2"/>
  <c r="S743" i="2"/>
  <c r="R743" i="2"/>
  <c r="X743" i="2" s="1"/>
  <c r="Q743" i="2"/>
  <c r="P743" i="2"/>
  <c r="O743" i="2"/>
  <c r="W743" i="2" s="1"/>
  <c r="U742" i="2"/>
  <c r="T742" i="2"/>
  <c r="S742" i="2"/>
  <c r="X742" i="2" s="1"/>
  <c r="R742" i="2"/>
  <c r="Q742" i="2"/>
  <c r="P742" i="2"/>
  <c r="O742" i="2"/>
  <c r="W742" i="2" s="1"/>
  <c r="W741" i="2"/>
  <c r="U741" i="2"/>
  <c r="T741" i="2"/>
  <c r="S741" i="2"/>
  <c r="R741" i="2"/>
  <c r="X741" i="2" s="1"/>
  <c r="Y741" i="2" s="1"/>
  <c r="Z741" i="2" s="1"/>
  <c r="Q741" i="2"/>
  <c r="P741" i="2"/>
  <c r="O741" i="2"/>
  <c r="U740" i="2"/>
  <c r="T740" i="2"/>
  <c r="S740" i="2"/>
  <c r="X740" i="2" s="1"/>
  <c r="R740" i="2"/>
  <c r="Q740" i="2"/>
  <c r="P740" i="2"/>
  <c r="O740" i="2"/>
  <c r="W740" i="2" s="1"/>
  <c r="U739" i="2"/>
  <c r="T739" i="2"/>
  <c r="S739" i="2"/>
  <c r="R739" i="2"/>
  <c r="X739" i="2" s="1"/>
  <c r="Y739" i="2" s="1"/>
  <c r="Z739" i="2" s="1"/>
  <c r="Q739" i="2"/>
  <c r="P739" i="2"/>
  <c r="O739" i="2"/>
  <c r="W739" i="2" s="1"/>
  <c r="U738" i="2"/>
  <c r="T738" i="2"/>
  <c r="S738" i="2"/>
  <c r="X738" i="2" s="1"/>
  <c r="R738" i="2"/>
  <c r="Q738" i="2"/>
  <c r="P738" i="2"/>
  <c r="O738" i="2"/>
  <c r="W738" i="2" s="1"/>
  <c r="W737" i="2"/>
  <c r="U737" i="2"/>
  <c r="T737" i="2"/>
  <c r="S737" i="2"/>
  <c r="R737" i="2"/>
  <c r="X737" i="2" s="1"/>
  <c r="Y737" i="2" s="1"/>
  <c r="Z737" i="2" s="1"/>
  <c r="Q737" i="2"/>
  <c r="P737" i="2"/>
  <c r="O737" i="2"/>
  <c r="U736" i="2"/>
  <c r="T736" i="2"/>
  <c r="S736" i="2"/>
  <c r="X736" i="2" s="1"/>
  <c r="R736" i="2"/>
  <c r="Q736" i="2"/>
  <c r="P736" i="2"/>
  <c r="O736" i="2"/>
  <c r="W736" i="2" s="1"/>
  <c r="U735" i="2"/>
  <c r="T735" i="2"/>
  <c r="S735" i="2"/>
  <c r="X735" i="2" s="1"/>
  <c r="R735" i="2"/>
  <c r="Q735" i="2"/>
  <c r="P735" i="2"/>
  <c r="O735" i="2"/>
  <c r="W735" i="2" s="1"/>
  <c r="U734" i="2"/>
  <c r="T734" i="2"/>
  <c r="S734" i="2"/>
  <c r="X734" i="2" s="1"/>
  <c r="R734" i="2"/>
  <c r="Q734" i="2"/>
  <c r="P734" i="2"/>
  <c r="O734" i="2"/>
  <c r="W734" i="2" s="1"/>
  <c r="W733" i="2"/>
  <c r="U733" i="2"/>
  <c r="T733" i="2"/>
  <c r="S733" i="2"/>
  <c r="R733" i="2"/>
  <c r="X733" i="2" s="1"/>
  <c r="Y733" i="2" s="1"/>
  <c r="Z733" i="2" s="1"/>
  <c r="Q733" i="2"/>
  <c r="P733" i="2"/>
  <c r="O733" i="2"/>
  <c r="U732" i="2"/>
  <c r="T732" i="2"/>
  <c r="S732" i="2"/>
  <c r="X732" i="2" s="1"/>
  <c r="R732" i="2"/>
  <c r="Q732" i="2"/>
  <c r="P732" i="2"/>
  <c r="O732" i="2"/>
  <c r="W732" i="2" s="1"/>
  <c r="U731" i="2"/>
  <c r="T731" i="2"/>
  <c r="S731" i="2"/>
  <c r="R731" i="2"/>
  <c r="X731" i="2" s="1"/>
  <c r="Y731" i="2" s="1"/>
  <c r="Z731" i="2" s="1"/>
  <c r="Q731" i="2"/>
  <c r="P731" i="2"/>
  <c r="O731" i="2"/>
  <c r="W731" i="2" s="1"/>
  <c r="U730" i="2"/>
  <c r="T730" i="2"/>
  <c r="S730" i="2"/>
  <c r="X730" i="2" s="1"/>
  <c r="R730" i="2"/>
  <c r="Q730" i="2"/>
  <c r="P730" i="2"/>
  <c r="O730" i="2"/>
  <c r="W730" i="2" s="1"/>
  <c r="W729" i="2"/>
  <c r="U729" i="2"/>
  <c r="T729" i="2"/>
  <c r="S729" i="2"/>
  <c r="R729" i="2"/>
  <c r="X729" i="2" s="1"/>
  <c r="Y729" i="2" s="1"/>
  <c r="Z729" i="2" s="1"/>
  <c r="Q729" i="2"/>
  <c r="P729" i="2"/>
  <c r="O729" i="2"/>
  <c r="U728" i="2"/>
  <c r="T728" i="2"/>
  <c r="S728" i="2"/>
  <c r="X728" i="2" s="1"/>
  <c r="R728" i="2"/>
  <c r="Q728" i="2"/>
  <c r="P728" i="2"/>
  <c r="O728" i="2"/>
  <c r="W728" i="2" s="1"/>
  <c r="U727" i="2"/>
  <c r="T727" i="2"/>
  <c r="S727" i="2"/>
  <c r="R727" i="2"/>
  <c r="X727" i="2" s="1"/>
  <c r="Q727" i="2"/>
  <c r="P727" i="2"/>
  <c r="O727" i="2"/>
  <c r="W727" i="2" s="1"/>
  <c r="U726" i="2"/>
  <c r="T726" i="2"/>
  <c r="S726" i="2"/>
  <c r="X726" i="2" s="1"/>
  <c r="R726" i="2"/>
  <c r="Q726" i="2"/>
  <c r="P726" i="2"/>
  <c r="O726" i="2"/>
  <c r="W726" i="2" s="1"/>
  <c r="U725" i="2"/>
  <c r="T725" i="2"/>
  <c r="S725" i="2"/>
  <c r="R725" i="2"/>
  <c r="X725" i="2" s="1"/>
  <c r="Y725" i="2" s="1"/>
  <c r="Z725" i="2" s="1"/>
  <c r="Q725" i="2"/>
  <c r="P725" i="2"/>
  <c r="W725" i="2" s="1"/>
  <c r="O725" i="2"/>
  <c r="U724" i="2"/>
  <c r="T724" i="2"/>
  <c r="S724" i="2"/>
  <c r="X724" i="2" s="1"/>
  <c r="R724" i="2"/>
  <c r="Q724" i="2"/>
  <c r="P724" i="2"/>
  <c r="O724" i="2"/>
  <c r="W724" i="2" s="1"/>
  <c r="U723" i="2"/>
  <c r="T723" i="2"/>
  <c r="S723" i="2"/>
  <c r="R723" i="2"/>
  <c r="X723" i="2" s="1"/>
  <c r="Q723" i="2"/>
  <c r="P723" i="2"/>
  <c r="W723" i="2" s="1"/>
  <c r="O723" i="2"/>
  <c r="U722" i="2"/>
  <c r="T722" i="2"/>
  <c r="S722" i="2"/>
  <c r="X722" i="2" s="1"/>
  <c r="R722" i="2"/>
  <c r="Q722" i="2"/>
  <c r="P722" i="2"/>
  <c r="O722" i="2"/>
  <c r="W722" i="2" s="1"/>
  <c r="U721" i="2"/>
  <c r="T721" i="2"/>
  <c r="S721" i="2"/>
  <c r="R721" i="2"/>
  <c r="X721" i="2" s="1"/>
  <c r="Y721" i="2" s="1"/>
  <c r="Z721" i="2" s="1"/>
  <c r="Q721" i="2"/>
  <c r="P721" i="2"/>
  <c r="W721" i="2" s="1"/>
  <c r="O721" i="2"/>
  <c r="U720" i="2"/>
  <c r="T720" i="2"/>
  <c r="S720" i="2"/>
  <c r="X720" i="2" s="1"/>
  <c r="R720" i="2"/>
  <c r="Q720" i="2"/>
  <c r="P720" i="2"/>
  <c r="O720" i="2"/>
  <c r="W720" i="2" s="1"/>
  <c r="U719" i="2"/>
  <c r="T719" i="2"/>
  <c r="S719" i="2"/>
  <c r="R719" i="2"/>
  <c r="X719" i="2" s="1"/>
  <c r="Q719" i="2"/>
  <c r="P719" i="2"/>
  <c r="W719" i="2" s="1"/>
  <c r="O719" i="2"/>
  <c r="U718" i="2"/>
  <c r="T718" i="2"/>
  <c r="S718" i="2"/>
  <c r="X718" i="2" s="1"/>
  <c r="R718" i="2"/>
  <c r="Q718" i="2"/>
  <c r="P718" i="2"/>
  <c r="O718" i="2"/>
  <c r="W718" i="2" s="1"/>
  <c r="W717" i="2"/>
  <c r="U717" i="2"/>
  <c r="T717" i="2"/>
  <c r="S717" i="2"/>
  <c r="R717" i="2"/>
  <c r="X717" i="2" s="1"/>
  <c r="Y717" i="2" s="1"/>
  <c r="Z717" i="2" s="1"/>
  <c r="Q717" i="2"/>
  <c r="P717" i="2"/>
  <c r="O717" i="2"/>
  <c r="U716" i="2"/>
  <c r="T716" i="2"/>
  <c r="S716" i="2"/>
  <c r="X716" i="2" s="1"/>
  <c r="R716" i="2"/>
  <c r="Q716" i="2"/>
  <c r="P716" i="2"/>
  <c r="O716" i="2"/>
  <c r="W716" i="2" s="1"/>
  <c r="U715" i="2"/>
  <c r="T715" i="2"/>
  <c r="S715" i="2"/>
  <c r="R715" i="2"/>
  <c r="X715" i="2" s="1"/>
  <c r="Q715" i="2"/>
  <c r="P715" i="2"/>
  <c r="W715" i="2" s="1"/>
  <c r="O715" i="2"/>
  <c r="U714" i="2"/>
  <c r="T714" i="2"/>
  <c r="S714" i="2"/>
  <c r="X714" i="2" s="1"/>
  <c r="R714" i="2"/>
  <c r="Q714" i="2"/>
  <c r="P714" i="2"/>
  <c r="O714" i="2"/>
  <c r="W714" i="2" s="1"/>
  <c r="W713" i="2"/>
  <c r="U713" i="2"/>
  <c r="T713" i="2"/>
  <c r="S713" i="2"/>
  <c r="R713" i="2"/>
  <c r="X713" i="2" s="1"/>
  <c r="Y713" i="2" s="1"/>
  <c r="Z713" i="2" s="1"/>
  <c r="Q713" i="2"/>
  <c r="P713" i="2"/>
  <c r="O713" i="2"/>
  <c r="U712" i="2"/>
  <c r="T712" i="2"/>
  <c r="S712" i="2"/>
  <c r="X712" i="2" s="1"/>
  <c r="R712" i="2"/>
  <c r="Q712" i="2"/>
  <c r="P712" i="2"/>
  <c r="O712" i="2"/>
  <c r="W712" i="2" s="1"/>
  <c r="U711" i="2"/>
  <c r="T711" i="2"/>
  <c r="S711" i="2"/>
  <c r="R711" i="2"/>
  <c r="X711" i="2" s="1"/>
  <c r="Y711" i="2" s="1"/>
  <c r="Z711" i="2" s="1"/>
  <c r="Q711" i="2"/>
  <c r="P711" i="2"/>
  <c r="W711" i="2" s="1"/>
  <c r="O711" i="2"/>
  <c r="U710" i="2"/>
  <c r="T710" i="2"/>
  <c r="S710" i="2"/>
  <c r="X710" i="2" s="1"/>
  <c r="R710" i="2"/>
  <c r="Q710" i="2"/>
  <c r="P710" i="2"/>
  <c r="O710" i="2"/>
  <c r="W710" i="2" s="1"/>
  <c r="W709" i="2"/>
  <c r="U709" i="2"/>
  <c r="T709" i="2"/>
  <c r="S709" i="2"/>
  <c r="R709" i="2"/>
  <c r="X709" i="2" s="1"/>
  <c r="Y709" i="2" s="1"/>
  <c r="Z709" i="2" s="1"/>
  <c r="Q709" i="2"/>
  <c r="P709" i="2"/>
  <c r="O709" i="2"/>
  <c r="U708" i="2"/>
  <c r="T708" i="2"/>
  <c r="S708" i="2"/>
  <c r="X708" i="2" s="1"/>
  <c r="R708" i="2"/>
  <c r="Q708" i="2"/>
  <c r="P708" i="2"/>
  <c r="O708" i="2"/>
  <c r="W708" i="2" s="1"/>
  <c r="U707" i="2"/>
  <c r="T707" i="2"/>
  <c r="S707" i="2"/>
  <c r="R707" i="2"/>
  <c r="X707" i="2" s="1"/>
  <c r="Q707" i="2"/>
  <c r="P707" i="2"/>
  <c r="O707" i="2"/>
  <c r="W707" i="2" s="1"/>
  <c r="U706" i="2"/>
  <c r="T706" i="2"/>
  <c r="S706" i="2"/>
  <c r="X706" i="2" s="1"/>
  <c r="R706" i="2"/>
  <c r="Q706" i="2"/>
  <c r="P706" i="2"/>
  <c r="O706" i="2"/>
  <c r="W706" i="2" s="1"/>
  <c r="W705" i="2"/>
  <c r="U705" i="2"/>
  <c r="T705" i="2"/>
  <c r="S705" i="2"/>
  <c r="R705" i="2"/>
  <c r="X705" i="2" s="1"/>
  <c r="Y705" i="2" s="1"/>
  <c r="Z705" i="2" s="1"/>
  <c r="Q705" i="2"/>
  <c r="P705" i="2"/>
  <c r="O705" i="2"/>
  <c r="U704" i="2"/>
  <c r="T704" i="2"/>
  <c r="S704" i="2"/>
  <c r="X704" i="2" s="1"/>
  <c r="R704" i="2"/>
  <c r="Q704" i="2"/>
  <c r="P704" i="2"/>
  <c r="O704" i="2"/>
  <c r="W704" i="2" s="1"/>
  <c r="U703" i="2"/>
  <c r="T703" i="2"/>
  <c r="S703" i="2"/>
  <c r="R703" i="2"/>
  <c r="X703" i="2" s="1"/>
  <c r="Q703" i="2"/>
  <c r="P703" i="2"/>
  <c r="W703" i="2" s="1"/>
  <c r="O703" i="2"/>
  <c r="U702" i="2"/>
  <c r="T702" i="2"/>
  <c r="S702" i="2"/>
  <c r="X702" i="2" s="1"/>
  <c r="R702" i="2"/>
  <c r="Q702" i="2"/>
  <c r="P702" i="2"/>
  <c r="O702" i="2"/>
  <c r="W702" i="2" s="1"/>
  <c r="W701" i="2"/>
  <c r="U701" i="2"/>
  <c r="T701" i="2"/>
  <c r="S701" i="2"/>
  <c r="R701" i="2"/>
  <c r="X701" i="2" s="1"/>
  <c r="Y701" i="2" s="1"/>
  <c r="Z701" i="2" s="1"/>
  <c r="Q701" i="2"/>
  <c r="P701" i="2"/>
  <c r="O701" i="2"/>
  <c r="U700" i="2"/>
  <c r="T700" i="2"/>
  <c r="S700" i="2"/>
  <c r="X700" i="2" s="1"/>
  <c r="R700" i="2"/>
  <c r="Q700" i="2"/>
  <c r="P700" i="2"/>
  <c r="O700" i="2"/>
  <c r="W700" i="2" s="1"/>
  <c r="U699" i="2"/>
  <c r="T699" i="2"/>
  <c r="S699" i="2"/>
  <c r="R699" i="2"/>
  <c r="X699" i="2" s="1"/>
  <c r="Q699" i="2"/>
  <c r="P699" i="2"/>
  <c r="W699" i="2" s="1"/>
  <c r="O699" i="2"/>
  <c r="U698" i="2"/>
  <c r="T698" i="2"/>
  <c r="S698" i="2"/>
  <c r="X698" i="2" s="1"/>
  <c r="R698" i="2"/>
  <c r="Q698" i="2"/>
  <c r="P698" i="2"/>
  <c r="O698" i="2"/>
  <c r="W698" i="2" s="1"/>
  <c r="W697" i="2"/>
  <c r="U697" i="2"/>
  <c r="T697" i="2"/>
  <c r="S697" i="2"/>
  <c r="R697" i="2"/>
  <c r="X697" i="2" s="1"/>
  <c r="Y697" i="2" s="1"/>
  <c r="Z697" i="2" s="1"/>
  <c r="Q697" i="2"/>
  <c r="P697" i="2"/>
  <c r="O697" i="2"/>
  <c r="U696" i="2"/>
  <c r="T696" i="2"/>
  <c r="S696" i="2"/>
  <c r="X696" i="2" s="1"/>
  <c r="R696" i="2"/>
  <c r="Q696" i="2"/>
  <c r="P696" i="2"/>
  <c r="O696" i="2"/>
  <c r="W696" i="2" s="1"/>
  <c r="U695" i="2"/>
  <c r="T695" i="2"/>
  <c r="S695" i="2"/>
  <c r="R695" i="2"/>
  <c r="X695" i="2" s="1"/>
  <c r="Y695" i="2" s="1"/>
  <c r="Z695" i="2" s="1"/>
  <c r="Q695" i="2"/>
  <c r="P695" i="2"/>
  <c r="W695" i="2" s="1"/>
  <c r="O695" i="2"/>
  <c r="U694" i="2"/>
  <c r="T694" i="2"/>
  <c r="S694" i="2"/>
  <c r="X694" i="2" s="1"/>
  <c r="R694" i="2"/>
  <c r="Q694" i="2"/>
  <c r="P694" i="2"/>
  <c r="O694" i="2"/>
  <c r="W694" i="2" s="1"/>
  <c r="W693" i="2"/>
  <c r="U693" i="2"/>
  <c r="T693" i="2"/>
  <c r="S693" i="2"/>
  <c r="R693" i="2"/>
  <c r="X693" i="2" s="1"/>
  <c r="Y693" i="2" s="1"/>
  <c r="Z693" i="2" s="1"/>
  <c r="Q693" i="2"/>
  <c r="P693" i="2"/>
  <c r="O693" i="2"/>
  <c r="U692" i="2"/>
  <c r="T692" i="2"/>
  <c r="S692" i="2"/>
  <c r="X692" i="2" s="1"/>
  <c r="R692" i="2"/>
  <c r="Q692" i="2"/>
  <c r="P692" i="2"/>
  <c r="O692" i="2"/>
  <c r="W692" i="2" s="1"/>
  <c r="U691" i="2"/>
  <c r="T691" i="2"/>
  <c r="S691" i="2"/>
  <c r="R691" i="2"/>
  <c r="X691" i="2" s="1"/>
  <c r="Y691" i="2" s="1"/>
  <c r="Z691" i="2" s="1"/>
  <c r="Q691" i="2"/>
  <c r="P691" i="2"/>
  <c r="W691" i="2" s="1"/>
  <c r="O691" i="2"/>
  <c r="U690" i="2"/>
  <c r="T690" i="2"/>
  <c r="S690" i="2"/>
  <c r="X690" i="2" s="1"/>
  <c r="R690" i="2"/>
  <c r="Q690" i="2"/>
  <c r="P690" i="2"/>
  <c r="O690" i="2"/>
  <c r="W690" i="2" s="1"/>
  <c r="W689" i="2"/>
  <c r="U689" i="2"/>
  <c r="T689" i="2"/>
  <c r="S689" i="2"/>
  <c r="R689" i="2"/>
  <c r="X689" i="2" s="1"/>
  <c r="Y689" i="2" s="1"/>
  <c r="Z689" i="2" s="1"/>
  <c r="Q689" i="2"/>
  <c r="P689" i="2"/>
  <c r="O689" i="2"/>
  <c r="U688" i="2"/>
  <c r="T688" i="2"/>
  <c r="S688" i="2"/>
  <c r="X688" i="2" s="1"/>
  <c r="R688" i="2"/>
  <c r="Q688" i="2"/>
  <c r="P688" i="2"/>
  <c r="O688" i="2"/>
  <c r="W688" i="2" s="1"/>
  <c r="U687" i="2"/>
  <c r="T687" i="2"/>
  <c r="S687" i="2"/>
  <c r="R687" i="2"/>
  <c r="X687" i="2" s="1"/>
  <c r="Q687" i="2"/>
  <c r="P687" i="2"/>
  <c r="O687" i="2"/>
  <c r="W687" i="2" s="1"/>
  <c r="U686" i="2"/>
  <c r="T686" i="2"/>
  <c r="S686" i="2"/>
  <c r="X686" i="2" s="1"/>
  <c r="R686" i="2"/>
  <c r="Q686" i="2"/>
  <c r="P686" i="2"/>
  <c r="O686" i="2"/>
  <c r="W686" i="2" s="1"/>
  <c r="W685" i="2"/>
  <c r="U685" i="2"/>
  <c r="T685" i="2"/>
  <c r="S685" i="2"/>
  <c r="R685" i="2"/>
  <c r="X685" i="2" s="1"/>
  <c r="Y685" i="2" s="1"/>
  <c r="Z685" i="2" s="1"/>
  <c r="Q685" i="2"/>
  <c r="P685" i="2"/>
  <c r="O685" i="2"/>
  <c r="U684" i="2"/>
  <c r="T684" i="2"/>
  <c r="S684" i="2"/>
  <c r="X684" i="2" s="1"/>
  <c r="R684" i="2"/>
  <c r="Q684" i="2"/>
  <c r="P684" i="2"/>
  <c r="O684" i="2"/>
  <c r="W684" i="2" s="1"/>
  <c r="U683" i="2"/>
  <c r="T683" i="2"/>
  <c r="S683" i="2"/>
  <c r="R683" i="2"/>
  <c r="X683" i="2" s="1"/>
  <c r="Q683" i="2"/>
  <c r="P683" i="2"/>
  <c r="W683" i="2" s="1"/>
  <c r="O683" i="2"/>
  <c r="U682" i="2"/>
  <c r="T682" i="2"/>
  <c r="S682" i="2"/>
  <c r="X682" i="2" s="1"/>
  <c r="R682" i="2"/>
  <c r="Q682" i="2"/>
  <c r="P682" i="2"/>
  <c r="O682" i="2"/>
  <c r="W682" i="2" s="1"/>
  <c r="W681" i="2"/>
  <c r="U681" i="2"/>
  <c r="T681" i="2"/>
  <c r="S681" i="2"/>
  <c r="R681" i="2"/>
  <c r="X681" i="2" s="1"/>
  <c r="Y681" i="2" s="1"/>
  <c r="Z681" i="2" s="1"/>
  <c r="Q681" i="2"/>
  <c r="P681" i="2"/>
  <c r="O681" i="2"/>
  <c r="U680" i="2"/>
  <c r="T680" i="2"/>
  <c r="S680" i="2"/>
  <c r="X680" i="2" s="1"/>
  <c r="R680" i="2"/>
  <c r="Q680" i="2"/>
  <c r="P680" i="2"/>
  <c r="O680" i="2"/>
  <c r="W680" i="2" s="1"/>
  <c r="U679" i="2"/>
  <c r="T679" i="2"/>
  <c r="S679" i="2"/>
  <c r="R679" i="2"/>
  <c r="X679" i="2" s="1"/>
  <c r="Y679" i="2" s="1"/>
  <c r="Z679" i="2" s="1"/>
  <c r="Q679" i="2"/>
  <c r="P679" i="2"/>
  <c r="W679" i="2" s="1"/>
  <c r="O679" i="2"/>
  <c r="U678" i="2"/>
  <c r="T678" i="2"/>
  <c r="S678" i="2"/>
  <c r="X678" i="2" s="1"/>
  <c r="R678" i="2"/>
  <c r="Q678" i="2"/>
  <c r="P678" i="2"/>
  <c r="O678" i="2"/>
  <c r="W678" i="2" s="1"/>
  <c r="W677" i="2"/>
  <c r="U677" i="2"/>
  <c r="T677" i="2"/>
  <c r="S677" i="2"/>
  <c r="R677" i="2"/>
  <c r="X677" i="2" s="1"/>
  <c r="Y677" i="2" s="1"/>
  <c r="Z677" i="2" s="1"/>
  <c r="Q677" i="2"/>
  <c r="P677" i="2"/>
  <c r="O677" i="2"/>
  <c r="U676" i="2"/>
  <c r="T676" i="2"/>
  <c r="S676" i="2"/>
  <c r="R676" i="2"/>
  <c r="Q676" i="2"/>
  <c r="P676" i="2"/>
  <c r="O676" i="2"/>
  <c r="X675" i="2"/>
  <c r="Y675" i="2" s="1"/>
  <c r="Z675" i="2" s="1"/>
  <c r="U675" i="2"/>
  <c r="T675" i="2"/>
  <c r="S675" i="2"/>
  <c r="R675" i="2"/>
  <c r="Q675" i="2"/>
  <c r="P675" i="2"/>
  <c r="O675" i="2"/>
  <c r="W675" i="2" s="1"/>
  <c r="U674" i="2"/>
  <c r="T674" i="2"/>
  <c r="S674" i="2"/>
  <c r="X674" i="2" s="1"/>
  <c r="R674" i="2"/>
  <c r="Q674" i="2"/>
  <c r="P674" i="2"/>
  <c r="O674" i="2"/>
  <c r="W674" i="2" s="1"/>
  <c r="U673" i="2"/>
  <c r="T673" i="2"/>
  <c r="S673" i="2"/>
  <c r="R673" i="2"/>
  <c r="Q673" i="2"/>
  <c r="P673" i="2"/>
  <c r="W673" i="2" s="1"/>
  <c r="O673" i="2"/>
  <c r="U672" i="2"/>
  <c r="T672" i="2"/>
  <c r="S672" i="2"/>
  <c r="X672" i="2" s="1"/>
  <c r="Y672" i="2" s="1"/>
  <c r="Z672" i="2" s="1"/>
  <c r="R672" i="2"/>
  <c r="Q672" i="2"/>
  <c r="P672" i="2"/>
  <c r="O672" i="2"/>
  <c r="W672" i="2" s="1"/>
  <c r="U671" i="2"/>
  <c r="T671" i="2"/>
  <c r="S671" i="2"/>
  <c r="R671" i="2"/>
  <c r="X671" i="2" s="1"/>
  <c r="Q671" i="2"/>
  <c r="P671" i="2"/>
  <c r="O671" i="2"/>
  <c r="W671" i="2" s="1"/>
  <c r="U670" i="2"/>
  <c r="T670" i="2"/>
  <c r="S670" i="2"/>
  <c r="R670" i="2"/>
  <c r="X670" i="2" s="1"/>
  <c r="Y670" i="2" s="1"/>
  <c r="Z670" i="2" s="1"/>
  <c r="Q670" i="2"/>
  <c r="P670" i="2"/>
  <c r="O670" i="2"/>
  <c r="W670" i="2" s="1"/>
  <c r="U669" i="2"/>
  <c r="T669" i="2"/>
  <c r="S669" i="2"/>
  <c r="R669" i="2"/>
  <c r="Q669" i="2"/>
  <c r="P669" i="2"/>
  <c r="W669" i="2" s="1"/>
  <c r="O669" i="2"/>
  <c r="U668" i="2"/>
  <c r="T668" i="2"/>
  <c r="S668" i="2"/>
  <c r="X668" i="2" s="1"/>
  <c r="Y668" i="2" s="1"/>
  <c r="Z668" i="2" s="1"/>
  <c r="R668" i="2"/>
  <c r="Q668" i="2"/>
  <c r="P668" i="2"/>
  <c r="O668" i="2"/>
  <c r="W668" i="2" s="1"/>
  <c r="U667" i="2"/>
  <c r="T667" i="2"/>
  <c r="S667" i="2"/>
  <c r="R667" i="2"/>
  <c r="X667" i="2" s="1"/>
  <c r="Q667" i="2"/>
  <c r="P667" i="2"/>
  <c r="O667" i="2"/>
  <c r="W667" i="2" s="1"/>
  <c r="U666" i="2"/>
  <c r="T666" i="2"/>
  <c r="S666" i="2"/>
  <c r="R666" i="2"/>
  <c r="X666" i="2" s="1"/>
  <c r="Y666" i="2" s="1"/>
  <c r="Z666" i="2" s="1"/>
  <c r="Q666" i="2"/>
  <c r="P666" i="2"/>
  <c r="O666" i="2"/>
  <c r="W666" i="2" s="1"/>
  <c r="U665" i="2"/>
  <c r="T665" i="2"/>
  <c r="S665" i="2"/>
  <c r="R665" i="2"/>
  <c r="X665" i="2" s="1"/>
  <c r="Y665" i="2" s="1"/>
  <c r="Z665" i="2" s="1"/>
  <c r="Q665" i="2"/>
  <c r="P665" i="2"/>
  <c r="O665" i="2"/>
  <c r="W665" i="2" s="1"/>
  <c r="U664" i="2"/>
  <c r="T664" i="2"/>
  <c r="S664" i="2"/>
  <c r="X664" i="2" s="1"/>
  <c r="R664" i="2"/>
  <c r="Q664" i="2"/>
  <c r="P664" i="2"/>
  <c r="O664" i="2"/>
  <c r="W664" i="2" s="1"/>
  <c r="W663" i="2"/>
  <c r="U663" i="2"/>
  <c r="T663" i="2"/>
  <c r="S663" i="2"/>
  <c r="R663" i="2"/>
  <c r="X663" i="2" s="1"/>
  <c r="Y663" i="2" s="1"/>
  <c r="Z663" i="2" s="1"/>
  <c r="Q663" i="2"/>
  <c r="P663" i="2"/>
  <c r="O663" i="2"/>
  <c r="U662" i="2"/>
  <c r="T662" i="2"/>
  <c r="S662" i="2"/>
  <c r="R662" i="2"/>
  <c r="X662" i="2" s="1"/>
  <c r="Q662" i="2"/>
  <c r="P662" i="2"/>
  <c r="O662" i="2"/>
  <c r="W662" i="2" s="1"/>
  <c r="U661" i="2"/>
  <c r="T661" i="2"/>
  <c r="S661" i="2"/>
  <c r="R661" i="2"/>
  <c r="X661" i="2" s="1"/>
  <c r="Y661" i="2" s="1"/>
  <c r="Z661" i="2" s="1"/>
  <c r="Q661" i="2"/>
  <c r="P661" i="2"/>
  <c r="O661" i="2"/>
  <c r="W661" i="2" s="1"/>
  <c r="U660" i="2"/>
  <c r="T660" i="2"/>
  <c r="S660" i="2"/>
  <c r="X660" i="2" s="1"/>
  <c r="R660" i="2"/>
  <c r="Q660" i="2"/>
  <c r="P660" i="2"/>
  <c r="O660" i="2"/>
  <c r="W660" i="2" s="1"/>
  <c r="U659" i="2"/>
  <c r="T659" i="2"/>
  <c r="S659" i="2"/>
  <c r="R659" i="2"/>
  <c r="X659" i="2" s="1"/>
  <c r="Q659" i="2"/>
  <c r="P659" i="2"/>
  <c r="O659" i="2"/>
  <c r="W659" i="2" s="1"/>
  <c r="U658" i="2"/>
  <c r="T658" i="2"/>
  <c r="S658" i="2"/>
  <c r="R658" i="2"/>
  <c r="X658" i="2" s="1"/>
  <c r="Q658" i="2"/>
  <c r="P658" i="2"/>
  <c r="O658" i="2"/>
  <c r="W658" i="2" s="1"/>
  <c r="U657" i="2"/>
  <c r="T657" i="2"/>
  <c r="S657" i="2"/>
  <c r="R657" i="2"/>
  <c r="X657" i="2" s="1"/>
  <c r="Y657" i="2" s="1"/>
  <c r="Z657" i="2" s="1"/>
  <c r="Q657" i="2"/>
  <c r="P657" i="2"/>
  <c r="O657" i="2"/>
  <c r="W657" i="2" s="1"/>
  <c r="U656" i="2"/>
  <c r="T656" i="2"/>
  <c r="S656" i="2"/>
  <c r="X656" i="2" s="1"/>
  <c r="R656" i="2"/>
  <c r="Q656" i="2"/>
  <c r="P656" i="2"/>
  <c r="O656" i="2"/>
  <c r="W656" i="2" s="1"/>
  <c r="W655" i="2"/>
  <c r="U655" i="2"/>
  <c r="T655" i="2"/>
  <c r="S655" i="2"/>
  <c r="R655" i="2"/>
  <c r="X655" i="2" s="1"/>
  <c r="Y655" i="2" s="1"/>
  <c r="Z655" i="2" s="1"/>
  <c r="Q655" i="2"/>
  <c r="P655" i="2"/>
  <c r="O655" i="2"/>
  <c r="U654" i="2"/>
  <c r="T654" i="2"/>
  <c r="S654" i="2"/>
  <c r="R654" i="2"/>
  <c r="X654" i="2" s="1"/>
  <c r="Q654" i="2"/>
  <c r="P654" i="2"/>
  <c r="O654" i="2"/>
  <c r="W654" i="2" s="1"/>
  <c r="U653" i="2"/>
  <c r="T653" i="2"/>
  <c r="S653" i="2"/>
  <c r="R653" i="2"/>
  <c r="X653" i="2" s="1"/>
  <c r="Q653" i="2"/>
  <c r="P653" i="2"/>
  <c r="O653" i="2"/>
  <c r="W653" i="2" s="1"/>
  <c r="U652" i="2"/>
  <c r="T652" i="2"/>
  <c r="S652" i="2"/>
  <c r="X652" i="2" s="1"/>
  <c r="R652" i="2"/>
  <c r="Q652" i="2"/>
  <c r="P652" i="2"/>
  <c r="O652" i="2"/>
  <c r="W652" i="2" s="1"/>
  <c r="W651" i="2"/>
  <c r="U651" i="2"/>
  <c r="T651" i="2"/>
  <c r="S651" i="2"/>
  <c r="R651" i="2"/>
  <c r="X651" i="2" s="1"/>
  <c r="Y651" i="2" s="1"/>
  <c r="Z651" i="2" s="1"/>
  <c r="Q651" i="2"/>
  <c r="P651" i="2"/>
  <c r="O651" i="2"/>
  <c r="U650" i="2"/>
  <c r="T650" i="2"/>
  <c r="S650" i="2"/>
  <c r="R650" i="2"/>
  <c r="X650" i="2" s="1"/>
  <c r="Y650" i="2" s="1"/>
  <c r="Z650" i="2" s="1"/>
  <c r="Q650" i="2"/>
  <c r="P650" i="2"/>
  <c r="W650" i="2" s="1"/>
  <c r="O650" i="2"/>
  <c r="U649" i="2"/>
  <c r="T649" i="2"/>
  <c r="S649" i="2"/>
  <c r="R649" i="2"/>
  <c r="X649" i="2" s="1"/>
  <c r="Q649" i="2"/>
  <c r="P649" i="2"/>
  <c r="O649" i="2"/>
  <c r="W649" i="2" s="1"/>
  <c r="U648" i="2"/>
  <c r="T648" i="2"/>
  <c r="S648" i="2"/>
  <c r="X648" i="2" s="1"/>
  <c r="R648" i="2"/>
  <c r="Q648" i="2"/>
  <c r="P648" i="2"/>
  <c r="O648" i="2"/>
  <c r="W648" i="2" s="1"/>
  <c r="U647" i="2"/>
  <c r="T647" i="2"/>
  <c r="S647" i="2"/>
  <c r="R647" i="2"/>
  <c r="X647" i="2" s="1"/>
  <c r="Y647" i="2" s="1"/>
  <c r="Z647" i="2" s="1"/>
  <c r="Q647" i="2"/>
  <c r="P647" i="2"/>
  <c r="O647" i="2"/>
  <c r="W647" i="2" s="1"/>
  <c r="W646" i="2"/>
  <c r="U646" i="2"/>
  <c r="T646" i="2"/>
  <c r="S646" i="2"/>
  <c r="R646" i="2"/>
  <c r="X646" i="2" s="1"/>
  <c r="Y646" i="2" s="1"/>
  <c r="Z646" i="2" s="1"/>
  <c r="Q646" i="2"/>
  <c r="P646" i="2"/>
  <c r="O646" i="2"/>
  <c r="U645" i="2"/>
  <c r="T645" i="2"/>
  <c r="S645" i="2"/>
  <c r="X645" i="2" s="1"/>
  <c r="R645" i="2"/>
  <c r="Q645" i="2"/>
  <c r="P645" i="2"/>
  <c r="O645" i="2"/>
  <c r="W645" i="2" s="1"/>
  <c r="U644" i="2"/>
  <c r="T644" i="2"/>
  <c r="S644" i="2"/>
  <c r="X644" i="2" s="1"/>
  <c r="R644" i="2"/>
  <c r="Q644" i="2"/>
  <c r="P644" i="2"/>
  <c r="O644" i="2"/>
  <c r="W644" i="2" s="1"/>
  <c r="U643" i="2"/>
  <c r="T643" i="2"/>
  <c r="S643" i="2"/>
  <c r="X643" i="2" s="1"/>
  <c r="R643" i="2"/>
  <c r="Q643" i="2"/>
  <c r="P643" i="2"/>
  <c r="O643" i="2"/>
  <c r="W643" i="2" s="1"/>
  <c r="U642" i="2"/>
  <c r="T642" i="2"/>
  <c r="S642" i="2"/>
  <c r="R642" i="2"/>
  <c r="X642" i="2" s="1"/>
  <c r="Y642" i="2" s="1"/>
  <c r="Z642" i="2" s="1"/>
  <c r="Q642" i="2"/>
  <c r="W642" i="2" s="1"/>
  <c r="P642" i="2"/>
  <c r="O642" i="2"/>
  <c r="U641" i="2"/>
  <c r="T641" i="2"/>
  <c r="S641" i="2"/>
  <c r="R641" i="2"/>
  <c r="X641" i="2" s="1"/>
  <c r="Y641" i="2" s="1"/>
  <c r="Z641" i="2" s="1"/>
  <c r="Q641" i="2"/>
  <c r="P641" i="2"/>
  <c r="O641" i="2"/>
  <c r="W641" i="2" s="1"/>
  <c r="U640" i="2"/>
  <c r="T640" i="2"/>
  <c r="S640" i="2"/>
  <c r="X640" i="2" s="1"/>
  <c r="R640" i="2"/>
  <c r="Q640" i="2"/>
  <c r="P640" i="2"/>
  <c r="O640" i="2"/>
  <c r="W640" i="2" s="1"/>
  <c r="U639" i="2"/>
  <c r="T639" i="2"/>
  <c r="S639" i="2"/>
  <c r="R639" i="2"/>
  <c r="X639" i="2" s="1"/>
  <c r="Q639" i="2"/>
  <c r="P639" i="2"/>
  <c r="O639" i="2"/>
  <c r="W639" i="2" s="1"/>
  <c r="U638" i="2"/>
  <c r="T638" i="2"/>
  <c r="S638" i="2"/>
  <c r="R638" i="2"/>
  <c r="X638" i="2" s="1"/>
  <c r="Y638" i="2" s="1"/>
  <c r="Z638" i="2" s="1"/>
  <c r="Q638" i="2"/>
  <c r="W638" i="2" s="1"/>
  <c r="P638" i="2"/>
  <c r="O638" i="2"/>
  <c r="U637" i="2"/>
  <c r="T637" i="2"/>
  <c r="S637" i="2"/>
  <c r="R637" i="2"/>
  <c r="X637" i="2" s="1"/>
  <c r="Y637" i="2" s="1"/>
  <c r="Z637" i="2" s="1"/>
  <c r="Q637" i="2"/>
  <c r="P637" i="2"/>
  <c r="O637" i="2"/>
  <c r="W637" i="2" s="1"/>
  <c r="U636" i="2"/>
  <c r="T636" i="2"/>
  <c r="S636" i="2"/>
  <c r="X636" i="2" s="1"/>
  <c r="R636" i="2"/>
  <c r="Q636" i="2"/>
  <c r="P636" i="2"/>
  <c r="O636" i="2"/>
  <c r="W636" i="2" s="1"/>
  <c r="W635" i="2"/>
  <c r="U635" i="2"/>
  <c r="T635" i="2"/>
  <c r="S635" i="2"/>
  <c r="R635" i="2"/>
  <c r="X635" i="2" s="1"/>
  <c r="Y635" i="2" s="1"/>
  <c r="Z635" i="2" s="1"/>
  <c r="Q635" i="2"/>
  <c r="P635" i="2"/>
  <c r="O635" i="2"/>
  <c r="U634" i="2"/>
  <c r="T634" i="2"/>
  <c r="S634" i="2"/>
  <c r="R634" i="2"/>
  <c r="X634" i="2" s="1"/>
  <c r="Y634" i="2" s="1"/>
  <c r="Z634" i="2" s="1"/>
  <c r="Q634" i="2"/>
  <c r="W634" i="2" s="1"/>
  <c r="P634" i="2"/>
  <c r="O634" i="2"/>
  <c r="U633" i="2"/>
  <c r="T633" i="2"/>
  <c r="S633" i="2"/>
  <c r="X633" i="2" s="1"/>
  <c r="R633" i="2"/>
  <c r="Q633" i="2"/>
  <c r="P633" i="2"/>
  <c r="O633" i="2"/>
  <c r="W633" i="2" s="1"/>
  <c r="U632" i="2"/>
  <c r="T632" i="2"/>
  <c r="S632" i="2"/>
  <c r="X632" i="2" s="1"/>
  <c r="R632" i="2"/>
  <c r="Q632" i="2"/>
  <c r="P632" i="2"/>
  <c r="O632" i="2"/>
  <c r="W632" i="2" s="1"/>
  <c r="W631" i="2"/>
  <c r="U631" i="2"/>
  <c r="T631" i="2"/>
  <c r="S631" i="2"/>
  <c r="R631" i="2"/>
  <c r="X631" i="2" s="1"/>
  <c r="Y631" i="2" s="1"/>
  <c r="Z631" i="2" s="1"/>
  <c r="Q631" i="2"/>
  <c r="P631" i="2"/>
  <c r="O631" i="2"/>
  <c r="U630" i="2"/>
  <c r="T630" i="2"/>
  <c r="S630" i="2"/>
  <c r="R630" i="2"/>
  <c r="X630" i="2" s="1"/>
  <c r="Q630" i="2"/>
  <c r="W630" i="2" s="1"/>
  <c r="P630" i="2"/>
  <c r="O630" i="2"/>
  <c r="U629" i="2"/>
  <c r="T629" i="2"/>
  <c r="S629" i="2"/>
  <c r="X629" i="2" s="1"/>
  <c r="R629" i="2"/>
  <c r="Q629" i="2"/>
  <c r="P629" i="2"/>
  <c r="O629" i="2"/>
  <c r="W629" i="2" s="1"/>
  <c r="U628" i="2"/>
  <c r="T628" i="2"/>
  <c r="S628" i="2"/>
  <c r="X628" i="2" s="1"/>
  <c r="R628" i="2"/>
  <c r="Q628" i="2"/>
  <c r="P628" i="2"/>
  <c r="O628" i="2"/>
  <c r="W628" i="2" s="1"/>
  <c r="W627" i="2"/>
  <c r="U627" i="2"/>
  <c r="T627" i="2"/>
  <c r="S627" i="2"/>
  <c r="R627" i="2"/>
  <c r="X627" i="2" s="1"/>
  <c r="Y627" i="2" s="1"/>
  <c r="Z627" i="2" s="1"/>
  <c r="Q627" i="2"/>
  <c r="P627" i="2"/>
  <c r="O627" i="2"/>
  <c r="U626" i="2"/>
  <c r="T626" i="2"/>
  <c r="S626" i="2"/>
  <c r="R626" i="2"/>
  <c r="X626" i="2" s="1"/>
  <c r="Q626" i="2"/>
  <c r="W626" i="2" s="1"/>
  <c r="P626" i="2"/>
  <c r="O626" i="2"/>
  <c r="U625" i="2"/>
  <c r="T625" i="2"/>
  <c r="S625" i="2"/>
  <c r="X625" i="2" s="1"/>
  <c r="R625" i="2"/>
  <c r="Q625" i="2"/>
  <c r="P625" i="2"/>
  <c r="O625" i="2"/>
  <c r="W625" i="2" s="1"/>
  <c r="U624" i="2"/>
  <c r="T624" i="2"/>
  <c r="S624" i="2"/>
  <c r="X624" i="2" s="1"/>
  <c r="R624" i="2"/>
  <c r="Q624" i="2"/>
  <c r="P624" i="2"/>
  <c r="O624" i="2"/>
  <c r="W624" i="2" s="1"/>
  <c r="W623" i="2"/>
  <c r="U623" i="2"/>
  <c r="T623" i="2"/>
  <c r="S623" i="2"/>
  <c r="R623" i="2"/>
  <c r="X623" i="2" s="1"/>
  <c r="Y623" i="2" s="1"/>
  <c r="Z623" i="2" s="1"/>
  <c r="Q623" i="2"/>
  <c r="P623" i="2"/>
  <c r="O623" i="2"/>
  <c r="U622" i="2"/>
  <c r="T622" i="2"/>
  <c r="S622" i="2"/>
  <c r="R622" i="2"/>
  <c r="X622" i="2" s="1"/>
  <c r="Y622" i="2" s="1"/>
  <c r="Z622" i="2" s="1"/>
  <c r="Q622" i="2"/>
  <c r="P622" i="2"/>
  <c r="O622" i="2"/>
  <c r="W622" i="2" s="1"/>
  <c r="U621" i="2"/>
  <c r="T621" i="2"/>
  <c r="S621" i="2"/>
  <c r="X621" i="2" s="1"/>
  <c r="R621" i="2"/>
  <c r="Q621" i="2"/>
  <c r="P621" i="2"/>
  <c r="O621" i="2"/>
  <c r="W621" i="2" s="1"/>
  <c r="U620" i="2"/>
  <c r="T620" i="2"/>
  <c r="S620" i="2"/>
  <c r="X620" i="2" s="1"/>
  <c r="R620" i="2"/>
  <c r="Q620" i="2"/>
  <c r="P620" i="2"/>
  <c r="O620" i="2"/>
  <c r="W620" i="2" s="1"/>
  <c r="W619" i="2"/>
  <c r="U619" i="2"/>
  <c r="T619" i="2"/>
  <c r="S619" i="2"/>
  <c r="R619" i="2"/>
  <c r="X619" i="2" s="1"/>
  <c r="Y619" i="2" s="1"/>
  <c r="Z619" i="2" s="1"/>
  <c r="Q619" i="2"/>
  <c r="P619" i="2"/>
  <c r="O619" i="2"/>
  <c r="U618" i="2"/>
  <c r="T618" i="2"/>
  <c r="S618" i="2"/>
  <c r="R618" i="2"/>
  <c r="X618" i="2" s="1"/>
  <c r="Q618" i="2"/>
  <c r="P618" i="2"/>
  <c r="O618" i="2"/>
  <c r="W618" i="2" s="1"/>
  <c r="U617" i="2"/>
  <c r="T617" i="2"/>
  <c r="S617" i="2"/>
  <c r="X617" i="2" s="1"/>
  <c r="R617" i="2"/>
  <c r="Q617" i="2"/>
  <c r="P617" i="2"/>
  <c r="O617" i="2"/>
  <c r="W617" i="2" s="1"/>
  <c r="U616" i="2"/>
  <c r="T616" i="2"/>
  <c r="S616" i="2"/>
  <c r="X616" i="2" s="1"/>
  <c r="R616" i="2"/>
  <c r="Q616" i="2"/>
  <c r="P616" i="2"/>
  <c r="O616" i="2"/>
  <c r="W616" i="2" s="1"/>
  <c r="W615" i="2"/>
  <c r="U615" i="2"/>
  <c r="T615" i="2"/>
  <c r="S615" i="2"/>
  <c r="R615" i="2"/>
  <c r="X615" i="2" s="1"/>
  <c r="Y615" i="2" s="1"/>
  <c r="Z615" i="2" s="1"/>
  <c r="Q615" i="2"/>
  <c r="P615" i="2"/>
  <c r="O615" i="2"/>
  <c r="U614" i="2"/>
  <c r="T614" i="2"/>
  <c r="S614" i="2"/>
  <c r="R614" i="2"/>
  <c r="X614" i="2" s="1"/>
  <c r="Q614" i="2"/>
  <c r="P614" i="2"/>
  <c r="O614" i="2"/>
  <c r="W614" i="2" s="1"/>
  <c r="U613" i="2"/>
  <c r="T613" i="2"/>
  <c r="S613" i="2"/>
  <c r="R613" i="2"/>
  <c r="X613" i="2" s="1"/>
  <c r="Y613" i="2" s="1"/>
  <c r="Z613" i="2" s="1"/>
  <c r="Q613" i="2"/>
  <c r="P613" i="2"/>
  <c r="W613" i="2" s="1"/>
  <c r="O613" i="2"/>
  <c r="U612" i="2"/>
  <c r="T612" i="2"/>
  <c r="S612" i="2"/>
  <c r="X612" i="2" s="1"/>
  <c r="R612" i="2"/>
  <c r="Q612" i="2"/>
  <c r="P612" i="2"/>
  <c r="O612" i="2"/>
  <c r="W612" i="2" s="1"/>
  <c r="W611" i="2"/>
  <c r="U611" i="2"/>
  <c r="T611" i="2"/>
  <c r="S611" i="2"/>
  <c r="R611" i="2"/>
  <c r="X611" i="2" s="1"/>
  <c r="Y611" i="2" s="1"/>
  <c r="Z611" i="2" s="1"/>
  <c r="Q611" i="2"/>
  <c r="P611" i="2"/>
  <c r="O611" i="2"/>
  <c r="U610" i="2"/>
  <c r="T610" i="2"/>
  <c r="S610" i="2"/>
  <c r="X610" i="2" s="1"/>
  <c r="R610" i="2"/>
  <c r="Q610" i="2"/>
  <c r="P610" i="2"/>
  <c r="O610" i="2"/>
  <c r="W610" i="2" s="1"/>
  <c r="U609" i="2"/>
  <c r="T609" i="2"/>
  <c r="S609" i="2"/>
  <c r="R609" i="2"/>
  <c r="X609" i="2" s="1"/>
  <c r="Q609" i="2"/>
  <c r="P609" i="2"/>
  <c r="W609" i="2" s="1"/>
  <c r="O609" i="2"/>
  <c r="U608" i="2"/>
  <c r="T608" i="2"/>
  <c r="S608" i="2"/>
  <c r="X608" i="2" s="1"/>
  <c r="R608" i="2"/>
  <c r="Q608" i="2"/>
  <c r="P608" i="2"/>
  <c r="O608" i="2"/>
  <c r="W608" i="2" s="1"/>
  <c r="W607" i="2"/>
  <c r="U607" i="2"/>
  <c r="T607" i="2"/>
  <c r="S607" i="2"/>
  <c r="R607" i="2"/>
  <c r="X607" i="2" s="1"/>
  <c r="Y607" i="2" s="1"/>
  <c r="Z607" i="2" s="1"/>
  <c r="Q607" i="2"/>
  <c r="P607" i="2"/>
  <c r="O607" i="2"/>
  <c r="U606" i="2"/>
  <c r="T606" i="2"/>
  <c r="S606" i="2"/>
  <c r="R606" i="2"/>
  <c r="Q606" i="2"/>
  <c r="P606" i="2"/>
  <c r="O606" i="2"/>
  <c r="U605" i="2"/>
  <c r="T605" i="2"/>
  <c r="S605" i="2"/>
  <c r="R605" i="2"/>
  <c r="Q605" i="2"/>
  <c r="P605" i="2"/>
  <c r="W605" i="2" s="1"/>
  <c r="O605" i="2"/>
  <c r="U604" i="2"/>
  <c r="T604" i="2"/>
  <c r="S604" i="2"/>
  <c r="X604" i="2" s="1"/>
  <c r="Y604" i="2" s="1"/>
  <c r="Z604" i="2" s="1"/>
  <c r="R604" i="2"/>
  <c r="Q604" i="2"/>
  <c r="P604" i="2"/>
  <c r="O604" i="2"/>
  <c r="W604" i="2" s="1"/>
  <c r="W603" i="2"/>
  <c r="U603" i="2"/>
  <c r="T603" i="2"/>
  <c r="S603" i="2"/>
  <c r="R603" i="2"/>
  <c r="X603" i="2" s="1"/>
  <c r="Y603" i="2" s="1"/>
  <c r="Z603" i="2" s="1"/>
  <c r="Q603" i="2"/>
  <c r="P603" i="2"/>
  <c r="O603" i="2"/>
  <c r="U602" i="2"/>
  <c r="T602" i="2"/>
  <c r="S602" i="2"/>
  <c r="R602" i="2"/>
  <c r="Q602" i="2"/>
  <c r="P602" i="2"/>
  <c r="O602" i="2"/>
  <c r="U601" i="2"/>
  <c r="T601" i="2"/>
  <c r="S601" i="2"/>
  <c r="R601" i="2"/>
  <c r="X601" i="2" s="1"/>
  <c r="Y601" i="2" s="1"/>
  <c r="Z601" i="2" s="1"/>
  <c r="Q601" i="2"/>
  <c r="P601" i="2"/>
  <c r="W601" i="2" s="1"/>
  <c r="O601" i="2"/>
  <c r="X600" i="2"/>
  <c r="U600" i="2"/>
  <c r="T600" i="2"/>
  <c r="S600" i="2"/>
  <c r="R600" i="2"/>
  <c r="Q600" i="2"/>
  <c r="P600" i="2"/>
  <c r="O600" i="2"/>
  <c r="W600" i="2" s="1"/>
  <c r="W599" i="2"/>
  <c r="U599" i="2"/>
  <c r="T599" i="2"/>
  <c r="S599" i="2"/>
  <c r="R599" i="2"/>
  <c r="X599" i="2" s="1"/>
  <c r="Y599" i="2" s="1"/>
  <c r="Z599" i="2" s="1"/>
  <c r="Q599" i="2"/>
  <c r="P599" i="2"/>
  <c r="O599" i="2"/>
  <c r="U598" i="2"/>
  <c r="T598" i="2"/>
  <c r="S598" i="2"/>
  <c r="R598" i="2"/>
  <c r="X598" i="2" s="1"/>
  <c r="Q598" i="2"/>
  <c r="P598" i="2"/>
  <c r="O598" i="2"/>
  <c r="U597" i="2"/>
  <c r="T597" i="2"/>
  <c r="S597" i="2"/>
  <c r="R597" i="2"/>
  <c r="Q597" i="2"/>
  <c r="P597" i="2"/>
  <c r="O597" i="2"/>
  <c r="U596" i="2"/>
  <c r="T596" i="2"/>
  <c r="S596" i="2"/>
  <c r="X596" i="2" s="1"/>
  <c r="R596" i="2"/>
  <c r="Q596" i="2"/>
  <c r="P596" i="2"/>
  <c r="O596" i="2"/>
  <c r="W596" i="2" s="1"/>
  <c r="U595" i="2"/>
  <c r="T595" i="2"/>
  <c r="S595" i="2"/>
  <c r="X595" i="2" s="1"/>
  <c r="R595" i="2"/>
  <c r="Q595" i="2"/>
  <c r="P595" i="2"/>
  <c r="O595" i="2"/>
  <c r="W595" i="2" s="1"/>
  <c r="U594" i="2"/>
  <c r="T594" i="2"/>
  <c r="S594" i="2"/>
  <c r="R594" i="2"/>
  <c r="X594" i="2" s="1"/>
  <c r="Y594" i="2" s="1"/>
  <c r="Z594" i="2" s="1"/>
  <c r="Q594" i="2"/>
  <c r="P594" i="2"/>
  <c r="O594" i="2"/>
  <c r="W594" i="2" s="1"/>
  <c r="U593" i="2"/>
  <c r="T593" i="2"/>
  <c r="S593" i="2"/>
  <c r="R593" i="2"/>
  <c r="X593" i="2" s="1"/>
  <c r="Q593" i="2"/>
  <c r="P593" i="2"/>
  <c r="O593" i="2"/>
  <c r="W593" i="2" s="1"/>
  <c r="U592" i="2"/>
  <c r="T592" i="2"/>
  <c r="S592" i="2"/>
  <c r="X592" i="2" s="1"/>
  <c r="R592" i="2"/>
  <c r="Q592" i="2"/>
  <c r="P592" i="2"/>
  <c r="O592" i="2"/>
  <c r="W592" i="2" s="1"/>
  <c r="U591" i="2"/>
  <c r="T591" i="2"/>
  <c r="S591" i="2"/>
  <c r="R591" i="2"/>
  <c r="X591" i="2" s="1"/>
  <c r="Y591" i="2" s="1"/>
  <c r="Z591" i="2" s="1"/>
  <c r="Q591" i="2"/>
  <c r="P591" i="2"/>
  <c r="O591" i="2"/>
  <c r="W591" i="2" s="1"/>
  <c r="W590" i="2"/>
  <c r="U590" i="2"/>
  <c r="T590" i="2"/>
  <c r="S590" i="2"/>
  <c r="R590" i="2"/>
  <c r="X590" i="2" s="1"/>
  <c r="Y590" i="2" s="1"/>
  <c r="Z590" i="2" s="1"/>
  <c r="Q590" i="2"/>
  <c r="P590" i="2"/>
  <c r="O590" i="2"/>
  <c r="U589" i="2"/>
  <c r="T589" i="2"/>
  <c r="S589" i="2"/>
  <c r="X589" i="2" s="1"/>
  <c r="R589" i="2"/>
  <c r="Q589" i="2"/>
  <c r="P589" i="2"/>
  <c r="O589" i="2"/>
  <c r="W589" i="2" s="1"/>
  <c r="U588" i="2"/>
  <c r="T588" i="2"/>
  <c r="S588" i="2"/>
  <c r="R588" i="2"/>
  <c r="X588" i="2" s="1"/>
  <c r="Q588" i="2"/>
  <c r="P588" i="2"/>
  <c r="O588" i="2"/>
  <c r="W588" i="2" s="1"/>
  <c r="U587" i="2"/>
  <c r="T587" i="2"/>
  <c r="S587" i="2"/>
  <c r="X587" i="2" s="1"/>
  <c r="R587" i="2"/>
  <c r="Q587" i="2"/>
  <c r="P587" i="2"/>
  <c r="O587" i="2"/>
  <c r="W587" i="2" s="1"/>
  <c r="W586" i="2"/>
  <c r="U586" i="2"/>
  <c r="T586" i="2"/>
  <c r="S586" i="2"/>
  <c r="R586" i="2"/>
  <c r="X586" i="2" s="1"/>
  <c r="Y586" i="2" s="1"/>
  <c r="Z586" i="2" s="1"/>
  <c r="Q586" i="2"/>
  <c r="P586" i="2"/>
  <c r="O586" i="2"/>
  <c r="U585" i="2"/>
  <c r="T585" i="2"/>
  <c r="S585" i="2"/>
  <c r="R585" i="2"/>
  <c r="X585" i="2" s="1"/>
  <c r="Y585" i="2" s="1"/>
  <c r="Z585" i="2" s="1"/>
  <c r="Q585" i="2"/>
  <c r="P585" i="2"/>
  <c r="O585" i="2"/>
  <c r="W585" i="2" s="1"/>
  <c r="U584" i="2"/>
  <c r="T584" i="2"/>
  <c r="S584" i="2"/>
  <c r="R584" i="2"/>
  <c r="X584" i="2" s="1"/>
  <c r="Y584" i="2" s="1"/>
  <c r="Z584" i="2" s="1"/>
  <c r="Q584" i="2"/>
  <c r="P584" i="2"/>
  <c r="O584" i="2"/>
  <c r="W584" i="2" s="1"/>
  <c r="U583" i="2"/>
  <c r="T583" i="2"/>
  <c r="S583" i="2"/>
  <c r="X583" i="2" s="1"/>
  <c r="R583" i="2"/>
  <c r="Q583" i="2"/>
  <c r="P583" i="2"/>
  <c r="O583" i="2"/>
  <c r="W583" i="2" s="1"/>
  <c r="U582" i="2"/>
  <c r="T582" i="2"/>
  <c r="S582" i="2"/>
  <c r="R582" i="2"/>
  <c r="X582" i="2" s="1"/>
  <c r="Y582" i="2" s="1"/>
  <c r="Z582" i="2" s="1"/>
  <c r="Q582" i="2"/>
  <c r="W582" i="2" s="1"/>
  <c r="P582" i="2"/>
  <c r="O582" i="2"/>
  <c r="U581" i="2"/>
  <c r="T581" i="2"/>
  <c r="S581" i="2"/>
  <c r="R581" i="2"/>
  <c r="X581" i="2" s="1"/>
  <c r="Y581" i="2" s="1"/>
  <c r="Z581" i="2" s="1"/>
  <c r="Q581" i="2"/>
  <c r="P581" i="2"/>
  <c r="O581" i="2"/>
  <c r="W581" i="2" s="1"/>
  <c r="U580" i="2"/>
  <c r="T580" i="2"/>
  <c r="S580" i="2"/>
  <c r="X580" i="2" s="1"/>
  <c r="R580" i="2"/>
  <c r="Q580" i="2"/>
  <c r="P580" i="2"/>
  <c r="O580" i="2"/>
  <c r="W580" i="2" s="1"/>
  <c r="U579" i="2"/>
  <c r="T579" i="2"/>
  <c r="S579" i="2"/>
  <c r="R579" i="2"/>
  <c r="X579" i="2" s="1"/>
  <c r="Q579" i="2"/>
  <c r="P579" i="2"/>
  <c r="O579" i="2"/>
  <c r="W579" i="2" s="1"/>
  <c r="W578" i="2"/>
  <c r="U578" i="2"/>
  <c r="T578" i="2"/>
  <c r="S578" i="2"/>
  <c r="R578" i="2"/>
  <c r="X578" i="2" s="1"/>
  <c r="Y578" i="2" s="1"/>
  <c r="Z578" i="2" s="1"/>
  <c r="Q578" i="2"/>
  <c r="P578" i="2"/>
  <c r="O578" i="2"/>
  <c r="U577" i="2"/>
  <c r="T577" i="2"/>
  <c r="S577" i="2"/>
  <c r="R577" i="2"/>
  <c r="X577" i="2" s="1"/>
  <c r="Q577" i="2"/>
  <c r="P577" i="2"/>
  <c r="O577" i="2"/>
  <c r="W577" i="2" s="1"/>
  <c r="U576" i="2"/>
  <c r="T576" i="2"/>
  <c r="S576" i="2"/>
  <c r="X576" i="2" s="1"/>
  <c r="R576" i="2"/>
  <c r="Q576" i="2"/>
  <c r="P576" i="2"/>
  <c r="O576" i="2"/>
  <c r="W576" i="2" s="1"/>
  <c r="U575" i="2"/>
  <c r="T575" i="2"/>
  <c r="S575" i="2"/>
  <c r="R575" i="2"/>
  <c r="X575" i="2" s="1"/>
  <c r="Y575" i="2" s="1"/>
  <c r="Z575" i="2" s="1"/>
  <c r="Q575" i="2"/>
  <c r="P575" i="2"/>
  <c r="O575" i="2"/>
  <c r="W575" i="2" s="1"/>
  <c r="W574" i="2"/>
  <c r="U574" i="2"/>
  <c r="T574" i="2"/>
  <c r="S574" i="2"/>
  <c r="R574" i="2"/>
  <c r="X574" i="2" s="1"/>
  <c r="Y574" i="2" s="1"/>
  <c r="Z574" i="2" s="1"/>
  <c r="Q574" i="2"/>
  <c r="P574" i="2"/>
  <c r="O574" i="2"/>
  <c r="U573" i="2"/>
  <c r="T573" i="2"/>
  <c r="S573" i="2"/>
  <c r="R573" i="2"/>
  <c r="X573" i="2" s="1"/>
  <c r="Q573" i="2"/>
  <c r="P573" i="2"/>
  <c r="O573" i="2"/>
  <c r="W573" i="2" s="1"/>
  <c r="U572" i="2"/>
  <c r="T572" i="2"/>
  <c r="S572" i="2"/>
  <c r="X572" i="2" s="1"/>
  <c r="R572" i="2"/>
  <c r="Q572" i="2"/>
  <c r="P572" i="2"/>
  <c r="O572" i="2"/>
  <c r="W572" i="2" s="1"/>
  <c r="U571" i="2"/>
  <c r="T571" i="2"/>
  <c r="S571" i="2"/>
  <c r="X571" i="2" s="1"/>
  <c r="R571" i="2"/>
  <c r="Q571" i="2"/>
  <c r="P571" i="2"/>
  <c r="O571" i="2"/>
  <c r="W571" i="2" s="1"/>
  <c r="W570" i="2"/>
  <c r="U570" i="2"/>
  <c r="T570" i="2"/>
  <c r="S570" i="2"/>
  <c r="R570" i="2"/>
  <c r="X570" i="2" s="1"/>
  <c r="Y570" i="2" s="1"/>
  <c r="Z570" i="2" s="1"/>
  <c r="Q570" i="2"/>
  <c r="P570" i="2"/>
  <c r="O570" i="2"/>
  <c r="U569" i="2"/>
  <c r="T569" i="2"/>
  <c r="S569" i="2"/>
  <c r="R569" i="2"/>
  <c r="X569" i="2" s="1"/>
  <c r="Y569" i="2" s="1"/>
  <c r="Z569" i="2" s="1"/>
  <c r="Q569" i="2"/>
  <c r="P569" i="2"/>
  <c r="O569" i="2"/>
  <c r="W569" i="2" s="1"/>
  <c r="U568" i="2"/>
  <c r="T568" i="2"/>
  <c r="S568" i="2"/>
  <c r="X568" i="2" s="1"/>
  <c r="R568" i="2"/>
  <c r="Q568" i="2"/>
  <c r="P568" i="2"/>
  <c r="O568" i="2"/>
  <c r="W568" i="2" s="1"/>
  <c r="U567" i="2"/>
  <c r="T567" i="2"/>
  <c r="S567" i="2"/>
  <c r="X567" i="2" s="1"/>
  <c r="R567" i="2"/>
  <c r="Q567" i="2"/>
  <c r="P567" i="2"/>
  <c r="O567" i="2"/>
  <c r="W567" i="2" s="1"/>
  <c r="W566" i="2"/>
  <c r="U566" i="2"/>
  <c r="T566" i="2"/>
  <c r="S566" i="2"/>
  <c r="R566" i="2"/>
  <c r="X566" i="2" s="1"/>
  <c r="Y566" i="2" s="1"/>
  <c r="Z566" i="2" s="1"/>
  <c r="Q566" i="2"/>
  <c r="P566" i="2"/>
  <c r="O566" i="2"/>
  <c r="U565" i="2"/>
  <c r="T565" i="2"/>
  <c r="S565" i="2"/>
  <c r="R565" i="2"/>
  <c r="X565" i="2" s="1"/>
  <c r="Y565" i="2" s="1"/>
  <c r="Z565" i="2" s="1"/>
  <c r="Q565" i="2"/>
  <c r="P565" i="2"/>
  <c r="W565" i="2" s="1"/>
  <c r="O565" i="2"/>
  <c r="U564" i="2"/>
  <c r="T564" i="2"/>
  <c r="S564" i="2"/>
  <c r="X564" i="2" s="1"/>
  <c r="R564" i="2"/>
  <c r="Q564" i="2"/>
  <c r="P564" i="2"/>
  <c r="O564" i="2"/>
  <c r="W564" i="2" s="1"/>
  <c r="U563" i="2"/>
  <c r="T563" i="2"/>
  <c r="S563" i="2"/>
  <c r="X563" i="2" s="1"/>
  <c r="R563" i="2"/>
  <c r="Q563" i="2"/>
  <c r="P563" i="2"/>
  <c r="O563" i="2"/>
  <c r="W563" i="2" s="1"/>
  <c r="W562" i="2"/>
  <c r="U562" i="2"/>
  <c r="T562" i="2"/>
  <c r="S562" i="2"/>
  <c r="R562" i="2"/>
  <c r="X562" i="2" s="1"/>
  <c r="Y562" i="2" s="1"/>
  <c r="Z562" i="2" s="1"/>
  <c r="Q562" i="2"/>
  <c r="P562" i="2"/>
  <c r="O562" i="2"/>
  <c r="U561" i="2"/>
  <c r="T561" i="2"/>
  <c r="S561" i="2"/>
  <c r="R561" i="2"/>
  <c r="X561" i="2" s="1"/>
  <c r="Q561" i="2"/>
  <c r="P561" i="2"/>
  <c r="W561" i="2" s="1"/>
  <c r="O561" i="2"/>
  <c r="U560" i="2"/>
  <c r="T560" i="2"/>
  <c r="S560" i="2"/>
  <c r="X560" i="2" s="1"/>
  <c r="R560" i="2"/>
  <c r="Q560" i="2"/>
  <c r="P560" i="2"/>
  <c r="O560" i="2"/>
  <c r="W560" i="2" s="1"/>
  <c r="U559" i="2"/>
  <c r="T559" i="2"/>
  <c r="S559" i="2"/>
  <c r="X559" i="2" s="1"/>
  <c r="R559" i="2"/>
  <c r="Q559" i="2"/>
  <c r="P559" i="2"/>
  <c r="O559" i="2"/>
  <c r="W559" i="2" s="1"/>
  <c r="W558" i="2"/>
  <c r="U558" i="2"/>
  <c r="T558" i="2"/>
  <c r="S558" i="2"/>
  <c r="R558" i="2"/>
  <c r="X558" i="2" s="1"/>
  <c r="Y558" i="2" s="1"/>
  <c r="Z558" i="2" s="1"/>
  <c r="Q558" i="2"/>
  <c r="P558" i="2"/>
  <c r="O558" i="2"/>
  <c r="U557" i="2"/>
  <c r="T557" i="2"/>
  <c r="S557" i="2"/>
  <c r="R557" i="2"/>
  <c r="X557" i="2" s="1"/>
  <c r="Q557" i="2"/>
  <c r="P557" i="2"/>
  <c r="W557" i="2" s="1"/>
  <c r="O557" i="2"/>
  <c r="U556" i="2"/>
  <c r="T556" i="2"/>
  <c r="S556" i="2"/>
  <c r="X556" i="2" s="1"/>
  <c r="R556" i="2"/>
  <c r="Q556" i="2"/>
  <c r="P556" i="2"/>
  <c r="O556" i="2"/>
  <c r="W556" i="2" s="1"/>
  <c r="U555" i="2"/>
  <c r="T555" i="2"/>
  <c r="S555" i="2"/>
  <c r="X555" i="2" s="1"/>
  <c r="R555" i="2"/>
  <c r="Q555" i="2"/>
  <c r="P555" i="2"/>
  <c r="O555" i="2"/>
  <c r="W555" i="2" s="1"/>
  <c r="W554" i="2"/>
  <c r="U554" i="2"/>
  <c r="T554" i="2"/>
  <c r="S554" i="2"/>
  <c r="R554" i="2"/>
  <c r="X554" i="2" s="1"/>
  <c r="Y554" i="2" s="1"/>
  <c r="Z554" i="2" s="1"/>
  <c r="Q554" i="2"/>
  <c r="P554" i="2"/>
  <c r="O554" i="2"/>
  <c r="U553" i="2"/>
  <c r="T553" i="2"/>
  <c r="S553" i="2"/>
  <c r="R553" i="2"/>
  <c r="X553" i="2" s="1"/>
  <c r="Y553" i="2" s="1"/>
  <c r="Z553" i="2" s="1"/>
  <c r="Q553" i="2"/>
  <c r="P553" i="2"/>
  <c r="W553" i="2" s="1"/>
  <c r="O553" i="2"/>
  <c r="U552" i="2"/>
  <c r="T552" i="2"/>
  <c r="S552" i="2"/>
  <c r="X552" i="2" s="1"/>
  <c r="R552" i="2"/>
  <c r="Q552" i="2"/>
  <c r="P552" i="2"/>
  <c r="O552" i="2"/>
  <c r="W552" i="2" s="1"/>
  <c r="U551" i="2"/>
  <c r="T551" i="2"/>
  <c r="S551" i="2"/>
  <c r="X551" i="2" s="1"/>
  <c r="R551" i="2"/>
  <c r="Q551" i="2"/>
  <c r="P551" i="2"/>
  <c r="O551" i="2"/>
  <c r="W551" i="2" s="1"/>
  <c r="W550" i="2"/>
  <c r="U550" i="2"/>
  <c r="T550" i="2"/>
  <c r="S550" i="2"/>
  <c r="R550" i="2"/>
  <c r="X550" i="2" s="1"/>
  <c r="Y550" i="2" s="1"/>
  <c r="Z550" i="2" s="1"/>
  <c r="Q550" i="2"/>
  <c r="P550" i="2"/>
  <c r="O550" i="2"/>
  <c r="U549" i="2"/>
  <c r="T549" i="2"/>
  <c r="S549" i="2"/>
  <c r="R549" i="2"/>
  <c r="X549" i="2" s="1"/>
  <c r="Y549" i="2" s="1"/>
  <c r="Z549" i="2" s="1"/>
  <c r="Q549" i="2"/>
  <c r="P549" i="2"/>
  <c r="O549" i="2"/>
  <c r="W549" i="2" s="1"/>
  <c r="U548" i="2"/>
  <c r="T548" i="2"/>
  <c r="S548" i="2"/>
  <c r="X548" i="2" s="1"/>
  <c r="R548" i="2"/>
  <c r="Q548" i="2"/>
  <c r="P548" i="2"/>
  <c r="O548" i="2"/>
  <c r="W548" i="2" s="1"/>
  <c r="U547" i="2"/>
  <c r="T547" i="2"/>
  <c r="S547" i="2"/>
  <c r="X547" i="2" s="1"/>
  <c r="R547" i="2"/>
  <c r="Q547" i="2"/>
  <c r="P547" i="2"/>
  <c r="O547" i="2"/>
  <c r="W547" i="2" s="1"/>
  <c r="W546" i="2"/>
  <c r="U546" i="2"/>
  <c r="T546" i="2"/>
  <c r="S546" i="2"/>
  <c r="R546" i="2"/>
  <c r="X546" i="2" s="1"/>
  <c r="Y546" i="2" s="1"/>
  <c r="Z546" i="2" s="1"/>
  <c r="Q546" i="2"/>
  <c r="P546" i="2"/>
  <c r="O546" i="2"/>
  <c r="U545" i="2"/>
  <c r="T545" i="2"/>
  <c r="S545" i="2"/>
  <c r="R545" i="2"/>
  <c r="X545" i="2" s="1"/>
  <c r="Q545" i="2"/>
  <c r="P545" i="2"/>
  <c r="O545" i="2"/>
  <c r="W545" i="2" s="1"/>
  <c r="U544" i="2"/>
  <c r="T544" i="2"/>
  <c r="S544" i="2"/>
  <c r="X544" i="2" s="1"/>
  <c r="R544" i="2"/>
  <c r="Q544" i="2"/>
  <c r="P544" i="2"/>
  <c r="O544" i="2"/>
  <c r="W544" i="2" s="1"/>
  <c r="U543" i="2"/>
  <c r="T543" i="2"/>
  <c r="S543" i="2"/>
  <c r="X543" i="2" s="1"/>
  <c r="R543" i="2"/>
  <c r="Q543" i="2"/>
  <c r="P543" i="2"/>
  <c r="O543" i="2"/>
  <c r="W543" i="2" s="1"/>
  <c r="W542" i="2"/>
  <c r="U542" i="2"/>
  <c r="T542" i="2"/>
  <c r="S542" i="2"/>
  <c r="R542" i="2"/>
  <c r="X542" i="2" s="1"/>
  <c r="Y542" i="2" s="1"/>
  <c r="Z542" i="2" s="1"/>
  <c r="Q542" i="2"/>
  <c r="P542" i="2"/>
  <c r="O542" i="2"/>
  <c r="U541" i="2"/>
  <c r="T541" i="2"/>
  <c r="S541" i="2"/>
  <c r="R541" i="2"/>
  <c r="X541" i="2" s="1"/>
  <c r="Q541" i="2"/>
  <c r="P541" i="2"/>
  <c r="O541" i="2"/>
  <c r="W541" i="2" s="1"/>
  <c r="U540" i="2"/>
  <c r="T540" i="2"/>
  <c r="S540" i="2"/>
  <c r="R540" i="2"/>
  <c r="Q540" i="2"/>
  <c r="P540" i="2"/>
  <c r="W540" i="2" s="1"/>
  <c r="O540" i="2"/>
  <c r="U539" i="2"/>
  <c r="T539" i="2"/>
  <c r="S539" i="2"/>
  <c r="X539" i="2" s="1"/>
  <c r="Y539" i="2" s="1"/>
  <c r="Z539" i="2" s="1"/>
  <c r="R539" i="2"/>
  <c r="Q539" i="2"/>
  <c r="P539" i="2"/>
  <c r="O539" i="2"/>
  <c r="W539" i="2" s="1"/>
  <c r="U538" i="2"/>
  <c r="T538" i="2"/>
  <c r="S538" i="2"/>
  <c r="R538" i="2"/>
  <c r="Q538" i="2"/>
  <c r="P538" i="2"/>
  <c r="W538" i="2" s="1"/>
  <c r="O538" i="2"/>
  <c r="U537" i="2"/>
  <c r="T537" i="2"/>
  <c r="X537" i="2" s="1"/>
  <c r="S537" i="2"/>
  <c r="R537" i="2"/>
  <c r="Q537" i="2"/>
  <c r="P537" i="2"/>
  <c r="O537" i="2"/>
  <c r="U536" i="2"/>
  <c r="T536" i="2"/>
  <c r="S536" i="2"/>
  <c r="R536" i="2"/>
  <c r="X536" i="2" s="1"/>
  <c r="Q536" i="2"/>
  <c r="P536" i="2"/>
  <c r="O536" i="2"/>
  <c r="W536" i="2" s="1"/>
  <c r="U535" i="2"/>
  <c r="T535" i="2"/>
  <c r="S535" i="2"/>
  <c r="R535" i="2"/>
  <c r="X535" i="2" s="1"/>
  <c r="Q535" i="2"/>
  <c r="P535" i="2"/>
  <c r="O535" i="2"/>
  <c r="W535" i="2" s="1"/>
  <c r="U534" i="2"/>
  <c r="T534" i="2"/>
  <c r="S534" i="2"/>
  <c r="R534" i="2"/>
  <c r="X534" i="2" s="1"/>
  <c r="Y534" i="2" s="1"/>
  <c r="Z534" i="2" s="1"/>
  <c r="Q534" i="2"/>
  <c r="P534" i="2"/>
  <c r="O534" i="2"/>
  <c r="W534" i="2" s="1"/>
  <c r="U533" i="2"/>
  <c r="T533" i="2"/>
  <c r="S533" i="2"/>
  <c r="R533" i="2"/>
  <c r="X533" i="2" s="1"/>
  <c r="Q533" i="2"/>
  <c r="P533" i="2"/>
  <c r="O533" i="2"/>
  <c r="W533" i="2" s="1"/>
  <c r="U532" i="2"/>
  <c r="T532" i="2"/>
  <c r="S532" i="2"/>
  <c r="R532" i="2"/>
  <c r="X532" i="2" s="1"/>
  <c r="Q532" i="2"/>
  <c r="P532" i="2"/>
  <c r="O532" i="2"/>
  <c r="W532" i="2" s="1"/>
  <c r="U531" i="2"/>
  <c r="T531" i="2"/>
  <c r="S531" i="2"/>
  <c r="R531" i="2"/>
  <c r="X531" i="2" s="1"/>
  <c r="Q531" i="2"/>
  <c r="P531" i="2"/>
  <c r="O531" i="2"/>
  <c r="W531" i="2" s="1"/>
  <c r="U530" i="2"/>
  <c r="T530" i="2"/>
  <c r="S530" i="2"/>
  <c r="R530" i="2"/>
  <c r="X530" i="2" s="1"/>
  <c r="Y530" i="2" s="1"/>
  <c r="Z530" i="2" s="1"/>
  <c r="Q530" i="2"/>
  <c r="P530" i="2"/>
  <c r="O530" i="2"/>
  <c r="W530" i="2" s="1"/>
  <c r="U529" i="2"/>
  <c r="T529" i="2"/>
  <c r="S529" i="2"/>
  <c r="R529" i="2"/>
  <c r="X529" i="2" s="1"/>
  <c r="Q529" i="2"/>
  <c r="P529" i="2"/>
  <c r="O529" i="2"/>
  <c r="W529" i="2" s="1"/>
  <c r="U528" i="2"/>
  <c r="T528" i="2"/>
  <c r="S528" i="2"/>
  <c r="R528" i="2"/>
  <c r="X528" i="2" s="1"/>
  <c r="Q528" i="2"/>
  <c r="P528" i="2"/>
  <c r="O528" i="2"/>
  <c r="W528" i="2" s="1"/>
  <c r="U527" i="2"/>
  <c r="T527" i="2"/>
  <c r="S527" i="2"/>
  <c r="R527" i="2"/>
  <c r="X527" i="2" s="1"/>
  <c r="Q527" i="2"/>
  <c r="P527" i="2"/>
  <c r="O527" i="2"/>
  <c r="W527" i="2" s="1"/>
  <c r="U526" i="2"/>
  <c r="T526" i="2"/>
  <c r="S526" i="2"/>
  <c r="X526" i="2" s="1"/>
  <c r="R526" i="2"/>
  <c r="Q526" i="2"/>
  <c r="P526" i="2"/>
  <c r="O526" i="2"/>
  <c r="W526" i="2" s="1"/>
  <c r="U525" i="2"/>
  <c r="T525" i="2"/>
  <c r="S525" i="2"/>
  <c r="R525" i="2"/>
  <c r="X525" i="2" s="1"/>
  <c r="Y525" i="2" s="1"/>
  <c r="Z525" i="2" s="1"/>
  <c r="Q525" i="2"/>
  <c r="P525" i="2"/>
  <c r="O525" i="2"/>
  <c r="W525" i="2" s="1"/>
  <c r="U524" i="2"/>
  <c r="T524" i="2"/>
  <c r="S524" i="2"/>
  <c r="X524" i="2" s="1"/>
  <c r="R524" i="2"/>
  <c r="Q524" i="2"/>
  <c r="P524" i="2"/>
  <c r="O524" i="2"/>
  <c r="W524" i="2" s="1"/>
  <c r="U523" i="2"/>
  <c r="T523" i="2"/>
  <c r="S523" i="2"/>
  <c r="R523" i="2"/>
  <c r="X523" i="2" s="1"/>
  <c r="Q523" i="2"/>
  <c r="P523" i="2"/>
  <c r="O523" i="2"/>
  <c r="W523" i="2" s="1"/>
  <c r="U522" i="2"/>
  <c r="T522" i="2"/>
  <c r="S522" i="2"/>
  <c r="X522" i="2" s="1"/>
  <c r="R522" i="2"/>
  <c r="Q522" i="2"/>
  <c r="P522" i="2"/>
  <c r="O522" i="2"/>
  <c r="W522" i="2" s="1"/>
  <c r="U521" i="2"/>
  <c r="T521" i="2"/>
  <c r="S521" i="2"/>
  <c r="R521" i="2"/>
  <c r="X521" i="2" s="1"/>
  <c r="Y521" i="2" s="1"/>
  <c r="Z521" i="2" s="1"/>
  <c r="Q521" i="2"/>
  <c r="P521" i="2"/>
  <c r="O521" i="2"/>
  <c r="W521" i="2" s="1"/>
  <c r="U520" i="2"/>
  <c r="T520" i="2"/>
  <c r="S520" i="2"/>
  <c r="R520" i="2"/>
  <c r="X520" i="2" s="1"/>
  <c r="Q520" i="2"/>
  <c r="P520" i="2"/>
  <c r="O520" i="2"/>
  <c r="W520" i="2" s="1"/>
  <c r="U519" i="2"/>
  <c r="T519" i="2"/>
  <c r="S519" i="2"/>
  <c r="R519" i="2"/>
  <c r="X519" i="2" s="1"/>
  <c r="Y519" i="2" s="1"/>
  <c r="Z519" i="2" s="1"/>
  <c r="Q519" i="2"/>
  <c r="P519" i="2"/>
  <c r="O519" i="2"/>
  <c r="W519" i="2" s="1"/>
  <c r="U518" i="2"/>
  <c r="T518" i="2"/>
  <c r="S518" i="2"/>
  <c r="R518" i="2"/>
  <c r="X518" i="2" s="1"/>
  <c r="Q518" i="2"/>
  <c r="P518" i="2"/>
  <c r="O518" i="2"/>
  <c r="W518" i="2" s="1"/>
  <c r="U517" i="2"/>
  <c r="T517" i="2"/>
  <c r="S517" i="2"/>
  <c r="R517" i="2"/>
  <c r="X517" i="2" s="1"/>
  <c r="Y517" i="2" s="1"/>
  <c r="Z517" i="2" s="1"/>
  <c r="Q517" i="2"/>
  <c r="P517" i="2"/>
  <c r="O517" i="2"/>
  <c r="W517" i="2" s="1"/>
  <c r="U516" i="2"/>
  <c r="T516" i="2"/>
  <c r="S516" i="2"/>
  <c r="X516" i="2" s="1"/>
  <c r="R516" i="2"/>
  <c r="Q516" i="2"/>
  <c r="P516" i="2"/>
  <c r="O516" i="2"/>
  <c r="W516" i="2" s="1"/>
  <c r="U515" i="2"/>
  <c r="T515" i="2"/>
  <c r="S515" i="2"/>
  <c r="R515" i="2"/>
  <c r="X515" i="2" s="1"/>
  <c r="Y515" i="2" s="1"/>
  <c r="Z515" i="2" s="1"/>
  <c r="Q515" i="2"/>
  <c r="P515" i="2"/>
  <c r="O515" i="2"/>
  <c r="W515" i="2" s="1"/>
  <c r="U514" i="2"/>
  <c r="T514" i="2"/>
  <c r="S514" i="2"/>
  <c r="R514" i="2"/>
  <c r="X514" i="2" s="1"/>
  <c r="Y514" i="2" s="1"/>
  <c r="Z514" i="2" s="1"/>
  <c r="Q514" i="2"/>
  <c r="P514" i="2"/>
  <c r="W514" i="2" s="1"/>
  <c r="O514" i="2"/>
  <c r="U513" i="2"/>
  <c r="T513" i="2"/>
  <c r="S513" i="2"/>
  <c r="R513" i="2"/>
  <c r="X513" i="2" s="1"/>
  <c r="Y513" i="2" s="1"/>
  <c r="Z513" i="2" s="1"/>
  <c r="Q513" i="2"/>
  <c r="P513" i="2"/>
  <c r="O513" i="2"/>
  <c r="W513" i="2" s="1"/>
  <c r="U512" i="2"/>
  <c r="T512" i="2"/>
  <c r="S512" i="2"/>
  <c r="X512" i="2" s="1"/>
  <c r="R512" i="2"/>
  <c r="Q512" i="2"/>
  <c r="P512" i="2"/>
  <c r="O512" i="2"/>
  <c r="W512" i="2" s="1"/>
  <c r="U511" i="2"/>
  <c r="T511" i="2"/>
  <c r="S511" i="2"/>
  <c r="R511" i="2"/>
  <c r="X511" i="2" s="1"/>
  <c r="Y511" i="2" s="1"/>
  <c r="Z511" i="2" s="1"/>
  <c r="Q511" i="2"/>
  <c r="P511" i="2"/>
  <c r="W511" i="2" s="1"/>
  <c r="O511" i="2"/>
  <c r="U510" i="2"/>
  <c r="T510" i="2"/>
  <c r="S510" i="2"/>
  <c r="X510" i="2" s="1"/>
  <c r="R510" i="2"/>
  <c r="Q510" i="2"/>
  <c r="P510" i="2"/>
  <c r="O510" i="2"/>
  <c r="W510" i="2" s="1"/>
  <c r="W509" i="2"/>
  <c r="U509" i="2"/>
  <c r="T509" i="2"/>
  <c r="S509" i="2"/>
  <c r="R509" i="2"/>
  <c r="X509" i="2" s="1"/>
  <c r="Y509" i="2" s="1"/>
  <c r="Z509" i="2" s="1"/>
  <c r="Q509" i="2"/>
  <c r="P509" i="2"/>
  <c r="O509" i="2"/>
  <c r="U508" i="2"/>
  <c r="T508" i="2"/>
  <c r="S508" i="2"/>
  <c r="X508" i="2" s="1"/>
  <c r="R508" i="2"/>
  <c r="Q508" i="2"/>
  <c r="P508" i="2"/>
  <c r="O508" i="2"/>
  <c r="W508" i="2" s="1"/>
  <c r="U507" i="2"/>
  <c r="T507" i="2"/>
  <c r="S507" i="2"/>
  <c r="R507" i="2"/>
  <c r="X507" i="2" s="1"/>
  <c r="Q507" i="2"/>
  <c r="P507" i="2"/>
  <c r="W507" i="2" s="1"/>
  <c r="O507" i="2"/>
  <c r="U506" i="2"/>
  <c r="T506" i="2"/>
  <c r="S506" i="2"/>
  <c r="X506" i="2" s="1"/>
  <c r="R506" i="2"/>
  <c r="Q506" i="2"/>
  <c r="P506" i="2"/>
  <c r="O506" i="2"/>
  <c r="W506" i="2" s="1"/>
  <c r="W505" i="2"/>
  <c r="U505" i="2"/>
  <c r="T505" i="2"/>
  <c r="S505" i="2"/>
  <c r="R505" i="2"/>
  <c r="X505" i="2" s="1"/>
  <c r="Y505" i="2" s="1"/>
  <c r="Z505" i="2" s="1"/>
  <c r="Q505" i="2"/>
  <c r="P505" i="2"/>
  <c r="O505" i="2"/>
  <c r="U504" i="2"/>
  <c r="T504" i="2"/>
  <c r="S504" i="2"/>
  <c r="X504" i="2" s="1"/>
  <c r="R504" i="2"/>
  <c r="Q504" i="2"/>
  <c r="P504" i="2"/>
  <c r="O504" i="2"/>
  <c r="W504" i="2" s="1"/>
  <c r="U503" i="2"/>
  <c r="T503" i="2"/>
  <c r="S503" i="2"/>
  <c r="R503" i="2"/>
  <c r="X503" i="2" s="1"/>
  <c r="Q503" i="2"/>
  <c r="P503" i="2"/>
  <c r="W503" i="2" s="1"/>
  <c r="O503" i="2"/>
  <c r="U502" i="2"/>
  <c r="T502" i="2"/>
  <c r="S502" i="2"/>
  <c r="X502" i="2" s="1"/>
  <c r="R502" i="2"/>
  <c r="Q502" i="2"/>
  <c r="P502" i="2"/>
  <c r="O502" i="2"/>
  <c r="W502" i="2" s="1"/>
  <c r="W501" i="2"/>
  <c r="U501" i="2"/>
  <c r="T501" i="2"/>
  <c r="S501" i="2"/>
  <c r="R501" i="2"/>
  <c r="X501" i="2" s="1"/>
  <c r="Y501" i="2" s="1"/>
  <c r="Z501" i="2" s="1"/>
  <c r="Q501" i="2"/>
  <c r="P501" i="2"/>
  <c r="O501" i="2"/>
  <c r="U500" i="2"/>
  <c r="T500" i="2"/>
  <c r="S500" i="2"/>
  <c r="R500" i="2"/>
  <c r="X500" i="2" s="1"/>
  <c r="Y500" i="2" s="1"/>
  <c r="Z500" i="2" s="1"/>
  <c r="Q500" i="2"/>
  <c r="P500" i="2"/>
  <c r="O500" i="2"/>
  <c r="W500" i="2" s="1"/>
  <c r="U499" i="2"/>
  <c r="T499" i="2"/>
  <c r="S499" i="2"/>
  <c r="R499" i="2"/>
  <c r="X499" i="2" s="1"/>
  <c r="Y499" i="2" s="1"/>
  <c r="Z499" i="2" s="1"/>
  <c r="Q499" i="2"/>
  <c r="P499" i="2"/>
  <c r="W499" i="2" s="1"/>
  <c r="O499" i="2"/>
  <c r="U498" i="2"/>
  <c r="T498" i="2"/>
  <c r="S498" i="2"/>
  <c r="X498" i="2" s="1"/>
  <c r="R498" i="2"/>
  <c r="Q498" i="2"/>
  <c r="P498" i="2"/>
  <c r="O498" i="2"/>
  <c r="W498" i="2" s="1"/>
  <c r="W497" i="2"/>
  <c r="U497" i="2"/>
  <c r="T497" i="2"/>
  <c r="S497" i="2"/>
  <c r="R497" i="2"/>
  <c r="X497" i="2" s="1"/>
  <c r="Y497" i="2" s="1"/>
  <c r="Z497" i="2" s="1"/>
  <c r="Q497" i="2"/>
  <c r="P497" i="2"/>
  <c r="O497" i="2"/>
  <c r="U496" i="2"/>
  <c r="T496" i="2"/>
  <c r="S496" i="2"/>
  <c r="X496" i="2" s="1"/>
  <c r="R496" i="2"/>
  <c r="Q496" i="2"/>
  <c r="P496" i="2"/>
  <c r="O496" i="2"/>
  <c r="W496" i="2" s="1"/>
  <c r="U495" i="2"/>
  <c r="T495" i="2"/>
  <c r="S495" i="2"/>
  <c r="R495" i="2"/>
  <c r="X495" i="2" s="1"/>
  <c r="Y495" i="2" s="1"/>
  <c r="Z495" i="2" s="1"/>
  <c r="Q495" i="2"/>
  <c r="P495" i="2"/>
  <c r="W495" i="2" s="1"/>
  <c r="O495" i="2"/>
  <c r="U494" i="2"/>
  <c r="T494" i="2"/>
  <c r="S494" i="2"/>
  <c r="X494" i="2" s="1"/>
  <c r="R494" i="2"/>
  <c r="Q494" i="2"/>
  <c r="P494" i="2"/>
  <c r="O494" i="2"/>
  <c r="W494" i="2" s="1"/>
  <c r="W493" i="2"/>
  <c r="U493" i="2"/>
  <c r="T493" i="2"/>
  <c r="S493" i="2"/>
  <c r="R493" i="2"/>
  <c r="X493" i="2" s="1"/>
  <c r="Y493" i="2" s="1"/>
  <c r="Z493" i="2" s="1"/>
  <c r="Q493" i="2"/>
  <c r="P493" i="2"/>
  <c r="O493" i="2"/>
  <c r="U492" i="2"/>
  <c r="T492" i="2"/>
  <c r="S492" i="2"/>
  <c r="X492" i="2" s="1"/>
  <c r="R492" i="2"/>
  <c r="Q492" i="2"/>
  <c r="P492" i="2"/>
  <c r="O492" i="2"/>
  <c r="W492" i="2" s="1"/>
  <c r="U491" i="2"/>
  <c r="T491" i="2"/>
  <c r="S491" i="2"/>
  <c r="R491" i="2"/>
  <c r="X491" i="2" s="1"/>
  <c r="Q491" i="2"/>
  <c r="P491" i="2"/>
  <c r="W491" i="2" s="1"/>
  <c r="O491" i="2"/>
  <c r="U490" i="2"/>
  <c r="T490" i="2"/>
  <c r="S490" i="2"/>
  <c r="X490" i="2" s="1"/>
  <c r="R490" i="2"/>
  <c r="Q490" i="2"/>
  <c r="P490" i="2"/>
  <c r="O490" i="2"/>
  <c r="W490" i="2" s="1"/>
  <c r="W489" i="2"/>
  <c r="U489" i="2"/>
  <c r="T489" i="2"/>
  <c r="S489" i="2"/>
  <c r="R489" i="2"/>
  <c r="X489" i="2" s="1"/>
  <c r="Y489" i="2" s="1"/>
  <c r="Z489" i="2" s="1"/>
  <c r="Q489" i="2"/>
  <c r="P489" i="2"/>
  <c r="O489" i="2"/>
  <c r="U488" i="2"/>
  <c r="T488" i="2"/>
  <c r="S488" i="2"/>
  <c r="X488" i="2" s="1"/>
  <c r="R488" i="2"/>
  <c r="Q488" i="2"/>
  <c r="P488" i="2"/>
  <c r="O488" i="2"/>
  <c r="W488" i="2" s="1"/>
  <c r="U487" i="2"/>
  <c r="T487" i="2"/>
  <c r="S487" i="2"/>
  <c r="R487" i="2"/>
  <c r="X487" i="2" s="1"/>
  <c r="Q487" i="2"/>
  <c r="P487" i="2"/>
  <c r="W487" i="2" s="1"/>
  <c r="O487" i="2"/>
  <c r="U486" i="2"/>
  <c r="T486" i="2"/>
  <c r="S486" i="2"/>
  <c r="X486" i="2" s="1"/>
  <c r="R486" i="2"/>
  <c r="Q486" i="2"/>
  <c r="P486" i="2"/>
  <c r="O486" i="2"/>
  <c r="W486" i="2" s="1"/>
  <c r="W485" i="2"/>
  <c r="U485" i="2"/>
  <c r="T485" i="2"/>
  <c r="S485" i="2"/>
  <c r="R485" i="2"/>
  <c r="X485" i="2" s="1"/>
  <c r="Y485" i="2" s="1"/>
  <c r="Z485" i="2" s="1"/>
  <c r="Q485" i="2"/>
  <c r="P485" i="2"/>
  <c r="O485" i="2"/>
  <c r="U484" i="2"/>
  <c r="T484" i="2"/>
  <c r="S484" i="2"/>
  <c r="X484" i="2" s="1"/>
  <c r="R484" i="2"/>
  <c r="Q484" i="2"/>
  <c r="P484" i="2"/>
  <c r="O484" i="2"/>
  <c r="W484" i="2" s="1"/>
  <c r="U483" i="2"/>
  <c r="T483" i="2"/>
  <c r="S483" i="2"/>
  <c r="R483" i="2"/>
  <c r="X483" i="2" s="1"/>
  <c r="Y483" i="2" s="1"/>
  <c r="Z483" i="2" s="1"/>
  <c r="Q483" i="2"/>
  <c r="P483" i="2"/>
  <c r="W483" i="2" s="1"/>
  <c r="O483" i="2"/>
  <c r="U482" i="2"/>
  <c r="T482" i="2"/>
  <c r="S482" i="2"/>
  <c r="X482" i="2" s="1"/>
  <c r="R482" i="2"/>
  <c r="Q482" i="2"/>
  <c r="P482" i="2"/>
  <c r="O482" i="2"/>
  <c r="W482" i="2" s="1"/>
  <c r="W481" i="2"/>
  <c r="U481" i="2"/>
  <c r="T481" i="2"/>
  <c r="S481" i="2"/>
  <c r="R481" i="2"/>
  <c r="X481" i="2" s="1"/>
  <c r="Y481" i="2" s="1"/>
  <c r="Z481" i="2" s="1"/>
  <c r="Q481" i="2"/>
  <c r="P481" i="2"/>
  <c r="O481" i="2"/>
  <c r="U480" i="2"/>
  <c r="T480" i="2"/>
  <c r="S480" i="2"/>
  <c r="X480" i="2" s="1"/>
  <c r="R480" i="2"/>
  <c r="Q480" i="2"/>
  <c r="P480" i="2"/>
  <c r="O480" i="2"/>
  <c r="W480" i="2" s="1"/>
  <c r="U479" i="2"/>
  <c r="T479" i="2"/>
  <c r="S479" i="2"/>
  <c r="R479" i="2"/>
  <c r="X479" i="2" s="1"/>
  <c r="Y479" i="2" s="1"/>
  <c r="Z479" i="2" s="1"/>
  <c r="Q479" i="2"/>
  <c r="P479" i="2"/>
  <c r="W479" i="2" s="1"/>
  <c r="O479" i="2"/>
  <c r="U478" i="2"/>
  <c r="T478" i="2"/>
  <c r="S478" i="2"/>
  <c r="X478" i="2" s="1"/>
  <c r="R478" i="2"/>
  <c r="Q478" i="2"/>
  <c r="P478" i="2"/>
  <c r="O478" i="2"/>
  <c r="W478" i="2" s="1"/>
  <c r="W477" i="2"/>
  <c r="U477" i="2"/>
  <c r="T477" i="2"/>
  <c r="S477" i="2"/>
  <c r="R477" i="2"/>
  <c r="X477" i="2" s="1"/>
  <c r="Y477" i="2" s="1"/>
  <c r="Z477" i="2" s="1"/>
  <c r="Q477" i="2"/>
  <c r="P477" i="2"/>
  <c r="O477" i="2"/>
  <c r="U476" i="2"/>
  <c r="T476" i="2"/>
  <c r="S476" i="2"/>
  <c r="X476" i="2" s="1"/>
  <c r="R476" i="2"/>
  <c r="Q476" i="2"/>
  <c r="P476" i="2"/>
  <c r="O476" i="2"/>
  <c r="W476" i="2" s="1"/>
  <c r="U475" i="2"/>
  <c r="T475" i="2"/>
  <c r="S475" i="2"/>
  <c r="R475" i="2"/>
  <c r="X475" i="2" s="1"/>
  <c r="Q475" i="2"/>
  <c r="P475" i="2"/>
  <c r="W475" i="2" s="1"/>
  <c r="O475" i="2"/>
  <c r="U474" i="2"/>
  <c r="T474" i="2"/>
  <c r="S474" i="2"/>
  <c r="X474" i="2" s="1"/>
  <c r="R474" i="2"/>
  <c r="Q474" i="2"/>
  <c r="P474" i="2"/>
  <c r="O474" i="2"/>
  <c r="W474" i="2" s="1"/>
  <c r="W473" i="2"/>
  <c r="U473" i="2"/>
  <c r="T473" i="2"/>
  <c r="S473" i="2"/>
  <c r="R473" i="2"/>
  <c r="X473" i="2" s="1"/>
  <c r="Y473" i="2" s="1"/>
  <c r="Z473" i="2" s="1"/>
  <c r="Q473" i="2"/>
  <c r="P473" i="2"/>
  <c r="O473" i="2"/>
  <c r="U472" i="2"/>
  <c r="T472" i="2"/>
  <c r="S472" i="2"/>
  <c r="X472" i="2" s="1"/>
  <c r="R472" i="2"/>
  <c r="Q472" i="2"/>
  <c r="P472" i="2"/>
  <c r="O472" i="2"/>
  <c r="W472" i="2" s="1"/>
  <c r="U471" i="2"/>
  <c r="T471" i="2"/>
  <c r="S471" i="2"/>
  <c r="R471" i="2"/>
  <c r="X471" i="2" s="1"/>
  <c r="Q471" i="2"/>
  <c r="P471" i="2"/>
  <c r="W471" i="2" s="1"/>
  <c r="O471" i="2"/>
  <c r="U470" i="2"/>
  <c r="T470" i="2"/>
  <c r="S470" i="2"/>
  <c r="X470" i="2" s="1"/>
  <c r="Y470" i="2" s="1"/>
  <c r="Z470" i="2" s="1"/>
  <c r="R470" i="2"/>
  <c r="Q470" i="2"/>
  <c r="P470" i="2"/>
  <c r="O470" i="2"/>
  <c r="W470" i="2" s="1"/>
  <c r="W469" i="2"/>
  <c r="U469" i="2"/>
  <c r="T469" i="2"/>
  <c r="S469" i="2"/>
  <c r="R469" i="2"/>
  <c r="X469" i="2" s="1"/>
  <c r="Y469" i="2" s="1"/>
  <c r="Z469" i="2" s="1"/>
  <c r="Q469" i="2"/>
  <c r="P469" i="2"/>
  <c r="O469" i="2"/>
  <c r="U468" i="2"/>
  <c r="T468" i="2"/>
  <c r="S468" i="2"/>
  <c r="X468" i="2" s="1"/>
  <c r="R468" i="2"/>
  <c r="Q468" i="2"/>
  <c r="P468" i="2"/>
  <c r="O468" i="2"/>
  <c r="U467" i="2"/>
  <c r="T467" i="2"/>
  <c r="S467" i="2"/>
  <c r="R467" i="2"/>
  <c r="X467" i="2" s="1"/>
  <c r="Y467" i="2" s="1"/>
  <c r="Z467" i="2" s="1"/>
  <c r="Q467" i="2"/>
  <c r="P467" i="2"/>
  <c r="W467" i="2" s="1"/>
  <c r="O467" i="2"/>
  <c r="U466" i="2"/>
  <c r="T466" i="2"/>
  <c r="S466" i="2"/>
  <c r="X466" i="2" s="1"/>
  <c r="Y466" i="2" s="1"/>
  <c r="Z466" i="2" s="1"/>
  <c r="R466" i="2"/>
  <c r="Q466" i="2"/>
  <c r="P466" i="2"/>
  <c r="O466" i="2"/>
  <c r="W466" i="2" s="1"/>
  <c r="U465" i="2"/>
  <c r="T465" i="2"/>
  <c r="S465" i="2"/>
  <c r="R465" i="2"/>
  <c r="Q465" i="2"/>
  <c r="P465" i="2"/>
  <c r="W465" i="2" s="1"/>
  <c r="O465" i="2"/>
  <c r="U464" i="2"/>
  <c r="T464" i="2"/>
  <c r="S464" i="2"/>
  <c r="X464" i="2" s="1"/>
  <c r="R464" i="2"/>
  <c r="Q464" i="2"/>
  <c r="P464" i="2"/>
  <c r="O464" i="2"/>
  <c r="U463" i="2"/>
  <c r="T463" i="2"/>
  <c r="S463" i="2"/>
  <c r="R463" i="2"/>
  <c r="X463" i="2" s="1"/>
  <c r="Y463" i="2" s="1"/>
  <c r="Z463" i="2" s="1"/>
  <c r="Q463" i="2"/>
  <c r="P463" i="2"/>
  <c r="W463" i="2" s="1"/>
  <c r="O463" i="2"/>
  <c r="U462" i="2"/>
  <c r="T462" i="2"/>
  <c r="S462" i="2"/>
  <c r="X462" i="2" s="1"/>
  <c r="Y462" i="2" s="1"/>
  <c r="Z462" i="2" s="1"/>
  <c r="R462" i="2"/>
  <c r="Q462" i="2"/>
  <c r="P462" i="2"/>
  <c r="O462" i="2"/>
  <c r="W462" i="2" s="1"/>
  <c r="U461" i="2"/>
  <c r="T461" i="2"/>
  <c r="S461" i="2"/>
  <c r="R461" i="2"/>
  <c r="Q461" i="2"/>
  <c r="P461" i="2"/>
  <c r="W461" i="2" s="1"/>
  <c r="O461" i="2"/>
  <c r="W460" i="2"/>
  <c r="U460" i="2"/>
  <c r="T460" i="2"/>
  <c r="S460" i="2"/>
  <c r="R460" i="2"/>
  <c r="X460" i="2" s="1"/>
  <c r="Y460" i="2" s="1"/>
  <c r="Z460" i="2" s="1"/>
  <c r="Q460" i="2"/>
  <c r="P460" i="2"/>
  <c r="O460" i="2"/>
  <c r="U459" i="2"/>
  <c r="T459" i="2"/>
  <c r="S459" i="2"/>
  <c r="R459" i="2"/>
  <c r="Q459" i="2"/>
  <c r="P459" i="2"/>
  <c r="W459" i="2" s="1"/>
  <c r="O459" i="2"/>
  <c r="X458" i="2"/>
  <c r="U458" i="2"/>
  <c r="T458" i="2"/>
  <c r="S458" i="2"/>
  <c r="R458" i="2"/>
  <c r="Q458" i="2"/>
  <c r="P458" i="2"/>
  <c r="O458" i="2"/>
  <c r="U457" i="2"/>
  <c r="T457" i="2"/>
  <c r="S457" i="2"/>
  <c r="R457" i="2"/>
  <c r="X457" i="2" s="1"/>
  <c r="Y457" i="2" s="1"/>
  <c r="Z457" i="2" s="1"/>
  <c r="Q457" i="2"/>
  <c r="P457" i="2"/>
  <c r="W457" i="2" s="1"/>
  <c r="O457" i="2"/>
  <c r="W456" i="2"/>
  <c r="U456" i="2"/>
  <c r="T456" i="2"/>
  <c r="S456" i="2"/>
  <c r="R456" i="2"/>
  <c r="X456" i="2" s="1"/>
  <c r="Y456" i="2" s="1"/>
  <c r="Z456" i="2" s="1"/>
  <c r="Q456" i="2"/>
  <c r="P456" i="2"/>
  <c r="O456" i="2"/>
  <c r="U455" i="2"/>
  <c r="T455" i="2"/>
  <c r="S455" i="2"/>
  <c r="R455" i="2"/>
  <c r="Q455" i="2"/>
  <c r="P455" i="2"/>
  <c r="W455" i="2" s="1"/>
  <c r="O455" i="2"/>
  <c r="U454" i="2"/>
  <c r="T454" i="2"/>
  <c r="X454" i="2" s="1"/>
  <c r="S454" i="2"/>
  <c r="R454" i="2"/>
  <c r="Q454" i="2"/>
  <c r="P454" i="2"/>
  <c r="O454" i="2"/>
  <c r="U453" i="2"/>
  <c r="T453" i="2"/>
  <c r="S453" i="2"/>
  <c r="X453" i="2" s="1"/>
  <c r="R453" i="2"/>
  <c r="Q453" i="2"/>
  <c r="P453" i="2"/>
  <c r="O453" i="2"/>
  <c r="W453" i="2" s="1"/>
  <c r="W452" i="2"/>
  <c r="U452" i="2"/>
  <c r="T452" i="2"/>
  <c r="S452" i="2"/>
  <c r="R452" i="2"/>
  <c r="X452" i="2" s="1"/>
  <c r="Y452" i="2" s="1"/>
  <c r="Z452" i="2" s="1"/>
  <c r="Q452" i="2"/>
  <c r="P452" i="2"/>
  <c r="O452" i="2"/>
  <c r="U451" i="2"/>
  <c r="T451" i="2"/>
  <c r="S451" i="2"/>
  <c r="R451" i="2"/>
  <c r="X451" i="2" s="1"/>
  <c r="Y451" i="2" s="1"/>
  <c r="Z451" i="2" s="1"/>
  <c r="Q451" i="2"/>
  <c r="W451" i="2" s="1"/>
  <c r="P451" i="2"/>
  <c r="O451" i="2"/>
  <c r="U450" i="2"/>
  <c r="T450" i="2"/>
  <c r="S450" i="2"/>
  <c r="R450" i="2"/>
  <c r="X450" i="2" s="1"/>
  <c r="Q450" i="2"/>
  <c r="P450" i="2"/>
  <c r="W450" i="2" s="1"/>
  <c r="O450" i="2"/>
  <c r="U449" i="2"/>
  <c r="T449" i="2"/>
  <c r="S449" i="2"/>
  <c r="X449" i="2" s="1"/>
  <c r="R449" i="2"/>
  <c r="Q449" i="2"/>
  <c r="P449" i="2"/>
  <c r="O449" i="2"/>
  <c r="W449" i="2" s="1"/>
  <c r="U448" i="2"/>
  <c r="T448" i="2"/>
  <c r="S448" i="2"/>
  <c r="R448" i="2"/>
  <c r="X448" i="2" s="1"/>
  <c r="Q448" i="2"/>
  <c r="P448" i="2"/>
  <c r="O448" i="2"/>
  <c r="W448" i="2" s="1"/>
  <c r="U447" i="2"/>
  <c r="T447" i="2"/>
  <c r="S447" i="2"/>
  <c r="R447" i="2"/>
  <c r="X447" i="2" s="1"/>
  <c r="Y447" i="2" s="1"/>
  <c r="Z447" i="2" s="1"/>
  <c r="Q447" i="2"/>
  <c r="P447" i="2"/>
  <c r="O447" i="2"/>
  <c r="W447" i="2" s="1"/>
  <c r="U446" i="2"/>
  <c r="T446" i="2"/>
  <c r="S446" i="2"/>
  <c r="R446" i="2"/>
  <c r="X446" i="2" s="1"/>
  <c r="Q446" i="2"/>
  <c r="P446" i="2"/>
  <c r="W446" i="2" s="1"/>
  <c r="O446" i="2"/>
  <c r="U445" i="2"/>
  <c r="T445" i="2"/>
  <c r="S445" i="2"/>
  <c r="X445" i="2" s="1"/>
  <c r="R445" i="2"/>
  <c r="Q445" i="2"/>
  <c r="P445" i="2"/>
  <c r="O445" i="2"/>
  <c r="W445" i="2" s="1"/>
  <c r="W444" i="2"/>
  <c r="U444" i="2"/>
  <c r="T444" i="2"/>
  <c r="S444" i="2"/>
  <c r="R444" i="2"/>
  <c r="X444" i="2" s="1"/>
  <c r="Y444" i="2" s="1"/>
  <c r="Z444" i="2" s="1"/>
  <c r="Q444" i="2"/>
  <c r="P444" i="2"/>
  <c r="O444" i="2"/>
  <c r="U443" i="2"/>
  <c r="T443" i="2"/>
  <c r="S443" i="2"/>
  <c r="R443" i="2"/>
  <c r="X443" i="2" s="1"/>
  <c r="Y443" i="2" s="1"/>
  <c r="Z443" i="2" s="1"/>
  <c r="Q443" i="2"/>
  <c r="W443" i="2" s="1"/>
  <c r="P443" i="2"/>
  <c r="O443" i="2"/>
  <c r="U442" i="2"/>
  <c r="T442" i="2"/>
  <c r="S442" i="2"/>
  <c r="R442" i="2"/>
  <c r="X442" i="2" s="1"/>
  <c r="Y442" i="2" s="1"/>
  <c r="Z442" i="2" s="1"/>
  <c r="Q442" i="2"/>
  <c r="P442" i="2"/>
  <c r="W442" i="2" s="1"/>
  <c r="O442" i="2"/>
  <c r="U441" i="2"/>
  <c r="T441" i="2"/>
  <c r="S441" i="2"/>
  <c r="X441" i="2" s="1"/>
  <c r="R441" i="2"/>
  <c r="Q441" i="2"/>
  <c r="P441" i="2"/>
  <c r="O441" i="2"/>
  <c r="W441" i="2" s="1"/>
  <c r="W440" i="2"/>
  <c r="U440" i="2"/>
  <c r="T440" i="2"/>
  <c r="S440" i="2"/>
  <c r="R440" i="2"/>
  <c r="X440" i="2" s="1"/>
  <c r="Y440" i="2" s="1"/>
  <c r="Z440" i="2" s="1"/>
  <c r="Q440" i="2"/>
  <c r="P440" i="2"/>
  <c r="O440" i="2"/>
  <c r="U439" i="2"/>
  <c r="T439" i="2"/>
  <c r="S439" i="2"/>
  <c r="R439" i="2"/>
  <c r="X439" i="2" s="1"/>
  <c r="Q439" i="2"/>
  <c r="P439" i="2"/>
  <c r="O439" i="2"/>
  <c r="W439" i="2" s="1"/>
  <c r="U438" i="2"/>
  <c r="T438" i="2"/>
  <c r="S438" i="2"/>
  <c r="X438" i="2" s="1"/>
  <c r="R438" i="2"/>
  <c r="Q438" i="2"/>
  <c r="P438" i="2"/>
  <c r="O438" i="2"/>
  <c r="W438" i="2" s="1"/>
  <c r="U437" i="2"/>
  <c r="T437" i="2"/>
  <c r="S437" i="2"/>
  <c r="X437" i="2" s="1"/>
  <c r="R437" i="2"/>
  <c r="Q437" i="2"/>
  <c r="P437" i="2"/>
  <c r="O437" i="2"/>
  <c r="W437" i="2" s="1"/>
  <c r="U436" i="2"/>
  <c r="T436" i="2"/>
  <c r="S436" i="2"/>
  <c r="R436" i="2"/>
  <c r="X436" i="2" s="1"/>
  <c r="Q436" i="2"/>
  <c r="W436" i="2" s="1"/>
  <c r="P436" i="2"/>
  <c r="O436" i="2"/>
  <c r="U435" i="2"/>
  <c r="T435" i="2"/>
  <c r="S435" i="2"/>
  <c r="R435" i="2"/>
  <c r="X435" i="2" s="1"/>
  <c r="Q435" i="2"/>
  <c r="P435" i="2"/>
  <c r="W435" i="2" s="1"/>
  <c r="O435" i="2"/>
  <c r="U434" i="2"/>
  <c r="T434" i="2"/>
  <c r="S434" i="2"/>
  <c r="X434" i="2" s="1"/>
  <c r="R434" i="2"/>
  <c r="Q434" i="2"/>
  <c r="P434" i="2"/>
  <c r="O434" i="2"/>
  <c r="W434" i="2" s="1"/>
  <c r="W433" i="2"/>
  <c r="U433" i="2"/>
  <c r="T433" i="2"/>
  <c r="S433" i="2"/>
  <c r="R433" i="2"/>
  <c r="X433" i="2" s="1"/>
  <c r="Y433" i="2" s="1"/>
  <c r="Z433" i="2" s="1"/>
  <c r="Q433" i="2"/>
  <c r="P433" i="2"/>
  <c r="O433" i="2"/>
  <c r="U432" i="2"/>
  <c r="T432" i="2"/>
  <c r="S432" i="2"/>
  <c r="R432" i="2"/>
  <c r="X432" i="2" s="1"/>
  <c r="Y432" i="2" s="1"/>
  <c r="Z432" i="2" s="1"/>
  <c r="Q432" i="2"/>
  <c r="W432" i="2" s="1"/>
  <c r="P432" i="2"/>
  <c r="O432" i="2"/>
  <c r="U431" i="2"/>
  <c r="T431" i="2"/>
  <c r="S431" i="2"/>
  <c r="R431" i="2"/>
  <c r="X431" i="2" s="1"/>
  <c r="Q431" i="2"/>
  <c r="P431" i="2"/>
  <c r="W431" i="2" s="1"/>
  <c r="O431" i="2"/>
  <c r="U430" i="2"/>
  <c r="T430" i="2"/>
  <c r="S430" i="2"/>
  <c r="X430" i="2" s="1"/>
  <c r="R430" i="2"/>
  <c r="Q430" i="2"/>
  <c r="P430" i="2"/>
  <c r="O430" i="2"/>
  <c r="W430" i="2" s="1"/>
  <c r="U429" i="2"/>
  <c r="T429" i="2"/>
  <c r="S429" i="2"/>
  <c r="R429" i="2"/>
  <c r="X429" i="2" s="1"/>
  <c r="Y429" i="2" s="1"/>
  <c r="Z429" i="2" s="1"/>
  <c r="Q429" i="2"/>
  <c r="P429" i="2"/>
  <c r="W429" i="2" s="1"/>
  <c r="O429" i="2"/>
  <c r="U428" i="2"/>
  <c r="T428" i="2"/>
  <c r="S428" i="2"/>
  <c r="X428" i="2" s="1"/>
  <c r="R428" i="2"/>
  <c r="Q428" i="2"/>
  <c r="P428" i="2"/>
  <c r="O428" i="2"/>
  <c r="W428" i="2" s="1"/>
  <c r="U427" i="2"/>
  <c r="T427" i="2"/>
  <c r="S427" i="2"/>
  <c r="R427" i="2"/>
  <c r="X427" i="2" s="1"/>
  <c r="Q427" i="2"/>
  <c r="P427" i="2"/>
  <c r="W427" i="2" s="1"/>
  <c r="O427" i="2"/>
  <c r="U426" i="2"/>
  <c r="T426" i="2"/>
  <c r="S426" i="2"/>
  <c r="X426" i="2" s="1"/>
  <c r="R426" i="2"/>
  <c r="Q426" i="2"/>
  <c r="P426" i="2"/>
  <c r="O426" i="2"/>
  <c r="W426" i="2" s="1"/>
  <c r="U425" i="2"/>
  <c r="T425" i="2"/>
  <c r="S425" i="2"/>
  <c r="R425" i="2"/>
  <c r="X425" i="2" s="1"/>
  <c r="Y425" i="2" s="1"/>
  <c r="Z425" i="2" s="1"/>
  <c r="Q425" i="2"/>
  <c r="P425" i="2"/>
  <c r="W425" i="2" s="1"/>
  <c r="O425" i="2"/>
  <c r="U424" i="2"/>
  <c r="T424" i="2"/>
  <c r="S424" i="2"/>
  <c r="X424" i="2" s="1"/>
  <c r="R424" i="2"/>
  <c r="Q424" i="2"/>
  <c r="P424" i="2"/>
  <c r="O424" i="2"/>
  <c r="W424" i="2" s="1"/>
  <c r="U423" i="2"/>
  <c r="T423" i="2"/>
  <c r="S423" i="2"/>
  <c r="R423" i="2"/>
  <c r="X423" i="2" s="1"/>
  <c r="Q423" i="2"/>
  <c r="P423" i="2"/>
  <c r="W423" i="2" s="1"/>
  <c r="O423" i="2"/>
  <c r="U422" i="2"/>
  <c r="T422" i="2"/>
  <c r="S422" i="2"/>
  <c r="X422" i="2" s="1"/>
  <c r="R422" i="2"/>
  <c r="Q422" i="2"/>
  <c r="P422" i="2"/>
  <c r="O422" i="2"/>
  <c r="W422" i="2" s="1"/>
  <c r="W421" i="2"/>
  <c r="U421" i="2"/>
  <c r="T421" i="2"/>
  <c r="S421" i="2"/>
  <c r="R421" i="2"/>
  <c r="X421" i="2" s="1"/>
  <c r="Y421" i="2" s="1"/>
  <c r="Z421" i="2" s="1"/>
  <c r="Q421" i="2"/>
  <c r="P421" i="2"/>
  <c r="O421" i="2"/>
  <c r="U420" i="2"/>
  <c r="T420" i="2"/>
  <c r="S420" i="2"/>
  <c r="X420" i="2" s="1"/>
  <c r="R420" i="2"/>
  <c r="Q420" i="2"/>
  <c r="P420" i="2"/>
  <c r="O420" i="2"/>
  <c r="W420" i="2" s="1"/>
  <c r="U419" i="2"/>
  <c r="T419" i="2"/>
  <c r="S419" i="2"/>
  <c r="R419" i="2"/>
  <c r="X419" i="2" s="1"/>
  <c r="Y419" i="2" s="1"/>
  <c r="Z419" i="2" s="1"/>
  <c r="Q419" i="2"/>
  <c r="P419" i="2"/>
  <c r="W419" i="2" s="1"/>
  <c r="O419" i="2"/>
  <c r="U418" i="2"/>
  <c r="T418" i="2"/>
  <c r="S418" i="2"/>
  <c r="X418" i="2" s="1"/>
  <c r="R418" i="2"/>
  <c r="Q418" i="2"/>
  <c r="P418" i="2"/>
  <c r="O418" i="2"/>
  <c r="W418" i="2" s="1"/>
  <c r="U417" i="2"/>
  <c r="T417" i="2"/>
  <c r="S417" i="2"/>
  <c r="R417" i="2"/>
  <c r="X417" i="2" s="1"/>
  <c r="Q417" i="2"/>
  <c r="P417" i="2"/>
  <c r="W417" i="2" s="1"/>
  <c r="O417" i="2"/>
  <c r="U416" i="2"/>
  <c r="T416" i="2"/>
  <c r="S416" i="2"/>
  <c r="X416" i="2" s="1"/>
  <c r="R416" i="2"/>
  <c r="Q416" i="2"/>
  <c r="P416" i="2"/>
  <c r="O416" i="2"/>
  <c r="W416" i="2" s="1"/>
  <c r="U415" i="2"/>
  <c r="T415" i="2"/>
  <c r="S415" i="2"/>
  <c r="R415" i="2"/>
  <c r="X415" i="2" s="1"/>
  <c r="Y415" i="2" s="1"/>
  <c r="Z415" i="2" s="1"/>
  <c r="Q415" i="2"/>
  <c r="P415" i="2"/>
  <c r="W415" i="2" s="1"/>
  <c r="O415" i="2"/>
  <c r="U414" i="2"/>
  <c r="T414" i="2"/>
  <c r="S414" i="2"/>
  <c r="X414" i="2" s="1"/>
  <c r="R414" i="2"/>
  <c r="Q414" i="2"/>
  <c r="P414" i="2"/>
  <c r="O414" i="2"/>
  <c r="W414" i="2" s="1"/>
  <c r="W413" i="2"/>
  <c r="U413" i="2"/>
  <c r="T413" i="2"/>
  <c r="S413" i="2"/>
  <c r="R413" i="2"/>
  <c r="X413" i="2" s="1"/>
  <c r="Y413" i="2" s="1"/>
  <c r="Z413" i="2" s="1"/>
  <c r="Q413" i="2"/>
  <c r="P413" i="2"/>
  <c r="O413" i="2"/>
  <c r="U412" i="2"/>
  <c r="T412" i="2"/>
  <c r="S412" i="2"/>
  <c r="X412" i="2" s="1"/>
  <c r="R412" i="2"/>
  <c r="Q412" i="2"/>
  <c r="P412" i="2"/>
  <c r="O412" i="2"/>
  <c r="W412" i="2" s="1"/>
  <c r="U411" i="2"/>
  <c r="T411" i="2"/>
  <c r="S411" i="2"/>
  <c r="R411" i="2"/>
  <c r="X411" i="2" s="1"/>
  <c r="Y411" i="2" s="1"/>
  <c r="Z411" i="2" s="1"/>
  <c r="Q411" i="2"/>
  <c r="P411" i="2"/>
  <c r="W411" i="2" s="1"/>
  <c r="O411" i="2"/>
  <c r="U410" i="2"/>
  <c r="T410" i="2"/>
  <c r="S410" i="2"/>
  <c r="X410" i="2" s="1"/>
  <c r="R410" i="2"/>
  <c r="Q410" i="2"/>
  <c r="P410" i="2"/>
  <c r="O410" i="2"/>
  <c r="W410" i="2" s="1"/>
  <c r="W409" i="2"/>
  <c r="U409" i="2"/>
  <c r="T409" i="2"/>
  <c r="S409" i="2"/>
  <c r="R409" i="2"/>
  <c r="X409" i="2" s="1"/>
  <c r="Y409" i="2" s="1"/>
  <c r="Z409" i="2" s="1"/>
  <c r="Q409" i="2"/>
  <c r="P409" i="2"/>
  <c r="O409" i="2"/>
  <c r="U408" i="2"/>
  <c r="T408" i="2"/>
  <c r="S408" i="2"/>
  <c r="X408" i="2" s="1"/>
  <c r="R408" i="2"/>
  <c r="Q408" i="2"/>
  <c r="P408" i="2"/>
  <c r="O408" i="2"/>
  <c r="W408" i="2" s="1"/>
  <c r="U407" i="2"/>
  <c r="T407" i="2"/>
  <c r="S407" i="2"/>
  <c r="R407" i="2"/>
  <c r="X407" i="2" s="1"/>
  <c r="Q407" i="2"/>
  <c r="P407" i="2"/>
  <c r="W407" i="2" s="1"/>
  <c r="O407" i="2"/>
  <c r="U406" i="2"/>
  <c r="T406" i="2"/>
  <c r="S406" i="2"/>
  <c r="X406" i="2" s="1"/>
  <c r="R406" i="2"/>
  <c r="Q406" i="2"/>
  <c r="P406" i="2"/>
  <c r="O406" i="2"/>
  <c r="W406" i="2" s="1"/>
  <c r="W405" i="2"/>
  <c r="U405" i="2"/>
  <c r="T405" i="2"/>
  <c r="S405" i="2"/>
  <c r="R405" i="2"/>
  <c r="X405" i="2" s="1"/>
  <c r="Y405" i="2" s="1"/>
  <c r="Z405" i="2" s="1"/>
  <c r="Q405" i="2"/>
  <c r="P405" i="2"/>
  <c r="O405" i="2"/>
  <c r="U404" i="2"/>
  <c r="T404" i="2"/>
  <c r="S404" i="2"/>
  <c r="X404" i="2" s="1"/>
  <c r="R404" i="2"/>
  <c r="Q404" i="2"/>
  <c r="P404" i="2"/>
  <c r="O404" i="2"/>
  <c r="W404" i="2" s="1"/>
  <c r="U403" i="2"/>
  <c r="T403" i="2"/>
  <c r="S403" i="2"/>
  <c r="R403" i="2"/>
  <c r="X403" i="2" s="1"/>
  <c r="Q403" i="2"/>
  <c r="P403" i="2"/>
  <c r="W403" i="2" s="1"/>
  <c r="O403" i="2"/>
  <c r="U402" i="2"/>
  <c r="T402" i="2"/>
  <c r="S402" i="2"/>
  <c r="X402" i="2" s="1"/>
  <c r="R402" i="2"/>
  <c r="Q402" i="2"/>
  <c r="P402" i="2"/>
  <c r="O402" i="2"/>
  <c r="W402" i="2" s="1"/>
  <c r="W401" i="2"/>
  <c r="U401" i="2"/>
  <c r="T401" i="2"/>
  <c r="S401" i="2"/>
  <c r="R401" i="2"/>
  <c r="X401" i="2" s="1"/>
  <c r="Y401" i="2" s="1"/>
  <c r="Z401" i="2" s="1"/>
  <c r="Q401" i="2"/>
  <c r="P401" i="2"/>
  <c r="O401" i="2"/>
  <c r="U400" i="2"/>
  <c r="T400" i="2"/>
  <c r="S400" i="2"/>
  <c r="X400" i="2" s="1"/>
  <c r="R400" i="2"/>
  <c r="Q400" i="2"/>
  <c r="P400" i="2"/>
  <c r="O400" i="2"/>
  <c r="W400" i="2" s="1"/>
  <c r="U399" i="2"/>
  <c r="T399" i="2"/>
  <c r="S399" i="2"/>
  <c r="R399" i="2"/>
  <c r="X399" i="2" s="1"/>
  <c r="Y399" i="2" s="1"/>
  <c r="Z399" i="2" s="1"/>
  <c r="Q399" i="2"/>
  <c r="P399" i="2"/>
  <c r="W399" i="2" s="1"/>
  <c r="O399" i="2"/>
  <c r="U398" i="2"/>
  <c r="T398" i="2"/>
  <c r="S398" i="2"/>
  <c r="X398" i="2" s="1"/>
  <c r="R398" i="2"/>
  <c r="Q398" i="2"/>
  <c r="P398" i="2"/>
  <c r="O398" i="2"/>
  <c r="W398" i="2" s="1"/>
  <c r="W397" i="2"/>
  <c r="U397" i="2"/>
  <c r="T397" i="2"/>
  <c r="S397" i="2"/>
  <c r="R397" i="2"/>
  <c r="X397" i="2" s="1"/>
  <c r="Y397" i="2" s="1"/>
  <c r="Z397" i="2" s="1"/>
  <c r="Q397" i="2"/>
  <c r="P397" i="2"/>
  <c r="O397" i="2"/>
  <c r="U396" i="2"/>
  <c r="T396" i="2"/>
  <c r="S396" i="2"/>
  <c r="X396" i="2" s="1"/>
  <c r="R396" i="2"/>
  <c r="Q396" i="2"/>
  <c r="P396" i="2"/>
  <c r="O396" i="2"/>
  <c r="W396" i="2" s="1"/>
  <c r="U395" i="2"/>
  <c r="T395" i="2"/>
  <c r="S395" i="2"/>
  <c r="R395" i="2"/>
  <c r="X395" i="2" s="1"/>
  <c r="Y395" i="2" s="1"/>
  <c r="Z395" i="2" s="1"/>
  <c r="Q395" i="2"/>
  <c r="P395" i="2"/>
  <c r="W395" i="2" s="1"/>
  <c r="O395" i="2"/>
  <c r="U394" i="2"/>
  <c r="T394" i="2"/>
  <c r="S394" i="2"/>
  <c r="X394" i="2" s="1"/>
  <c r="R394" i="2"/>
  <c r="Q394" i="2"/>
  <c r="P394" i="2"/>
  <c r="O394" i="2"/>
  <c r="W394" i="2" s="1"/>
  <c r="W393" i="2"/>
  <c r="U393" i="2"/>
  <c r="T393" i="2"/>
  <c r="S393" i="2"/>
  <c r="R393" i="2"/>
  <c r="X393" i="2" s="1"/>
  <c r="Y393" i="2" s="1"/>
  <c r="Z393" i="2" s="1"/>
  <c r="Q393" i="2"/>
  <c r="P393" i="2"/>
  <c r="O393" i="2"/>
  <c r="U392" i="2"/>
  <c r="T392" i="2"/>
  <c r="S392" i="2"/>
  <c r="X392" i="2" s="1"/>
  <c r="R392" i="2"/>
  <c r="Q392" i="2"/>
  <c r="P392" i="2"/>
  <c r="O392" i="2"/>
  <c r="W392" i="2" s="1"/>
  <c r="U391" i="2"/>
  <c r="T391" i="2"/>
  <c r="S391" i="2"/>
  <c r="R391" i="2"/>
  <c r="X391" i="2" s="1"/>
  <c r="Q391" i="2"/>
  <c r="P391" i="2"/>
  <c r="W391" i="2" s="1"/>
  <c r="O391" i="2"/>
  <c r="U390" i="2"/>
  <c r="T390" i="2"/>
  <c r="S390" i="2"/>
  <c r="X390" i="2" s="1"/>
  <c r="R390" i="2"/>
  <c r="Q390" i="2"/>
  <c r="P390" i="2"/>
  <c r="O390" i="2"/>
  <c r="W390" i="2" s="1"/>
  <c r="W389" i="2"/>
  <c r="U389" i="2"/>
  <c r="T389" i="2"/>
  <c r="S389" i="2"/>
  <c r="R389" i="2"/>
  <c r="X389" i="2" s="1"/>
  <c r="Y389" i="2" s="1"/>
  <c r="Z389" i="2" s="1"/>
  <c r="Q389" i="2"/>
  <c r="P389" i="2"/>
  <c r="O389" i="2"/>
  <c r="U388" i="2"/>
  <c r="T388" i="2"/>
  <c r="S388" i="2"/>
  <c r="X388" i="2" s="1"/>
  <c r="R388" i="2"/>
  <c r="Q388" i="2"/>
  <c r="P388" i="2"/>
  <c r="O388" i="2"/>
  <c r="W388" i="2" s="1"/>
  <c r="U387" i="2"/>
  <c r="T387" i="2"/>
  <c r="S387" i="2"/>
  <c r="R387" i="2"/>
  <c r="X387" i="2" s="1"/>
  <c r="Q387" i="2"/>
  <c r="P387" i="2"/>
  <c r="W387" i="2" s="1"/>
  <c r="O387" i="2"/>
  <c r="U386" i="2"/>
  <c r="T386" i="2"/>
  <c r="S386" i="2"/>
  <c r="X386" i="2" s="1"/>
  <c r="R386" i="2"/>
  <c r="Q386" i="2"/>
  <c r="P386" i="2"/>
  <c r="O386" i="2"/>
  <c r="W386" i="2" s="1"/>
  <c r="W385" i="2"/>
  <c r="U385" i="2"/>
  <c r="T385" i="2"/>
  <c r="S385" i="2"/>
  <c r="R385" i="2"/>
  <c r="X385" i="2" s="1"/>
  <c r="Y385" i="2" s="1"/>
  <c r="Z385" i="2" s="1"/>
  <c r="Q385" i="2"/>
  <c r="P385" i="2"/>
  <c r="O385" i="2"/>
  <c r="U384" i="2"/>
  <c r="T384" i="2"/>
  <c r="S384" i="2"/>
  <c r="X384" i="2" s="1"/>
  <c r="R384" i="2"/>
  <c r="Q384" i="2"/>
  <c r="P384" i="2"/>
  <c r="O384" i="2"/>
  <c r="W384" i="2" s="1"/>
  <c r="U383" i="2"/>
  <c r="T383" i="2"/>
  <c r="S383" i="2"/>
  <c r="R383" i="2"/>
  <c r="X383" i="2" s="1"/>
  <c r="Y383" i="2" s="1"/>
  <c r="Z383" i="2" s="1"/>
  <c r="Q383" i="2"/>
  <c r="P383" i="2"/>
  <c r="W383" i="2" s="1"/>
  <c r="O383" i="2"/>
  <c r="U382" i="2"/>
  <c r="T382" i="2"/>
  <c r="S382" i="2"/>
  <c r="X382" i="2" s="1"/>
  <c r="R382" i="2"/>
  <c r="Q382" i="2"/>
  <c r="P382" i="2"/>
  <c r="O382" i="2"/>
  <c r="W382" i="2" s="1"/>
  <c r="W381" i="2"/>
  <c r="U381" i="2"/>
  <c r="T381" i="2"/>
  <c r="S381" i="2"/>
  <c r="R381" i="2"/>
  <c r="X381" i="2" s="1"/>
  <c r="Y381" i="2" s="1"/>
  <c r="Z381" i="2" s="1"/>
  <c r="Q381" i="2"/>
  <c r="P381" i="2"/>
  <c r="O381" i="2"/>
  <c r="U380" i="2"/>
  <c r="T380" i="2"/>
  <c r="S380" i="2"/>
  <c r="X380" i="2" s="1"/>
  <c r="R380" i="2"/>
  <c r="Q380" i="2"/>
  <c r="P380" i="2"/>
  <c r="O380" i="2"/>
  <c r="W380" i="2" s="1"/>
  <c r="U379" i="2"/>
  <c r="T379" i="2"/>
  <c r="S379" i="2"/>
  <c r="R379" i="2"/>
  <c r="X379" i="2" s="1"/>
  <c r="Y379" i="2" s="1"/>
  <c r="Z379" i="2" s="1"/>
  <c r="Q379" i="2"/>
  <c r="P379" i="2"/>
  <c r="W379" i="2" s="1"/>
  <c r="O379" i="2"/>
  <c r="U378" i="2"/>
  <c r="T378" i="2"/>
  <c r="S378" i="2"/>
  <c r="X378" i="2" s="1"/>
  <c r="R378" i="2"/>
  <c r="Q378" i="2"/>
  <c r="P378" i="2"/>
  <c r="O378" i="2"/>
  <c r="W378" i="2" s="1"/>
  <c r="W377" i="2"/>
  <c r="U377" i="2"/>
  <c r="T377" i="2"/>
  <c r="S377" i="2"/>
  <c r="R377" i="2"/>
  <c r="X377" i="2" s="1"/>
  <c r="Y377" i="2" s="1"/>
  <c r="Z377" i="2" s="1"/>
  <c r="Q377" i="2"/>
  <c r="P377" i="2"/>
  <c r="O377" i="2"/>
  <c r="U376" i="2"/>
  <c r="T376" i="2"/>
  <c r="S376" i="2"/>
  <c r="X376" i="2" s="1"/>
  <c r="R376" i="2"/>
  <c r="Q376" i="2"/>
  <c r="P376" i="2"/>
  <c r="O376" i="2"/>
  <c r="W376" i="2" s="1"/>
  <c r="U375" i="2"/>
  <c r="T375" i="2"/>
  <c r="S375" i="2"/>
  <c r="R375" i="2"/>
  <c r="X375" i="2" s="1"/>
  <c r="Q375" i="2"/>
  <c r="P375" i="2"/>
  <c r="W375" i="2" s="1"/>
  <c r="O375" i="2"/>
  <c r="U374" i="2"/>
  <c r="T374" i="2"/>
  <c r="S374" i="2"/>
  <c r="X374" i="2" s="1"/>
  <c r="R374" i="2"/>
  <c r="Q374" i="2"/>
  <c r="P374" i="2"/>
  <c r="O374" i="2"/>
  <c r="W374" i="2" s="1"/>
  <c r="W373" i="2"/>
  <c r="U373" i="2"/>
  <c r="T373" i="2"/>
  <c r="S373" i="2"/>
  <c r="R373" i="2"/>
  <c r="X373" i="2" s="1"/>
  <c r="Y373" i="2" s="1"/>
  <c r="Z373" i="2" s="1"/>
  <c r="Q373" i="2"/>
  <c r="P373" i="2"/>
  <c r="O373" i="2"/>
  <c r="U372" i="2"/>
  <c r="T372" i="2"/>
  <c r="S372" i="2"/>
  <c r="X372" i="2" s="1"/>
  <c r="R372" i="2"/>
  <c r="Q372" i="2"/>
  <c r="P372" i="2"/>
  <c r="O372" i="2"/>
  <c r="W372" i="2" s="1"/>
  <c r="U371" i="2"/>
  <c r="T371" i="2"/>
  <c r="S371" i="2"/>
  <c r="R371" i="2"/>
  <c r="X371" i="2" s="1"/>
  <c r="Q371" i="2"/>
  <c r="P371" i="2"/>
  <c r="W371" i="2" s="1"/>
  <c r="O371" i="2"/>
  <c r="U370" i="2"/>
  <c r="T370" i="2"/>
  <c r="S370" i="2"/>
  <c r="X370" i="2" s="1"/>
  <c r="R370" i="2"/>
  <c r="Q370" i="2"/>
  <c r="P370" i="2"/>
  <c r="O370" i="2"/>
  <c r="W370" i="2" s="1"/>
  <c r="W369" i="2"/>
  <c r="U369" i="2"/>
  <c r="T369" i="2"/>
  <c r="S369" i="2"/>
  <c r="R369" i="2"/>
  <c r="X369" i="2" s="1"/>
  <c r="Y369" i="2" s="1"/>
  <c r="Z369" i="2" s="1"/>
  <c r="Q369" i="2"/>
  <c r="P369" i="2"/>
  <c r="O369" i="2"/>
  <c r="U368" i="2"/>
  <c r="T368" i="2"/>
  <c r="S368" i="2"/>
  <c r="X368" i="2" s="1"/>
  <c r="R368" i="2"/>
  <c r="Q368" i="2"/>
  <c r="P368" i="2"/>
  <c r="O368" i="2"/>
  <c r="W368" i="2" s="1"/>
  <c r="U367" i="2"/>
  <c r="T367" i="2"/>
  <c r="S367" i="2"/>
  <c r="R367" i="2"/>
  <c r="X367" i="2" s="1"/>
  <c r="Y367" i="2" s="1"/>
  <c r="Z367" i="2" s="1"/>
  <c r="Q367" i="2"/>
  <c r="P367" i="2"/>
  <c r="O367" i="2"/>
  <c r="W367" i="2" s="1"/>
  <c r="U366" i="2"/>
  <c r="T366" i="2"/>
  <c r="S366" i="2"/>
  <c r="X366" i="2" s="1"/>
  <c r="R366" i="2"/>
  <c r="Q366" i="2"/>
  <c r="P366" i="2"/>
  <c r="O366" i="2"/>
  <c r="W366" i="2" s="1"/>
  <c r="W365" i="2"/>
  <c r="U365" i="2"/>
  <c r="T365" i="2"/>
  <c r="S365" i="2"/>
  <c r="R365" i="2"/>
  <c r="X365" i="2" s="1"/>
  <c r="Y365" i="2" s="1"/>
  <c r="Z365" i="2" s="1"/>
  <c r="Q365" i="2"/>
  <c r="P365" i="2"/>
  <c r="O365" i="2"/>
  <c r="U364" i="2"/>
  <c r="T364" i="2"/>
  <c r="S364" i="2"/>
  <c r="X364" i="2" s="1"/>
  <c r="R364" i="2"/>
  <c r="Q364" i="2"/>
  <c r="P364" i="2"/>
  <c r="O364" i="2"/>
  <c r="W364" i="2" s="1"/>
  <c r="U363" i="2"/>
  <c r="T363" i="2"/>
  <c r="S363" i="2"/>
  <c r="R363" i="2"/>
  <c r="X363" i="2" s="1"/>
  <c r="Q363" i="2"/>
  <c r="P363" i="2"/>
  <c r="O363" i="2"/>
  <c r="W363" i="2" s="1"/>
  <c r="U362" i="2"/>
  <c r="T362" i="2"/>
  <c r="S362" i="2"/>
  <c r="X362" i="2" s="1"/>
  <c r="R362" i="2"/>
  <c r="Q362" i="2"/>
  <c r="P362" i="2"/>
  <c r="O362" i="2"/>
  <c r="W362" i="2" s="1"/>
  <c r="W361" i="2"/>
  <c r="U361" i="2"/>
  <c r="T361" i="2"/>
  <c r="S361" i="2"/>
  <c r="R361" i="2"/>
  <c r="X361" i="2" s="1"/>
  <c r="Y361" i="2" s="1"/>
  <c r="Z361" i="2" s="1"/>
  <c r="Q361" i="2"/>
  <c r="P361" i="2"/>
  <c r="O361" i="2"/>
  <c r="U360" i="2"/>
  <c r="T360" i="2"/>
  <c r="S360" i="2"/>
  <c r="R360" i="2"/>
  <c r="X360" i="2" s="1"/>
  <c r="Y360" i="2" s="1"/>
  <c r="Z360" i="2" s="1"/>
  <c r="Q360" i="2"/>
  <c r="P360" i="2"/>
  <c r="O360" i="2"/>
  <c r="W360" i="2" s="1"/>
  <c r="U359" i="2"/>
  <c r="T359" i="2"/>
  <c r="S359" i="2"/>
  <c r="R359" i="2"/>
  <c r="X359" i="2" s="1"/>
  <c r="Q359" i="2"/>
  <c r="P359" i="2"/>
  <c r="O359" i="2"/>
  <c r="W359" i="2" s="1"/>
  <c r="U358" i="2"/>
  <c r="T358" i="2"/>
  <c r="S358" i="2"/>
  <c r="X358" i="2" s="1"/>
  <c r="R358" i="2"/>
  <c r="Q358" i="2"/>
  <c r="P358" i="2"/>
  <c r="O358" i="2"/>
  <c r="W358" i="2" s="1"/>
  <c r="W357" i="2"/>
  <c r="U357" i="2"/>
  <c r="T357" i="2"/>
  <c r="S357" i="2"/>
  <c r="R357" i="2"/>
  <c r="X357" i="2" s="1"/>
  <c r="Y357" i="2" s="1"/>
  <c r="Z357" i="2" s="1"/>
  <c r="Q357" i="2"/>
  <c r="P357" i="2"/>
  <c r="O357" i="2"/>
  <c r="U356" i="2"/>
  <c r="T356" i="2"/>
  <c r="S356" i="2"/>
  <c r="X356" i="2" s="1"/>
  <c r="R356" i="2"/>
  <c r="Q356" i="2"/>
  <c r="P356" i="2"/>
  <c r="O356" i="2"/>
  <c r="W356" i="2" s="1"/>
  <c r="U355" i="2"/>
  <c r="T355" i="2"/>
  <c r="S355" i="2"/>
  <c r="R355" i="2"/>
  <c r="X355" i="2" s="1"/>
  <c r="Y355" i="2" s="1"/>
  <c r="Z355" i="2" s="1"/>
  <c r="Q355" i="2"/>
  <c r="P355" i="2"/>
  <c r="O355" i="2"/>
  <c r="W355" i="2" s="1"/>
  <c r="U354" i="2"/>
  <c r="T354" i="2"/>
  <c r="S354" i="2"/>
  <c r="X354" i="2" s="1"/>
  <c r="R354" i="2"/>
  <c r="Q354" i="2"/>
  <c r="P354" i="2"/>
  <c r="O354" i="2"/>
  <c r="W354" i="2" s="1"/>
  <c r="U353" i="2"/>
  <c r="T353" i="2"/>
  <c r="S353" i="2"/>
  <c r="R353" i="2"/>
  <c r="X353" i="2" s="1"/>
  <c r="Y353" i="2" s="1"/>
  <c r="Z353" i="2" s="1"/>
  <c r="Q353" i="2"/>
  <c r="P353" i="2"/>
  <c r="O353" i="2"/>
  <c r="W353" i="2" s="1"/>
  <c r="U352" i="2"/>
  <c r="T352" i="2"/>
  <c r="S352" i="2"/>
  <c r="R352" i="2"/>
  <c r="X352" i="2" s="1"/>
  <c r="Q352" i="2"/>
  <c r="W352" i="2" s="1"/>
  <c r="P352" i="2"/>
  <c r="O352" i="2"/>
  <c r="U351" i="2"/>
  <c r="T351" i="2"/>
  <c r="S351" i="2"/>
  <c r="R351" i="2"/>
  <c r="X351" i="2" s="1"/>
  <c r="Y351" i="2" s="1"/>
  <c r="Z351" i="2" s="1"/>
  <c r="Q351" i="2"/>
  <c r="P351" i="2"/>
  <c r="O351" i="2"/>
  <c r="W351" i="2" s="1"/>
  <c r="U350" i="2"/>
  <c r="T350" i="2"/>
  <c r="S350" i="2"/>
  <c r="X350" i="2" s="1"/>
  <c r="R350" i="2"/>
  <c r="Q350" i="2"/>
  <c r="P350" i="2"/>
  <c r="O350" i="2"/>
  <c r="W350" i="2" s="1"/>
  <c r="U349" i="2"/>
  <c r="T349" i="2"/>
  <c r="S349" i="2"/>
  <c r="R349" i="2"/>
  <c r="X349" i="2" s="1"/>
  <c r="Y349" i="2" s="1"/>
  <c r="Z349" i="2" s="1"/>
  <c r="Q349" i="2"/>
  <c r="P349" i="2"/>
  <c r="O349" i="2"/>
  <c r="W349" i="2" s="1"/>
  <c r="U348" i="2"/>
  <c r="T348" i="2"/>
  <c r="S348" i="2"/>
  <c r="R348" i="2"/>
  <c r="X348" i="2" s="1"/>
  <c r="Q348" i="2"/>
  <c r="W348" i="2" s="1"/>
  <c r="P348" i="2"/>
  <c r="O348" i="2"/>
  <c r="U347" i="2"/>
  <c r="T347" i="2"/>
  <c r="S347" i="2"/>
  <c r="R347" i="2"/>
  <c r="X347" i="2" s="1"/>
  <c r="Y347" i="2" s="1"/>
  <c r="Z347" i="2" s="1"/>
  <c r="Q347" i="2"/>
  <c r="P347" i="2"/>
  <c r="O347" i="2"/>
  <c r="W347" i="2" s="1"/>
  <c r="U346" i="2"/>
  <c r="T346" i="2"/>
  <c r="S346" i="2"/>
  <c r="X346" i="2" s="1"/>
  <c r="R346" i="2"/>
  <c r="Q346" i="2"/>
  <c r="P346" i="2"/>
  <c r="O346" i="2"/>
  <c r="W346" i="2" s="1"/>
  <c r="U345" i="2"/>
  <c r="T345" i="2"/>
  <c r="S345" i="2"/>
  <c r="R345" i="2"/>
  <c r="X345" i="2" s="1"/>
  <c r="Y345" i="2" s="1"/>
  <c r="Z345" i="2" s="1"/>
  <c r="Q345" i="2"/>
  <c r="P345" i="2"/>
  <c r="O345" i="2"/>
  <c r="W345" i="2" s="1"/>
  <c r="U344" i="2"/>
  <c r="T344" i="2"/>
  <c r="S344" i="2"/>
  <c r="R344" i="2"/>
  <c r="X344" i="2" s="1"/>
  <c r="Y344" i="2" s="1"/>
  <c r="Z344" i="2" s="1"/>
  <c r="Q344" i="2"/>
  <c r="P344" i="2"/>
  <c r="W344" i="2" s="1"/>
  <c r="O344" i="2"/>
  <c r="U343" i="2"/>
  <c r="T343" i="2"/>
  <c r="S343" i="2"/>
  <c r="X343" i="2" s="1"/>
  <c r="R343" i="2"/>
  <c r="Q343" i="2"/>
  <c r="P343" i="2"/>
  <c r="O343" i="2"/>
  <c r="W343" i="2" s="1"/>
  <c r="W342" i="2"/>
  <c r="U342" i="2"/>
  <c r="T342" i="2"/>
  <c r="S342" i="2"/>
  <c r="R342" i="2"/>
  <c r="X342" i="2" s="1"/>
  <c r="Y342" i="2" s="1"/>
  <c r="Z342" i="2" s="1"/>
  <c r="Q342" i="2"/>
  <c r="P342" i="2"/>
  <c r="O342" i="2"/>
  <c r="U341" i="2"/>
  <c r="T341" i="2"/>
  <c r="S341" i="2"/>
  <c r="R341" i="2"/>
  <c r="X341" i="2" s="1"/>
  <c r="Q341" i="2"/>
  <c r="P341" i="2"/>
  <c r="O341" i="2"/>
  <c r="W341" i="2" s="1"/>
  <c r="U340" i="2"/>
  <c r="T340" i="2"/>
  <c r="S340" i="2"/>
  <c r="R340" i="2"/>
  <c r="X340" i="2" s="1"/>
  <c r="Y340" i="2" s="1"/>
  <c r="Z340" i="2" s="1"/>
  <c r="Q340" i="2"/>
  <c r="P340" i="2"/>
  <c r="W340" i="2" s="1"/>
  <c r="O340" i="2"/>
  <c r="U339" i="2"/>
  <c r="T339" i="2"/>
  <c r="S339" i="2"/>
  <c r="X339" i="2" s="1"/>
  <c r="R339" i="2"/>
  <c r="Q339" i="2"/>
  <c r="P339" i="2"/>
  <c r="O339" i="2"/>
  <c r="W339" i="2" s="1"/>
  <c r="W338" i="2"/>
  <c r="U338" i="2"/>
  <c r="T338" i="2"/>
  <c r="S338" i="2"/>
  <c r="R338" i="2"/>
  <c r="X338" i="2" s="1"/>
  <c r="Y338" i="2" s="1"/>
  <c r="Z338" i="2" s="1"/>
  <c r="Q338" i="2"/>
  <c r="P338" i="2"/>
  <c r="O338" i="2"/>
  <c r="U337" i="2"/>
  <c r="T337" i="2"/>
  <c r="S337" i="2"/>
  <c r="R337" i="2"/>
  <c r="X337" i="2" s="1"/>
  <c r="Y337" i="2" s="1"/>
  <c r="Z337" i="2" s="1"/>
  <c r="Q337" i="2"/>
  <c r="P337" i="2"/>
  <c r="O337" i="2"/>
  <c r="W337" i="2" s="1"/>
  <c r="U336" i="2"/>
  <c r="T336" i="2"/>
  <c r="S336" i="2"/>
  <c r="R336" i="2"/>
  <c r="X336" i="2" s="1"/>
  <c r="Q336" i="2"/>
  <c r="P336" i="2"/>
  <c r="W336" i="2" s="1"/>
  <c r="O336" i="2"/>
  <c r="U335" i="2"/>
  <c r="T335" i="2"/>
  <c r="S335" i="2"/>
  <c r="X335" i="2" s="1"/>
  <c r="R335" i="2"/>
  <c r="Q335" i="2"/>
  <c r="P335" i="2"/>
  <c r="O335" i="2"/>
  <c r="W335" i="2" s="1"/>
  <c r="W334" i="2"/>
  <c r="U334" i="2"/>
  <c r="T334" i="2"/>
  <c r="S334" i="2"/>
  <c r="R334" i="2"/>
  <c r="X334" i="2" s="1"/>
  <c r="Y334" i="2" s="1"/>
  <c r="Z334" i="2" s="1"/>
  <c r="Q334" i="2"/>
  <c r="P334" i="2"/>
  <c r="O334" i="2"/>
  <c r="U333" i="2"/>
  <c r="T333" i="2"/>
  <c r="S333" i="2"/>
  <c r="R333" i="2"/>
  <c r="X333" i="2" s="1"/>
  <c r="Q333" i="2"/>
  <c r="W333" i="2" s="1"/>
  <c r="P333" i="2"/>
  <c r="O333" i="2"/>
  <c r="U332" i="2"/>
  <c r="T332" i="2"/>
  <c r="S332" i="2"/>
  <c r="R332" i="2"/>
  <c r="X332" i="2" s="1"/>
  <c r="Y332" i="2" s="1"/>
  <c r="Z332" i="2" s="1"/>
  <c r="Q332" i="2"/>
  <c r="P332" i="2"/>
  <c r="O332" i="2"/>
  <c r="W332" i="2" s="1"/>
  <c r="W331" i="2"/>
  <c r="U331" i="2"/>
  <c r="T331" i="2"/>
  <c r="S331" i="2"/>
  <c r="R331" i="2"/>
  <c r="X331" i="2" s="1"/>
  <c r="Y331" i="2" s="1"/>
  <c r="Z331" i="2" s="1"/>
  <c r="Q331" i="2"/>
  <c r="P331" i="2"/>
  <c r="O331" i="2"/>
  <c r="U330" i="2"/>
  <c r="T330" i="2"/>
  <c r="S330" i="2"/>
  <c r="R330" i="2"/>
  <c r="X330" i="2" s="1"/>
  <c r="Q330" i="2"/>
  <c r="P330" i="2"/>
  <c r="O330" i="2"/>
  <c r="W330" i="2" s="1"/>
  <c r="U329" i="2"/>
  <c r="T329" i="2"/>
  <c r="S329" i="2"/>
  <c r="R329" i="2"/>
  <c r="X329" i="2" s="1"/>
  <c r="Y329" i="2" s="1"/>
  <c r="Z329" i="2" s="1"/>
  <c r="Q329" i="2"/>
  <c r="P329" i="2"/>
  <c r="W329" i="2" s="1"/>
  <c r="O329" i="2"/>
  <c r="U328" i="2"/>
  <c r="T328" i="2"/>
  <c r="S328" i="2"/>
  <c r="X328" i="2" s="1"/>
  <c r="R328" i="2"/>
  <c r="Q328" i="2"/>
  <c r="P328" i="2"/>
  <c r="O328" i="2"/>
  <c r="W328" i="2" s="1"/>
  <c r="W327" i="2"/>
  <c r="U327" i="2"/>
  <c r="T327" i="2"/>
  <c r="S327" i="2"/>
  <c r="R327" i="2"/>
  <c r="X327" i="2" s="1"/>
  <c r="Y327" i="2" s="1"/>
  <c r="Z327" i="2" s="1"/>
  <c r="Q327" i="2"/>
  <c r="P327" i="2"/>
  <c r="O327" i="2"/>
  <c r="U326" i="2"/>
  <c r="T326" i="2"/>
  <c r="S326" i="2"/>
  <c r="R326" i="2"/>
  <c r="X326" i="2" s="1"/>
  <c r="Y326" i="2" s="1"/>
  <c r="Z326" i="2" s="1"/>
  <c r="Q326" i="2"/>
  <c r="P326" i="2"/>
  <c r="O326" i="2"/>
  <c r="W326" i="2" s="1"/>
  <c r="U325" i="2"/>
  <c r="T325" i="2"/>
  <c r="S325" i="2"/>
  <c r="R325" i="2"/>
  <c r="X325" i="2" s="1"/>
  <c r="Q325" i="2"/>
  <c r="P325" i="2"/>
  <c r="O325" i="2"/>
  <c r="W325" i="2" s="1"/>
  <c r="U324" i="2"/>
  <c r="T324" i="2"/>
  <c r="S324" i="2"/>
  <c r="X324" i="2" s="1"/>
  <c r="R324" i="2"/>
  <c r="Q324" i="2"/>
  <c r="P324" i="2"/>
  <c r="O324" i="2"/>
  <c r="W324" i="2" s="1"/>
  <c r="W323" i="2"/>
  <c r="U323" i="2"/>
  <c r="T323" i="2"/>
  <c r="S323" i="2"/>
  <c r="R323" i="2"/>
  <c r="X323" i="2" s="1"/>
  <c r="Y323" i="2" s="1"/>
  <c r="Z323" i="2" s="1"/>
  <c r="Q323" i="2"/>
  <c r="P323" i="2"/>
  <c r="O323" i="2"/>
  <c r="U322" i="2"/>
  <c r="T322" i="2"/>
  <c r="S322" i="2"/>
  <c r="R322" i="2"/>
  <c r="X322" i="2" s="1"/>
  <c r="Y322" i="2" s="1"/>
  <c r="Z322" i="2" s="1"/>
  <c r="Q322" i="2"/>
  <c r="P322" i="2"/>
  <c r="O322" i="2"/>
  <c r="W322" i="2" s="1"/>
  <c r="U321" i="2"/>
  <c r="T321" i="2"/>
  <c r="S321" i="2"/>
  <c r="R321" i="2"/>
  <c r="X321" i="2" s="1"/>
  <c r="Q321" i="2"/>
  <c r="P321" i="2"/>
  <c r="W321" i="2" s="1"/>
  <c r="O321" i="2"/>
  <c r="U320" i="2"/>
  <c r="T320" i="2"/>
  <c r="S320" i="2"/>
  <c r="X320" i="2" s="1"/>
  <c r="R320" i="2"/>
  <c r="Q320" i="2"/>
  <c r="P320" i="2"/>
  <c r="O320" i="2"/>
  <c r="W320" i="2" s="1"/>
  <c r="W319" i="2"/>
  <c r="U319" i="2"/>
  <c r="T319" i="2"/>
  <c r="S319" i="2"/>
  <c r="R319" i="2"/>
  <c r="X319" i="2" s="1"/>
  <c r="Y319" i="2" s="1"/>
  <c r="Z319" i="2" s="1"/>
  <c r="Q319" i="2"/>
  <c r="P319" i="2"/>
  <c r="O319" i="2"/>
  <c r="U318" i="2"/>
  <c r="T318" i="2"/>
  <c r="S318" i="2"/>
  <c r="X318" i="2" s="1"/>
  <c r="R318" i="2"/>
  <c r="Q318" i="2"/>
  <c r="P318" i="2"/>
  <c r="O318" i="2"/>
  <c r="W318" i="2" s="1"/>
  <c r="U317" i="2"/>
  <c r="T317" i="2"/>
  <c r="S317" i="2"/>
  <c r="R317" i="2"/>
  <c r="X317" i="2" s="1"/>
  <c r="Y317" i="2" s="1"/>
  <c r="Z317" i="2" s="1"/>
  <c r="Q317" i="2"/>
  <c r="P317" i="2"/>
  <c r="W317" i="2" s="1"/>
  <c r="O317" i="2"/>
  <c r="U316" i="2"/>
  <c r="T316" i="2"/>
  <c r="S316" i="2"/>
  <c r="X316" i="2" s="1"/>
  <c r="R316" i="2"/>
  <c r="Q316" i="2"/>
  <c r="P316" i="2"/>
  <c r="O316" i="2"/>
  <c r="W316" i="2" s="1"/>
  <c r="W315" i="2"/>
  <c r="U315" i="2"/>
  <c r="T315" i="2"/>
  <c r="S315" i="2"/>
  <c r="R315" i="2"/>
  <c r="X315" i="2" s="1"/>
  <c r="Y315" i="2" s="1"/>
  <c r="Z315" i="2" s="1"/>
  <c r="Q315" i="2"/>
  <c r="P315" i="2"/>
  <c r="O315" i="2"/>
  <c r="U314" i="2"/>
  <c r="T314" i="2"/>
  <c r="S314" i="2"/>
  <c r="X314" i="2" s="1"/>
  <c r="R314" i="2"/>
  <c r="Q314" i="2"/>
  <c r="P314" i="2"/>
  <c r="O314" i="2"/>
  <c r="W314" i="2" s="1"/>
  <c r="U313" i="2"/>
  <c r="T313" i="2"/>
  <c r="S313" i="2"/>
  <c r="R313" i="2"/>
  <c r="X313" i="2" s="1"/>
  <c r="Y313" i="2" s="1"/>
  <c r="Z313" i="2" s="1"/>
  <c r="Q313" i="2"/>
  <c r="P313" i="2"/>
  <c r="O313" i="2"/>
  <c r="W313" i="2" s="1"/>
  <c r="U312" i="2"/>
  <c r="T312" i="2"/>
  <c r="S312" i="2"/>
  <c r="X312" i="2" s="1"/>
  <c r="R312" i="2"/>
  <c r="Q312" i="2"/>
  <c r="P312" i="2"/>
  <c r="O312" i="2"/>
  <c r="W312" i="2" s="1"/>
  <c r="W311" i="2"/>
  <c r="U311" i="2"/>
  <c r="T311" i="2"/>
  <c r="S311" i="2"/>
  <c r="R311" i="2"/>
  <c r="X311" i="2" s="1"/>
  <c r="Y311" i="2" s="1"/>
  <c r="Z311" i="2" s="1"/>
  <c r="Q311" i="2"/>
  <c r="P311" i="2"/>
  <c r="O311" i="2"/>
  <c r="U310" i="2"/>
  <c r="T310" i="2"/>
  <c r="S310" i="2"/>
  <c r="R310" i="2"/>
  <c r="X310" i="2" s="1"/>
  <c r="Q310" i="2"/>
  <c r="P310" i="2"/>
  <c r="O310" i="2"/>
  <c r="U309" i="2"/>
  <c r="T309" i="2"/>
  <c r="S309" i="2"/>
  <c r="R309" i="2"/>
  <c r="Q309" i="2"/>
  <c r="P309" i="2"/>
  <c r="O309" i="2"/>
  <c r="X308" i="2"/>
  <c r="Y308" i="2" s="1"/>
  <c r="Z308" i="2" s="1"/>
  <c r="U308" i="2"/>
  <c r="T308" i="2"/>
  <c r="S308" i="2"/>
  <c r="R308" i="2"/>
  <c r="Q308" i="2"/>
  <c r="P308" i="2"/>
  <c r="O308" i="2"/>
  <c r="W308" i="2" s="1"/>
  <c r="W307" i="2"/>
  <c r="U307" i="2"/>
  <c r="T307" i="2"/>
  <c r="S307" i="2"/>
  <c r="R307" i="2"/>
  <c r="X307" i="2" s="1"/>
  <c r="Y307" i="2" s="1"/>
  <c r="Z307" i="2" s="1"/>
  <c r="Q307" i="2"/>
  <c r="P307" i="2"/>
  <c r="O307" i="2"/>
  <c r="U306" i="2"/>
  <c r="T306" i="2"/>
  <c r="S306" i="2"/>
  <c r="R306" i="2"/>
  <c r="Q306" i="2"/>
  <c r="P306" i="2"/>
  <c r="O306" i="2"/>
  <c r="U305" i="2"/>
  <c r="T305" i="2"/>
  <c r="S305" i="2"/>
  <c r="R305" i="2"/>
  <c r="Q305" i="2"/>
  <c r="P305" i="2"/>
  <c r="O305" i="2"/>
  <c r="U304" i="2"/>
  <c r="T304" i="2"/>
  <c r="S304" i="2"/>
  <c r="R304" i="2"/>
  <c r="X304" i="2" s="1"/>
  <c r="Q304" i="2"/>
  <c r="P304" i="2"/>
  <c r="O304" i="2"/>
  <c r="W304" i="2" s="1"/>
  <c r="Z303" i="2"/>
  <c r="W303" i="2"/>
  <c r="U303" i="2"/>
  <c r="T303" i="2"/>
  <c r="S303" i="2"/>
  <c r="R303" i="2"/>
  <c r="X303" i="2" s="1"/>
  <c r="Y303" i="2" s="1"/>
  <c r="Q303" i="2"/>
  <c r="P303" i="2"/>
  <c r="O303" i="2"/>
  <c r="U302" i="2"/>
  <c r="T302" i="2"/>
  <c r="S302" i="2"/>
  <c r="R302" i="2"/>
  <c r="Q302" i="2"/>
  <c r="P302" i="2"/>
  <c r="W302" i="2" s="1"/>
  <c r="O302" i="2"/>
  <c r="U301" i="2"/>
  <c r="T301" i="2"/>
  <c r="X301" i="2" s="1"/>
  <c r="S301" i="2"/>
  <c r="R301" i="2"/>
  <c r="Q301" i="2"/>
  <c r="P301" i="2"/>
  <c r="O301" i="2"/>
  <c r="U300" i="2"/>
  <c r="T300" i="2"/>
  <c r="S300" i="2"/>
  <c r="R300" i="2"/>
  <c r="X300" i="2" s="1"/>
  <c r="Y300" i="2" s="1"/>
  <c r="Z300" i="2" s="1"/>
  <c r="Q300" i="2"/>
  <c r="P300" i="2"/>
  <c r="O300" i="2"/>
  <c r="W300" i="2" s="1"/>
  <c r="W299" i="2"/>
  <c r="U299" i="2"/>
  <c r="T299" i="2"/>
  <c r="S299" i="2"/>
  <c r="R299" i="2"/>
  <c r="X299" i="2" s="1"/>
  <c r="Y299" i="2" s="1"/>
  <c r="Z299" i="2" s="1"/>
  <c r="Q299" i="2"/>
  <c r="P299" i="2"/>
  <c r="O299" i="2"/>
  <c r="U298" i="2"/>
  <c r="T298" i="2"/>
  <c r="S298" i="2"/>
  <c r="R298" i="2"/>
  <c r="X298" i="2" s="1"/>
  <c r="Q298" i="2"/>
  <c r="P298" i="2"/>
  <c r="W298" i="2" s="1"/>
  <c r="O298" i="2"/>
  <c r="U297" i="2"/>
  <c r="T297" i="2"/>
  <c r="S297" i="2"/>
  <c r="X297" i="2" s="1"/>
  <c r="R297" i="2"/>
  <c r="Q297" i="2"/>
  <c r="P297" i="2"/>
  <c r="O297" i="2"/>
  <c r="W297" i="2" s="1"/>
  <c r="U296" i="2"/>
  <c r="T296" i="2"/>
  <c r="S296" i="2"/>
  <c r="X296" i="2" s="1"/>
  <c r="R296" i="2"/>
  <c r="Q296" i="2"/>
  <c r="P296" i="2"/>
  <c r="O296" i="2"/>
  <c r="W296" i="2" s="1"/>
  <c r="W295" i="2"/>
  <c r="U295" i="2"/>
  <c r="T295" i="2"/>
  <c r="S295" i="2"/>
  <c r="R295" i="2"/>
  <c r="X295" i="2" s="1"/>
  <c r="Y295" i="2" s="1"/>
  <c r="Z295" i="2" s="1"/>
  <c r="Q295" i="2"/>
  <c r="P295" i="2"/>
  <c r="O295" i="2"/>
  <c r="U294" i="2"/>
  <c r="T294" i="2"/>
  <c r="S294" i="2"/>
  <c r="R294" i="2"/>
  <c r="X294" i="2" s="1"/>
  <c r="Y294" i="2" s="1"/>
  <c r="Z294" i="2" s="1"/>
  <c r="Q294" i="2"/>
  <c r="P294" i="2"/>
  <c r="W294" i="2" s="1"/>
  <c r="O294" i="2"/>
  <c r="U293" i="2"/>
  <c r="T293" i="2"/>
  <c r="S293" i="2"/>
  <c r="X293" i="2" s="1"/>
  <c r="R293" i="2"/>
  <c r="Q293" i="2"/>
  <c r="P293" i="2"/>
  <c r="O293" i="2"/>
  <c r="W293" i="2" s="1"/>
  <c r="U292" i="2"/>
  <c r="T292" i="2"/>
  <c r="S292" i="2"/>
  <c r="X292" i="2" s="1"/>
  <c r="R292" i="2"/>
  <c r="Q292" i="2"/>
  <c r="P292" i="2"/>
  <c r="O292" i="2"/>
  <c r="W292" i="2" s="1"/>
  <c r="W291" i="2"/>
  <c r="U291" i="2"/>
  <c r="T291" i="2"/>
  <c r="S291" i="2"/>
  <c r="R291" i="2"/>
  <c r="X291" i="2" s="1"/>
  <c r="Y291" i="2" s="1"/>
  <c r="Z291" i="2" s="1"/>
  <c r="Q291" i="2"/>
  <c r="P291" i="2"/>
  <c r="O291" i="2"/>
  <c r="U290" i="2"/>
  <c r="T290" i="2"/>
  <c r="S290" i="2"/>
  <c r="R290" i="2"/>
  <c r="X290" i="2" s="1"/>
  <c r="Y290" i="2" s="1"/>
  <c r="Z290" i="2" s="1"/>
  <c r="Q290" i="2"/>
  <c r="P290" i="2"/>
  <c r="W290" i="2" s="1"/>
  <c r="O290" i="2"/>
  <c r="U289" i="2"/>
  <c r="T289" i="2"/>
  <c r="S289" i="2"/>
  <c r="X289" i="2" s="1"/>
  <c r="R289" i="2"/>
  <c r="Q289" i="2"/>
  <c r="P289" i="2"/>
  <c r="O289" i="2"/>
  <c r="W289" i="2" s="1"/>
  <c r="U288" i="2"/>
  <c r="T288" i="2"/>
  <c r="S288" i="2"/>
  <c r="X288" i="2" s="1"/>
  <c r="R288" i="2"/>
  <c r="Q288" i="2"/>
  <c r="P288" i="2"/>
  <c r="O288" i="2"/>
  <c r="W288" i="2" s="1"/>
  <c r="W287" i="2"/>
  <c r="U287" i="2"/>
  <c r="T287" i="2"/>
  <c r="S287" i="2"/>
  <c r="R287" i="2"/>
  <c r="X287" i="2" s="1"/>
  <c r="Y287" i="2" s="1"/>
  <c r="Z287" i="2" s="1"/>
  <c r="Q287" i="2"/>
  <c r="P287" i="2"/>
  <c r="O287" i="2"/>
  <c r="U286" i="2"/>
  <c r="T286" i="2"/>
  <c r="S286" i="2"/>
  <c r="R286" i="2"/>
  <c r="X286" i="2" s="1"/>
  <c r="Q286" i="2"/>
  <c r="P286" i="2"/>
  <c r="W286" i="2" s="1"/>
  <c r="O286" i="2"/>
  <c r="U285" i="2"/>
  <c r="T285" i="2"/>
  <c r="S285" i="2"/>
  <c r="X285" i="2" s="1"/>
  <c r="R285" i="2"/>
  <c r="Q285" i="2"/>
  <c r="P285" i="2"/>
  <c r="O285" i="2"/>
  <c r="W285" i="2" s="1"/>
  <c r="U284" i="2"/>
  <c r="T284" i="2"/>
  <c r="S284" i="2"/>
  <c r="X284" i="2" s="1"/>
  <c r="R284" i="2"/>
  <c r="Q284" i="2"/>
  <c r="P284" i="2"/>
  <c r="O284" i="2"/>
  <c r="W284" i="2" s="1"/>
  <c r="W283" i="2"/>
  <c r="U283" i="2"/>
  <c r="T283" i="2"/>
  <c r="S283" i="2"/>
  <c r="R283" i="2"/>
  <c r="X283" i="2" s="1"/>
  <c r="Y283" i="2" s="1"/>
  <c r="Z283" i="2" s="1"/>
  <c r="Q283" i="2"/>
  <c r="P283" i="2"/>
  <c r="O283" i="2"/>
  <c r="U282" i="2"/>
  <c r="T282" i="2"/>
  <c r="S282" i="2"/>
  <c r="R282" i="2"/>
  <c r="X282" i="2" s="1"/>
  <c r="Q282" i="2"/>
  <c r="P282" i="2"/>
  <c r="W282" i="2" s="1"/>
  <c r="O282" i="2"/>
  <c r="U281" i="2"/>
  <c r="T281" i="2"/>
  <c r="S281" i="2"/>
  <c r="X281" i="2" s="1"/>
  <c r="R281" i="2"/>
  <c r="Q281" i="2"/>
  <c r="P281" i="2"/>
  <c r="O281" i="2"/>
  <c r="W281" i="2" s="1"/>
  <c r="U280" i="2"/>
  <c r="T280" i="2"/>
  <c r="S280" i="2"/>
  <c r="X280" i="2" s="1"/>
  <c r="R280" i="2"/>
  <c r="Q280" i="2"/>
  <c r="P280" i="2"/>
  <c r="O280" i="2"/>
  <c r="W280" i="2" s="1"/>
  <c r="W279" i="2"/>
  <c r="U279" i="2"/>
  <c r="T279" i="2"/>
  <c r="S279" i="2"/>
  <c r="R279" i="2"/>
  <c r="X279" i="2" s="1"/>
  <c r="Y279" i="2" s="1"/>
  <c r="Z279" i="2" s="1"/>
  <c r="Q279" i="2"/>
  <c r="P279" i="2"/>
  <c r="O279" i="2"/>
  <c r="U278" i="2"/>
  <c r="T278" i="2"/>
  <c r="S278" i="2"/>
  <c r="R278" i="2"/>
  <c r="X278" i="2" s="1"/>
  <c r="Y278" i="2" s="1"/>
  <c r="Z278" i="2" s="1"/>
  <c r="Q278" i="2"/>
  <c r="P278" i="2"/>
  <c r="W278" i="2" s="1"/>
  <c r="O278" i="2"/>
  <c r="U277" i="2"/>
  <c r="T277" i="2"/>
  <c r="S277" i="2"/>
  <c r="X277" i="2" s="1"/>
  <c r="R277" i="2"/>
  <c r="Q277" i="2"/>
  <c r="P277" i="2"/>
  <c r="O277" i="2"/>
  <c r="W277" i="2" s="1"/>
  <c r="U276" i="2"/>
  <c r="T276" i="2"/>
  <c r="S276" i="2"/>
  <c r="X276" i="2" s="1"/>
  <c r="R276" i="2"/>
  <c r="Q276" i="2"/>
  <c r="P276" i="2"/>
  <c r="O276" i="2"/>
  <c r="W276" i="2" s="1"/>
  <c r="W275" i="2"/>
  <c r="U275" i="2"/>
  <c r="T275" i="2"/>
  <c r="S275" i="2"/>
  <c r="R275" i="2"/>
  <c r="X275" i="2" s="1"/>
  <c r="Y275" i="2" s="1"/>
  <c r="Z275" i="2" s="1"/>
  <c r="Q275" i="2"/>
  <c r="P275" i="2"/>
  <c r="O275" i="2"/>
  <c r="U274" i="2"/>
  <c r="T274" i="2"/>
  <c r="S274" i="2"/>
  <c r="R274" i="2"/>
  <c r="X274" i="2" s="1"/>
  <c r="Y274" i="2" s="1"/>
  <c r="Z274" i="2" s="1"/>
  <c r="Q274" i="2"/>
  <c r="P274" i="2"/>
  <c r="W274" i="2" s="1"/>
  <c r="O274" i="2"/>
  <c r="U273" i="2"/>
  <c r="T273" i="2"/>
  <c r="S273" i="2"/>
  <c r="X273" i="2" s="1"/>
  <c r="R273" i="2"/>
  <c r="Q273" i="2"/>
  <c r="P273" i="2"/>
  <c r="O273" i="2"/>
  <c r="W273" i="2" s="1"/>
  <c r="U272" i="2"/>
  <c r="T272" i="2"/>
  <c r="S272" i="2"/>
  <c r="X272" i="2" s="1"/>
  <c r="R272" i="2"/>
  <c r="Q272" i="2"/>
  <c r="P272" i="2"/>
  <c r="O272" i="2"/>
  <c r="W272" i="2" s="1"/>
  <c r="W271" i="2"/>
  <c r="U271" i="2"/>
  <c r="T271" i="2"/>
  <c r="S271" i="2"/>
  <c r="R271" i="2"/>
  <c r="X271" i="2" s="1"/>
  <c r="Y271" i="2" s="1"/>
  <c r="Z271" i="2" s="1"/>
  <c r="Q271" i="2"/>
  <c r="P271" i="2"/>
  <c r="O271" i="2"/>
  <c r="U270" i="2"/>
  <c r="T270" i="2"/>
  <c r="S270" i="2"/>
  <c r="R270" i="2"/>
  <c r="X270" i="2" s="1"/>
  <c r="Q270" i="2"/>
  <c r="P270" i="2"/>
  <c r="W270" i="2" s="1"/>
  <c r="O270" i="2"/>
  <c r="U269" i="2"/>
  <c r="T269" i="2"/>
  <c r="S269" i="2"/>
  <c r="X269" i="2" s="1"/>
  <c r="R269" i="2"/>
  <c r="Q269" i="2"/>
  <c r="P269" i="2"/>
  <c r="O269" i="2"/>
  <c r="W269" i="2" s="1"/>
  <c r="U268" i="2"/>
  <c r="T268" i="2"/>
  <c r="S268" i="2"/>
  <c r="X268" i="2" s="1"/>
  <c r="R268" i="2"/>
  <c r="Q268" i="2"/>
  <c r="P268" i="2"/>
  <c r="O268" i="2"/>
  <c r="W268" i="2" s="1"/>
  <c r="W267" i="2"/>
  <c r="U267" i="2"/>
  <c r="T267" i="2"/>
  <c r="S267" i="2"/>
  <c r="R267" i="2"/>
  <c r="X267" i="2" s="1"/>
  <c r="Y267" i="2" s="1"/>
  <c r="Z267" i="2" s="1"/>
  <c r="Q267" i="2"/>
  <c r="P267" i="2"/>
  <c r="O267" i="2"/>
  <c r="U266" i="2"/>
  <c r="T266" i="2"/>
  <c r="S266" i="2"/>
  <c r="R266" i="2"/>
  <c r="X266" i="2" s="1"/>
  <c r="Q266" i="2"/>
  <c r="P266" i="2"/>
  <c r="W266" i="2" s="1"/>
  <c r="O266" i="2"/>
  <c r="U265" i="2"/>
  <c r="T265" i="2"/>
  <c r="S265" i="2"/>
  <c r="X265" i="2" s="1"/>
  <c r="R265" i="2"/>
  <c r="Q265" i="2"/>
  <c r="P265" i="2"/>
  <c r="O265" i="2"/>
  <c r="W265" i="2" s="1"/>
  <c r="U264" i="2"/>
  <c r="T264" i="2"/>
  <c r="S264" i="2"/>
  <c r="X264" i="2" s="1"/>
  <c r="R264" i="2"/>
  <c r="Q264" i="2"/>
  <c r="P264" i="2"/>
  <c r="O264" i="2"/>
  <c r="W264" i="2" s="1"/>
  <c r="W263" i="2"/>
  <c r="U263" i="2"/>
  <c r="T263" i="2"/>
  <c r="S263" i="2"/>
  <c r="R263" i="2"/>
  <c r="X263" i="2" s="1"/>
  <c r="Y263" i="2" s="1"/>
  <c r="Z263" i="2" s="1"/>
  <c r="Q263" i="2"/>
  <c r="P263" i="2"/>
  <c r="O263" i="2"/>
  <c r="U262" i="2"/>
  <c r="T262" i="2"/>
  <c r="S262" i="2"/>
  <c r="R262" i="2"/>
  <c r="X262" i="2" s="1"/>
  <c r="Y262" i="2" s="1"/>
  <c r="Z262" i="2" s="1"/>
  <c r="Q262" i="2"/>
  <c r="P262" i="2"/>
  <c r="W262" i="2" s="1"/>
  <c r="O262" i="2"/>
  <c r="U261" i="2"/>
  <c r="T261" i="2"/>
  <c r="S261" i="2"/>
  <c r="X261" i="2" s="1"/>
  <c r="R261" i="2"/>
  <c r="Q261" i="2"/>
  <c r="P261" i="2"/>
  <c r="O261" i="2"/>
  <c r="W261" i="2" s="1"/>
  <c r="U260" i="2"/>
  <c r="T260" i="2"/>
  <c r="S260" i="2"/>
  <c r="X260" i="2" s="1"/>
  <c r="R260" i="2"/>
  <c r="Q260" i="2"/>
  <c r="P260" i="2"/>
  <c r="O260" i="2"/>
  <c r="W260" i="2" s="1"/>
  <c r="W259" i="2"/>
  <c r="U259" i="2"/>
  <c r="T259" i="2"/>
  <c r="S259" i="2"/>
  <c r="R259" i="2"/>
  <c r="X259" i="2" s="1"/>
  <c r="Y259" i="2" s="1"/>
  <c r="Z259" i="2" s="1"/>
  <c r="Q259" i="2"/>
  <c r="P259" i="2"/>
  <c r="O259" i="2"/>
  <c r="U258" i="2"/>
  <c r="T258" i="2"/>
  <c r="S258" i="2"/>
  <c r="R258" i="2"/>
  <c r="X258" i="2" s="1"/>
  <c r="Y258" i="2" s="1"/>
  <c r="Z258" i="2" s="1"/>
  <c r="Q258" i="2"/>
  <c r="P258" i="2"/>
  <c r="W258" i="2" s="1"/>
  <c r="O258" i="2"/>
  <c r="U257" i="2"/>
  <c r="T257" i="2"/>
  <c r="S257" i="2"/>
  <c r="X257" i="2" s="1"/>
  <c r="R257" i="2"/>
  <c r="Q257" i="2"/>
  <c r="P257" i="2"/>
  <c r="O257" i="2"/>
  <c r="W257" i="2" s="1"/>
  <c r="U256" i="2"/>
  <c r="T256" i="2"/>
  <c r="S256" i="2"/>
  <c r="X256" i="2" s="1"/>
  <c r="R256" i="2"/>
  <c r="Q256" i="2"/>
  <c r="P256" i="2"/>
  <c r="O256" i="2"/>
  <c r="W256" i="2" s="1"/>
  <c r="W255" i="2"/>
  <c r="U255" i="2"/>
  <c r="T255" i="2"/>
  <c r="S255" i="2"/>
  <c r="R255" i="2"/>
  <c r="X255" i="2" s="1"/>
  <c r="Y255" i="2" s="1"/>
  <c r="Z255" i="2" s="1"/>
  <c r="Q255" i="2"/>
  <c r="P255" i="2"/>
  <c r="O255" i="2"/>
  <c r="U254" i="2"/>
  <c r="T254" i="2"/>
  <c r="S254" i="2"/>
  <c r="R254" i="2"/>
  <c r="X254" i="2" s="1"/>
  <c r="Q254" i="2"/>
  <c r="P254" i="2"/>
  <c r="W254" i="2" s="1"/>
  <c r="O254" i="2"/>
  <c r="U253" i="2"/>
  <c r="T253" i="2"/>
  <c r="S253" i="2"/>
  <c r="X253" i="2" s="1"/>
  <c r="R253" i="2"/>
  <c r="Q253" i="2"/>
  <c r="P253" i="2"/>
  <c r="O253" i="2"/>
  <c r="W253" i="2" s="1"/>
  <c r="U252" i="2"/>
  <c r="T252" i="2"/>
  <c r="S252" i="2"/>
  <c r="R252" i="2"/>
  <c r="X252" i="2" s="1"/>
  <c r="Y252" i="2" s="1"/>
  <c r="Z252" i="2" s="1"/>
  <c r="Q252" i="2"/>
  <c r="P252" i="2"/>
  <c r="O252" i="2"/>
  <c r="W252" i="2" s="1"/>
  <c r="W251" i="2"/>
  <c r="U251" i="2"/>
  <c r="T251" i="2"/>
  <c r="S251" i="2"/>
  <c r="R251" i="2"/>
  <c r="X251" i="2" s="1"/>
  <c r="Y251" i="2" s="1"/>
  <c r="Z251" i="2" s="1"/>
  <c r="Q251" i="2"/>
  <c r="P251" i="2"/>
  <c r="O251" i="2"/>
  <c r="U250" i="2"/>
  <c r="T250" i="2"/>
  <c r="S250" i="2"/>
  <c r="R250" i="2"/>
  <c r="X250" i="2" s="1"/>
  <c r="Q250" i="2"/>
  <c r="P250" i="2"/>
  <c r="W250" i="2" s="1"/>
  <c r="O250" i="2"/>
  <c r="U249" i="2"/>
  <c r="T249" i="2"/>
  <c r="S249" i="2"/>
  <c r="X249" i="2" s="1"/>
  <c r="R249" i="2"/>
  <c r="Q249" i="2"/>
  <c r="P249" i="2"/>
  <c r="O249" i="2"/>
  <c r="W249" i="2" s="1"/>
  <c r="U248" i="2"/>
  <c r="T248" i="2"/>
  <c r="S248" i="2"/>
  <c r="X248" i="2" s="1"/>
  <c r="R248" i="2"/>
  <c r="Q248" i="2"/>
  <c r="P248" i="2"/>
  <c r="O248" i="2"/>
  <c r="W248" i="2" s="1"/>
  <c r="W247" i="2"/>
  <c r="U247" i="2"/>
  <c r="T247" i="2"/>
  <c r="S247" i="2"/>
  <c r="R247" i="2"/>
  <c r="X247" i="2" s="1"/>
  <c r="Y247" i="2" s="1"/>
  <c r="Z247" i="2" s="1"/>
  <c r="Q247" i="2"/>
  <c r="P247" i="2"/>
  <c r="O247" i="2"/>
  <c r="U246" i="2"/>
  <c r="T246" i="2"/>
  <c r="S246" i="2"/>
  <c r="R246" i="2"/>
  <c r="X246" i="2" s="1"/>
  <c r="Y246" i="2" s="1"/>
  <c r="Z246" i="2" s="1"/>
  <c r="Q246" i="2"/>
  <c r="P246" i="2"/>
  <c r="W246" i="2" s="1"/>
  <c r="O246" i="2"/>
  <c r="U245" i="2"/>
  <c r="T245" i="2"/>
  <c r="S245" i="2"/>
  <c r="X245" i="2" s="1"/>
  <c r="R245" i="2"/>
  <c r="Q245" i="2"/>
  <c r="P245" i="2"/>
  <c r="O245" i="2"/>
  <c r="W245" i="2" s="1"/>
  <c r="U244" i="2"/>
  <c r="T244" i="2"/>
  <c r="S244" i="2"/>
  <c r="X244" i="2" s="1"/>
  <c r="R244" i="2"/>
  <c r="Q244" i="2"/>
  <c r="P244" i="2"/>
  <c r="O244" i="2"/>
  <c r="W244" i="2" s="1"/>
  <c r="W243" i="2"/>
  <c r="U243" i="2"/>
  <c r="T243" i="2"/>
  <c r="S243" i="2"/>
  <c r="R243" i="2"/>
  <c r="X243" i="2" s="1"/>
  <c r="Y243" i="2" s="1"/>
  <c r="Z243" i="2" s="1"/>
  <c r="Q243" i="2"/>
  <c r="P243" i="2"/>
  <c r="O243" i="2"/>
  <c r="U242" i="2"/>
  <c r="T242" i="2"/>
  <c r="S242" i="2"/>
  <c r="R242" i="2"/>
  <c r="X242" i="2" s="1"/>
  <c r="Y242" i="2" s="1"/>
  <c r="Z242" i="2" s="1"/>
  <c r="Q242" i="2"/>
  <c r="P242" i="2"/>
  <c r="W242" i="2" s="1"/>
  <c r="O242" i="2"/>
  <c r="U241" i="2"/>
  <c r="T241" i="2"/>
  <c r="S241" i="2"/>
  <c r="X241" i="2" s="1"/>
  <c r="R241" i="2"/>
  <c r="Q241" i="2"/>
  <c r="P241" i="2"/>
  <c r="O241" i="2"/>
  <c r="W241" i="2" s="1"/>
  <c r="U240" i="2"/>
  <c r="T240" i="2"/>
  <c r="S240" i="2"/>
  <c r="X240" i="2" s="1"/>
  <c r="R240" i="2"/>
  <c r="Q240" i="2"/>
  <c r="P240" i="2"/>
  <c r="O240" i="2"/>
  <c r="W240" i="2" s="1"/>
  <c r="W239" i="2"/>
  <c r="U239" i="2"/>
  <c r="T239" i="2"/>
  <c r="S239" i="2"/>
  <c r="R239" i="2"/>
  <c r="X239" i="2" s="1"/>
  <c r="Y239" i="2" s="1"/>
  <c r="Z239" i="2" s="1"/>
  <c r="Q239" i="2"/>
  <c r="P239" i="2"/>
  <c r="O239" i="2"/>
  <c r="U238" i="2"/>
  <c r="T238" i="2"/>
  <c r="S238" i="2"/>
  <c r="R238" i="2"/>
  <c r="X238" i="2" s="1"/>
  <c r="Q238" i="2"/>
  <c r="P238" i="2"/>
  <c r="W238" i="2" s="1"/>
  <c r="O238" i="2"/>
  <c r="U237" i="2"/>
  <c r="T237" i="2"/>
  <c r="S237" i="2"/>
  <c r="X237" i="2" s="1"/>
  <c r="R237" i="2"/>
  <c r="Q237" i="2"/>
  <c r="P237" i="2"/>
  <c r="O237" i="2"/>
  <c r="W237" i="2" s="1"/>
  <c r="U236" i="2"/>
  <c r="T236" i="2"/>
  <c r="S236" i="2"/>
  <c r="X236" i="2" s="1"/>
  <c r="R236" i="2"/>
  <c r="Q236" i="2"/>
  <c r="P236" i="2"/>
  <c r="O236" i="2"/>
  <c r="W236" i="2" s="1"/>
  <c r="W235" i="2"/>
  <c r="U235" i="2"/>
  <c r="T235" i="2"/>
  <c r="S235" i="2"/>
  <c r="R235" i="2"/>
  <c r="X235" i="2" s="1"/>
  <c r="Y235" i="2" s="1"/>
  <c r="Z235" i="2" s="1"/>
  <c r="Q235" i="2"/>
  <c r="P235" i="2"/>
  <c r="O235" i="2"/>
  <c r="U234" i="2"/>
  <c r="T234" i="2"/>
  <c r="S234" i="2"/>
  <c r="R234" i="2"/>
  <c r="X234" i="2" s="1"/>
  <c r="Q234" i="2"/>
  <c r="P234" i="2"/>
  <c r="W234" i="2" s="1"/>
  <c r="O234" i="2"/>
  <c r="U233" i="2"/>
  <c r="T233" i="2"/>
  <c r="S233" i="2"/>
  <c r="X233" i="2" s="1"/>
  <c r="R233" i="2"/>
  <c r="Q233" i="2"/>
  <c r="P233" i="2"/>
  <c r="O233" i="2"/>
  <c r="W233" i="2" s="1"/>
  <c r="U232" i="2"/>
  <c r="T232" i="2"/>
  <c r="S232" i="2"/>
  <c r="X232" i="2" s="1"/>
  <c r="R232" i="2"/>
  <c r="Q232" i="2"/>
  <c r="P232" i="2"/>
  <c r="O232" i="2"/>
  <c r="W232" i="2" s="1"/>
  <c r="W231" i="2"/>
  <c r="U231" i="2"/>
  <c r="T231" i="2"/>
  <c r="S231" i="2"/>
  <c r="R231" i="2"/>
  <c r="X231" i="2" s="1"/>
  <c r="Y231" i="2" s="1"/>
  <c r="Z231" i="2" s="1"/>
  <c r="Q231" i="2"/>
  <c r="P231" i="2"/>
  <c r="O231" i="2"/>
  <c r="U230" i="2"/>
  <c r="T230" i="2"/>
  <c r="S230" i="2"/>
  <c r="R230" i="2"/>
  <c r="X230" i="2" s="1"/>
  <c r="Y230" i="2" s="1"/>
  <c r="Z230" i="2" s="1"/>
  <c r="Q230" i="2"/>
  <c r="P230" i="2"/>
  <c r="W230" i="2" s="1"/>
  <c r="O230" i="2"/>
  <c r="U229" i="2"/>
  <c r="T229" i="2"/>
  <c r="S229" i="2"/>
  <c r="X229" i="2" s="1"/>
  <c r="R229" i="2"/>
  <c r="Q229" i="2"/>
  <c r="P229" i="2"/>
  <c r="O229" i="2"/>
  <c r="W229" i="2" s="1"/>
  <c r="U228" i="2"/>
  <c r="T228" i="2"/>
  <c r="S228" i="2"/>
  <c r="X228" i="2" s="1"/>
  <c r="R228" i="2"/>
  <c r="Q228" i="2"/>
  <c r="P228" i="2"/>
  <c r="O228" i="2"/>
  <c r="W228" i="2" s="1"/>
  <c r="U227" i="2"/>
  <c r="T227" i="2"/>
  <c r="S227" i="2"/>
  <c r="R227" i="2"/>
  <c r="X227" i="2" s="1"/>
  <c r="Y227" i="2" s="1"/>
  <c r="Z227" i="2" s="1"/>
  <c r="Q227" i="2"/>
  <c r="W227" i="2" s="1"/>
  <c r="P227" i="2"/>
  <c r="O227" i="2"/>
  <c r="U226" i="2"/>
  <c r="T226" i="2"/>
  <c r="S226" i="2"/>
  <c r="R226" i="2"/>
  <c r="X226" i="2" s="1"/>
  <c r="Y226" i="2" s="1"/>
  <c r="Z226" i="2" s="1"/>
  <c r="Q226" i="2"/>
  <c r="P226" i="2"/>
  <c r="W226" i="2" s="1"/>
  <c r="O226" i="2"/>
  <c r="U225" i="2"/>
  <c r="T225" i="2"/>
  <c r="S225" i="2"/>
  <c r="X225" i="2" s="1"/>
  <c r="R225" i="2"/>
  <c r="Q225" i="2"/>
  <c r="P225" i="2"/>
  <c r="O225" i="2"/>
  <c r="W225" i="2" s="1"/>
  <c r="U224" i="2"/>
  <c r="T224" i="2"/>
  <c r="S224" i="2"/>
  <c r="X224" i="2" s="1"/>
  <c r="R224" i="2"/>
  <c r="Q224" i="2"/>
  <c r="P224" i="2"/>
  <c r="O224" i="2"/>
  <c r="W224" i="2" s="1"/>
  <c r="U223" i="2"/>
  <c r="T223" i="2"/>
  <c r="S223" i="2"/>
  <c r="R223" i="2"/>
  <c r="X223" i="2" s="1"/>
  <c r="Y223" i="2" s="1"/>
  <c r="Z223" i="2" s="1"/>
  <c r="Q223" i="2"/>
  <c r="W223" i="2" s="1"/>
  <c r="P223" i="2"/>
  <c r="O223" i="2"/>
  <c r="U222" i="2"/>
  <c r="T222" i="2"/>
  <c r="S222" i="2"/>
  <c r="R222" i="2"/>
  <c r="X222" i="2" s="1"/>
  <c r="Y222" i="2" s="1"/>
  <c r="Z222" i="2" s="1"/>
  <c r="Q222" i="2"/>
  <c r="P222" i="2"/>
  <c r="W222" i="2" s="1"/>
  <c r="O222" i="2"/>
  <c r="U221" i="2"/>
  <c r="T221" i="2"/>
  <c r="S221" i="2"/>
  <c r="X221" i="2" s="1"/>
  <c r="R221" i="2"/>
  <c r="Q221" i="2"/>
  <c r="P221" i="2"/>
  <c r="O221" i="2"/>
  <c r="W221" i="2" s="1"/>
  <c r="U220" i="2"/>
  <c r="T220" i="2"/>
  <c r="S220" i="2"/>
  <c r="X220" i="2" s="1"/>
  <c r="R220" i="2"/>
  <c r="Q220" i="2"/>
  <c r="P220" i="2"/>
  <c r="O220" i="2"/>
  <c r="W220" i="2" s="1"/>
  <c r="U219" i="2"/>
  <c r="T219" i="2"/>
  <c r="S219" i="2"/>
  <c r="R219" i="2"/>
  <c r="X219" i="2" s="1"/>
  <c r="Y219" i="2" s="1"/>
  <c r="Z219" i="2" s="1"/>
  <c r="Q219" i="2"/>
  <c r="W219" i="2" s="1"/>
  <c r="P219" i="2"/>
  <c r="O219" i="2"/>
  <c r="U218" i="2"/>
  <c r="T218" i="2"/>
  <c r="S218" i="2"/>
  <c r="R218" i="2"/>
  <c r="X218" i="2" s="1"/>
  <c r="Y218" i="2" s="1"/>
  <c r="Z218" i="2" s="1"/>
  <c r="Q218" i="2"/>
  <c r="P218" i="2"/>
  <c r="W218" i="2" s="1"/>
  <c r="O218" i="2"/>
  <c r="U217" i="2"/>
  <c r="T217" i="2"/>
  <c r="S217" i="2"/>
  <c r="X217" i="2" s="1"/>
  <c r="R217" i="2"/>
  <c r="Q217" i="2"/>
  <c r="P217" i="2"/>
  <c r="O217" i="2"/>
  <c r="W217" i="2" s="1"/>
  <c r="U216" i="2"/>
  <c r="T216" i="2"/>
  <c r="S216" i="2"/>
  <c r="R216" i="2"/>
  <c r="X216" i="2" s="1"/>
  <c r="Q216" i="2"/>
  <c r="P216" i="2"/>
  <c r="O216" i="2"/>
  <c r="W216" i="2" s="1"/>
  <c r="U215" i="2"/>
  <c r="T215" i="2"/>
  <c r="S215" i="2"/>
  <c r="R215" i="2"/>
  <c r="X215" i="2" s="1"/>
  <c r="Y215" i="2" s="1"/>
  <c r="Z215" i="2" s="1"/>
  <c r="Q215" i="2"/>
  <c r="W215" i="2" s="1"/>
  <c r="P215" i="2"/>
  <c r="O215" i="2"/>
  <c r="U214" i="2"/>
  <c r="T214" i="2"/>
  <c r="S214" i="2"/>
  <c r="R214" i="2"/>
  <c r="X214" i="2" s="1"/>
  <c r="Y214" i="2" s="1"/>
  <c r="Z214" i="2" s="1"/>
  <c r="Q214" i="2"/>
  <c r="P214" i="2"/>
  <c r="W214" i="2" s="1"/>
  <c r="O214" i="2"/>
  <c r="U213" i="2"/>
  <c r="T213" i="2"/>
  <c r="S213" i="2"/>
  <c r="X213" i="2" s="1"/>
  <c r="R213" i="2"/>
  <c r="Q213" i="2"/>
  <c r="P213" i="2"/>
  <c r="O213" i="2"/>
  <c r="W213" i="2" s="1"/>
  <c r="U212" i="2"/>
  <c r="T212" i="2"/>
  <c r="S212" i="2"/>
  <c r="X212" i="2" s="1"/>
  <c r="R212" i="2"/>
  <c r="Q212" i="2"/>
  <c r="P212" i="2"/>
  <c r="O212" i="2"/>
  <c r="W212" i="2" s="1"/>
  <c r="W211" i="2"/>
  <c r="U211" i="2"/>
  <c r="T211" i="2"/>
  <c r="S211" i="2"/>
  <c r="R211" i="2"/>
  <c r="X211" i="2" s="1"/>
  <c r="Y211" i="2" s="1"/>
  <c r="Z211" i="2" s="1"/>
  <c r="Q211" i="2"/>
  <c r="P211" i="2"/>
  <c r="O211" i="2"/>
  <c r="U210" i="2"/>
  <c r="T210" i="2"/>
  <c r="S210" i="2"/>
  <c r="R210" i="2"/>
  <c r="X210" i="2" s="1"/>
  <c r="Y210" i="2" s="1"/>
  <c r="Z210" i="2" s="1"/>
  <c r="Q210" i="2"/>
  <c r="P210" i="2"/>
  <c r="W210" i="2" s="1"/>
  <c r="O210" i="2"/>
  <c r="U209" i="2"/>
  <c r="T209" i="2"/>
  <c r="S209" i="2"/>
  <c r="X209" i="2" s="1"/>
  <c r="R209" i="2"/>
  <c r="Q209" i="2"/>
  <c r="P209" i="2"/>
  <c r="O209" i="2"/>
  <c r="W209" i="2" s="1"/>
  <c r="U208" i="2"/>
  <c r="T208" i="2"/>
  <c r="S208" i="2"/>
  <c r="R208" i="2"/>
  <c r="X208" i="2" s="1"/>
  <c r="Q208" i="2"/>
  <c r="P208" i="2"/>
  <c r="O208" i="2"/>
  <c r="W208" i="2" s="1"/>
  <c r="W207" i="2"/>
  <c r="U207" i="2"/>
  <c r="T207" i="2"/>
  <c r="S207" i="2"/>
  <c r="R207" i="2"/>
  <c r="X207" i="2" s="1"/>
  <c r="Y207" i="2" s="1"/>
  <c r="Z207" i="2" s="1"/>
  <c r="Q207" i="2"/>
  <c r="P207" i="2"/>
  <c r="O207" i="2"/>
  <c r="U206" i="2"/>
  <c r="T206" i="2"/>
  <c r="S206" i="2"/>
  <c r="R206" i="2"/>
  <c r="X206" i="2" s="1"/>
  <c r="Q206" i="2"/>
  <c r="P206" i="2"/>
  <c r="W206" i="2" s="1"/>
  <c r="O206" i="2"/>
  <c r="U205" i="2"/>
  <c r="T205" i="2"/>
  <c r="S205" i="2"/>
  <c r="X205" i="2" s="1"/>
  <c r="R205" i="2"/>
  <c r="Q205" i="2"/>
  <c r="P205" i="2"/>
  <c r="O205" i="2"/>
  <c r="W205" i="2" s="1"/>
  <c r="U204" i="2"/>
  <c r="T204" i="2"/>
  <c r="S204" i="2"/>
  <c r="X204" i="2" s="1"/>
  <c r="R204" i="2"/>
  <c r="Q204" i="2"/>
  <c r="P204" i="2"/>
  <c r="O204" i="2"/>
  <c r="W204" i="2" s="1"/>
  <c r="W203" i="2"/>
  <c r="U203" i="2"/>
  <c r="T203" i="2"/>
  <c r="S203" i="2"/>
  <c r="R203" i="2"/>
  <c r="X203" i="2" s="1"/>
  <c r="Y203" i="2" s="1"/>
  <c r="Z203" i="2" s="1"/>
  <c r="Q203" i="2"/>
  <c r="P203" i="2"/>
  <c r="O203" i="2"/>
  <c r="U202" i="2"/>
  <c r="T202" i="2"/>
  <c r="S202" i="2"/>
  <c r="R202" i="2"/>
  <c r="X202" i="2" s="1"/>
  <c r="Q202" i="2"/>
  <c r="P202" i="2"/>
  <c r="W202" i="2" s="1"/>
  <c r="O202" i="2"/>
  <c r="U201" i="2"/>
  <c r="T201" i="2"/>
  <c r="S201" i="2"/>
  <c r="X201" i="2" s="1"/>
  <c r="R201" i="2"/>
  <c r="Q201" i="2"/>
  <c r="P201" i="2"/>
  <c r="O201" i="2"/>
  <c r="W201" i="2" s="1"/>
  <c r="U200" i="2"/>
  <c r="T200" i="2"/>
  <c r="S200" i="2"/>
  <c r="X200" i="2" s="1"/>
  <c r="R200" i="2"/>
  <c r="Q200" i="2"/>
  <c r="P200" i="2"/>
  <c r="O200" i="2"/>
  <c r="W200" i="2" s="1"/>
  <c r="W199" i="2"/>
  <c r="U199" i="2"/>
  <c r="T199" i="2"/>
  <c r="S199" i="2"/>
  <c r="R199" i="2"/>
  <c r="X199" i="2" s="1"/>
  <c r="Y199" i="2" s="1"/>
  <c r="Z199" i="2" s="1"/>
  <c r="Q199" i="2"/>
  <c r="P199" i="2"/>
  <c r="O199" i="2"/>
  <c r="U198" i="2"/>
  <c r="T198" i="2"/>
  <c r="S198" i="2"/>
  <c r="R198" i="2"/>
  <c r="X198" i="2" s="1"/>
  <c r="Y198" i="2" s="1"/>
  <c r="Z198" i="2" s="1"/>
  <c r="Q198" i="2"/>
  <c r="P198" i="2"/>
  <c r="W198" i="2" s="1"/>
  <c r="O198" i="2"/>
  <c r="U197" i="2"/>
  <c r="T197" i="2"/>
  <c r="S197" i="2"/>
  <c r="X197" i="2" s="1"/>
  <c r="R197" i="2"/>
  <c r="Q197" i="2"/>
  <c r="P197" i="2"/>
  <c r="O197" i="2"/>
  <c r="W197" i="2" s="1"/>
  <c r="U196" i="2"/>
  <c r="T196" i="2"/>
  <c r="S196" i="2"/>
  <c r="X196" i="2" s="1"/>
  <c r="R196" i="2"/>
  <c r="Q196" i="2"/>
  <c r="P196" i="2"/>
  <c r="O196" i="2"/>
  <c r="W196" i="2" s="1"/>
  <c r="U195" i="2"/>
  <c r="T195" i="2"/>
  <c r="S195" i="2"/>
  <c r="R195" i="2"/>
  <c r="X195" i="2" s="1"/>
  <c r="Y195" i="2" s="1"/>
  <c r="Z195" i="2" s="1"/>
  <c r="Q195" i="2"/>
  <c r="W195" i="2" s="1"/>
  <c r="P195" i="2"/>
  <c r="O195" i="2"/>
  <c r="U194" i="2"/>
  <c r="T194" i="2"/>
  <c r="S194" i="2"/>
  <c r="R194" i="2"/>
  <c r="X194" i="2" s="1"/>
  <c r="Y194" i="2" s="1"/>
  <c r="Z194" i="2" s="1"/>
  <c r="Q194" i="2"/>
  <c r="P194" i="2"/>
  <c r="W194" i="2" s="1"/>
  <c r="O194" i="2"/>
  <c r="U193" i="2"/>
  <c r="T193" i="2"/>
  <c r="S193" i="2"/>
  <c r="X193" i="2" s="1"/>
  <c r="R193" i="2"/>
  <c r="Q193" i="2"/>
  <c r="P193" i="2"/>
  <c r="O193" i="2"/>
  <c r="W193" i="2" s="1"/>
  <c r="U192" i="2"/>
  <c r="T192" i="2"/>
  <c r="S192" i="2"/>
  <c r="X192" i="2" s="1"/>
  <c r="R192" i="2"/>
  <c r="Q192" i="2"/>
  <c r="P192" i="2"/>
  <c r="O192" i="2"/>
  <c r="W192" i="2" s="1"/>
  <c r="U191" i="2"/>
  <c r="T191" i="2"/>
  <c r="S191" i="2"/>
  <c r="R191" i="2"/>
  <c r="X191" i="2" s="1"/>
  <c r="Y191" i="2" s="1"/>
  <c r="Z191" i="2" s="1"/>
  <c r="Q191" i="2"/>
  <c r="W191" i="2" s="1"/>
  <c r="P191" i="2"/>
  <c r="O191" i="2"/>
  <c r="U190" i="2"/>
  <c r="T190" i="2"/>
  <c r="S190" i="2"/>
  <c r="R190" i="2"/>
  <c r="X190" i="2" s="1"/>
  <c r="Y190" i="2" s="1"/>
  <c r="Z190" i="2" s="1"/>
  <c r="Q190" i="2"/>
  <c r="P190" i="2"/>
  <c r="W190" i="2" s="1"/>
  <c r="O190" i="2"/>
  <c r="U189" i="2"/>
  <c r="T189" i="2"/>
  <c r="S189" i="2"/>
  <c r="X189" i="2" s="1"/>
  <c r="R189" i="2"/>
  <c r="Q189" i="2"/>
  <c r="P189" i="2"/>
  <c r="O189" i="2"/>
  <c r="W189" i="2" s="1"/>
  <c r="U188" i="2"/>
  <c r="T188" i="2"/>
  <c r="S188" i="2"/>
  <c r="X188" i="2" s="1"/>
  <c r="R188" i="2"/>
  <c r="Q188" i="2"/>
  <c r="P188" i="2"/>
  <c r="O188" i="2"/>
  <c r="W188" i="2" s="1"/>
  <c r="U187" i="2"/>
  <c r="T187" i="2"/>
  <c r="S187" i="2"/>
  <c r="R187" i="2"/>
  <c r="X187" i="2" s="1"/>
  <c r="Y187" i="2" s="1"/>
  <c r="Z187" i="2" s="1"/>
  <c r="Q187" i="2"/>
  <c r="W187" i="2" s="1"/>
  <c r="P187" i="2"/>
  <c r="O187" i="2"/>
  <c r="U186" i="2"/>
  <c r="T186" i="2"/>
  <c r="S186" i="2"/>
  <c r="R186" i="2"/>
  <c r="X186" i="2" s="1"/>
  <c r="Y186" i="2" s="1"/>
  <c r="Z186" i="2" s="1"/>
  <c r="Q186" i="2"/>
  <c r="P186" i="2"/>
  <c r="W186" i="2" s="1"/>
  <c r="O186" i="2"/>
  <c r="U185" i="2"/>
  <c r="T185" i="2"/>
  <c r="S185" i="2"/>
  <c r="X185" i="2" s="1"/>
  <c r="R185" i="2"/>
  <c r="Q185" i="2"/>
  <c r="P185" i="2"/>
  <c r="O185" i="2"/>
  <c r="W185" i="2" s="1"/>
  <c r="W184" i="2"/>
  <c r="U184" i="2"/>
  <c r="T184" i="2"/>
  <c r="S184" i="2"/>
  <c r="R184" i="2"/>
  <c r="X184" i="2" s="1"/>
  <c r="Y184" i="2" s="1"/>
  <c r="Z184" i="2" s="1"/>
  <c r="Q184" i="2"/>
  <c r="P184" i="2"/>
  <c r="O184" i="2"/>
  <c r="U183" i="2"/>
  <c r="T183" i="2"/>
  <c r="S183" i="2"/>
  <c r="R183" i="2"/>
  <c r="X183" i="2" s="1"/>
  <c r="Y183" i="2" s="1"/>
  <c r="Z183" i="2" s="1"/>
  <c r="Q183" i="2"/>
  <c r="W183" i="2" s="1"/>
  <c r="P183" i="2"/>
  <c r="O183" i="2"/>
  <c r="U182" i="2"/>
  <c r="T182" i="2"/>
  <c r="S182" i="2"/>
  <c r="R182" i="2"/>
  <c r="X182" i="2" s="1"/>
  <c r="Y182" i="2" s="1"/>
  <c r="Z182" i="2" s="1"/>
  <c r="Q182" i="2"/>
  <c r="P182" i="2"/>
  <c r="W182" i="2" s="1"/>
  <c r="O182" i="2"/>
  <c r="U181" i="2"/>
  <c r="T181" i="2"/>
  <c r="S181" i="2"/>
  <c r="X181" i="2" s="1"/>
  <c r="R181" i="2"/>
  <c r="Q181" i="2"/>
  <c r="P181" i="2"/>
  <c r="O181" i="2"/>
  <c r="W181" i="2" s="1"/>
  <c r="W180" i="2"/>
  <c r="U180" i="2"/>
  <c r="T180" i="2"/>
  <c r="S180" i="2"/>
  <c r="R180" i="2"/>
  <c r="X180" i="2" s="1"/>
  <c r="Y180" i="2" s="1"/>
  <c r="Z180" i="2" s="1"/>
  <c r="Q180" i="2"/>
  <c r="P180" i="2"/>
  <c r="O180" i="2"/>
  <c r="U179" i="2"/>
  <c r="T179" i="2"/>
  <c r="S179" i="2"/>
  <c r="R179" i="2"/>
  <c r="X179" i="2" s="1"/>
  <c r="Q179" i="2"/>
  <c r="W179" i="2" s="1"/>
  <c r="P179" i="2"/>
  <c r="O179" i="2"/>
  <c r="U178" i="2"/>
  <c r="T178" i="2"/>
  <c r="S178" i="2"/>
  <c r="R178" i="2"/>
  <c r="X178" i="2" s="1"/>
  <c r="Q178" i="2"/>
  <c r="P178" i="2"/>
  <c r="W178" i="2" s="1"/>
  <c r="O178" i="2"/>
  <c r="U177" i="2"/>
  <c r="T177" i="2"/>
  <c r="S177" i="2"/>
  <c r="X177" i="2" s="1"/>
  <c r="R177" i="2"/>
  <c r="Q177" i="2"/>
  <c r="P177" i="2"/>
  <c r="O177" i="2"/>
  <c r="W177" i="2" s="1"/>
  <c r="W176" i="2"/>
  <c r="U176" i="2"/>
  <c r="T176" i="2"/>
  <c r="S176" i="2"/>
  <c r="R176" i="2"/>
  <c r="X176" i="2" s="1"/>
  <c r="Y176" i="2" s="1"/>
  <c r="Z176" i="2" s="1"/>
  <c r="Q176" i="2"/>
  <c r="P176" i="2"/>
  <c r="O176" i="2"/>
  <c r="U175" i="2"/>
  <c r="T175" i="2"/>
  <c r="S175" i="2"/>
  <c r="R175" i="2"/>
  <c r="X175" i="2" s="1"/>
  <c r="Y175" i="2" s="1"/>
  <c r="Z175" i="2" s="1"/>
  <c r="Q175" i="2"/>
  <c r="W175" i="2" s="1"/>
  <c r="P175" i="2"/>
  <c r="O175" i="2"/>
  <c r="U174" i="2"/>
  <c r="T174" i="2"/>
  <c r="S174" i="2"/>
  <c r="R174" i="2"/>
  <c r="Q174" i="2"/>
  <c r="P174" i="2"/>
  <c r="W174" i="2" s="1"/>
  <c r="O174" i="2"/>
  <c r="U173" i="2"/>
  <c r="T173" i="2"/>
  <c r="S173" i="2"/>
  <c r="X173" i="2" s="1"/>
  <c r="Y173" i="2" s="1"/>
  <c r="Z173" i="2" s="1"/>
  <c r="R173" i="2"/>
  <c r="Q173" i="2"/>
  <c r="P173" i="2"/>
  <c r="O173" i="2"/>
  <c r="W173" i="2" s="1"/>
  <c r="W172" i="2"/>
  <c r="U172" i="2"/>
  <c r="T172" i="2"/>
  <c r="S172" i="2"/>
  <c r="R172" i="2"/>
  <c r="X172" i="2" s="1"/>
  <c r="Y172" i="2" s="1"/>
  <c r="Z172" i="2" s="1"/>
  <c r="Q172" i="2"/>
  <c r="P172" i="2"/>
  <c r="O172" i="2"/>
  <c r="U171" i="2"/>
  <c r="T171" i="2"/>
  <c r="S171" i="2"/>
  <c r="R171" i="2"/>
  <c r="Q171" i="2"/>
  <c r="W171" i="2" s="1"/>
  <c r="P171" i="2"/>
  <c r="O171" i="2"/>
  <c r="U170" i="2"/>
  <c r="T170" i="2"/>
  <c r="S170" i="2"/>
  <c r="R170" i="2"/>
  <c r="X170" i="2" s="1"/>
  <c r="Q170" i="2"/>
  <c r="P170" i="2"/>
  <c r="O170" i="2"/>
  <c r="U169" i="2"/>
  <c r="T169" i="2"/>
  <c r="S169" i="2"/>
  <c r="X169" i="2" s="1"/>
  <c r="Y169" i="2" s="1"/>
  <c r="Z169" i="2" s="1"/>
  <c r="R169" i="2"/>
  <c r="Q169" i="2"/>
  <c r="P169" i="2"/>
  <c r="O169" i="2"/>
  <c r="W169" i="2" s="1"/>
  <c r="U168" i="2"/>
  <c r="T168" i="2"/>
  <c r="S168" i="2"/>
  <c r="R168" i="2"/>
  <c r="X168" i="2" s="1"/>
  <c r="Q168" i="2"/>
  <c r="P168" i="2"/>
  <c r="O168" i="2"/>
  <c r="W168" i="2" s="1"/>
  <c r="U167" i="2"/>
  <c r="T167" i="2"/>
  <c r="S167" i="2"/>
  <c r="R167" i="2"/>
  <c r="Q167" i="2"/>
  <c r="W167" i="2" s="1"/>
  <c r="P167" i="2"/>
  <c r="O167" i="2"/>
  <c r="Y166" i="2"/>
  <c r="Z166" i="2" s="1"/>
  <c r="W166" i="2"/>
  <c r="U166" i="2"/>
  <c r="T166" i="2"/>
  <c r="S166" i="2"/>
  <c r="R166" i="2"/>
  <c r="X166" i="2" s="1"/>
  <c r="Q166" i="2"/>
  <c r="P166" i="2"/>
  <c r="O166" i="2"/>
  <c r="U165" i="2"/>
  <c r="T165" i="2"/>
  <c r="S165" i="2"/>
  <c r="X165" i="2" s="1"/>
  <c r="R165" i="2"/>
  <c r="Q165" i="2"/>
  <c r="P165" i="2"/>
  <c r="O165" i="2"/>
  <c r="U164" i="2"/>
  <c r="T164" i="2"/>
  <c r="S164" i="2"/>
  <c r="X164" i="2" s="1"/>
  <c r="R164" i="2"/>
  <c r="Q164" i="2"/>
  <c r="P164" i="2"/>
  <c r="O164" i="2"/>
  <c r="W164" i="2" s="1"/>
  <c r="U163" i="2"/>
  <c r="T163" i="2"/>
  <c r="S163" i="2"/>
  <c r="R163" i="2"/>
  <c r="X163" i="2" s="1"/>
  <c r="Q163" i="2"/>
  <c r="P163" i="2"/>
  <c r="W163" i="2" s="1"/>
  <c r="O163" i="2"/>
  <c r="U162" i="2"/>
  <c r="T162" i="2"/>
  <c r="S162" i="2"/>
  <c r="X162" i="2" s="1"/>
  <c r="R162" i="2"/>
  <c r="Q162" i="2"/>
  <c r="P162" i="2"/>
  <c r="O162" i="2"/>
  <c r="W162" i="2" s="1"/>
  <c r="U161" i="2"/>
  <c r="T161" i="2"/>
  <c r="S161" i="2"/>
  <c r="R161" i="2"/>
  <c r="X161" i="2" s="1"/>
  <c r="Y161" i="2" s="1"/>
  <c r="Z161" i="2" s="1"/>
  <c r="Q161" i="2"/>
  <c r="P161" i="2"/>
  <c r="O161" i="2"/>
  <c r="W161" i="2" s="1"/>
  <c r="U160" i="2"/>
  <c r="T160" i="2"/>
  <c r="S160" i="2"/>
  <c r="X160" i="2" s="1"/>
  <c r="R160" i="2"/>
  <c r="Q160" i="2"/>
  <c r="P160" i="2"/>
  <c r="O160" i="2"/>
  <c r="W160" i="2" s="1"/>
  <c r="U159" i="2"/>
  <c r="T159" i="2"/>
  <c r="S159" i="2"/>
  <c r="R159" i="2"/>
  <c r="X159" i="2" s="1"/>
  <c r="Y159" i="2" s="1"/>
  <c r="Z159" i="2" s="1"/>
  <c r="Q159" i="2"/>
  <c r="W159" i="2" s="1"/>
  <c r="P159" i="2"/>
  <c r="O159" i="2"/>
  <c r="U158" i="2"/>
  <c r="T158" i="2"/>
  <c r="S158" i="2"/>
  <c r="X158" i="2" s="1"/>
  <c r="R158" i="2"/>
  <c r="Q158" i="2"/>
  <c r="P158" i="2"/>
  <c r="O158" i="2"/>
  <c r="W158" i="2" s="1"/>
  <c r="U157" i="2"/>
  <c r="T157" i="2"/>
  <c r="S157" i="2"/>
  <c r="X157" i="2" s="1"/>
  <c r="R157" i="2"/>
  <c r="Q157" i="2"/>
  <c r="P157" i="2"/>
  <c r="O157" i="2"/>
  <c r="W157" i="2" s="1"/>
  <c r="U156" i="2"/>
  <c r="T156" i="2"/>
  <c r="S156" i="2"/>
  <c r="X156" i="2" s="1"/>
  <c r="R156" i="2"/>
  <c r="Q156" i="2"/>
  <c r="P156" i="2"/>
  <c r="O156" i="2"/>
  <c r="W156" i="2" s="1"/>
  <c r="U155" i="2"/>
  <c r="T155" i="2"/>
  <c r="S155" i="2"/>
  <c r="R155" i="2"/>
  <c r="X155" i="2" s="1"/>
  <c r="Q155" i="2"/>
  <c r="P155" i="2"/>
  <c r="W155" i="2" s="1"/>
  <c r="O155" i="2"/>
  <c r="U154" i="2"/>
  <c r="T154" i="2"/>
  <c r="S154" i="2"/>
  <c r="X154" i="2" s="1"/>
  <c r="R154" i="2"/>
  <c r="Q154" i="2"/>
  <c r="P154" i="2"/>
  <c r="O154" i="2"/>
  <c r="W154" i="2" s="1"/>
  <c r="U153" i="2"/>
  <c r="T153" i="2"/>
  <c r="S153" i="2"/>
  <c r="R153" i="2"/>
  <c r="X153" i="2" s="1"/>
  <c r="Y153" i="2" s="1"/>
  <c r="Z153" i="2" s="1"/>
  <c r="Q153" i="2"/>
  <c r="P153" i="2"/>
  <c r="O153" i="2"/>
  <c r="W153" i="2" s="1"/>
  <c r="U152" i="2"/>
  <c r="T152" i="2"/>
  <c r="S152" i="2"/>
  <c r="R152" i="2"/>
  <c r="X152" i="2" s="1"/>
  <c r="Q152" i="2"/>
  <c r="P152" i="2"/>
  <c r="O152" i="2"/>
  <c r="W152" i="2" s="1"/>
  <c r="U151" i="2"/>
  <c r="T151" i="2"/>
  <c r="S151" i="2"/>
  <c r="R151" i="2"/>
  <c r="X151" i="2" s="1"/>
  <c r="Q151" i="2"/>
  <c r="P151" i="2"/>
  <c r="W151" i="2" s="1"/>
  <c r="O151" i="2"/>
  <c r="U150" i="2"/>
  <c r="T150" i="2"/>
  <c r="S150" i="2"/>
  <c r="X150" i="2" s="1"/>
  <c r="R150" i="2"/>
  <c r="Q150" i="2"/>
  <c r="P150" i="2"/>
  <c r="O150" i="2"/>
  <c r="W150" i="2" s="1"/>
  <c r="U149" i="2"/>
  <c r="T149" i="2"/>
  <c r="S149" i="2"/>
  <c r="X149" i="2" s="1"/>
  <c r="R149" i="2"/>
  <c r="Q149" i="2"/>
  <c r="P149" i="2"/>
  <c r="O149" i="2"/>
  <c r="W149" i="2" s="1"/>
  <c r="W148" i="2"/>
  <c r="U148" i="2"/>
  <c r="T148" i="2"/>
  <c r="S148" i="2"/>
  <c r="R148" i="2"/>
  <c r="X148" i="2" s="1"/>
  <c r="Y148" i="2" s="1"/>
  <c r="Z148" i="2" s="1"/>
  <c r="Q148" i="2"/>
  <c r="P148" i="2"/>
  <c r="O148" i="2"/>
  <c r="U147" i="2"/>
  <c r="T147" i="2"/>
  <c r="S147" i="2"/>
  <c r="R147" i="2"/>
  <c r="X147" i="2" s="1"/>
  <c r="Y147" i="2" s="1"/>
  <c r="Z147" i="2" s="1"/>
  <c r="Q147" i="2"/>
  <c r="P147" i="2"/>
  <c r="W147" i="2" s="1"/>
  <c r="O147" i="2"/>
  <c r="U146" i="2"/>
  <c r="T146" i="2"/>
  <c r="S146" i="2"/>
  <c r="X146" i="2" s="1"/>
  <c r="R146" i="2"/>
  <c r="Q146" i="2"/>
  <c r="P146" i="2"/>
  <c r="O146" i="2"/>
  <c r="W146" i="2" s="1"/>
  <c r="U145" i="2"/>
  <c r="T145" i="2"/>
  <c r="S145" i="2"/>
  <c r="X145" i="2" s="1"/>
  <c r="R145" i="2"/>
  <c r="Q145" i="2"/>
  <c r="P145" i="2"/>
  <c r="O145" i="2"/>
  <c r="W145" i="2" s="1"/>
  <c r="W144" i="2"/>
  <c r="U144" i="2"/>
  <c r="T144" i="2"/>
  <c r="S144" i="2"/>
  <c r="R144" i="2"/>
  <c r="X144" i="2" s="1"/>
  <c r="Y144" i="2" s="1"/>
  <c r="Z144" i="2" s="1"/>
  <c r="Q144" i="2"/>
  <c r="P144" i="2"/>
  <c r="O144" i="2"/>
  <c r="U143" i="2"/>
  <c r="T143" i="2"/>
  <c r="S143" i="2"/>
  <c r="R143" i="2"/>
  <c r="X143" i="2" s="1"/>
  <c r="Y143" i="2" s="1"/>
  <c r="Z143" i="2" s="1"/>
  <c r="Q143" i="2"/>
  <c r="P143" i="2"/>
  <c r="W143" i="2" s="1"/>
  <c r="O143" i="2"/>
  <c r="U142" i="2"/>
  <c r="T142" i="2"/>
  <c r="S142" i="2"/>
  <c r="X142" i="2" s="1"/>
  <c r="R142" i="2"/>
  <c r="Q142" i="2"/>
  <c r="P142" i="2"/>
  <c r="O142" i="2"/>
  <c r="W142" i="2" s="1"/>
  <c r="U141" i="2"/>
  <c r="T141" i="2"/>
  <c r="S141" i="2"/>
  <c r="X141" i="2" s="1"/>
  <c r="R141" i="2"/>
  <c r="Q141" i="2"/>
  <c r="P141" i="2"/>
  <c r="O141" i="2"/>
  <c r="W141" i="2" s="1"/>
  <c r="U140" i="2"/>
  <c r="T140" i="2"/>
  <c r="S140" i="2"/>
  <c r="R140" i="2"/>
  <c r="X140" i="2" s="1"/>
  <c r="Q140" i="2"/>
  <c r="P140" i="2"/>
  <c r="O140" i="2"/>
  <c r="W140" i="2" s="1"/>
  <c r="U139" i="2"/>
  <c r="T139" i="2"/>
  <c r="S139" i="2"/>
  <c r="R139" i="2"/>
  <c r="X139" i="2" s="1"/>
  <c r="Y139" i="2" s="1"/>
  <c r="Z139" i="2" s="1"/>
  <c r="Q139" i="2"/>
  <c r="P139" i="2"/>
  <c r="W139" i="2" s="1"/>
  <c r="O139" i="2"/>
  <c r="U138" i="2"/>
  <c r="T138" i="2"/>
  <c r="S138" i="2"/>
  <c r="X138" i="2" s="1"/>
  <c r="R138" i="2"/>
  <c r="Q138" i="2"/>
  <c r="P138" i="2"/>
  <c r="O138" i="2"/>
  <c r="W138" i="2" s="1"/>
  <c r="U137" i="2"/>
  <c r="T137" i="2"/>
  <c r="S137" i="2"/>
  <c r="R137" i="2"/>
  <c r="X137" i="2" s="1"/>
  <c r="Y137" i="2" s="1"/>
  <c r="Z137" i="2" s="1"/>
  <c r="Q137" i="2"/>
  <c r="P137" i="2"/>
  <c r="O137" i="2"/>
  <c r="W137" i="2" s="1"/>
  <c r="U136" i="2"/>
  <c r="T136" i="2"/>
  <c r="S136" i="2"/>
  <c r="R136" i="2"/>
  <c r="X136" i="2" s="1"/>
  <c r="Q136" i="2"/>
  <c r="P136" i="2"/>
  <c r="O136" i="2"/>
  <c r="W136" i="2" s="1"/>
  <c r="U135" i="2"/>
  <c r="T135" i="2"/>
  <c r="S135" i="2"/>
  <c r="X135" i="2" s="1"/>
  <c r="R135" i="2"/>
  <c r="Q135" i="2"/>
  <c r="P135" i="2"/>
  <c r="O135" i="2"/>
  <c r="W135" i="2" s="1"/>
  <c r="W134" i="2"/>
  <c r="U134" i="2"/>
  <c r="T134" i="2"/>
  <c r="S134" i="2"/>
  <c r="R134" i="2"/>
  <c r="X134" i="2" s="1"/>
  <c r="Y134" i="2" s="1"/>
  <c r="Z134" i="2" s="1"/>
  <c r="Q134" i="2"/>
  <c r="P134" i="2"/>
  <c r="O134" i="2"/>
  <c r="U133" i="2"/>
  <c r="T133" i="2"/>
  <c r="S133" i="2"/>
  <c r="X133" i="2" s="1"/>
  <c r="R133" i="2"/>
  <c r="Q133" i="2"/>
  <c r="P133" i="2"/>
  <c r="O133" i="2"/>
  <c r="W133" i="2" s="1"/>
  <c r="U132" i="2"/>
  <c r="T132" i="2"/>
  <c r="S132" i="2"/>
  <c r="R132" i="2"/>
  <c r="X132" i="2" s="1"/>
  <c r="Y132" i="2" s="1"/>
  <c r="Z132" i="2" s="1"/>
  <c r="Q132" i="2"/>
  <c r="P132" i="2"/>
  <c r="O132" i="2"/>
  <c r="W132" i="2" s="1"/>
  <c r="U131" i="2"/>
  <c r="T131" i="2"/>
  <c r="S131" i="2"/>
  <c r="X131" i="2" s="1"/>
  <c r="R131" i="2"/>
  <c r="Q131" i="2"/>
  <c r="P131" i="2"/>
  <c r="O131" i="2"/>
  <c r="W131" i="2" s="1"/>
  <c r="W130" i="2"/>
  <c r="U130" i="2"/>
  <c r="T130" i="2"/>
  <c r="S130" i="2"/>
  <c r="R130" i="2"/>
  <c r="X130" i="2" s="1"/>
  <c r="Y130" i="2" s="1"/>
  <c r="Z130" i="2" s="1"/>
  <c r="Q130" i="2"/>
  <c r="P130" i="2"/>
  <c r="O130" i="2"/>
  <c r="U129" i="2"/>
  <c r="T129" i="2"/>
  <c r="S129" i="2"/>
  <c r="X129" i="2" s="1"/>
  <c r="R129" i="2"/>
  <c r="Q129" i="2"/>
  <c r="P129" i="2"/>
  <c r="O129" i="2"/>
  <c r="W129" i="2" s="1"/>
  <c r="U128" i="2"/>
  <c r="T128" i="2"/>
  <c r="S128" i="2"/>
  <c r="R128" i="2"/>
  <c r="X128" i="2" s="1"/>
  <c r="Q128" i="2"/>
  <c r="P128" i="2"/>
  <c r="O128" i="2"/>
  <c r="W128" i="2" s="1"/>
  <c r="U127" i="2"/>
  <c r="T127" i="2"/>
  <c r="S127" i="2"/>
  <c r="X127" i="2" s="1"/>
  <c r="R127" i="2"/>
  <c r="Q127" i="2"/>
  <c r="P127" i="2"/>
  <c r="O127" i="2"/>
  <c r="W127" i="2" s="1"/>
  <c r="W126" i="2"/>
  <c r="U126" i="2"/>
  <c r="T126" i="2"/>
  <c r="S126" i="2"/>
  <c r="R126" i="2"/>
  <c r="X126" i="2" s="1"/>
  <c r="Y126" i="2" s="1"/>
  <c r="Z126" i="2" s="1"/>
  <c r="Q126" i="2"/>
  <c r="P126" i="2"/>
  <c r="O126" i="2"/>
  <c r="U125" i="2"/>
  <c r="T125" i="2"/>
  <c r="S125" i="2"/>
  <c r="R125" i="2"/>
  <c r="X125" i="2" s="1"/>
  <c r="Q125" i="2"/>
  <c r="P125" i="2"/>
  <c r="O125" i="2"/>
  <c r="W125" i="2" s="1"/>
  <c r="U124" i="2"/>
  <c r="T124" i="2"/>
  <c r="S124" i="2"/>
  <c r="R124" i="2"/>
  <c r="X124" i="2" s="1"/>
  <c r="Y124" i="2" s="1"/>
  <c r="Z124" i="2" s="1"/>
  <c r="Q124" i="2"/>
  <c r="P124" i="2"/>
  <c r="O124" i="2"/>
  <c r="W124" i="2" s="1"/>
  <c r="U123" i="2"/>
  <c r="T123" i="2"/>
  <c r="S123" i="2"/>
  <c r="X123" i="2" s="1"/>
  <c r="R123" i="2"/>
  <c r="Q123" i="2"/>
  <c r="P123" i="2"/>
  <c r="O123" i="2"/>
  <c r="W123" i="2" s="1"/>
  <c r="U122" i="2"/>
  <c r="T122" i="2"/>
  <c r="S122" i="2"/>
  <c r="R122" i="2"/>
  <c r="X122" i="2" s="1"/>
  <c r="Q122" i="2"/>
  <c r="P122" i="2"/>
  <c r="W122" i="2" s="1"/>
  <c r="O122" i="2"/>
  <c r="U121" i="2"/>
  <c r="T121" i="2"/>
  <c r="S121" i="2"/>
  <c r="X121" i="2" s="1"/>
  <c r="R121" i="2"/>
  <c r="Q121" i="2"/>
  <c r="P121" i="2"/>
  <c r="O121" i="2"/>
  <c r="W121" i="2" s="1"/>
  <c r="U120" i="2"/>
  <c r="T120" i="2"/>
  <c r="S120" i="2"/>
  <c r="R120" i="2"/>
  <c r="X120" i="2" s="1"/>
  <c r="Y120" i="2" s="1"/>
  <c r="Z120" i="2" s="1"/>
  <c r="Q120" i="2"/>
  <c r="P120" i="2"/>
  <c r="W120" i="2" s="1"/>
  <c r="O120" i="2"/>
  <c r="U119" i="2"/>
  <c r="T119" i="2"/>
  <c r="S119" i="2"/>
  <c r="X119" i="2" s="1"/>
  <c r="R119" i="2"/>
  <c r="Q119" i="2"/>
  <c r="P119" i="2"/>
  <c r="O119" i="2"/>
  <c r="W119" i="2" s="1"/>
  <c r="W118" i="2"/>
  <c r="U118" i="2"/>
  <c r="T118" i="2"/>
  <c r="S118" i="2"/>
  <c r="R118" i="2"/>
  <c r="X118" i="2" s="1"/>
  <c r="Y118" i="2" s="1"/>
  <c r="Z118" i="2" s="1"/>
  <c r="Q118" i="2"/>
  <c r="P118" i="2"/>
  <c r="O118" i="2"/>
  <c r="U117" i="2"/>
  <c r="T117" i="2"/>
  <c r="S117" i="2"/>
  <c r="X117" i="2" s="1"/>
  <c r="R117" i="2"/>
  <c r="Q117" i="2"/>
  <c r="P117" i="2"/>
  <c r="O117" i="2"/>
  <c r="W117" i="2" s="1"/>
  <c r="U116" i="2"/>
  <c r="T116" i="2"/>
  <c r="S116" i="2"/>
  <c r="R116" i="2"/>
  <c r="X116" i="2" s="1"/>
  <c r="Y116" i="2" s="1"/>
  <c r="Z116" i="2" s="1"/>
  <c r="Q116" i="2"/>
  <c r="P116" i="2"/>
  <c r="W116" i="2" s="1"/>
  <c r="O116" i="2"/>
  <c r="U115" i="2"/>
  <c r="T115" i="2"/>
  <c r="S115" i="2"/>
  <c r="X115" i="2" s="1"/>
  <c r="R115" i="2"/>
  <c r="Q115" i="2"/>
  <c r="P115" i="2"/>
  <c r="O115" i="2"/>
  <c r="W115" i="2" s="1"/>
  <c r="U114" i="2"/>
  <c r="T114" i="2"/>
  <c r="S114" i="2"/>
  <c r="R114" i="2"/>
  <c r="X114" i="2" s="1"/>
  <c r="Q114" i="2"/>
  <c r="W114" i="2" s="1"/>
  <c r="P114" i="2"/>
  <c r="O114" i="2"/>
  <c r="U113" i="2"/>
  <c r="T113" i="2"/>
  <c r="S113" i="2"/>
  <c r="R113" i="2"/>
  <c r="X113" i="2" s="1"/>
  <c r="Y113" i="2" s="1"/>
  <c r="Z113" i="2" s="1"/>
  <c r="Q113" i="2"/>
  <c r="P113" i="2"/>
  <c r="O113" i="2"/>
  <c r="W113" i="2" s="1"/>
  <c r="U112" i="2"/>
  <c r="T112" i="2"/>
  <c r="S112" i="2"/>
  <c r="X112" i="2" s="1"/>
  <c r="R112" i="2"/>
  <c r="Q112" i="2"/>
  <c r="P112" i="2"/>
  <c r="O112" i="2"/>
  <c r="W112" i="2" s="1"/>
  <c r="U111" i="2"/>
  <c r="T111" i="2"/>
  <c r="S111" i="2"/>
  <c r="R111" i="2"/>
  <c r="X111" i="2" s="1"/>
  <c r="Y111" i="2" s="1"/>
  <c r="Z111" i="2" s="1"/>
  <c r="Q111" i="2"/>
  <c r="P111" i="2"/>
  <c r="O111" i="2"/>
  <c r="W111" i="2" s="1"/>
  <c r="U110" i="2"/>
  <c r="T110" i="2"/>
  <c r="S110" i="2"/>
  <c r="R110" i="2"/>
  <c r="X110" i="2" s="1"/>
  <c r="Q110" i="2"/>
  <c r="W110" i="2" s="1"/>
  <c r="P110" i="2"/>
  <c r="O110" i="2"/>
  <c r="U109" i="2"/>
  <c r="T109" i="2"/>
  <c r="S109" i="2"/>
  <c r="R109" i="2"/>
  <c r="X109" i="2" s="1"/>
  <c r="Q109" i="2"/>
  <c r="P109" i="2"/>
  <c r="W109" i="2" s="1"/>
  <c r="O109" i="2"/>
  <c r="U108" i="2"/>
  <c r="T108" i="2"/>
  <c r="S108" i="2"/>
  <c r="X108" i="2" s="1"/>
  <c r="R108" i="2"/>
  <c r="Q108" i="2"/>
  <c r="P108" i="2"/>
  <c r="O108" i="2"/>
  <c r="W108" i="2" s="1"/>
  <c r="W107" i="2"/>
  <c r="U107" i="2"/>
  <c r="T107" i="2"/>
  <c r="S107" i="2"/>
  <c r="R107" i="2"/>
  <c r="X107" i="2" s="1"/>
  <c r="Y107" i="2" s="1"/>
  <c r="Z107" i="2" s="1"/>
  <c r="Q107" i="2"/>
  <c r="P107" i="2"/>
  <c r="O107" i="2"/>
  <c r="U106" i="2"/>
  <c r="T106" i="2"/>
  <c r="S106" i="2"/>
  <c r="R106" i="2"/>
  <c r="X106" i="2" s="1"/>
  <c r="Y106" i="2" s="1"/>
  <c r="Z106" i="2" s="1"/>
  <c r="Q106" i="2"/>
  <c r="W106" i="2" s="1"/>
  <c r="P106" i="2"/>
  <c r="O106" i="2"/>
  <c r="U105" i="2"/>
  <c r="T105" i="2"/>
  <c r="S105" i="2"/>
  <c r="R105" i="2"/>
  <c r="X105" i="2" s="1"/>
  <c r="Q105" i="2"/>
  <c r="P105" i="2"/>
  <c r="O105" i="2"/>
  <c r="W105" i="2" s="1"/>
  <c r="U104" i="2"/>
  <c r="T104" i="2"/>
  <c r="S104" i="2"/>
  <c r="X104" i="2" s="1"/>
  <c r="R104" i="2"/>
  <c r="Q104" i="2"/>
  <c r="P104" i="2"/>
  <c r="O104" i="2"/>
  <c r="W104" i="2" s="1"/>
  <c r="W103" i="2"/>
  <c r="U103" i="2"/>
  <c r="T103" i="2"/>
  <c r="S103" i="2"/>
  <c r="R103" i="2"/>
  <c r="X103" i="2" s="1"/>
  <c r="Y103" i="2" s="1"/>
  <c r="Z103" i="2" s="1"/>
  <c r="Q103" i="2"/>
  <c r="P103" i="2"/>
  <c r="O103" i="2"/>
  <c r="U102" i="2"/>
  <c r="T102" i="2"/>
  <c r="S102" i="2"/>
  <c r="R102" i="2"/>
  <c r="X102" i="2" s="1"/>
  <c r="Q102" i="2"/>
  <c r="W102" i="2" s="1"/>
  <c r="P102" i="2"/>
  <c r="O102" i="2"/>
  <c r="U101" i="2"/>
  <c r="T101" i="2"/>
  <c r="S101" i="2"/>
  <c r="R101" i="2"/>
  <c r="X101" i="2" s="1"/>
  <c r="Y101" i="2" s="1"/>
  <c r="Z101" i="2" s="1"/>
  <c r="Q101" i="2"/>
  <c r="P101" i="2"/>
  <c r="W101" i="2" s="1"/>
  <c r="O101" i="2"/>
  <c r="U100" i="2"/>
  <c r="T100" i="2"/>
  <c r="S100" i="2"/>
  <c r="X100" i="2" s="1"/>
  <c r="R100" i="2"/>
  <c r="Q100" i="2"/>
  <c r="P100" i="2"/>
  <c r="O100" i="2"/>
  <c r="W100" i="2" s="1"/>
  <c r="W99" i="2"/>
  <c r="U99" i="2"/>
  <c r="T99" i="2"/>
  <c r="S99" i="2"/>
  <c r="R99" i="2"/>
  <c r="X99" i="2" s="1"/>
  <c r="Y99" i="2" s="1"/>
  <c r="Z99" i="2" s="1"/>
  <c r="Q99" i="2"/>
  <c r="P99" i="2"/>
  <c r="O99" i="2"/>
  <c r="U98" i="2"/>
  <c r="T98" i="2"/>
  <c r="S98" i="2"/>
  <c r="R98" i="2"/>
  <c r="X98" i="2" s="1"/>
  <c r="Y98" i="2" s="1"/>
  <c r="Z98" i="2" s="1"/>
  <c r="Q98" i="2"/>
  <c r="W98" i="2" s="1"/>
  <c r="P98" i="2"/>
  <c r="O98" i="2"/>
  <c r="U97" i="2"/>
  <c r="T97" i="2"/>
  <c r="S97" i="2"/>
  <c r="R97" i="2"/>
  <c r="X97" i="2" s="1"/>
  <c r="Y97" i="2" s="1"/>
  <c r="Z97" i="2" s="1"/>
  <c r="Q97" i="2"/>
  <c r="P97" i="2"/>
  <c r="W97" i="2" s="1"/>
  <c r="O97" i="2"/>
  <c r="U96" i="2"/>
  <c r="T96" i="2"/>
  <c r="S96" i="2"/>
  <c r="X96" i="2" s="1"/>
  <c r="R96" i="2"/>
  <c r="Q96" i="2"/>
  <c r="P96" i="2"/>
  <c r="O96" i="2"/>
  <c r="W96" i="2" s="1"/>
  <c r="W95" i="2"/>
  <c r="U95" i="2"/>
  <c r="T95" i="2"/>
  <c r="S95" i="2"/>
  <c r="R95" i="2"/>
  <c r="X95" i="2" s="1"/>
  <c r="Y95" i="2" s="1"/>
  <c r="Z95" i="2" s="1"/>
  <c r="Q95" i="2"/>
  <c r="P95" i="2"/>
  <c r="O95" i="2"/>
  <c r="U94" i="2"/>
  <c r="T94" i="2"/>
  <c r="S94" i="2"/>
  <c r="R94" i="2"/>
  <c r="X94" i="2" s="1"/>
  <c r="Q94" i="2"/>
  <c r="W94" i="2" s="1"/>
  <c r="P94" i="2"/>
  <c r="O94" i="2"/>
  <c r="U93" i="2"/>
  <c r="T93" i="2"/>
  <c r="S93" i="2"/>
  <c r="R93" i="2"/>
  <c r="X93" i="2" s="1"/>
  <c r="Q93" i="2"/>
  <c r="P93" i="2"/>
  <c r="W93" i="2" s="1"/>
  <c r="O93" i="2"/>
  <c r="U92" i="2"/>
  <c r="T92" i="2"/>
  <c r="S92" i="2"/>
  <c r="X92" i="2" s="1"/>
  <c r="R92" i="2"/>
  <c r="Q92" i="2"/>
  <c r="P92" i="2"/>
  <c r="O92" i="2"/>
  <c r="W92" i="2" s="1"/>
  <c r="W91" i="2"/>
  <c r="U91" i="2"/>
  <c r="T91" i="2"/>
  <c r="S91" i="2"/>
  <c r="R91" i="2"/>
  <c r="X91" i="2" s="1"/>
  <c r="Y91" i="2" s="1"/>
  <c r="Z91" i="2" s="1"/>
  <c r="Q91" i="2"/>
  <c r="P91" i="2"/>
  <c r="O91" i="2"/>
  <c r="U90" i="2"/>
  <c r="T90" i="2"/>
  <c r="S90" i="2"/>
  <c r="R90" i="2"/>
  <c r="X90" i="2" s="1"/>
  <c r="Y90" i="2" s="1"/>
  <c r="Z90" i="2" s="1"/>
  <c r="Q90" i="2"/>
  <c r="W90" i="2" s="1"/>
  <c r="P90" i="2"/>
  <c r="O90" i="2"/>
  <c r="U89" i="2"/>
  <c r="T89" i="2"/>
  <c r="S89" i="2"/>
  <c r="R89" i="2"/>
  <c r="X89" i="2" s="1"/>
  <c r="Q89" i="2"/>
  <c r="P89" i="2"/>
  <c r="W89" i="2" s="1"/>
  <c r="O89" i="2"/>
  <c r="U88" i="2"/>
  <c r="T88" i="2"/>
  <c r="S88" i="2"/>
  <c r="X88" i="2" s="1"/>
  <c r="R88" i="2"/>
  <c r="Q88" i="2"/>
  <c r="P88" i="2"/>
  <c r="O88" i="2"/>
  <c r="W88" i="2" s="1"/>
  <c r="W87" i="2"/>
  <c r="U87" i="2"/>
  <c r="T87" i="2"/>
  <c r="S87" i="2"/>
  <c r="R87" i="2"/>
  <c r="X87" i="2" s="1"/>
  <c r="Y87" i="2" s="1"/>
  <c r="Z87" i="2" s="1"/>
  <c r="Q87" i="2"/>
  <c r="P87" i="2"/>
  <c r="O87" i="2"/>
  <c r="U86" i="2"/>
  <c r="T86" i="2"/>
  <c r="S86" i="2"/>
  <c r="R86" i="2"/>
  <c r="X86" i="2" s="1"/>
  <c r="Q86" i="2"/>
  <c r="W86" i="2" s="1"/>
  <c r="P86" i="2"/>
  <c r="O86" i="2"/>
  <c r="U85" i="2"/>
  <c r="T85" i="2"/>
  <c r="S85" i="2"/>
  <c r="R85" i="2"/>
  <c r="X85" i="2" s="1"/>
  <c r="Y85" i="2" s="1"/>
  <c r="Z85" i="2" s="1"/>
  <c r="Q85" i="2"/>
  <c r="P85" i="2"/>
  <c r="W85" i="2" s="1"/>
  <c r="O85" i="2"/>
  <c r="U84" i="2"/>
  <c r="T84" i="2"/>
  <c r="S84" i="2"/>
  <c r="X84" i="2" s="1"/>
  <c r="R84" i="2"/>
  <c r="Q84" i="2"/>
  <c r="P84" i="2"/>
  <c r="O84" i="2"/>
  <c r="W84" i="2" s="1"/>
  <c r="W83" i="2"/>
  <c r="U83" i="2"/>
  <c r="T83" i="2"/>
  <c r="S83" i="2"/>
  <c r="R83" i="2"/>
  <c r="X83" i="2" s="1"/>
  <c r="Y83" i="2" s="1"/>
  <c r="Z83" i="2" s="1"/>
  <c r="Q83" i="2"/>
  <c r="P83" i="2"/>
  <c r="O83" i="2"/>
  <c r="U82" i="2"/>
  <c r="T82" i="2"/>
  <c r="S82" i="2"/>
  <c r="R82" i="2"/>
  <c r="X82" i="2" s="1"/>
  <c r="Y82" i="2" s="1"/>
  <c r="Z82" i="2" s="1"/>
  <c r="Q82" i="2"/>
  <c r="W82" i="2" s="1"/>
  <c r="P82" i="2"/>
  <c r="O82" i="2"/>
  <c r="U81" i="2"/>
  <c r="T81" i="2"/>
  <c r="S81" i="2"/>
  <c r="R81" i="2"/>
  <c r="X81" i="2" s="1"/>
  <c r="Y81" i="2" s="1"/>
  <c r="Z81" i="2" s="1"/>
  <c r="Q81" i="2"/>
  <c r="P81" i="2"/>
  <c r="W81" i="2" s="1"/>
  <c r="O81" i="2"/>
  <c r="U80" i="2"/>
  <c r="T80" i="2"/>
  <c r="S80" i="2"/>
  <c r="X80" i="2" s="1"/>
  <c r="R80" i="2"/>
  <c r="Q80" i="2"/>
  <c r="P80" i="2"/>
  <c r="O80" i="2"/>
  <c r="W80" i="2" s="1"/>
  <c r="W79" i="2"/>
  <c r="U79" i="2"/>
  <c r="T79" i="2"/>
  <c r="S79" i="2"/>
  <c r="R79" i="2"/>
  <c r="X79" i="2" s="1"/>
  <c r="Y79" i="2" s="1"/>
  <c r="Z79" i="2" s="1"/>
  <c r="Q79" i="2"/>
  <c r="P79" i="2"/>
  <c r="O79" i="2"/>
  <c r="U78" i="2"/>
  <c r="T78" i="2"/>
  <c r="S78" i="2"/>
  <c r="R78" i="2"/>
  <c r="X78" i="2" s="1"/>
  <c r="Q78" i="2"/>
  <c r="W78" i="2" s="1"/>
  <c r="P78" i="2"/>
  <c r="O78" i="2"/>
  <c r="U77" i="2"/>
  <c r="T77" i="2"/>
  <c r="S77" i="2"/>
  <c r="R77" i="2"/>
  <c r="X77" i="2" s="1"/>
  <c r="Q77" i="2"/>
  <c r="P77" i="2"/>
  <c r="W77" i="2" s="1"/>
  <c r="O77" i="2"/>
  <c r="U76" i="2"/>
  <c r="T76" i="2"/>
  <c r="S76" i="2"/>
  <c r="X76" i="2" s="1"/>
  <c r="R76" i="2"/>
  <c r="Q76" i="2"/>
  <c r="P76" i="2"/>
  <c r="O76" i="2"/>
  <c r="W76" i="2" s="1"/>
  <c r="W75" i="2"/>
  <c r="U75" i="2"/>
  <c r="T75" i="2"/>
  <c r="S75" i="2"/>
  <c r="R75" i="2"/>
  <c r="X75" i="2" s="1"/>
  <c r="Y75" i="2" s="1"/>
  <c r="Z75" i="2" s="1"/>
  <c r="Q75" i="2"/>
  <c r="P75" i="2"/>
  <c r="O75" i="2"/>
  <c r="U74" i="2"/>
  <c r="T74" i="2"/>
  <c r="S74" i="2"/>
  <c r="R74" i="2"/>
  <c r="X74" i="2" s="1"/>
  <c r="Y74" i="2" s="1"/>
  <c r="Z74" i="2" s="1"/>
  <c r="Q74" i="2"/>
  <c r="W74" i="2" s="1"/>
  <c r="P74" i="2"/>
  <c r="O74" i="2"/>
  <c r="U73" i="2"/>
  <c r="T73" i="2"/>
  <c r="S73" i="2"/>
  <c r="R73" i="2"/>
  <c r="X73" i="2" s="1"/>
  <c r="Q73" i="2"/>
  <c r="P73" i="2"/>
  <c r="W73" i="2" s="1"/>
  <c r="O73" i="2"/>
  <c r="U72" i="2"/>
  <c r="T72" i="2"/>
  <c r="S72" i="2"/>
  <c r="X72" i="2" s="1"/>
  <c r="R72" i="2"/>
  <c r="Q72" i="2"/>
  <c r="P72" i="2"/>
  <c r="O72" i="2"/>
  <c r="W72" i="2" s="1"/>
  <c r="W71" i="2"/>
  <c r="U71" i="2"/>
  <c r="T71" i="2"/>
  <c r="S71" i="2"/>
  <c r="R71" i="2"/>
  <c r="X71" i="2" s="1"/>
  <c r="Y71" i="2" s="1"/>
  <c r="Z71" i="2" s="1"/>
  <c r="Q71" i="2"/>
  <c r="P71" i="2"/>
  <c r="O71" i="2"/>
  <c r="U70" i="2"/>
  <c r="T70" i="2"/>
  <c r="S70" i="2"/>
  <c r="R70" i="2"/>
  <c r="X70" i="2" s="1"/>
  <c r="Q70" i="2"/>
  <c r="W70" i="2" s="1"/>
  <c r="P70" i="2"/>
  <c r="O70" i="2"/>
  <c r="U69" i="2"/>
  <c r="T69" i="2"/>
  <c r="S69" i="2"/>
  <c r="R69" i="2"/>
  <c r="X69" i="2" s="1"/>
  <c r="Y69" i="2" s="1"/>
  <c r="Z69" i="2" s="1"/>
  <c r="Q69" i="2"/>
  <c r="P69" i="2"/>
  <c r="W69" i="2" s="1"/>
  <c r="O69" i="2"/>
  <c r="U68" i="2"/>
  <c r="T68" i="2"/>
  <c r="S68" i="2"/>
  <c r="X68" i="2" s="1"/>
  <c r="R68" i="2"/>
  <c r="Q68" i="2"/>
  <c r="P68" i="2"/>
  <c r="O68" i="2"/>
  <c r="W68" i="2" s="1"/>
  <c r="W67" i="2"/>
  <c r="U67" i="2"/>
  <c r="T67" i="2"/>
  <c r="S67" i="2"/>
  <c r="R67" i="2"/>
  <c r="X67" i="2" s="1"/>
  <c r="Y67" i="2" s="1"/>
  <c r="Z67" i="2" s="1"/>
  <c r="Q67" i="2"/>
  <c r="P67" i="2"/>
  <c r="O67" i="2"/>
  <c r="U66" i="2"/>
  <c r="T66" i="2"/>
  <c r="S66" i="2"/>
  <c r="R66" i="2"/>
  <c r="X66" i="2" s="1"/>
  <c r="Y66" i="2" s="1"/>
  <c r="Z66" i="2" s="1"/>
  <c r="Q66" i="2"/>
  <c r="W66" i="2" s="1"/>
  <c r="P66" i="2"/>
  <c r="O66" i="2"/>
  <c r="U65" i="2"/>
  <c r="T65" i="2"/>
  <c r="S65" i="2"/>
  <c r="R65" i="2"/>
  <c r="X65" i="2" s="1"/>
  <c r="Y65" i="2" s="1"/>
  <c r="Z65" i="2" s="1"/>
  <c r="Q65" i="2"/>
  <c r="P65" i="2"/>
  <c r="W65" i="2" s="1"/>
  <c r="O65" i="2"/>
  <c r="U64" i="2"/>
  <c r="T64" i="2"/>
  <c r="S64" i="2"/>
  <c r="X64" i="2" s="1"/>
  <c r="R64" i="2"/>
  <c r="Q64" i="2"/>
  <c r="P64" i="2"/>
  <c r="O64" i="2"/>
  <c r="W64" i="2" s="1"/>
  <c r="W63" i="2"/>
  <c r="U63" i="2"/>
  <c r="T63" i="2"/>
  <c r="S63" i="2"/>
  <c r="R63" i="2"/>
  <c r="X63" i="2" s="1"/>
  <c r="Y63" i="2" s="1"/>
  <c r="Z63" i="2" s="1"/>
  <c r="Q63" i="2"/>
  <c r="P63" i="2"/>
  <c r="O63" i="2"/>
  <c r="U62" i="2"/>
  <c r="T62" i="2"/>
  <c r="S62" i="2"/>
  <c r="R62" i="2"/>
  <c r="X62" i="2" s="1"/>
  <c r="Q62" i="2"/>
  <c r="W62" i="2" s="1"/>
  <c r="P62" i="2"/>
  <c r="O62" i="2"/>
  <c r="U61" i="2"/>
  <c r="T61" i="2"/>
  <c r="S61" i="2"/>
  <c r="R61" i="2"/>
  <c r="X61" i="2" s="1"/>
  <c r="Q61" i="2"/>
  <c r="P61" i="2"/>
  <c r="W61" i="2" s="1"/>
  <c r="O61" i="2"/>
  <c r="U60" i="2"/>
  <c r="T60" i="2"/>
  <c r="S60" i="2"/>
  <c r="X60" i="2" s="1"/>
  <c r="R60" i="2"/>
  <c r="Q60" i="2"/>
  <c r="P60" i="2"/>
  <c r="O60" i="2"/>
  <c r="W60" i="2" s="1"/>
  <c r="W59" i="2"/>
  <c r="U59" i="2"/>
  <c r="T59" i="2"/>
  <c r="S59" i="2"/>
  <c r="R59" i="2"/>
  <c r="X59" i="2" s="1"/>
  <c r="Y59" i="2" s="1"/>
  <c r="Z59" i="2" s="1"/>
  <c r="Q59" i="2"/>
  <c r="P59" i="2"/>
  <c r="O59" i="2"/>
  <c r="U58" i="2"/>
  <c r="T58" i="2"/>
  <c r="S58" i="2"/>
  <c r="R58" i="2"/>
  <c r="X58" i="2" s="1"/>
  <c r="Y58" i="2" s="1"/>
  <c r="Z58" i="2" s="1"/>
  <c r="Q58" i="2"/>
  <c r="W58" i="2" s="1"/>
  <c r="P58" i="2"/>
  <c r="O58" i="2"/>
  <c r="U57" i="2"/>
  <c r="T57" i="2"/>
  <c r="S57" i="2"/>
  <c r="R57" i="2"/>
  <c r="X57" i="2" s="1"/>
  <c r="Q57" i="2"/>
  <c r="P57" i="2"/>
  <c r="W57" i="2" s="1"/>
  <c r="O57" i="2"/>
  <c r="U56" i="2"/>
  <c r="T56" i="2"/>
  <c r="S56" i="2"/>
  <c r="X56" i="2" s="1"/>
  <c r="R56" i="2"/>
  <c r="Q56" i="2"/>
  <c r="P56" i="2"/>
  <c r="O56" i="2"/>
  <c r="W56" i="2" s="1"/>
  <c r="W55" i="2"/>
  <c r="U55" i="2"/>
  <c r="T55" i="2"/>
  <c r="S55" i="2"/>
  <c r="R55" i="2"/>
  <c r="X55" i="2" s="1"/>
  <c r="Y55" i="2" s="1"/>
  <c r="Z55" i="2" s="1"/>
  <c r="Q55" i="2"/>
  <c r="P55" i="2"/>
  <c r="O55" i="2"/>
  <c r="U54" i="2"/>
  <c r="T54" i="2"/>
  <c r="S54" i="2"/>
  <c r="R54" i="2"/>
  <c r="X54" i="2" s="1"/>
  <c r="Y54" i="2" s="1"/>
  <c r="Z54" i="2" s="1"/>
  <c r="Q54" i="2"/>
  <c r="W54" i="2" s="1"/>
  <c r="P54" i="2"/>
  <c r="O54" i="2"/>
  <c r="U53" i="2"/>
  <c r="T53" i="2"/>
  <c r="S53" i="2"/>
  <c r="R53" i="2"/>
  <c r="X53" i="2" s="1"/>
  <c r="Y53" i="2" s="1"/>
  <c r="Z53" i="2" s="1"/>
  <c r="Q53" i="2"/>
  <c r="P53" i="2"/>
  <c r="W53" i="2" s="1"/>
  <c r="O53" i="2"/>
  <c r="U52" i="2"/>
  <c r="T52" i="2"/>
  <c r="S52" i="2"/>
  <c r="X52" i="2" s="1"/>
  <c r="R52" i="2"/>
  <c r="Q52" i="2"/>
  <c r="P52" i="2"/>
  <c r="O52" i="2"/>
  <c r="W52" i="2" s="1"/>
  <c r="W51" i="2"/>
  <c r="U51" i="2"/>
  <c r="T51" i="2"/>
  <c r="S51" i="2"/>
  <c r="R51" i="2"/>
  <c r="X51" i="2" s="1"/>
  <c r="Y51" i="2" s="1"/>
  <c r="Z51" i="2" s="1"/>
  <c r="Q51" i="2"/>
  <c r="P51" i="2"/>
  <c r="O51" i="2"/>
  <c r="U50" i="2"/>
  <c r="T50" i="2"/>
  <c r="S50" i="2"/>
  <c r="R50" i="2"/>
  <c r="X50" i="2" s="1"/>
  <c r="Y50" i="2" s="1"/>
  <c r="Z50" i="2" s="1"/>
  <c r="Q50" i="2"/>
  <c r="W50" i="2" s="1"/>
  <c r="P50" i="2"/>
  <c r="O50" i="2"/>
  <c r="U49" i="2"/>
  <c r="T49" i="2"/>
  <c r="S49" i="2"/>
  <c r="R49" i="2"/>
  <c r="X49" i="2" s="1"/>
  <c r="Y49" i="2" s="1"/>
  <c r="Z49" i="2" s="1"/>
  <c r="Q49" i="2"/>
  <c r="P49" i="2"/>
  <c r="W49" i="2" s="1"/>
  <c r="O49" i="2"/>
  <c r="U48" i="2"/>
  <c r="T48" i="2"/>
  <c r="S48" i="2"/>
  <c r="X48" i="2" s="1"/>
  <c r="R48" i="2"/>
  <c r="Q48" i="2"/>
  <c r="P48" i="2"/>
  <c r="O48" i="2"/>
  <c r="W48" i="2" s="1"/>
  <c r="W47" i="2"/>
  <c r="U47" i="2"/>
  <c r="T47" i="2"/>
  <c r="S47" i="2"/>
  <c r="R47" i="2"/>
  <c r="X47" i="2" s="1"/>
  <c r="Y47" i="2" s="1"/>
  <c r="Z47" i="2" s="1"/>
  <c r="Q47" i="2"/>
  <c r="P47" i="2"/>
  <c r="O47" i="2"/>
  <c r="U46" i="2"/>
  <c r="T46" i="2"/>
  <c r="S46" i="2"/>
  <c r="R46" i="2"/>
  <c r="X46" i="2" s="1"/>
  <c r="Q46" i="2"/>
  <c r="W46" i="2" s="1"/>
  <c r="P46" i="2"/>
  <c r="O46" i="2"/>
  <c r="U45" i="2"/>
  <c r="T45" i="2"/>
  <c r="S45" i="2"/>
  <c r="R45" i="2"/>
  <c r="X45" i="2" s="1"/>
  <c r="Q45" i="2"/>
  <c r="P45" i="2"/>
  <c r="W45" i="2" s="1"/>
  <c r="O45" i="2"/>
  <c r="U44" i="2"/>
  <c r="T44" i="2"/>
  <c r="S44" i="2"/>
  <c r="X44" i="2" s="1"/>
  <c r="R44" i="2"/>
  <c r="Q44" i="2"/>
  <c r="P44" i="2"/>
  <c r="O44" i="2"/>
  <c r="W44" i="2" s="1"/>
  <c r="W43" i="2"/>
  <c r="U43" i="2"/>
  <c r="T43" i="2"/>
  <c r="S43" i="2"/>
  <c r="R43" i="2"/>
  <c r="X43" i="2" s="1"/>
  <c r="Y43" i="2" s="1"/>
  <c r="Z43" i="2" s="1"/>
  <c r="Q43" i="2"/>
  <c r="P43" i="2"/>
  <c r="O43" i="2"/>
  <c r="U42" i="2"/>
  <c r="T42" i="2"/>
  <c r="S42" i="2"/>
  <c r="R42" i="2"/>
  <c r="X42" i="2" s="1"/>
  <c r="Y42" i="2" s="1"/>
  <c r="Z42" i="2" s="1"/>
  <c r="Q42" i="2"/>
  <c r="W42" i="2" s="1"/>
  <c r="P42" i="2"/>
  <c r="O42" i="2"/>
  <c r="U41" i="2"/>
  <c r="T41" i="2"/>
  <c r="S41" i="2"/>
  <c r="R41" i="2"/>
  <c r="X41" i="2" s="1"/>
  <c r="Q41" i="2"/>
  <c r="P41" i="2"/>
  <c r="W41" i="2" s="1"/>
  <c r="O41" i="2"/>
  <c r="U40" i="2"/>
  <c r="T40" i="2"/>
  <c r="S40" i="2"/>
  <c r="X40" i="2" s="1"/>
  <c r="R40" i="2"/>
  <c r="Q40" i="2"/>
  <c r="P40" i="2"/>
  <c r="O40" i="2"/>
  <c r="W40" i="2" s="1"/>
  <c r="W39" i="2"/>
  <c r="U39" i="2"/>
  <c r="T39" i="2"/>
  <c r="S39" i="2"/>
  <c r="R39" i="2"/>
  <c r="X39" i="2" s="1"/>
  <c r="Y39" i="2" s="1"/>
  <c r="Z39" i="2" s="1"/>
  <c r="Q39" i="2"/>
  <c r="P39" i="2"/>
  <c r="O39" i="2"/>
  <c r="U38" i="2"/>
  <c r="T38" i="2"/>
  <c r="S38" i="2"/>
  <c r="R38" i="2"/>
  <c r="X38" i="2" s="1"/>
  <c r="Y38" i="2" s="1"/>
  <c r="Z38" i="2" s="1"/>
  <c r="Q38" i="2"/>
  <c r="W38" i="2" s="1"/>
  <c r="P38" i="2"/>
  <c r="O38" i="2"/>
  <c r="U37" i="2"/>
  <c r="T37" i="2"/>
  <c r="S37" i="2"/>
  <c r="R37" i="2"/>
  <c r="X37" i="2" s="1"/>
  <c r="Y37" i="2" s="1"/>
  <c r="Z37" i="2" s="1"/>
  <c r="Q37" i="2"/>
  <c r="P37" i="2"/>
  <c r="W37" i="2" s="1"/>
  <c r="O37" i="2"/>
  <c r="U36" i="2"/>
  <c r="T36" i="2"/>
  <c r="S36" i="2"/>
  <c r="X36" i="2" s="1"/>
  <c r="R36" i="2"/>
  <c r="Q36" i="2"/>
  <c r="P36" i="2"/>
  <c r="O36" i="2"/>
  <c r="W36" i="2" s="1"/>
  <c r="W35" i="2"/>
  <c r="U35" i="2"/>
  <c r="T35" i="2"/>
  <c r="S35" i="2"/>
  <c r="R35" i="2"/>
  <c r="X35" i="2" s="1"/>
  <c r="Y35" i="2" s="1"/>
  <c r="Z35" i="2" s="1"/>
  <c r="Q35" i="2"/>
  <c r="P35" i="2"/>
  <c r="O35" i="2"/>
  <c r="U34" i="2"/>
  <c r="T34" i="2"/>
  <c r="S34" i="2"/>
  <c r="R34" i="2"/>
  <c r="X34" i="2" s="1"/>
  <c r="Y34" i="2" s="1"/>
  <c r="Z34" i="2" s="1"/>
  <c r="Q34" i="2"/>
  <c r="W34" i="2" s="1"/>
  <c r="P34" i="2"/>
  <c r="O34" i="2"/>
  <c r="U33" i="2"/>
  <c r="T33" i="2"/>
  <c r="S33" i="2"/>
  <c r="R33" i="2"/>
  <c r="X33" i="2" s="1"/>
  <c r="Y33" i="2" s="1"/>
  <c r="Z33" i="2" s="1"/>
  <c r="Q33" i="2"/>
  <c r="P33" i="2"/>
  <c r="W33" i="2" s="1"/>
  <c r="O33" i="2"/>
  <c r="U32" i="2"/>
  <c r="T32" i="2"/>
  <c r="S32" i="2"/>
  <c r="X32" i="2" s="1"/>
  <c r="R32" i="2"/>
  <c r="Q32" i="2"/>
  <c r="P32" i="2"/>
  <c r="O32" i="2"/>
  <c r="W32" i="2" s="1"/>
  <c r="W31" i="2"/>
  <c r="U31" i="2"/>
  <c r="T31" i="2"/>
  <c r="S31" i="2"/>
  <c r="R31" i="2"/>
  <c r="X31" i="2" s="1"/>
  <c r="Y31" i="2" s="1"/>
  <c r="Z31" i="2" s="1"/>
  <c r="Q31" i="2"/>
  <c r="P31" i="2"/>
  <c r="O31" i="2"/>
  <c r="U30" i="2"/>
  <c r="T30" i="2"/>
  <c r="S30" i="2"/>
  <c r="R30" i="2"/>
  <c r="X30" i="2" s="1"/>
  <c r="Q30" i="2"/>
  <c r="W30" i="2" s="1"/>
  <c r="P30" i="2"/>
  <c r="O30" i="2"/>
  <c r="U29" i="2"/>
  <c r="T29" i="2"/>
  <c r="S29" i="2"/>
  <c r="R29" i="2"/>
  <c r="X29" i="2" s="1"/>
  <c r="Q29" i="2"/>
  <c r="P29" i="2"/>
  <c r="W29" i="2" s="1"/>
  <c r="O29" i="2"/>
  <c r="U28" i="2"/>
  <c r="T28" i="2"/>
  <c r="S28" i="2"/>
  <c r="X28" i="2" s="1"/>
  <c r="R28" i="2"/>
  <c r="Q28" i="2"/>
  <c r="P28" i="2"/>
  <c r="O28" i="2"/>
  <c r="W28" i="2" s="1"/>
  <c r="W27" i="2"/>
  <c r="U27" i="2"/>
  <c r="T27" i="2"/>
  <c r="S27" i="2"/>
  <c r="R27" i="2"/>
  <c r="X27" i="2" s="1"/>
  <c r="Y27" i="2" s="1"/>
  <c r="Z27" i="2" s="1"/>
  <c r="Q27" i="2"/>
  <c r="P27" i="2"/>
  <c r="O27" i="2"/>
  <c r="U26" i="2"/>
  <c r="T26" i="2"/>
  <c r="S26" i="2"/>
  <c r="R26" i="2"/>
  <c r="X26" i="2" s="1"/>
  <c r="Q26" i="2"/>
  <c r="W26" i="2" s="1"/>
  <c r="P26" i="2"/>
  <c r="O26" i="2"/>
  <c r="U25" i="2"/>
  <c r="T25" i="2"/>
  <c r="S25" i="2"/>
  <c r="R25" i="2"/>
  <c r="Q25" i="2"/>
  <c r="P25" i="2"/>
  <c r="O25" i="2"/>
  <c r="U24" i="2"/>
  <c r="T24" i="2"/>
  <c r="S24" i="2"/>
  <c r="X24" i="2" s="1"/>
  <c r="Y24" i="2" s="1"/>
  <c r="Z24" i="2" s="1"/>
  <c r="R24" i="2"/>
  <c r="Q24" i="2"/>
  <c r="P24" i="2"/>
  <c r="O24" i="2"/>
  <c r="W24" i="2" s="1"/>
  <c r="U23" i="2"/>
  <c r="T23" i="2"/>
  <c r="S23" i="2"/>
  <c r="R23" i="2"/>
  <c r="X23" i="2" s="1"/>
  <c r="Q23" i="2"/>
  <c r="P23" i="2"/>
  <c r="O23" i="2"/>
  <c r="W23" i="2" s="1"/>
  <c r="U22" i="2"/>
  <c r="T22" i="2"/>
  <c r="S22" i="2"/>
  <c r="R22" i="2"/>
  <c r="Q22" i="2"/>
  <c r="W22" i="2" s="1"/>
  <c r="P22" i="2"/>
  <c r="O22" i="2"/>
  <c r="U21" i="2"/>
  <c r="T21" i="2"/>
  <c r="S21" i="2"/>
  <c r="R21" i="2"/>
  <c r="Q21" i="2"/>
  <c r="P21" i="2"/>
  <c r="O21" i="2"/>
  <c r="U20" i="2"/>
  <c r="T20" i="2"/>
  <c r="S20" i="2"/>
  <c r="X20" i="2" s="1"/>
  <c r="Y20" i="2" s="1"/>
  <c r="Z20" i="2" s="1"/>
  <c r="R20" i="2"/>
  <c r="Q20" i="2"/>
  <c r="P20" i="2"/>
  <c r="O20" i="2"/>
  <c r="W20" i="2" s="1"/>
  <c r="U19" i="2"/>
  <c r="T19" i="2"/>
  <c r="S19" i="2"/>
  <c r="X19" i="2" s="1"/>
  <c r="R19" i="2"/>
  <c r="Q19" i="2"/>
  <c r="P19" i="2"/>
  <c r="O19" i="2"/>
  <c r="W19" i="2" s="1"/>
  <c r="U18" i="2"/>
  <c r="T18" i="2"/>
  <c r="S18" i="2"/>
  <c r="R18" i="2"/>
  <c r="Q18" i="2"/>
  <c r="W18" i="2" s="1"/>
  <c r="P18" i="2"/>
  <c r="O18" i="2"/>
  <c r="U17" i="2"/>
  <c r="T17" i="2"/>
  <c r="S17" i="2"/>
  <c r="R17" i="2"/>
  <c r="X17" i="2" s="1"/>
  <c r="Y17" i="2" s="1"/>
  <c r="Z17" i="2" s="1"/>
  <c r="Q17" i="2"/>
  <c r="P17" i="2"/>
  <c r="O17" i="2"/>
  <c r="W17" i="2" s="1"/>
  <c r="U16" i="2"/>
  <c r="T16" i="2"/>
  <c r="S16" i="2"/>
  <c r="X16" i="2" s="1"/>
  <c r="Y16" i="2" s="1"/>
  <c r="Z16" i="2" s="1"/>
  <c r="R16" i="2"/>
  <c r="Q16" i="2"/>
  <c r="P16" i="2"/>
  <c r="O16" i="2"/>
  <c r="W16" i="2" s="1"/>
  <c r="U15" i="2"/>
  <c r="T15" i="2"/>
  <c r="S15" i="2"/>
  <c r="R15" i="2"/>
  <c r="X15" i="2" s="1"/>
  <c r="Y15" i="2" s="1"/>
  <c r="Z15" i="2" s="1"/>
  <c r="Q15" i="2"/>
  <c r="W15" i="2" s="1"/>
  <c r="P15" i="2"/>
  <c r="O15" i="2"/>
  <c r="U14" i="2"/>
  <c r="T14" i="2"/>
  <c r="S14" i="2"/>
  <c r="X14" i="2" s="1"/>
  <c r="R14" i="2"/>
  <c r="Q14" i="2"/>
  <c r="P14" i="2"/>
  <c r="O14" i="2"/>
  <c r="W14" i="2" s="1"/>
  <c r="U13" i="2"/>
  <c r="T13" i="2"/>
  <c r="S13" i="2"/>
  <c r="X13" i="2" s="1"/>
  <c r="R13" i="2"/>
  <c r="Q13" i="2"/>
  <c r="P13" i="2"/>
  <c r="O13" i="2"/>
  <c r="W13" i="2" s="1"/>
  <c r="W12" i="2"/>
  <c r="U12" i="2"/>
  <c r="T12" i="2"/>
  <c r="S12" i="2"/>
  <c r="R12" i="2"/>
  <c r="X12" i="2" s="1"/>
  <c r="Y12" i="2" s="1"/>
  <c r="Z12" i="2" s="1"/>
  <c r="Q12" i="2"/>
  <c r="P12" i="2"/>
  <c r="O12" i="2"/>
  <c r="U11" i="2"/>
  <c r="T11" i="2"/>
  <c r="S11" i="2"/>
  <c r="R11" i="2"/>
  <c r="X11" i="2" s="1"/>
  <c r="Q11" i="2"/>
  <c r="W11" i="2" s="1"/>
  <c r="P11" i="2"/>
  <c r="O11" i="2"/>
  <c r="U10" i="2"/>
  <c r="T10" i="2"/>
  <c r="S10" i="2"/>
  <c r="X10" i="2" s="1"/>
  <c r="Y10" i="2" s="1"/>
  <c r="Z10" i="2" s="1"/>
  <c r="R10" i="2"/>
  <c r="Q10" i="2"/>
  <c r="P10" i="2"/>
  <c r="O10" i="2"/>
  <c r="W10" i="2" s="1"/>
  <c r="U9" i="2"/>
  <c r="T9" i="2"/>
  <c r="S9" i="2"/>
  <c r="X9" i="2" s="1"/>
  <c r="R9" i="2"/>
  <c r="Q9" i="2"/>
  <c r="P9" i="2"/>
  <c r="O9" i="2"/>
  <c r="W9" i="2" s="1"/>
  <c r="W8" i="2"/>
  <c r="U8" i="2"/>
  <c r="T8" i="2"/>
  <c r="S8" i="2"/>
  <c r="R8" i="2"/>
  <c r="X8" i="2" s="1"/>
  <c r="Y8" i="2" s="1"/>
  <c r="Z8" i="2" s="1"/>
  <c r="Q8" i="2"/>
  <c r="P8" i="2"/>
  <c r="O8" i="2"/>
  <c r="U7" i="2"/>
  <c r="T7" i="2"/>
  <c r="S7" i="2"/>
  <c r="R7" i="2"/>
  <c r="X7" i="2" s="1"/>
  <c r="Q7" i="2"/>
  <c r="W7" i="2" s="1"/>
  <c r="P7" i="2"/>
  <c r="O7" i="2"/>
  <c r="U6" i="2"/>
  <c r="T6" i="2"/>
  <c r="S6" i="2"/>
  <c r="X6" i="2" s="1"/>
  <c r="R6" i="2"/>
  <c r="Q6" i="2"/>
  <c r="P6" i="2"/>
  <c r="O6" i="2"/>
  <c r="W6" i="2" s="1"/>
  <c r="U5" i="2"/>
  <c r="T5" i="2"/>
  <c r="S5" i="2"/>
  <c r="X5" i="2" s="1"/>
  <c r="R5" i="2"/>
  <c r="Q5" i="2"/>
  <c r="P5" i="2"/>
  <c r="O5" i="2"/>
  <c r="W5" i="2" s="1"/>
  <c r="W4" i="2"/>
  <c r="U4" i="2"/>
  <c r="T4" i="2"/>
  <c r="S4" i="2"/>
  <c r="R4" i="2"/>
  <c r="X4" i="2" s="1"/>
  <c r="Y4" i="2" s="1"/>
  <c r="Z4" i="2" s="1"/>
  <c r="Q4" i="2"/>
  <c r="P4" i="2"/>
  <c r="O4" i="2"/>
  <c r="U3" i="2"/>
  <c r="T3" i="2"/>
  <c r="S3" i="2"/>
  <c r="R3" i="2"/>
  <c r="X3" i="2" s="1"/>
  <c r="Y3" i="2" s="1"/>
  <c r="Z3" i="2" s="1"/>
  <c r="Q3" i="2"/>
  <c r="W3" i="2" s="1"/>
  <c r="P3" i="2"/>
  <c r="O3" i="2"/>
  <c r="U2" i="2"/>
  <c r="T2" i="2"/>
  <c r="S2" i="2"/>
  <c r="X2" i="2" s="1"/>
  <c r="R2" i="2"/>
  <c r="Q2" i="2"/>
  <c r="P2" i="2"/>
  <c r="O2" i="2"/>
  <c r="W2" i="2" s="1"/>
  <c r="U871" i="1"/>
  <c r="T871" i="1"/>
  <c r="S871" i="1"/>
  <c r="R871" i="1"/>
  <c r="X871" i="1" s="1"/>
  <c r="Y871" i="1" s="1"/>
  <c r="Z871" i="1" s="1"/>
  <c r="Q871" i="1"/>
  <c r="P871" i="1"/>
  <c r="O871" i="1"/>
  <c r="W871" i="1" s="1"/>
  <c r="U870" i="1"/>
  <c r="T870" i="1"/>
  <c r="S870" i="1"/>
  <c r="R870" i="1"/>
  <c r="X870" i="1" s="1"/>
  <c r="Y870" i="1" s="1"/>
  <c r="Z870" i="1" s="1"/>
  <c r="Q870" i="1"/>
  <c r="P870" i="1"/>
  <c r="O870" i="1"/>
  <c r="W870" i="1" s="1"/>
  <c r="U869" i="1"/>
  <c r="T869" i="1"/>
  <c r="S869" i="1"/>
  <c r="R869" i="1"/>
  <c r="X869" i="1" s="1"/>
  <c r="Y869" i="1" s="1"/>
  <c r="Z869" i="1" s="1"/>
  <c r="Q869" i="1"/>
  <c r="P869" i="1"/>
  <c r="O869" i="1"/>
  <c r="W869" i="1" s="1"/>
  <c r="U868" i="1"/>
  <c r="T868" i="1"/>
  <c r="S868" i="1"/>
  <c r="R868" i="1"/>
  <c r="X868" i="1" s="1"/>
  <c r="Q868" i="1"/>
  <c r="P868" i="1"/>
  <c r="O868" i="1"/>
  <c r="W868" i="1" s="1"/>
  <c r="U867" i="1"/>
  <c r="T867" i="1"/>
  <c r="S867" i="1"/>
  <c r="R867" i="1"/>
  <c r="X867" i="1" s="1"/>
  <c r="Y867" i="1" s="1"/>
  <c r="Z867" i="1" s="1"/>
  <c r="Q867" i="1"/>
  <c r="P867" i="1"/>
  <c r="O867" i="1"/>
  <c r="W867" i="1" s="1"/>
  <c r="U866" i="1"/>
  <c r="T866" i="1"/>
  <c r="S866" i="1"/>
  <c r="R866" i="1"/>
  <c r="X866" i="1" s="1"/>
  <c r="Y866" i="1" s="1"/>
  <c r="Z866" i="1" s="1"/>
  <c r="Q866" i="1"/>
  <c r="P866" i="1"/>
  <c r="O866" i="1"/>
  <c r="W866" i="1" s="1"/>
  <c r="U865" i="1"/>
  <c r="T865" i="1"/>
  <c r="S865" i="1"/>
  <c r="R865" i="1"/>
  <c r="X865" i="1" s="1"/>
  <c r="Y865" i="1" s="1"/>
  <c r="Z865" i="1" s="1"/>
  <c r="Q865" i="1"/>
  <c r="P865" i="1"/>
  <c r="O865" i="1"/>
  <c r="W865" i="1" s="1"/>
  <c r="U864" i="1"/>
  <c r="T864" i="1"/>
  <c r="S864" i="1"/>
  <c r="X864" i="1" s="1"/>
  <c r="R864" i="1"/>
  <c r="Q864" i="1"/>
  <c r="P864" i="1"/>
  <c r="O864" i="1"/>
  <c r="W864" i="1" s="1"/>
  <c r="W863" i="1"/>
  <c r="U863" i="1"/>
  <c r="T863" i="1"/>
  <c r="S863" i="1"/>
  <c r="R863" i="1"/>
  <c r="X863" i="1" s="1"/>
  <c r="Y863" i="1" s="1"/>
  <c r="Z863" i="1" s="1"/>
  <c r="Q863" i="1"/>
  <c r="P863" i="1"/>
  <c r="O863" i="1"/>
  <c r="U862" i="1"/>
  <c r="T862" i="1"/>
  <c r="S862" i="1"/>
  <c r="R862" i="1"/>
  <c r="X862" i="1" s="1"/>
  <c r="Y862" i="1" s="1"/>
  <c r="Z862" i="1" s="1"/>
  <c r="Q862" i="1"/>
  <c r="P862" i="1"/>
  <c r="O862" i="1"/>
  <c r="W862" i="1" s="1"/>
  <c r="U861" i="1"/>
  <c r="T861" i="1"/>
  <c r="S861" i="1"/>
  <c r="R861" i="1"/>
  <c r="X861" i="1" s="1"/>
  <c r="Y861" i="1" s="1"/>
  <c r="Z861" i="1" s="1"/>
  <c r="Q861" i="1"/>
  <c r="P861" i="1"/>
  <c r="O861" i="1"/>
  <c r="W861" i="1" s="1"/>
  <c r="U860" i="1"/>
  <c r="T860" i="1"/>
  <c r="S860" i="1"/>
  <c r="X860" i="1" s="1"/>
  <c r="R860" i="1"/>
  <c r="Q860" i="1"/>
  <c r="P860" i="1"/>
  <c r="O860" i="1"/>
  <c r="W860" i="1" s="1"/>
  <c r="U859" i="1"/>
  <c r="T859" i="1"/>
  <c r="S859" i="1"/>
  <c r="R859" i="1"/>
  <c r="X859" i="1" s="1"/>
  <c r="Q859" i="1"/>
  <c r="P859" i="1"/>
  <c r="O859" i="1"/>
  <c r="W859" i="1" s="1"/>
  <c r="U858" i="1"/>
  <c r="T858" i="1"/>
  <c r="S858" i="1"/>
  <c r="R858" i="1"/>
  <c r="X858" i="1" s="1"/>
  <c r="Y858" i="1" s="1"/>
  <c r="Z858" i="1" s="1"/>
  <c r="Q858" i="1"/>
  <c r="P858" i="1"/>
  <c r="W858" i="1" s="1"/>
  <c r="O858" i="1"/>
  <c r="U857" i="1"/>
  <c r="T857" i="1"/>
  <c r="S857" i="1"/>
  <c r="X857" i="1" s="1"/>
  <c r="R857" i="1"/>
  <c r="Q857" i="1"/>
  <c r="P857" i="1"/>
  <c r="O857" i="1"/>
  <c r="W857" i="1" s="1"/>
  <c r="U856" i="1"/>
  <c r="T856" i="1"/>
  <c r="S856" i="1"/>
  <c r="R856" i="1"/>
  <c r="X856" i="1" s="1"/>
  <c r="Y856" i="1" s="1"/>
  <c r="Z856" i="1" s="1"/>
  <c r="Q856" i="1"/>
  <c r="P856" i="1"/>
  <c r="O856" i="1"/>
  <c r="W856" i="1" s="1"/>
  <c r="U855" i="1"/>
  <c r="T855" i="1"/>
  <c r="S855" i="1"/>
  <c r="R855" i="1"/>
  <c r="X855" i="1" s="1"/>
  <c r="Q855" i="1"/>
  <c r="P855" i="1"/>
  <c r="O855" i="1"/>
  <c r="W855" i="1" s="1"/>
  <c r="U854" i="1"/>
  <c r="T854" i="1"/>
  <c r="S854" i="1"/>
  <c r="R854" i="1"/>
  <c r="X854" i="1" s="1"/>
  <c r="Y854" i="1" s="1"/>
  <c r="Z854" i="1" s="1"/>
  <c r="Q854" i="1"/>
  <c r="P854" i="1"/>
  <c r="O854" i="1"/>
  <c r="W854" i="1" s="1"/>
  <c r="U853" i="1"/>
  <c r="T853" i="1"/>
  <c r="S853" i="1"/>
  <c r="X853" i="1" s="1"/>
  <c r="R853" i="1"/>
  <c r="Q853" i="1"/>
  <c r="P853" i="1"/>
  <c r="O853" i="1"/>
  <c r="W853" i="1" s="1"/>
  <c r="W852" i="1"/>
  <c r="U852" i="1"/>
  <c r="T852" i="1"/>
  <c r="S852" i="1"/>
  <c r="R852" i="1"/>
  <c r="X852" i="1" s="1"/>
  <c r="Y852" i="1" s="1"/>
  <c r="Z852" i="1" s="1"/>
  <c r="Q852" i="1"/>
  <c r="P852" i="1"/>
  <c r="O852" i="1"/>
  <c r="U851" i="1"/>
  <c r="T851" i="1"/>
  <c r="S851" i="1"/>
  <c r="R851" i="1"/>
  <c r="X851" i="1" s="1"/>
  <c r="Y851" i="1" s="1"/>
  <c r="Z851" i="1" s="1"/>
  <c r="Q851" i="1"/>
  <c r="P851" i="1"/>
  <c r="O851" i="1"/>
  <c r="W851" i="1" s="1"/>
  <c r="U850" i="1"/>
  <c r="T850" i="1"/>
  <c r="S850" i="1"/>
  <c r="R850" i="1"/>
  <c r="X850" i="1" s="1"/>
  <c r="Q850" i="1"/>
  <c r="P850" i="1"/>
  <c r="O850" i="1"/>
  <c r="W850" i="1" s="1"/>
  <c r="U849" i="1"/>
  <c r="T849" i="1"/>
  <c r="S849" i="1"/>
  <c r="X849" i="1" s="1"/>
  <c r="R849" i="1"/>
  <c r="Q849" i="1"/>
  <c r="P849" i="1"/>
  <c r="O849" i="1"/>
  <c r="W849" i="1" s="1"/>
  <c r="W848" i="1"/>
  <c r="U848" i="1"/>
  <c r="T848" i="1"/>
  <c r="S848" i="1"/>
  <c r="R848" i="1"/>
  <c r="X848" i="1" s="1"/>
  <c r="Y848" i="1" s="1"/>
  <c r="Z848" i="1" s="1"/>
  <c r="Q848" i="1"/>
  <c r="P848" i="1"/>
  <c r="O848" i="1"/>
  <c r="U847" i="1"/>
  <c r="T847" i="1"/>
  <c r="S847" i="1"/>
  <c r="R847" i="1"/>
  <c r="X847" i="1" s="1"/>
  <c r="Y847" i="1" s="1"/>
  <c r="Z847" i="1" s="1"/>
  <c r="Q847" i="1"/>
  <c r="P847" i="1"/>
  <c r="O847" i="1"/>
  <c r="W847" i="1" s="1"/>
  <c r="U846" i="1"/>
  <c r="T846" i="1"/>
  <c r="S846" i="1"/>
  <c r="R846" i="1"/>
  <c r="X846" i="1" s="1"/>
  <c r="Q846" i="1"/>
  <c r="P846" i="1"/>
  <c r="W846" i="1" s="1"/>
  <c r="O846" i="1"/>
  <c r="U845" i="1"/>
  <c r="T845" i="1"/>
  <c r="S845" i="1"/>
  <c r="X845" i="1" s="1"/>
  <c r="R845" i="1"/>
  <c r="Q845" i="1"/>
  <c r="P845" i="1"/>
  <c r="O845" i="1"/>
  <c r="W845" i="1" s="1"/>
  <c r="W844" i="1"/>
  <c r="U844" i="1"/>
  <c r="T844" i="1"/>
  <c r="S844" i="1"/>
  <c r="R844" i="1"/>
  <c r="X844" i="1" s="1"/>
  <c r="Y844" i="1" s="1"/>
  <c r="Z844" i="1" s="1"/>
  <c r="Q844" i="1"/>
  <c r="P844" i="1"/>
  <c r="O844" i="1"/>
  <c r="U843" i="1"/>
  <c r="T843" i="1"/>
  <c r="S843" i="1"/>
  <c r="R843" i="1"/>
  <c r="X843" i="1" s="1"/>
  <c r="Y843" i="1" s="1"/>
  <c r="Z843" i="1" s="1"/>
  <c r="Q843" i="1"/>
  <c r="P843" i="1"/>
  <c r="O843" i="1"/>
  <c r="W843" i="1" s="1"/>
  <c r="U842" i="1"/>
  <c r="T842" i="1"/>
  <c r="S842" i="1"/>
  <c r="R842" i="1"/>
  <c r="X842" i="1" s="1"/>
  <c r="Y842" i="1" s="1"/>
  <c r="Z842" i="1" s="1"/>
  <c r="Q842" i="1"/>
  <c r="P842" i="1"/>
  <c r="W842" i="1" s="1"/>
  <c r="O842" i="1"/>
  <c r="U841" i="1"/>
  <c r="T841" i="1"/>
  <c r="S841" i="1"/>
  <c r="X841" i="1" s="1"/>
  <c r="R841" i="1"/>
  <c r="Q841" i="1"/>
  <c r="P841" i="1"/>
  <c r="O841" i="1"/>
  <c r="W841" i="1" s="1"/>
  <c r="U840" i="1"/>
  <c r="T840" i="1"/>
  <c r="S840" i="1"/>
  <c r="R840" i="1"/>
  <c r="X840" i="1" s="1"/>
  <c r="Q840" i="1"/>
  <c r="P840" i="1"/>
  <c r="W840" i="1" s="1"/>
  <c r="O840" i="1"/>
  <c r="U839" i="1"/>
  <c r="T839" i="1"/>
  <c r="S839" i="1"/>
  <c r="R839" i="1"/>
  <c r="X839" i="1" s="1"/>
  <c r="Y839" i="1" s="1"/>
  <c r="Z839" i="1" s="1"/>
  <c r="Q839" i="1"/>
  <c r="P839" i="1"/>
  <c r="O839" i="1"/>
  <c r="W839" i="1" s="1"/>
  <c r="U838" i="1"/>
  <c r="T838" i="1"/>
  <c r="S838" i="1"/>
  <c r="R838" i="1"/>
  <c r="X838" i="1" s="1"/>
  <c r="Y838" i="1" s="1"/>
  <c r="Z838" i="1" s="1"/>
  <c r="Q838" i="1"/>
  <c r="P838" i="1"/>
  <c r="O838" i="1"/>
  <c r="W838" i="1" s="1"/>
  <c r="U837" i="1"/>
  <c r="T837" i="1"/>
  <c r="S837" i="1"/>
  <c r="X837" i="1" s="1"/>
  <c r="R837" i="1"/>
  <c r="Q837" i="1"/>
  <c r="P837" i="1"/>
  <c r="O837" i="1"/>
  <c r="W837" i="1" s="1"/>
  <c r="U836" i="1"/>
  <c r="T836" i="1"/>
  <c r="S836" i="1"/>
  <c r="R836" i="1"/>
  <c r="X836" i="1" s="1"/>
  <c r="Q836" i="1"/>
  <c r="P836" i="1"/>
  <c r="O836" i="1"/>
  <c r="W836" i="1" s="1"/>
  <c r="U835" i="1"/>
  <c r="T835" i="1"/>
  <c r="S835" i="1"/>
  <c r="R835" i="1"/>
  <c r="X835" i="1" s="1"/>
  <c r="Y835" i="1" s="1"/>
  <c r="Z835" i="1" s="1"/>
  <c r="Q835" i="1"/>
  <c r="P835" i="1"/>
  <c r="O835" i="1"/>
  <c r="W835" i="1" s="1"/>
  <c r="U834" i="1"/>
  <c r="T834" i="1"/>
  <c r="S834" i="1"/>
  <c r="R834" i="1"/>
  <c r="X834" i="1" s="1"/>
  <c r="Y834" i="1" s="1"/>
  <c r="Z834" i="1" s="1"/>
  <c r="Q834" i="1"/>
  <c r="P834" i="1"/>
  <c r="W834" i="1" s="1"/>
  <c r="O834" i="1"/>
  <c r="U833" i="1"/>
  <c r="T833" i="1"/>
  <c r="S833" i="1"/>
  <c r="X833" i="1" s="1"/>
  <c r="R833" i="1"/>
  <c r="Q833" i="1"/>
  <c r="P833" i="1"/>
  <c r="O833" i="1"/>
  <c r="W833" i="1" s="1"/>
  <c r="W832" i="1"/>
  <c r="U832" i="1"/>
  <c r="T832" i="1"/>
  <c r="S832" i="1"/>
  <c r="R832" i="1"/>
  <c r="X832" i="1" s="1"/>
  <c r="Y832" i="1" s="1"/>
  <c r="Z832" i="1" s="1"/>
  <c r="Q832" i="1"/>
  <c r="P832" i="1"/>
  <c r="O832" i="1"/>
  <c r="U831" i="1"/>
  <c r="T831" i="1"/>
  <c r="S831" i="1"/>
  <c r="X831" i="1" s="1"/>
  <c r="R831" i="1"/>
  <c r="Q831" i="1"/>
  <c r="P831" i="1"/>
  <c r="O831" i="1"/>
  <c r="W831" i="1" s="1"/>
  <c r="U830" i="1"/>
  <c r="T830" i="1"/>
  <c r="S830" i="1"/>
  <c r="R830" i="1"/>
  <c r="X830" i="1" s="1"/>
  <c r="Y830" i="1" s="1"/>
  <c r="Z830" i="1" s="1"/>
  <c r="Q830" i="1"/>
  <c r="P830" i="1"/>
  <c r="W830" i="1" s="1"/>
  <c r="O830" i="1"/>
  <c r="U829" i="1"/>
  <c r="T829" i="1"/>
  <c r="S829" i="1"/>
  <c r="X829" i="1" s="1"/>
  <c r="R829" i="1"/>
  <c r="Q829" i="1"/>
  <c r="P829" i="1"/>
  <c r="O829" i="1"/>
  <c r="W829" i="1" s="1"/>
  <c r="U828" i="1"/>
  <c r="T828" i="1"/>
  <c r="S828" i="1"/>
  <c r="R828" i="1"/>
  <c r="X828" i="1" s="1"/>
  <c r="Q828" i="1"/>
  <c r="P828" i="1"/>
  <c r="W828" i="1" s="1"/>
  <c r="O828" i="1"/>
  <c r="U827" i="1"/>
  <c r="T827" i="1"/>
  <c r="S827" i="1"/>
  <c r="R827" i="1"/>
  <c r="X827" i="1" s="1"/>
  <c r="Q827" i="1"/>
  <c r="P827" i="1"/>
  <c r="O827" i="1"/>
  <c r="W827" i="1" s="1"/>
  <c r="U826" i="1"/>
  <c r="T826" i="1"/>
  <c r="S826" i="1"/>
  <c r="R826" i="1"/>
  <c r="X826" i="1" s="1"/>
  <c r="Y826" i="1" s="1"/>
  <c r="Z826" i="1" s="1"/>
  <c r="Q826" i="1"/>
  <c r="P826" i="1"/>
  <c r="W826" i="1" s="1"/>
  <c r="O826" i="1"/>
  <c r="U825" i="1"/>
  <c r="T825" i="1"/>
  <c r="S825" i="1"/>
  <c r="X825" i="1" s="1"/>
  <c r="R825" i="1"/>
  <c r="Q825" i="1"/>
  <c r="P825" i="1"/>
  <c r="O825" i="1"/>
  <c r="W825" i="1" s="1"/>
  <c r="U824" i="1"/>
  <c r="T824" i="1"/>
  <c r="S824" i="1"/>
  <c r="R824" i="1"/>
  <c r="X824" i="1" s="1"/>
  <c r="Q824" i="1"/>
  <c r="P824" i="1"/>
  <c r="W824" i="1" s="1"/>
  <c r="O824" i="1"/>
  <c r="U823" i="1"/>
  <c r="T823" i="1"/>
  <c r="S823" i="1"/>
  <c r="R823" i="1"/>
  <c r="X823" i="1" s="1"/>
  <c r="Q823" i="1"/>
  <c r="P823" i="1"/>
  <c r="O823" i="1"/>
  <c r="W823" i="1" s="1"/>
  <c r="U822" i="1"/>
  <c r="T822" i="1"/>
  <c r="S822" i="1"/>
  <c r="R822" i="1"/>
  <c r="X822" i="1" s="1"/>
  <c r="Y822" i="1" s="1"/>
  <c r="Z822" i="1" s="1"/>
  <c r="Q822" i="1"/>
  <c r="P822" i="1"/>
  <c r="O822" i="1"/>
  <c r="W822" i="1" s="1"/>
  <c r="U821" i="1"/>
  <c r="T821" i="1"/>
  <c r="S821" i="1"/>
  <c r="X821" i="1" s="1"/>
  <c r="R821" i="1"/>
  <c r="Q821" i="1"/>
  <c r="P821" i="1"/>
  <c r="O821" i="1"/>
  <c r="W821" i="1" s="1"/>
  <c r="U820" i="1"/>
  <c r="T820" i="1"/>
  <c r="S820" i="1"/>
  <c r="R820" i="1"/>
  <c r="X820" i="1" s="1"/>
  <c r="Y820" i="1" s="1"/>
  <c r="Z820" i="1" s="1"/>
  <c r="Q820" i="1"/>
  <c r="P820" i="1"/>
  <c r="O820" i="1"/>
  <c r="W820" i="1" s="1"/>
  <c r="U819" i="1"/>
  <c r="T819" i="1"/>
  <c r="S819" i="1"/>
  <c r="R819" i="1"/>
  <c r="X819" i="1" s="1"/>
  <c r="Q819" i="1"/>
  <c r="P819" i="1"/>
  <c r="O819" i="1"/>
  <c r="W819" i="1" s="1"/>
  <c r="U818" i="1"/>
  <c r="T818" i="1"/>
  <c r="S818" i="1"/>
  <c r="R818" i="1"/>
  <c r="X818" i="1" s="1"/>
  <c r="Y818" i="1" s="1"/>
  <c r="Z818" i="1" s="1"/>
  <c r="Q818" i="1"/>
  <c r="P818" i="1"/>
  <c r="O818" i="1"/>
  <c r="W818" i="1" s="1"/>
  <c r="U817" i="1"/>
  <c r="T817" i="1"/>
  <c r="S817" i="1"/>
  <c r="X817" i="1" s="1"/>
  <c r="R817" i="1"/>
  <c r="Q817" i="1"/>
  <c r="P817" i="1"/>
  <c r="O817" i="1"/>
  <c r="W817" i="1" s="1"/>
  <c r="W816" i="1"/>
  <c r="U816" i="1"/>
  <c r="T816" i="1"/>
  <c r="S816" i="1"/>
  <c r="R816" i="1"/>
  <c r="X816" i="1" s="1"/>
  <c r="Y816" i="1" s="1"/>
  <c r="Z816" i="1" s="1"/>
  <c r="Q816" i="1"/>
  <c r="P816" i="1"/>
  <c r="O816" i="1"/>
  <c r="U815" i="1"/>
  <c r="T815" i="1"/>
  <c r="S815" i="1"/>
  <c r="X815" i="1" s="1"/>
  <c r="R815" i="1"/>
  <c r="Q815" i="1"/>
  <c r="P815" i="1"/>
  <c r="O815" i="1"/>
  <c r="W815" i="1" s="1"/>
  <c r="U814" i="1"/>
  <c r="T814" i="1"/>
  <c r="S814" i="1"/>
  <c r="R814" i="1"/>
  <c r="X814" i="1" s="1"/>
  <c r="Q814" i="1"/>
  <c r="P814" i="1"/>
  <c r="O814" i="1"/>
  <c r="W814" i="1" s="1"/>
  <c r="U813" i="1"/>
  <c r="T813" i="1"/>
  <c r="S813" i="1"/>
  <c r="X813" i="1" s="1"/>
  <c r="R813" i="1"/>
  <c r="Q813" i="1"/>
  <c r="P813" i="1"/>
  <c r="O813" i="1"/>
  <c r="W813" i="1" s="1"/>
  <c r="U812" i="1"/>
  <c r="T812" i="1"/>
  <c r="S812" i="1"/>
  <c r="R812" i="1"/>
  <c r="X812" i="1" s="1"/>
  <c r="Y812" i="1" s="1"/>
  <c r="Z812" i="1" s="1"/>
  <c r="Q812" i="1"/>
  <c r="P812" i="1"/>
  <c r="O812" i="1"/>
  <c r="W812" i="1" s="1"/>
  <c r="U811" i="1"/>
  <c r="T811" i="1"/>
  <c r="S811" i="1"/>
  <c r="X811" i="1" s="1"/>
  <c r="R811" i="1"/>
  <c r="Q811" i="1"/>
  <c r="P811" i="1"/>
  <c r="O811" i="1"/>
  <c r="W811" i="1" s="1"/>
  <c r="U810" i="1"/>
  <c r="T810" i="1"/>
  <c r="S810" i="1"/>
  <c r="R810" i="1"/>
  <c r="X810" i="1" s="1"/>
  <c r="Q810" i="1"/>
  <c r="P810" i="1"/>
  <c r="O810" i="1"/>
  <c r="W810" i="1" s="1"/>
  <c r="U809" i="1"/>
  <c r="T809" i="1"/>
  <c r="S809" i="1"/>
  <c r="X809" i="1" s="1"/>
  <c r="R809" i="1"/>
  <c r="Q809" i="1"/>
  <c r="P809" i="1"/>
  <c r="O809" i="1"/>
  <c r="W809" i="1" s="1"/>
  <c r="W808" i="1"/>
  <c r="U808" i="1"/>
  <c r="T808" i="1"/>
  <c r="S808" i="1"/>
  <c r="R808" i="1"/>
  <c r="X808" i="1" s="1"/>
  <c r="Y808" i="1" s="1"/>
  <c r="Z808" i="1" s="1"/>
  <c r="Q808" i="1"/>
  <c r="P808" i="1"/>
  <c r="O808" i="1"/>
  <c r="U807" i="1"/>
  <c r="T807" i="1"/>
  <c r="S807" i="1"/>
  <c r="R807" i="1"/>
  <c r="X807" i="1" s="1"/>
  <c r="Y807" i="1" s="1"/>
  <c r="Z807" i="1" s="1"/>
  <c r="Q807" i="1"/>
  <c r="P807" i="1"/>
  <c r="O807" i="1"/>
  <c r="W807" i="1" s="1"/>
  <c r="U806" i="1"/>
  <c r="T806" i="1"/>
  <c r="S806" i="1"/>
  <c r="R806" i="1"/>
  <c r="X806" i="1" s="1"/>
  <c r="Y806" i="1" s="1"/>
  <c r="Z806" i="1" s="1"/>
  <c r="Q806" i="1"/>
  <c r="P806" i="1"/>
  <c r="O806" i="1"/>
  <c r="W806" i="1" s="1"/>
  <c r="U805" i="1"/>
  <c r="T805" i="1"/>
  <c r="S805" i="1"/>
  <c r="X805" i="1" s="1"/>
  <c r="R805" i="1"/>
  <c r="Q805" i="1"/>
  <c r="P805" i="1"/>
  <c r="O805" i="1"/>
  <c r="W805" i="1" s="1"/>
  <c r="U804" i="1"/>
  <c r="T804" i="1"/>
  <c r="S804" i="1"/>
  <c r="R804" i="1"/>
  <c r="X804" i="1" s="1"/>
  <c r="Y804" i="1" s="1"/>
  <c r="Z804" i="1" s="1"/>
  <c r="Q804" i="1"/>
  <c r="P804" i="1"/>
  <c r="O804" i="1"/>
  <c r="W804" i="1" s="1"/>
  <c r="U803" i="1"/>
  <c r="T803" i="1"/>
  <c r="S803" i="1"/>
  <c r="R803" i="1"/>
  <c r="X803" i="1" s="1"/>
  <c r="Q803" i="1"/>
  <c r="W803" i="1" s="1"/>
  <c r="P803" i="1"/>
  <c r="O803" i="1"/>
  <c r="U802" i="1"/>
  <c r="T802" i="1"/>
  <c r="S802" i="1"/>
  <c r="R802" i="1"/>
  <c r="X802" i="1" s="1"/>
  <c r="Y802" i="1" s="1"/>
  <c r="Z802" i="1" s="1"/>
  <c r="Q802" i="1"/>
  <c r="P802" i="1"/>
  <c r="O802" i="1"/>
  <c r="W802" i="1" s="1"/>
  <c r="U801" i="1"/>
  <c r="T801" i="1"/>
  <c r="S801" i="1"/>
  <c r="X801" i="1" s="1"/>
  <c r="R801" i="1"/>
  <c r="Q801" i="1"/>
  <c r="P801" i="1"/>
  <c r="O801" i="1"/>
  <c r="W801" i="1" s="1"/>
  <c r="U800" i="1"/>
  <c r="T800" i="1"/>
  <c r="S800" i="1"/>
  <c r="R800" i="1"/>
  <c r="X800" i="1" s="1"/>
  <c r="Y800" i="1" s="1"/>
  <c r="Z800" i="1" s="1"/>
  <c r="Q800" i="1"/>
  <c r="P800" i="1"/>
  <c r="O800" i="1"/>
  <c r="W800" i="1" s="1"/>
  <c r="W799" i="1"/>
  <c r="U799" i="1"/>
  <c r="T799" i="1"/>
  <c r="S799" i="1"/>
  <c r="R799" i="1"/>
  <c r="X799" i="1" s="1"/>
  <c r="Y799" i="1" s="1"/>
  <c r="Z799" i="1" s="1"/>
  <c r="Q799" i="1"/>
  <c r="P799" i="1"/>
  <c r="O799" i="1"/>
  <c r="U798" i="1"/>
  <c r="T798" i="1"/>
  <c r="S798" i="1"/>
  <c r="R798" i="1"/>
  <c r="X798" i="1" s="1"/>
  <c r="Y798" i="1" s="1"/>
  <c r="Z798" i="1" s="1"/>
  <c r="Q798" i="1"/>
  <c r="P798" i="1"/>
  <c r="O798" i="1"/>
  <c r="W798" i="1" s="1"/>
  <c r="U797" i="1"/>
  <c r="T797" i="1"/>
  <c r="S797" i="1"/>
  <c r="X797" i="1" s="1"/>
  <c r="R797" i="1"/>
  <c r="Q797" i="1"/>
  <c r="P797" i="1"/>
  <c r="O797" i="1"/>
  <c r="W797" i="1" s="1"/>
  <c r="U796" i="1"/>
  <c r="T796" i="1"/>
  <c r="S796" i="1"/>
  <c r="R796" i="1"/>
  <c r="X796" i="1" s="1"/>
  <c r="Q796" i="1"/>
  <c r="P796" i="1"/>
  <c r="O796" i="1"/>
  <c r="W796" i="1" s="1"/>
  <c r="W795" i="1"/>
  <c r="U795" i="1"/>
  <c r="T795" i="1"/>
  <c r="S795" i="1"/>
  <c r="R795" i="1"/>
  <c r="X795" i="1" s="1"/>
  <c r="Y795" i="1" s="1"/>
  <c r="Z795" i="1" s="1"/>
  <c r="Q795" i="1"/>
  <c r="P795" i="1"/>
  <c r="O795" i="1"/>
  <c r="U794" i="1"/>
  <c r="T794" i="1"/>
  <c r="S794" i="1"/>
  <c r="R794" i="1"/>
  <c r="X794" i="1" s="1"/>
  <c r="Y794" i="1" s="1"/>
  <c r="Z794" i="1" s="1"/>
  <c r="Q794" i="1"/>
  <c r="P794" i="1"/>
  <c r="O794" i="1"/>
  <c r="W794" i="1" s="1"/>
  <c r="U793" i="1"/>
  <c r="T793" i="1"/>
  <c r="S793" i="1"/>
  <c r="X793" i="1" s="1"/>
  <c r="R793" i="1"/>
  <c r="Q793" i="1"/>
  <c r="P793" i="1"/>
  <c r="O793" i="1"/>
  <c r="U792" i="1"/>
  <c r="T792" i="1"/>
  <c r="S792" i="1"/>
  <c r="X792" i="1" s="1"/>
  <c r="Y792" i="1" s="1"/>
  <c r="Z792" i="1" s="1"/>
  <c r="R792" i="1"/>
  <c r="Q792" i="1"/>
  <c r="P792" i="1"/>
  <c r="O792" i="1"/>
  <c r="W792" i="1" s="1"/>
  <c r="U791" i="1"/>
  <c r="T791" i="1"/>
  <c r="S791" i="1"/>
  <c r="R791" i="1"/>
  <c r="X791" i="1" s="1"/>
  <c r="Q791" i="1"/>
  <c r="W791" i="1" s="1"/>
  <c r="P791" i="1"/>
  <c r="O791" i="1"/>
  <c r="U790" i="1"/>
  <c r="T790" i="1"/>
  <c r="S790" i="1"/>
  <c r="R790" i="1"/>
  <c r="Q790" i="1"/>
  <c r="P790" i="1"/>
  <c r="O790" i="1"/>
  <c r="X789" i="1"/>
  <c r="Y789" i="1" s="1"/>
  <c r="Z789" i="1" s="1"/>
  <c r="U789" i="1"/>
  <c r="T789" i="1"/>
  <c r="S789" i="1"/>
  <c r="R789" i="1"/>
  <c r="Q789" i="1"/>
  <c r="P789" i="1"/>
  <c r="O789" i="1"/>
  <c r="W789" i="1" s="1"/>
  <c r="U788" i="1"/>
  <c r="T788" i="1"/>
  <c r="S788" i="1"/>
  <c r="R788" i="1"/>
  <c r="X788" i="1" s="1"/>
  <c r="Y788" i="1" s="1"/>
  <c r="Z788" i="1" s="1"/>
  <c r="Q788" i="1"/>
  <c r="P788" i="1"/>
  <c r="O788" i="1"/>
  <c r="W788" i="1" s="1"/>
  <c r="U787" i="1"/>
  <c r="T787" i="1"/>
  <c r="S787" i="1"/>
  <c r="R787" i="1"/>
  <c r="Q787" i="1"/>
  <c r="P787" i="1"/>
  <c r="O787" i="1"/>
  <c r="W787" i="1" s="1"/>
  <c r="U786" i="1"/>
  <c r="T786" i="1"/>
  <c r="S786" i="1"/>
  <c r="R786" i="1"/>
  <c r="X786" i="1" s="1"/>
  <c r="Q786" i="1"/>
  <c r="P786" i="1"/>
  <c r="O786" i="1"/>
  <c r="W786" i="1" s="1"/>
  <c r="U785" i="1"/>
  <c r="T785" i="1"/>
  <c r="S785" i="1"/>
  <c r="X785" i="1" s="1"/>
  <c r="R785" i="1"/>
  <c r="Q785" i="1"/>
  <c r="P785" i="1"/>
  <c r="O785" i="1"/>
  <c r="W785" i="1" s="1"/>
  <c r="W784" i="1"/>
  <c r="U784" i="1"/>
  <c r="T784" i="1"/>
  <c r="S784" i="1"/>
  <c r="R784" i="1"/>
  <c r="X784" i="1" s="1"/>
  <c r="Y784" i="1" s="1"/>
  <c r="Z784" i="1" s="1"/>
  <c r="Q784" i="1"/>
  <c r="P784" i="1"/>
  <c r="O784" i="1"/>
  <c r="U783" i="1"/>
  <c r="T783" i="1"/>
  <c r="S783" i="1"/>
  <c r="X783" i="1" s="1"/>
  <c r="R783" i="1"/>
  <c r="Q783" i="1"/>
  <c r="P783" i="1"/>
  <c r="O783" i="1"/>
  <c r="W783" i="1" s="1"/>
  <c r="U782" i="1"/>
  <c r="T782" i="1"/>
  <c r="S782" i="1"/>
  <c r="R782" i="1"/>
  <c r="X782" i="1" s="1"/>
  <c r="Q782" i="1"/>
  <c r="P782" i="1"/>
  <c r="O782" i="1"/>
  <c r="W782" i="1" s="1"/>
  <c r="U781" i="1"/>
  <c r="T781" i="1"/>
  <c r="S781" i="1"/>
  <c r="X781" i="1" s="1"/>
  <c r="R781" i="1"/>
  <c r="Q781" i="1"/>
  <c r="P781" i="1"/>
  <c r="O781" i="1"/>
  <c r="W781" i="1" s="1"/>
  <c r="W780" i="1"/>
  <c r="U780" i="1"/>
  <c r="T780" i="1"/>
  <c r="S780" i="1"/>
  <c r="R780" i="1"/>
  <c r="X780" i="1" s="1"/>
  <c r="Y780" i="1" s="1"/>
  <c r="Z780" i="1" s="1"/>
  <c r="Q780" i="1"/>
  <c r="P780" i="1"/>
  <c r="O780" i="1"/>
  <c r="U779" i="1"/>
  <c r="T779" i="1"/>
  <c r="S779" i="1"/>
  <c r="R779" i="1"/>
  <c r="X779" i="1" s="1"/>
  <c r="Y779" i="1" s="1"/>
  <c r="Z779" i="1" s="1"/>
  <c r="Q779" i="1"/>
  <c r="P779" i="1"/>
  <c r="O779" i="1"/>
  <c r="W779" i="1" s="1"/>
  <c r="U778" i="1"/>
  <c r="T778" i="1"/>
  <c r="S778" i="1"/>
  <c r="R778" i="1"/>
  <c r="X778" i="1" s="1"/>
  <c r="Y778" i="1" s="1"/>
  <c r="Z778" i="1" s="1"/>
  <c r="Q778" i="1"/>
  <c r="P778" i="1"/>
  <c r="O778" i="1"/>
  <c r="W778" i="1" s="1"/>
  <c r="U777" i="1"/>
  <c r="T777" i="1"/>
  <c r="S777" i="1"/>
  <c r="X777" i="1" s="1"/>
  <c r="R777" i="1"/>
  <c r="Q777" i="1"/>
  <c r="P777" i="1"/>
  <c r="O777" i="1"/>
  <c r="W777" i="1" s="1"/>
  <c r="W776" i="1"/>
  <c r="U776" i="1"/>
  <c r="T776" i="1"/>
  <c r="S776" i="1"/>
  <c r="R776" i="1"/>
  <c r="X776" i="1" s="1"/>
  <c r="Y776" i="1" s="1"/>
  <c r="Z776" i="1" s="1"/>
  <c r="Q776" i="1"/>
  <c r="P776" i="1"/>
  <c r="O776" i="1"/>
  <c r="U775" i="1"/>
  <c r="T775" i="1"/>
  <c r="S775" i="1"/>
  <c r="R775" i="1"/>
  <c r="X775" i="1" s="1"/>
  <c r="Q775" i="1"/>
  <c r="P775" i="1"/>
  <c r="O775" i="1"/>
  <c r="W775" i="1" s="1"/>
  <c r="U774" i="1"/>
  <c r="T774" i="1"/>
  <c r="S774" i="1"/>
  <c r="R774" i="1"/>
  <c r="X774" i="1" s="1"/>
  <c r="Y774" i="1" s="1"/>
  <c r="Z774" i="1" s="1"/>
  <c r="Q774" i="1"/>
  <c r="P774" i="1"/>
  <c r="O774" i="1"/>
  <c r="W774" i="1" s="1"/>
  <c r="U773" i="1"/>
  <c r="T773" i="1"/>
  <c r="S773" i="1"/>
  <c r="X773" i="1" s="1"/>
  <c r="R773" i="1"/>
  <c r="Q773" i="1"/>
  <c r="P773" i="1"/>
  <c r="O773" i="1"/>
  <c r="W773" i="1" s="1"/>
  <c r="U772" i="1"/>
  <c r="T772" i="1"/>
  <c r="S772" i="1"/>
  <c r="R772" i="1"/>
  <c r="X772" i="1" s="1"/>
  <c r="Q772" i="1"/>
  <c r="P772" i="1"/>
  <c r="W772" i="1" s="1"/>
  <c r="O772" i="1"/>
  <c r="U771" i="1"/>
  <c r="T771" i="1"/>
  <c r="S771" i="1"/>
  <c r="X771" i="1" s="1"/>
  <c r="R771" i="1"/>
  <c r="Q771" i="1"/>
  <c r="P771" i="1"/>
  <c r="O771" i="1"/>
  <c r="W771" i="1" s="1"/>
  <c r="U770" i="1"/>
  <c r="T770" i="1"/>
  <c r="S770" i="1"/>
  <c r="R770" i="1"/>
  <c r="X770" i="1" s="1"/>
  <c r="Y770" i="1" s="1"/>
  <c r="Z770" i="1" s="1"/>
  <c r="Q770" i="1"/>
  <c r="P770" i="1"/>
  <c r="W770" i="1" s="1"/>
  <c r="O770" i="1"/>
  <c r="U769" i="1"/>
  <c r="T769" i="1"/>
  <c r="S769" i="1"/>
  <c r="X769" i="1" s="1"/>
  <c r="R769" i="1"/>
  <c r="Q769" i="1"/>
  <c r="P769" i="1"/>
  <c r="O769" i="1"/>
  <c r="W769" i="1" s="1"/>
  <c r="U768" i="1"/>
  <c r="T768" i="1"/>
  <c r="S768" i="1"/>
  <c r="R768" i="1"/>
  <c r="X768" i="1" s="1"/>
  <c r="Y768" i="1" s="1"/>
  <c r="Z768" i="1" s="1"/>
  <c r="Q768" i="1"/>
  <c r="P768" i="1"/>
  <c r="O768" i="1"/>
  <c r="W768" i="1" s="1"/>
  <c r="U767" i="1"/>
  <c r="T767" i="1"/>
  <c r="S767" i="1"/>
  <c r="R767" i="1"/>
  <c r="X767" i="1" s="1"/>
  <c r="Q767" i="1"/>
  <c r="P767" i="1"/>
  <c r="O767" i="1"/>
  <c r="W767" i="1" s="1"/>
  <c r="U766" i="1"/>
  <c r="T766" i="1"/>
  <c r="S766" i="1"/>
  <c r="R766" i="1"/>
  <c r="X766" i="1" s="1"/>
  <c r="Y766" i="1" s="1"/>
  <c r="Z766" i="1" s="1"/>
  <c r="Q766" i="1"/>
  <c r="P766" i="1"/>
  <c r="O766" i="1"/>
  <c r="W766" i="1" s="1"/>
  <c r="U765" i="1"/>
  <c r="T765" i="1"/>
  <c r="S765" i="1"/>
  <c r="X765" i="1" s="1"/>
  <c r="R765" i="1"/>
  <c r="Q765" i="1"/>
  <c r="P765" i="1"/>
  <c r="O765" i="1"/>
  <c r="W765" i="1" s="1"/>
  <c r="W764" i="1"/>
  <c r="U764" i="1"/>
  <c r="T764" i="1"/>
  <c r="S764" i="1"/>
  <c r="R764" i="1"/>
  <c r="X764" i="1" s="1"/>
  <c r="Y764" i="1" s="1"/>
  <c r="Z764" i="1" s="1"/>
  <c r="Q764" i="1"/>
  <c r="P764" i="1"/>
  <c r="O764" i="1"/>
  <c r="U763" i="1"/>
  <c r="T763" i="1"/>
  <c r="S763" i="1"/>
  <c r="R763" i="1"/>
  <c r="X763" i="1" s="1"/>
  <c r="Y763" i="1" s="1"/>
  <c r="Z763" i="1" s="1"/>
  <c r="Q763" i="1"/>
  <c r="P763" i="1"/>
  <c r="O763" i="1"/>
  <c r="W763" i="1" s="1"/>
  <c r="U762" i="1"/>
  <c r="T762" i="1"/>
  <c r="S762" i="1"/>
  <c r="R762" i="1"/>
  <c r="X762" i="1" s="1"/>
  <c r="Q762" i="1"/>
  <c r="P762" i="1"/>
  <c r="O762" i="1"/>
  <c r="W762" i="1" s="1"/>
  <c r="U761" i="1"/>
  <c r="T761" i="1"/>
  <c r="S761" i="1"/>
  <c r="R761" i="1"/>
  <c r="X761" i="1" s="1"/>
  <c r="Y761" i="1" s="1"/>
  <c r="Z761" i="1" s="1"/>
  <c r="Q761" i="1"/>
  <c r="P761" i="1"/>
  <c r="O761" i="1"/>
  <c r="W761" i="1" s="1"/>
  <c r="U760" i="1"/>
  <c r="T760" i="1"/>
  <c r="S760" i="1"/>
  <c r="R760" i="1"/>
  <c r="X760" i="1" s="1"/>
  <c r="Y760" i="1" s="1"/>
  <c r="Z760" i="1" s="1"/>
  <c r="Q760" i="1"/>
  <c r="P760" i="1"/>
  <c r="O760" i="1"/>
  <c r="W760" i="1" s="1"/>
  <c r="U759" i="1"/>
  <c r="T759" i="1"/>
  <c r="S759" i="1"/>
  <c r="R759" i="1"/>
  <c r="X759" i="1" s="1"/>
  <c r="Q759" i="1"/>
  <c r="P759" i="1"/>
  <c r="W759" i="1" s="1"/>
  <c r="O759" i="1"/>
  <c r="U758" i="1"/>
  <c r="T758" i="1"/>
  <c r="S758" i="1"/>
  <c r="R758" i="1"/>
  <c r="X758" i="1" s="1"/>
  <c r="Q758" i="1"/>
  <c r="P758" i="1"/>
  <c r="O758" i="1"/>
  <c r="W758" i="1" s="1"/>
  <c r="U757" i="1"/>
  <c r="T757" i="1"/>
  <c r="S757" i="1"/>
  <c r="R757" i="1"/>
  <c r="X757" i="1" s="1"/>
  <c r="Y757" i="1" s="1"/>
  <c r="Z757" i="1" s="1"/>
  <c r="Q757" i="1"/>
  <c r="P757" i="1"/>
  <c r="O757" i="1"/>
  <c r="W757" i="1" s="1"/>
  <c r="U756" i="1"/>
  <c r="T756" i="1"/>
  <c r="S756" i="1"/>
  <c r="R756" i="1"/>
  <c r="X756" i="1" s="1"/>
  <c r="Y756" i="1" s="1"/>
  <c r="Z756" i="1" s="1"/>
  <c r="Q756" i="1"/>
  <c r="P756" i="1"/>
  <c r="O756" i="1"/>
  <c r="W756" i="1" s="1"/>
  <c r="U755" i="1"/>
  <c r="T755" i="1"/>
  <c r="S755" i="1"/>
  <c r="R755" i="1"/>
  <c r="X755" i="1" s="1"/>
  <c r="Q755" i="1"/>
  <c r="P755" i="1"/>
  <c r="W755" i="1" s="1"/>
  <c r="O755" i="1"/>
  <c r="U754" i="1"/>
  <c r="T754" i="1"/>
  <c r="S754" i="1"/>
  <c r="X754" i="1" s="1"/>
  <c r="R754" i="1"/>
  <c r="Q754" i="1"/>
  <c r="P754" i="1"/>
  <c r="O754" i="1"/>
  <c r="W754" i="1" s="1"/>
  <c r="U753" i="1"/>
  <c r="T753" i="1"/>
  <c r="S753" i="1"/>
  <c r="R753" i="1"/>
  <c r="X753" i="1" s="1"/>
  <c r="Y753" i="1" s="1"/>
  <c r="Z753" i="1" s="1"/>
  <c r="Q753" i="1"/>
  <c r="P753" i="1"/>
  <c r="O753" i="1"/>
  <c r="W753" i="1" s="1"/>
  <c r="U752" i="1"/>
  <c r="T752" i="1"/>
  <c r="S752" i="1"/>
  <c r="R752" i="1"/>
  <c r="X752" i="1" s="1"/>
  <c r="Y752" i="1" s="1"/>
  <c r="Z752" i="1" s="1"/>
  <c r="Q752" i="1"/>
  <c r="P752" i="1"/>
  <c r="O752" i="1"/>
  <c r="W752" i="1" s="1"/>
  <c r="U751" i="1"/>
  <c r="T751" i="1"/>
  <c r="S751" i="1"/>
  <c r="R751" i="1"/>
  <c r="X751" i="1" s="1"/>
  <c r="Y751" i="1" s="1"/>
  <c r="Z751" i="1" s="1"/>
  <c r="Q751" i="1"/>
  <c r="P751" i="1"/>
  <c r="O751" i="1"/>
  <c r="W751" i="1" s="1"/>
  <c r="U750" i="1"/>
  <c r="T750" i="1"/>
  <c r="S750" i="1"/>
  <c r="R750" i="1"/>
  <c r="X750" i="1" s="1"/>
  <c r="Q750" i="1"/>
  <c r="P750" i="1"/>
  <c r="O750" i="1"/>
  <c r="W750" i="1" s="1"/>
  <c r="U749" i="1"/>
  <c r="T749" i="1"/>
  <c r="S749" i="1"/>
  <c r="X749" i="1" s="1"/>
  <c r="R749" i="1"/>
  <c r="Q749" i="1"/>
  <c r="P749" i="1"/>
  <c r="O749" i="1"/>
  <c r="W749" i="1" s="1"/>
  <c r="W748" i="1"/>
  <c r="U748" i="1"/>
  <c r="T748" i="1"/>
  <c r="S748" i="1"/>
  <c r="R748" i="1"/>
  <c r="X748" i="1" s="1"/>
  <c r="Y748" i="1" s="1"/>
  <c r="Z748" i="1" s="1"/>
  <c r="Q748" i="1"/>
  <c r="P748" i="1"/>
  <c r="O748" i="1"/>
  <c r="U747" i="1"/>
  <c r="T747" i="1"/>
  <c r="S747" i="1"/>
  <c r="R747" i="1"/>
  <c r="X747" i="1" s="1"/>
  <c r="Y747" i="1" s="1"/>
  <c r="Z747" i="1" s="1"/>
  <c r="Q747" i="1"/>
  <c r="P747" i="1"/>
  <c r="O747" i="1"/>
  <c r="W747" i="1" s="1"/>
  <c r="U746" i="1"/>
  <c r="T746" i="1"/>
  <c r="S746" i="1"/>
  <c r="R746" i="1"/>
  <c r="X746" i="1" s="1"/>
  <c r="Q746" i="1"/>
  <c r="P746" i="1"/>
  <c r="W746" i="1" s="1"/>
  <c r="O746" i="1"/>
  <c r="U745" i="1"/>
  <c r="T745" i="1"/>
  <c r="S745" i="1"/>
  <c r="X745" i="1" s="1"/>
  <c r="R745" i="1"/>
  <c r="Q745" i="1"/>
  <c r="P745" i="1"/>
  <c r="O745" i="1"/>
  <c r="W745" i="1" s="1"/>
  <c r="W744" i="1"/>
  <c r="U744" i="1"/>
  <c r="T744" i="1"/>
  <c r="S744" i="1"/>
  <c r="R744" i="1"/>
  <c r="X744" i="1" s="1"/>
  <c r="Y744" i="1" s="1"/>
  <c r="Z744" i="1" s="1"/>
  <c r="Q744" i="1"/>
  <c r="P744" i="1"/>
  <c r="O744" i="1"/>
  <c r="U743" i="1"/>
  <c r="T743" i="1"/>
  <c r="S743" i="1"/>
  <c r="R743" i="1"/>
  <c r="X743" i="1" s="1"/>
  <c r="Y743" i="1" s="1"/>
  <c r="Z743" i="1" s="1"/>
  <c r="Q743" i="1"/>
  <c r="P743" i="1"/>
  <c r="O743" i="1"/>
  <c r="W743" i="1" s="1"/>
  <c r="U742" i="1"/>
  <c r="T742" i="1"/>
  <c r="S742" i="1"/>
  <c r="R742" i="1"/>
  <c r="X742" i="1" s="1"/>
  <c r="Y742" i="1" s="1"/>
  <c r="Z742" i="1" s="1"/>
  <c r="Q742" i="1"/>
  <c r="P742" i="1"/>
  <c r="O742" i="1"/>
  <c r="W742" i="1" s="1"/>
  <c r="U741" i="1"/>
  <c r="T741" i="1"/>
  <c r="S741" i="1"/>
  <c r="X741" i="1" s="1"/>
  <c r="R741" i="1"/>
  <c r="Q741" i="1"/>
  <c r="P741" i="1"/>
  <c r="O741" i="1"/>
  <c r="W741" i="1" s="1"/>
  <c r="U740" i="1"/>
  <c r="T740" i="1"/>
  <c r="S740" i="1"/>
  <c r="R740" i="1"/>
  <c r="X740" i="1" s="1"/>
  <c r="Q740" i="1"/>
  <c r="P740" i="1"/>
  <c r="O740" i="1"/>
  <c r="W740" i="1" s="1"/>
  <c r="U739" i="1"/>
  <c r="T739" i="1"/>
  <c r="S739" i="1"/>
  <c r="R739" i="1"/>
  <c r="X739" i="1" s="1"/>
  <c r="Y739" i="1" s="1"/>
  <c r="Z739" i="1" s="1"/>
  <c r="Q739" i="1"/>
  <c r="P739" i="1"/>
  <c r="O739" i="1"/>
  <c r="W739" i="1" s="1"/>
  <c r="U738" i="1"/>
  <c r="T738" i="1"/>
  <c r="S738" i="1"/>
  <c r="R738" i="1"/>
  <c r="X738" i="1" s="1"/>
  <c r="Y738" i="1" s="1"/>
  <c r="Z738" i="1" s="1"/>
  <c r="Q738" i="1"/>
  <c r="P738" i="1"/>
  <c r="O738" i="1"/>
  <c r="W738" i="1" s="1"/>
  <c r="U737" i="1"/>
  <c r="T737" i="1"/>
  <c r="S737" i="1"/>
  <c r="X737" i="1" s="1"/>
  <c r="R737" i="1"/>
  <c r="Q737" i="1"/>
  <c r="P737" i="1"/>
  <c r="O737" i="1"/>
  <c r="W737" i="1" s="1"/>
  <c r="W736" i="1"/>
  <c r="U736" i="1"/>
  <c r="T736" i="1"/>
  <c r="S736" i="1"/>
  <c r="R736" i="1"/>
  <c r="X736" i="1" s="1"/>
  <c r="Y736" i="1" s="1"/>
  <c r="Z736" i="1" s="1"/>
  <c r="Q736" i="1"/>
  <c r="P736" i="1"/>
  <c r="O736" i="1"/>
  <c r="U735" i="1"/>
  <c r="T735" i="1"/>
  <c r="S735" i="1"/>
  <c r="R735" i="1"/>
  <c r="X735" i="1" s="1"/>
  <c r="Q735" i="1"/>
  <c r="P735" i="1"/>
  <c r="O735" i="1"/>
  <c r="W735" i="1" s="1"/>
  <c r="U734" i="1"/>
  <c r="T734" i="1"/>
  <c r="S734" i="1"/>
  <c r="X734" i="1" s="1"/>
  <c r="R734" i="1"/>
  <c r="Q734" i="1"/>
  <c r="P734" i="1"/>
  <c r="O734" i="1"/>
  <c r="W734" i="1" s="1"/>
  <c r="U733" i="1"/>
  <c r="T733" i="1"/>
  <c r="S733" i="1"/>
  <c r="X733" i="1" s="1"/>
  <c r="R733" i="1"/>
  <c r="Q733" i="1"/>
  <c r="P733" i="1"/>
  <c r="O733" i="1"/>
  <c r="W733" i="1" s="1"/>
  <c r="W732" i="1"/>
  <c r="U732" i="1"/>
  <c r="T732" i="1"/>
  <c r="S732" i="1"/>
  <c r="R732" i="1"/>
  <c r="X732" i="1" s="1"/>
  <c r="Y732" i="1" s="1"/>
  <c r="Z732" i="1" s="1"/>
  <c r="Q732" i="1"/>
  <c r="P732" i="1"/>
  <c r="O732" i="1"/>
  <c r="U731" i="1"/>
  <c r="T731" i="1"/>
  <c r="S731" i="1"/>
  <c r="R731" i="1"/>
  <c r="X731" i="1" s="1"/>
  <c r="Q731" i="1"/>
  <c r="W731" i="1" s="1"/>
  <c r="P731" i="1"/>
  <c r="O731" i="1"/>
  <c r="U730" i="1"/>
  <c r="T730" i="1"/>
  <c r="S730" i="1"/>
  <c r="X730" i="1" s="1"/>
  <c r="R730" i="1"/>
  <c r="Q730" i="1"/>
  <c r="P730" i="1"/>
  <c r="O730" i="1"/>
  <c r="W730" i="1" s="1"/>
  <c r="U729" i="1"/>
  <c r="T729" i="1"/>
  <c r="S729" i="1"/>
  <c r="X729" i="1" s="1"/>
  <c r="R729" i="1"/>
  <c r="Q729" i="1"/>
  <c r="P729" i="1"/>
  <c r="O729" i="1"/>
  <c r="W729" i="1" s="1"/>
  <c r="U728" i="1"/>
  <c r="T728" i="1"/>
  <c r="S728" i="1"/>
  <c r="R728" i="1"/>
  <c r="X728" i="1" s="1"/>
  <c r="Y728" i="1" s="1"/>
  <c r="Z728" i="1" s="1"/>
  <c r="Q728" i="1"/>
  <c r="P728" i="1"/>
  <c r="O728" i="1"/>
  <c r="W728" i="1" s="1"/>
  <c r="U727" i="1"/>
  <c r="T727" i="1"/>
  <c r="S727" i="1"/>
  <c r="R727" i="1"/>
  <c r="X727" i="1" s="1"/>
  <c r="Q727" i="1"/>
  <c r="W727" i="1" s="1"/>
  <c r="P727" i="1"/>
  <c r="O727" i="1"/>
  <c r="U726" i="1"/>
  <c r="T726" i="1"/>
  <c r="S726" i="1"/>
  <c r="X726" i="1" s="1"/>
  <c r="R726" i="1"/>
  <c r="Q726" i="1"/>
  <c r="P726" i="1"/>
  <c r="O726" i="1"/>
  <c r="W726" i="1" s="1"/>
  <c r="U725" i="1"/>
  <c r="T725" i="1"/>
  <c r="S725" i="1"/>
  <c r="X725" i="1" s="1"/>
  <c r="R725" i="1"/>
  <c r="Q725" i="1"/>
  <c r="P725" i="1"/>
  <c r="O725" i="1"/>
  <c r="W725" i="1" s="1"/>
  <c r="U724" i="1"/>
  <c r="T724" i="1"/>
  <c r="S724" i="1"/>
  <c r="R724" i="1"/>
  <c r="X724" i="1" s="1"/>
  <c r="Y724" i="1" s="1"/>
  <c r="Z724" i="1" s="1"/>
  <c r="Q724" i="1"/>
  <c r="P724" i="1"/>
  <c r="O724" i="1"/>
  <c r="W724" i="1" s="1"/>
  <c r="W723" i="1"/>
  <c r="U723" i="1"/>
  <c r="T723" i="1"/>
  <c r="S723" i="1"/>
  <c r="R723" i="1"/>
  <c r="X723" i="1" s="1"/>
  <c r="Y723" i="1" s="1"/>
  <c r="Z723" i="1" s="1"/>
  <c r="Q723" i="1"/>
  <c r="P723" i="1"/>
  <c r="O723" i="1"/>
  <c r="U722" i="1"/>
  <c r="T722" i="1"/>
  <c r="S722" i="1"/>
  <c r="X722" i="1" s="1"/>
  <c r="R722" i="1"/>
  <c r="Q722" i="1"/>
  <c r="P722" i="1"/>
  <c r="O722" i="1"/>
  <c r="W722" i="1" s="1"/>
  <c r="U721" i="1"/>
  <c r="T721" i="1"/>
  <c r="S721" i="1"/>
  <c r="R721" i="1"/>
  <c r="X721" i="1" s="1"/>
  <c r="Q721" i="1"/>
  <c r="P721" i="1"/>
  <c r="O721" i="1"/>
  <c r="W721" i="1" s="1"/>
  <c r="U720" i="1"/>
  <c r="T720" i="1"/>
  <c r="S720" i="1"/>
  <c r="X720" i="1" s="1"/>
  <c r="R720" i="1"/>
  <c r="Q720" i="1"/>
  <c r="P720" i="1"/>
  <c r="O720" i="1"/>
  <c r="W720" i="1" s="1"/>
  <c r="U719" i="1"/>
  <c r="T719" i="1"/>
  <c r="S719" i="1"/>
  <c r="R719" i="1"/>
  <c r="X719" i="1" s="1"/>
  <c r="Y719" i="1" s="1"/>
  <c r="Z719" i="1" s="1"/>
  <c r="Q719" i="1"/>
  <c r="P719" i="1"/>
  <c r="W719" i="1" s="1"/>
  <c r="O719" i="1"/>
  <c r="U718" i="1"/>
  <c r="T718" i="1"/>
  <c r="S718" i="1"/>
  <c r="X718" i="1" s="1"/>
  <c r="R718" i="1"/>
  <c r="Q718" i="1"/>
  <c r="P718" i="1"/>
  <c r="O718" i="1"/>
  <c r="W718" i="1" s="1"/>
  <c r="U717" i="1"/>
  <c r="T717" i="1"/>
  <c r="S717" i="1"/>
  <c r="R717" i="1"/>
  <c r="X717" i="1" s="1"/>
  <c r="Y717" i="1" s="1"/>
  <c r="Z717" i="1" s="1"/>
  <c r="Q717" i="1"/>
  <c r="P717" i="1"/>
  <c r="W717" i="1" s="1"/>
  <c r="O717" i="1"/>
  <c r="U716" i="1"/>
  <c r="T716" i="1"/>
  <c r="S716" i="1"/>
  <c r="X716" i="1" s="1"/>
  <c r="R716" i="1"/>
  <c r="Q716" i="1"/>
  <c r="P716" i="1"/>
  <c r="O716" i="1"/>
  <c r="W715" i="1"/>
  <c r="U715" i="1"/>
  <c r="T715" i="1"/>
  <c r="S715" i="1"/>
  <c r="R715" i="1"/>
  <c r="X715" i="1" s="1"/>
  <c r="Y715" i="1" s="1"/>
  <c r="Z715" i="1" s="1"/>
  <c r="Q715" i="1"/>
  <c r="P715" i="1"/>
  <c r="O715" i="1"/>
  <c r="U714" i="1"/>
  <c r="T714" i="1"/>
  <c r="S714" i="1"/>
  <c r="X714" i="1" s="1"/>
  <c r="Y714" i="1" s="1"/>
  <c r="Z714" i="1" s="1"/>
  <c r="R714" i="1"/>
  <c r="Q714" i="1"/>
  <c r="P714" i="1"/>
  <c r="O714" i="1"/>
  <c r="W714" i="1" s="1"/>
  <c r="U713" i="1"/>
  <c r="T713" i="1"/>
  <c r="S713" i="1"/>
  <c r="X713" i="1" s="1"/>
  <c r="R713" i="1"/>
  <c r="Q713" i="1"/>
  <c r="P713" i="1"/>
  <c r="O713" i="1"/>
  <c r="W713" i="1" s="1"/>
  <c r="U712" i="1"/>
  <c r="T712" i="1"/>
  <c r="S712" i="1"/>
  <c r="X712" i="1" s="1"/>
  <c r="R712" i="1"/>
  <c r="Q712" i="1"/>
  <c r="P712" i="1"/>
  <c r="O712" i="1"/>
  <c r="W712" i="1" s="1"/>
  <c r="U711" i="1"/>
  <c r="T711" i="1"/>
  <c r="S711" i="1"/>
  <c r="R711" i="1"/>
  <c r="X711" i="1" s="1"/>
  <c r="Y711" i="1" s="1"/>
  <c r="Z711" i="1" s="1"/>
  <c r="Q711" i="1"/>
  <c r="P711" i="1"/>
  <c r="O711" i="1"/>
  <c r="W711" i="1" s="1"/>
  <c r="U710" i="1"/>
  <c r="T710" i="1"/>
  <c r="S710" i="1"/>
  <c r="X710" i="1" s="1"/>
  <c r="R710" i="1"/>
  <c r="Q710" i="1"/>
  <c r="P710" i="1"/>
  <c r="O710" i="1"/>
  <c r="W710" i="1" s="1"/>
  <c r="U709" i="1"/>
  <c r="T709" i="1"/>
  <c r="S709" i="1"/>
  <c r="R709" i="1"/>
  <c r="X709" i="1" s="1"/>
  <c r="Q709" i="1"/>
  <c r="P709" i="1"/>
  <c r="W709" i="1" s="1"/>
  <c r="O709" i="1"/>
  <c r="U708" i="1"/>
  <c r="T708" i="1"/>
  <c r="S708" i="1"/>
  <c r="X708" i="1" s="1"/>
  <c r="R708" i="1"/>
  <c r="Q708" i="1"/>
  <c r="P708" i="1"/>
  <c r="O708" i="1"/>
  <c r="W708" i="1" s="1"/>
  <c r="U707" i="1"/>
  <c r="T707" i="1"/>
  <c r="S707" i="1"/>
  <c r="R707" i="1"/>
  <c r="X707" i="1" s="1"/>
  <c r="Y707" i="1" s="1"/>
  <c r="Z707" i="1" s="1"/>
  <c r="Q707" i="1"/>
  <c r="P707" i="1"/>
  <c r="O707" i="1"/>
  <c r="W707" i="1" s="1"/>
  <c r="U706" i="1"/>
  <c r="T706" i="1"/>
  <c r="S706" i="1"/>
  <c r="X706" i="1" s="1"/>
  <c r="R706" i="1"/>
  <c r="Q706" i="1"/>
  <c r="P706" i="1"/>
  <c r="O706" i="1"/>
  <c r="W706" i="1" s="1"/>
  <c r="U705" i="1"/>
  <c r="T705" i="1"/>
  <c r="S705" i="1"/>
  <c r="R705" i="1"/>
  <c r="X705" i="1" s="1"/>
  <c r="Q705" i="1"/>
  <c r="P705" i="1"/>
  <c r="O705" i="1"/>
  <c r="W705" i="1" s="1"/>
  <c r="U704" i="1"/>
  <c r="T704" i="1"/>
  <c r="S704" i="1"/>
  <c r="X704" i="1" s="1"/>
  <c r="R704" i="1"/>
  <c r="Q704" i="1"/>
  <c r="P704" i="1"/>
  <c r="O704" i="1"/>
  <c r="W704" i="1" s="1"/>
  <c r="U703" i="1"/>
  <c r="T703" i="1"/>
  <c r="S703" i="1"/>
  <c r="R703" i="1"/>
  <c r="X703" i="1" s="1"/>
  <c r="Y703" i="1" s="1"/>
  <c r="Z703" i="1" s="1"/>
  <c r="Q703" i="1"/>
  <c r="P703" i="1"/>
  <c r="O703" i="1"/>
  <c r="W703" i="1" s="1"/>
  <c r="U702" i="1"/>
  <c r="T702" i="1"/>
  <c r="S702" i="1"/>
  <c r="R702" i="1"/>
  <c r="X702" i="1" s="1"/>
  <c r="Q702" i="1"/>
  <c r="P702" i="1"/>
  <c r="O702" i="1"/>
  <c r="W702" i="1" s="1"/>
  <c r="U701" i="1"/>
  <c r="T701" i="1"/>
  <c r="S701" i="1"/>
  <c r="R701" i="1"/>
  <c r="X701" i="1" s="1"/>
  <c r="Q701" i="1"/>
  <c r="P701" i="1"/>
  <c r="O701" i="1"/>
  <c r="W701" i="1" s="1"/>
  <c r="U700" i="1"/>
  <c r="T700" i="1"/>
  <c r="S700" i="1"/>
  <c r="X700" i="1" s="1"/>
  <c r="R700" i="1"/>
  <c r="Q700" i="1"/>
  <c r="P700" i="1"/>
  <c r="O700" i="1"/>
  <c r="W700" i="1" s="1"/>
  <c r="U699" i="1"/>
  <c r="T699" i="1"/>
  <c r="S699" i="1"/>
  <c r="R699" i="1"/>
  <c r="X699" i="1" s="1"/>
  <c r="Y699" i="1" s="1"/>
  <c r="Z699" i="1" s="1"/>
  <c r="Q699" i="1"/>
  <c r="P699" i="1"/>
  <c r="O699" i="1"/>
  <c r="W699" i="1" s="1"/>
  <c r="U698" i="1"/>
  <c r="T698" i="1"/>
  <c r="S698" i="1"/>
  <c r="R698" i="1"/>
  <c r="X698" i="1" s="1"/>
  <c r="Q698" i="1"/>
  <c r="P698" i="1"/>
  <c r="O698" i="1"/>
  <c r="W698" i="1" s="1"/>
  <c r="U697" i="1"/>
  <c r="T697" i="1"/>
  <c r="S697" i="1"/>
  <c r="R697" i="1"/>
  <c r="X697" i="1" s="1"/>
  <c r="Q697" i="1"/>
  <c r="P697" i="1"/>
  <c r="O697" i="1"/>
  <c r="W697" i="1" s="1"/>
  <c r="U696" i="1"/>
  <c r="T696" i="1"/>
  <c r="S696" i="1"/>
  <c r="X696" i="1" s="1"/>
  <c r="R696" i="1"/>
  <c r="Q696" i="1"/>
  <c r="P696" i="1"/>
  <c r="O696" i="1"/>
  <c r="W696" i="1" s="1"/>
  <c r="W695" i="1"/>
  <c r="U695" i="1"/>
  <c r="T695" i="1"/>
  <c r="S695" i="1"/>
  <c r="R695" i="1"/>
  <c r="X695" i="1" s="1"/>
  <c r="Y695" i="1" s="1"/>
  <c r="Z695" i="1" s="1"/>
  <c r="Q695" i="1"/>
  <c r="P695" i="1"/>
  <c r="O695" i="1"/>
  <c r="U694" i="1"/>
  <c r="T694" i="1"/>
  <c r="S694" i="1"/>
  <c r="R694" i="1"/>
  <c r="X694" i="1" s="1"/>
  <c r="Y694" i="1" s="1"/>
  <c r="Z694" i="1" s="1"/>
  <c r="Q694" i="1"/>
  <c r="P694" i="1"/>
  <c r="O694" i="1"/>
  <c r="W694" i="1" s="1"/>
  <c r="U693" i="1"/>
  <c r="T693" i="1"/>
  <c r="S693" i="1"/>
  <c r="R693" i="1"/>
  <c r="X693" i="1" s="1"/>
  <c r="Q693" i="1"/>
  <c r="P693" i="1"/>
  <c r="O693" i="1"/>
  <c r="W693" i="1" s="1"/>
  <c r="U692" i="1"/>
  <c r="T692" i="1"/>
  <c r="S692" i="1"/>
  <c r="X692" i="1" s="1"/>
  <c r="R692" i="1"/>
  <c r="Q692" i="1"/>
  <c r="P692" i="1"/>
  <c r="O692" i="1"/>
  <c r="W692" i="1" s="1"/>
  <c r="U691" i="1"/>
  <c r="T691" i="1"/>
  <c r="S691" i="1"/>
  <c r="R691" i="1"/>
  <c r="X691" i="1" s="1"/>
  <c r="Y691" i="1" s="1"/>
  <c r="Z691" i="1" s="1"/>
  <c r="Q691" i="1"/>
  <c r="P691" i="1"/>
  <c r="W691" i="1" s="1"/>
  <c r="O691" i="1"/>
  <c r="U690" i="1"/>
  <c r="T690" i="1"/>
  <c r="S690" i="1"/>
  <c r="X690" i="1" s="1"/>
  <c r="R690" i="1"/>
  <c r="Q690" i="1"/>
  <c r="P690" i="1"/>
  <c r="O690" i="1"/>
  <c r="W690" i="1" s="1"/>
  <c r="U689" i="1"/>
  <c r="T689" i="1"/>
  <c r="S689" i="1"/>
  <c r="R689" i="1"/>
  <c r="X689" i="1" s="1"/>
  <c r="Q689" i="1"/>
  <c r="P689" i="1"/>
  <c r="O689" i="1"/>
  <c r="W689" i="1" s="1"/>
  <c r="U688" i="1"/>
  <c r="T688" i="1"/>
  <c r="S688" i="1"/>
  <c r="R688" i="1"/>
  <c r="X688" i="1" s="1"/>
  <c r="Q688" i="1"/>
  <c r="P688" i="1"/>
  <c r="O688" i="1"/>
  <c r="W688" i="1" s="1"/>
  <c r="U687" i="1"/>
  <c r="T687" i="1"/>
  <c r="S687" i="1"/>
  <c r="R687" i="1"/>
  <c r="X687" i="1" s="1"/>
  <c r="Q687" i="1"/>
  <c r="P687" i="1"/>
  <c r="O687" i="1"/>
  <c r="W687" i="1" s="1"/>
  <c r="U686" i="1"/>
  <c r="T686" i="1"/>
  <c r="S686" i="1"/>
  <c r="X686" i="1" s="1"/>
  <c r="R686" i="1"/>
  <c r="Q686" i="1"/>
  <c r="P686" i="1"/>
  <c r="O686" i="1"/>
  <c r="W686" i="1" s="1"/>
  <c r="W685" i="1"/>
  <c r="U685" i="1"/>
  <c r="T685" i="1"/>
  <c r="S685" i="1"/>
  <c r="R685" i="1"/>
  <c r="X685" i="1" s="1"/>
  <c r="Y685" i="1" s="1"/>
  <c r="Z685" i="1" s="1"/>
  <c r="Q685" i="1"/>
  <c r="P685" i="1"/>
  <c r="O685" i="1"/>
  <c r="U684" i="1"/>
  <c r="T684" i="1"/>
  <c r="S684" i="1"/>
  <c r="X684" i="1" s="1"/>
  <c r="R684" i="1"/>
  <c r="Q684" i="1"/>
  <c r="P684" i="1"/>
  <c r="O684" i="1"/>
  <c r="W684" i="1" s="1"/>
  <c r="U683" i="1"/>
  <c r="T683" i="1"/>
  <c r="S683" i="1"/>
  <c r="R683" i="1"/>
  <c r="X683" i="1" s="1"/>
  <c r="Q683" i="1"/>
  <c r="P683" i="1"/>
  <c r="O683" i="1"/>
  <c r="W683" i="1" s="1"/>
  <c r="U682" i="1"/>
  <c r="T682" i="1"/>
  <c r="S682" i="1"/>
  <c r="X682" i="1" s="1"/>
  <c r="R682" i="1"/>
  <c r="Q682" i="1"/>
  <c r="P682" i="1"/>
  <c r="O682" i="1"/>
  <c r="W682" i="1" s="1"/>
  <c r="U681" i="1"/>
  <c r="T681" i="1"/>
  <c r="S681" i="1"/>
  <c r="R681" i="1"/>
  <c r="X681" i="1" s="1"/>
  <c r="Y681" i="1" s="1"/>
  <c r="Z681" i="1" s="1"/>
  <c r="Q681" i="1"/>
  <c r="P681" i="1"/>
  <c r="O681" i="1"/>
  <c r="W681" i="1" s="1"/>
  <c r="W680" i="1"/>
  <c r="U680" i="1"/>
  <c r="T680" i="1"/>
  <c r="S680" i="1"/>
  <c r="R680" i="1"/>
  <c r="X680" i="1" s="1"/>
  <c r="Y680" i="1" s="1"/>
  <c r="Z680" i="1" s="1"/>
  <c r="Q680" i="1"/>
  <c r="P680" i="1"/>
  <c r="O680" i="1"/>
  <c r="U679" i="1"/>
  <c r="T679" i="1"/>
  <c r="S679" i="1"/>
  <c r="R679" i="1"/>
  <c r="X679" i="1" s="1"/>
  <c r="Q679" i="1"/>
  <c r="P679" i="1"/>
  <c r="O679" i="1"/>
  <c r="W679" i="1" s="1"/>
  <c r="U678" i="1"/>
  <c r="T678" i="1"/>
  <c r="S678" i="1"/>
  <c r="X678" i="1" s="1"/>
  <c r="R678" i="1"/>
  <c r="Q678" i="1"/>
  <c r="P678" i="1"/>
  <c r="O678" i="1"/>
  <c r="W678" i="1" s="1"/>
  <c r="U677" i="1"/>
  <c r="T677" i="1"/>
  <c r="S677" i="1"/>
  <c r="R677" i="1"/>
  <c r="X677" i="1" s="1"/>
  <c r="Q677" i="1"/>
  <c r="P677" i="1"/>
  <c r="O677" i="1"/>
  <c r="W677" i="1" s="1"/>
  <c r="U676" i="1"/>
  <c r="T676" i="1"/>
  <c r="S676" i="1"/>
  <c r="R676" i="1"/>
  <c r="X676" i="1" s="1"/>
  <c r="Y676" i="1" s="1"/>
  <c r="Z676" i="1" s="1"/>
  <c r="Q676" i="1"/>
  <c r="P676" i="1"/>
  <c r="O676" i="1"/>
  <c r="W676" i="1" s="1"/>
  <c r="U675" i="1"/>
  <c r="T675" i="1"/>
  <c r="S675" i="1"/>
  <c r="R675" i="1"/>
  <c r="X675" i="1" s="1"/>
  <c r="Y675" i="1" s="1"/>
  <c r="Z675" i="1" s="1"/>
  <c r="Q675" i="1"/>
  <c r="P675" i="1"/>
  <c r="O675" i="1"/>
  <c r="W675" i="1" s="1"/>
  <c r="U674" i="1"/>
  <c r="T674" i="1"/>
  <c r="S674" i="1"/>
  <c r="X674" i="1" s="1"/>
  <c r="R674" i="1"/>
  <c r="Q674" i="1"/>
  <c r="P674" i="1"/>
  <c r="O674" i="1"/>
  <c r="W674" i="1" s="1"/>
  <c r="U673" i="1"/>
  <c r="T673" i="1"/>
  <c r="S673" i="1"/>
  <c r="R673" i="1"/>
  <c r="X673" i="1" s="1"/>
  <c r="Q673" i="1"/>
  <c r="P673" i="1"/>
  <c r="O673" i="1"/>
  <c r="W673" i="1" s="1"/>
  <c r="U672" i="1"/>
  <c r="T672" i="1"/>
  <c r="S672" i="1"/>
  <c r="R672" i="1"/>
  <c r="X672" i="1" s="1"/>
  <c r="Y672" i="1" s="1"/>
  <c r="Z672" i="1" s="1"/>
  <c r="Q672" i="1"/>
  <c r="W672" i="1" s="1"/>
  <c r="P672" i="1"/>
  <c r="O672" i="1"/>
  <c r="U671" i="1"/>
  <c r="T671" i="1"/>
  <c r="S671" i="1"/>
  <c r="R671" i="1"/>
  <c r="X671" i="1" s="1"/>
  <c r="Y671" i="1" s="1"/>
  <c r="Z671" i="1" s="1"/>
  <c r="Q671" i="1"/>
  <c r="P671" i="1"/>
  <c r="O671" i="1"/>
  <c r="W671" i="1" s="1"/>
  <c r="U670" i="1"/>
  <c r="T670" i="1"/>
  <c r="S670" i="1"/>
  <c r="X670" i="1" s="1"/>
  <c r="R670" i="1"/>
  <c r="Q670" i="1"/>
  <c r="P670" i="1"/>
  <c r="O670" i="1"/>
  <c r="W670" i="1" s="1"/>
  <c r="U669" i="1"/>
  <c r="T669" i="1"/>
  <c r="S669" i="1"/>
  <c r="R669" i="1"/>
  <c r="X669" i="1" s="1"/>
  <c r="Q669" i="1"/>
  <c r="P669" i="1"/>
  <c r="O669" i="1"/>
  <c r="W669" i="1" s="1"/>
  <c r="W668" i="1"/>
  <c r="U668" i="1"/>
  <c r="T668" i="1"/>
  <c r="S668" i="1"/>
  <c r="R668" i="1"/>
  <c r="X668" i="1" s="1"/>
  <c r="Y668" i="1" s="1"/>
  <c r="Z668" i="1" s="1"/>
  <c r="Q668" i="1"/>
  <c r="P668" i="1"/>
  <c r="O668" i="1"/>
  <c r="U667" i="1"/>
  <c r="T667" i="1"/>
  <c r="S667" i="1"/>
  <c r="X667" i="1" s="1"/>
  <c r="R667" i="1"/>
  <c r="Q667" i="1"/>
  <c r="P667" i="1"/>
  <c r="O667" i="1"/>
  <c r="W667" i="1" s="1"/>
  <c r="U666" i="1"/>
  <c r="T666" i="1"/>
  <c r="S666" i="1"/>
  <c r="R666" i="1"/>
  <c r="X666" i="1" s="1"/>
  <c r="Y666" i="1" s="1"/>
  <c r="Z666" i="1" s="1"/>
  <c r="Q666" i="1"/>
  <c r="P666" i="1"/>
  <c r="O666" i="1"/>
  <c r="W666" i="1" s="1"/>
  <c r="U665" i="1"/>
  <c r="T665" i="1"/>
  <c r="S665" i="1"/>
  <c r="X665" i="1" s="1"/>
  <c r="R665" i="1"/>
  <c r="Q665" i="1"/>
  <c r="P665" i="1"/>
  <c r="O665" i="1"/>
  <c r="W665" i="1" s="1"/>
  <c r="W664" i="1"/>
  <c r="U664" i="1"/>
  <c r="T664" i="1"/>
  <c r="S664" i="1"/>
  <c r="R664" i="1"/>
  <c r="X664" i="1" s="1"/>
  <c r="Y664" i="1" s="1"/>
  <c r="Z664" i="1" s="1"/>
  <c r="Q664" i="1"/>
  <c r="P664" i="1"/>
  <c r="O664" i="1"/>
  <c r="U663" i="1"/>
  <c r="T663" i="1"/>
  <c r="S663" i="1"/>
  <c r="R663" i="1"/>
  <c r="X663" i="1" s="1"/>
  <c r="Q663" i="1"/>
  <c r="P663" i="1"/>
  <c r="O663" i="1"/>
  <c r="W663" i="1" s="1"/>
  <c r="U662" i="1"/>
  <c r="T662" i="1"/>
  <c r="S662" i="1"/>
  <c r="R662" i="1"/>
  <c r="X662" i="1" s="1"/>
  <c r="Y662" i="1" s="1"/>
  <c r="Z662" i="1" s="1"/>
  <c r="Q662" i="1"/>
  <c r="P662" i="1"/>
  <c r="O662" i="1"/>
  <c r="W662" i="1" s="1"/>
  <c r="U661" i="1"/>
  <c r="T661" i="1"/>
  <c r="S661" i="1"/>
  <c r="X661" i="1" s="1"/>
  <c r="R661" i="1"/>
  <c r="Q661" i="1"/>
  <c r="P661" i="1"/>
  <c r="O661" i="1"/>
  <c r="W661" i="1" s="1"/>
  <c r="W660" i="1"/>
  <c r="U660" i="1"/>
  <c r="T660" i="1"/>
  <c r="S660" i="1"/>
  <c r="R660" i="1"/>
  <c r="X660" i="1" s="1"/>
  <c r="Y660" i="1" s="1"/>
  <c r="Z660" i="1" s="1"/>
  <c r="Q660" i="1"/>
  <c r="P660" i="1"/>
  <c r="O660" i="1"/>
  <c r="U659" i="1"/>
  <c r="T659" i="1"/>
  <c r="S659" i="1"/>
  <c r="X659" i="1" s="1"/>
  <c r="R659" i="1"/>
  <c r="Q659" i="1"/>
  <c r="P659" i="1"/>
  <c r="O659" i="1"/>
  <c r="W659" i="1" s="1"/>
  <c r="U658" i="1"/>
  <c r="T658" i="1"/>
  <c r="S658" i="1"/>
  <c r="R658" i="1"/>
  <c r="X658" i="1" s="1"/>
  <c r="Q658" i="1"/>
  <c r="P658" i="1"/>
  <c r="O658" i="1"/>
  <c r="W658" i="1" s="1"/>
  <c r="U657" i="1"/>
  <c r="T657" i="1"/>
  <c r="S657" i="1"/>
  <c r="X657" i="1" s="1"/>
  <c r="R657" i="1"/>
  <c r="Q657" i="1"/>
  <c r="P657" i="1"/>
  <c r="O657" i="1"/>
  <c r="W657" i="1" s="1"/>
  <c r="W656" i="1"/>
  <c r="U656" i="1"/>
  <c r="T656" i="1"/>
  <c r="S656" i="1"/>
  <c r="R656" i="1"/>
  <c r="X656" i="1" s="1"/>
  <c r="Y656" i="1" s="1"/>
  <c r="Z656" i="1" s="1"/>
  <c r="Q656" i="1"/>
  <c r="P656" i="1"/>
  <c r="O656" i="1"/>
  <c r="U655" i="1"/>
  <c r="T655" i="1"/>
  <c r="S655" i="1"/>
  <c r="X655" i="1" s="1"/>
  <c r="R655" i="1"/>
  <c r="Q655" i="1"/>
  <c r="P655" i="1"/>
  <c r="O655" i="1"/>
  <c r="W655" i="1" s="1"/>
  <c r="U654" i="1"/>
  <c r="T654" i="1"/>
  <c r="S654" i="1"/>
  <c r="R654" i="1"/>
  <c r="X654" i="1" s="1"/>
  <c r="Q654" i="1"/>
  <c r="P654" i="1"/>
  <c r="O654" i="1"/>
  <c r="W654" i="1" s="1"/>
  <c r="U653" i="1"/>
  <c r="T653" i="1"/>
  <c r="S653" i="1"/>
  <c r="X653" i="1" s="1"/>
  <c r="R653" i="1"/>
  <c r="Q653" i="1"/>
  <c r="P653" i="1"/>
  <c r="O653" i="1"/>
  <c r="W653" i="1" s="1"/>
  <c r="W652" i="1"/>
  <c r="U652" i="1"/>
  <c r="T652" i="1"/>
  <c r="S652" i="1"/>
  <c r="R652" i="1"/>
  <c r="X652" i="1" s="1"/>
  <c r="Y652" i="1" s="1"/>
  <c r="Z652" i="1" s="1"/>
  <c r="Q652" i="1"/>
  <c r="P652" i="1"/>
  <c r="O652" i="1"/>
  <c r="U651" i="1"/>
  <c r="T651" i="1"/>
  <c r="S651" i="1"/>
  <c r="R651" i="1"/>
  <c r="X651" i="1" s="1"/>
  <c r="Y651" i="1" s="1"/>
  <c r="Z651" i="1" s="1"/>
  <c r="Q651" i="1"/>
  <c r="P651" i="1"/>
  <c r="O651" i="1"/>
  <c r="W651" i="1" s="1"/>
  <c r="U650" i="1"/>
  <c r="T650" i="1"/>
  <c r="S650" i="1"/>
  <c r="X650" i="1" s="1"/>
  <c r="R650" i="1"/>
  <c r="Q650" i="1"/>
  <c r="P650" i="1"/>
  <c r="O650" i="1"/>
  <c r="W650" i="1" s="1"/>
  <c r="U649" i="1"/>
  <c r="T649" i="1"/>
  <c r="S649" i="1"/>
  <c r="X649" i="1" s="1"/>
  <c r="R649" i="1"/>
  <c r="Q649" i="1"/>
  <c r="P649" i="1"/>
  <c r="O649" i="1"/>
  <c r="W649" i="1" s="1"/>
  <c r="U648" i="1"/>
  <c r="T648" i="1"/>
  <c r="S648" i="1"/>
  <c r="X648" i="1" s="1"/>
  <c r="R648" i="1"/>
  <c r="Q648" i="1"/>
  <c r="P648" i="1"/>
  <c r="O648" i="1"/>
  <c r="W648" i="1" s="1"/>
  <c r="W647" i="1"/>
  <c r="U647" i="1"/>
  <c r="T647" i="1"/>
  <c r="S647" i="1"/>
  <c r="R647" i="1"/>
  <c r="X647" i="1" s="1"/>
  <c r="Y647" i="1" s="1"/>
  <c r="Z647" i="1" s="1"/>
  <c r="Q647" i="1"/>
  <c r="P647" i="1"/>
  <c r="O647" i="1"/>
  <c r="U646" i="1"/>
  <c r="T646" i="1"/>
  <c r="S646" i="1"/>
  <c r="R646" i="1"/>
  <c r="X646" i="1" s="1"/>
  <c r="Y646" i="1" s="1"/>
  <c r="Z646" i="1" s="1"/>
  <c r="Q646" i="1"/>
  <c r="P646" i="1"/>
  <c r="O646" i="1"/>
  <c r="W646" i="1" s="1"/>
  <c r="U645" i="1"/>
  <c r="T645" i="1"/>
  <c r="S645" i="1"/>
  <c r="R645" i="1"/>
  <c r="X645" i="1" s="1"/>
  <c r="Y645" i="1" s="1"/>
  <c r="Z645" i="1" s="1"/>
  <c r="Q645" i="1"/>
  <c r="P645" i="1"/>
  <c r="O645" i="1"/>
  <c r="W645" i="1" s="1"/>
  <c r="U644" i="1"/>
  <c r="T644" i="1"/>
  <c r="S644" i="1"/>
  <c r="X644" i="1" s="1"/>
  <c r="R644" i="1"/>
  <c r="Q644" i="1"/>
  <c r="P644" i="1"/>
  <c r="O644" i="1"/>
  <c r="W644" i="1" s="1"/>
  <c r="U643" i="1"/>
  <c r="T643" i="1"/>
  <c r="S643" i="1"/>
  <c r="R643" i="1"/>
  <c r="X643" i="1" s="1"/>
  <c r="Y643" i="1" s="1"/>
  <c r="Z643" i="1" s="1"/>
  <c r="Q643" i="1"/>
  <c r="P643" i="1"/>
  <c r="W643" i="1" s="1"/>
  <c r="O643" i="1"/>
  <c r="U642" i="1"/>
  <c r="T642" i="1"/>
  <c r="S642" i="1"/>
  <c r="X642" i="1" s="1"/>
  <c r="Y642" i="1" s="1"/>
  <c r="Z642" i="1" s="1"/>
  <c r="R642" i="1"/>
  <c r="Q642" i="1"/>
  <c r="P642" i="1"/>
  <c r="O642" i="1"/>
  <c r="W642" i="1" s="1"/>
  <c r="W641" i="1"/>
  <c r="U641" i="1"/>
  <c r="T641" i="1"/>
  <c r="S641" i="1"/>
  <c r="R641" i="1"/>
  <c r="X641" i="1" s="1"/>
  <c r="Y641" i="1" s="1"/>
  <c r="Z641" i="1" s="1"/>
  <c r="Q641" i="1"/>
  <c r="P641" i="1"/>
  <c r="O641" i="1"/>
  <c r="U640" i="1"/>
  <c r="T640" i="1"/>
  <c r="S640" i="1"/>
  <c r="R640" i="1"/>
  <c r="Q640" i="1"/>
  <c r="P640" i="1"/>
  <c r="O640" i="1"/>
  <c r="W640" i="1" s="1"/>
  <c r="U639" i="1"/>
  <c r="T639" i="1"/>
  <c r="S639" i="1"/>
  <c r="R639" i="1"/>
  <c r="Q639" i="1"/>
  <c r="P639" i="1"/>
  <c r="W639" i="1" s="1"/>
  <c r="O639" i="1"/>
  <c r="U638" i="1"/>
  <c r="T638" i="1"/>
  <c r="S638" i="1"/>
  <c r="X638" i="1" s="1"/>
  <c r="Y638" i="1" s="1"/>
  <c r="Z638" i="1" s="1"/>
  <c r="R638" i="1"/>
  <c r="Q638" i="1"/>
  <c r="P638" i="1"/>
  <c r="O638" i="1"/>
  <c r="W638" i="1" s="1"/>
  <c r="U637" i="1"/>
  <c r="T637" i="1"/>
  <c r="S637" i="1"/>
  <c r="R637" i="1"/>
  <c r="X637" i="1" s="1"/>
  <c r="Y637" i="1" s="1"/>
  <c r="Z637" i="1" s="1"/>
  <c r="Q637" i="1"/>
  <c r="P637" i="1"/>
  <c r="O637" i="1"/>
  <c r="W637" i="1" s="1"/>
  <c r="U636" i="1"/>
  <c r="T636" i="1"/>
  <c r="S636" i="1"/>
  <c r="R636" i="1"/>
  <c r="X636" i="1" s="1"/>
  <c r="Y636" i="1" s="1"/>
  <c r="Z636" i="1" s="1"/>
  <c r="Q636" i="1"/>
  <c r="P636" i="1"/>
  <c r="O636" i="1"/>
  <c r="W636" i="1" s="1"/>
  <c r="U635" i="1"/>
  <c r="T635" i="1"/>
  <c r="S635" i="1"/>
  <c r="X635" i="1" s="1"/>
  <c r="R635" i="1"/>
  <c r="Q635" i="1"/>
  <c r="P635" i="1"/>
  <c r="O635" i="1"/>
  <c r="W635" i="1" s="1"/>
  <c r="W634" i="1"/>
  <c r="U634" i="1"/>
  <c r="T634" i="1"/>
  <c r="S634" i="1"/>
  <c r="R634" i="1"/>
  <c r="X634" i="1" s="1"/>
  <c r="Y634" i="1" s="1"/>
  <c r="Z634" i="1" s="1"/>
  <c r="Q634" i="1"/>
  <c r="P634" i="1"/>
  <c r="O634" i="1"/>
  <c r="U633" i="1"/>
  <c r="T633" i="1"/>
  <c r="S633" i="1"/>
  <c r="X633" i="1" s="1"/>
  <c r="R633" i="1"/>
  <c r="Q633" i="1"/>
  <c r="P633" i="1"/>
  <c r="O633" i="1"/>
  <c r="W633" i="1" s="1"/>
  <c r="U632" i="1"/>
  <c r="T632" i="1"/>
  <c r="S632" i="1"/>
  <c r="R632" i="1"/>
  <c r="X632" i="1" s="1"/>
  <c r="Y632" i="1" s="1"/>
  <c r="Z632" i="1" s="1"/>
  <c r="Q632" i="1"/>
  <c r="P632" i="1"/>
  <c r="O632" i="1"/>
  <c r="W632" i="1" s="1"/>
  <c r="U631" i="1"/>
  <c r="T631" i="1"/>
  <c r="S631" i="1"/>
  <c r="X631" i="1" s="1"/>
  <c r="R631" i="1"/>
  <c r="Q631" i="1"/>
  <c r="P631" i="1"/>
  <c r="O631" i="1"/>
  <c r="W631" i="1" s="1"/>
  <c r="W630" i="1"/>
  <c r="U630" i="1"/>
  <c r="T630" i="1"/>
  <c r="S630" i="1"/>
  <c r="R630" i="1"/>
  <c r="X630" i="1" s="1"/>
  <c r="Y630" i="1" s="1"/>
  <c r="Z630" i="1" s="1"/>
  <c r="Q630" i="1"/>
  <c r="P630" i="1"/>
  <c r="O630" i="1"/>
  <c r="U629" i="1"/>
  <c r="T629" i="1"/>
  <c r="S629" i="1"/>
  <c r="R629" i="1"/>
  <c r="X629" i="1" s="1"/>
  <c r="Y629" i="1" s="1"/>
  <c r="Z629" i="1" s="1"/>
  <c r="Q629" i="1"/>
  <c r="P629" i="1"/>
  <c r="O629" i="1"/>
  <c r="W629" i="1" s="1"/>
  <c r="U628" i="1"/>
  <c r="T628" i="1"/>
  <c r="S628" i="1"/>
  <c r="R628" i="1"/>
  <c r="X628" i="1" s="1"/>
  <c r="Q628" i="1"/>
  <c r="P628" i="1"/>
  <c r="O628" i="1"/>
  <c r="W628" i="1" s="1"/>
  <c r="U627" i="1"/>
  <c r="T627" i="1"/>
  <c r="S627" i="1"/>
  <c r="X627" i="1" s="1"/>
  <c r="R627" i="1"/>
  <c r="Q627" i="1"/>
  <c r="P627" i="1"/>
  <c r="O627" i="1"/>
  <c r="W627" i="1" s="1"/>
  <c r="W626" i="1"/>
  <c r="U626" i="1"/>
  <c r="T626" i="1"/>
  <c r="S626" i="1"/>
  <c r="R626" i="1"/>
  <c r="X626" i="1" s="1"/>
  <c r="Y626" i="1" s="1"/>
  <c r="Z626" i="1" s="1"/>
  <c r="Q626" i="1"/>
  <c r="P626" i="1"/>
  <c r="O626" i="1"/>
  <c r="U625" i="1"/>
  <c r="T625" i="1"/>
  <c r="S625" i="1"/>
  <c r="R625" i="1"/>
  <c r="X625" i="1" s="1"/>
  <c r="Y625" i="1" s="1"/>
  <c r="Z625" i="1" s="1"/>
  <c r="Q625" i="1"/>
  <c r="P625" i="1"/>
  <c r="O625" i="1"/>
  <c r="W625" i="1" s="1"/>
  <c r="U624" i="1"/>
  <c r="T624" i="1"/>
  <c r="S624" i="1"/>
  <c r="R624" i="1"/>
  <c r="X624" i="1" s="1"/>
  <c r="Y624" i="1" s="1"/>
  <c r="Z624" i="1" s="1"/>
  <c r="Q624" i="1"/>
  <c r="P624" i="1"/>
  <c r="O624" i="1"/>
  <c r="W624" i="1" s="1"/>
  <c r="U623" i="1"/>
  <c r="T623" i="1"/>
  <c r="S623" i="1"/>
  <c r="X623" i="1" s="1"/>
  <c r="R623" i="1"/>
  <c r="Q623" i="1"/>
  <c r="P623" i="1"/>
  <c r="O623" i="1"/>
  <c r="W623" i="1" s="1"/>
  <c r="W622" i="1"/>
  <c r="U622" i="1"/>
  <c r="T622" i="1"/>
  <c r="S622" i="1"/>
  <c r="R622" i="1"/>
  <c r="X622" i="1" s="1"/>
  <c r="Y622" i="1" s="1"/>
  <c r="Z622" i="1" s="1"/>
  <c r="Q622" i="1"/>
  <c r="P622" i="1"/>
  <c r="O622" i="1"/>
  <c r="U621" i="1"/>
  <c r="T621" i="1"/>
  <c r="S621" i="1"/>
  <c r="R621" i="1"/>
  <c r="X621" i="1" s="1"/>
  <c r="Y621" i="1" s="1"/>
  <c r="Z621" i="1" s="1"/>
  <c r="Q621" i="1"/>
  <c r="P621" i="1"/>
  <c r="O621" i="1"/>
  <c r="W621" i="1" s="1"/>
  <c r="U620" i="1"/>
  <c r="T620" i="1"/>
  <c r="S620" i="1"/>
  <c r="R620" i="1"/>
  <c r="X620" i="1" s="1"/>
  <c r="Y620" i="1" s="1"/>
  <c r="Z620" i="1" s="1"/>
  <c r="Q620" i="1"/>
  <c r="P620" i="1"/>
  <c r="O620" i="1"/>
  <c r="W620" i="1" s="1"/>
  <c r="U619" i="1"/>
  <c r="T619" i="1"/>
  <c r="S619" i="1"/>
  <c r="X619" i="1" s="1"/>
  <c r="R619" i="1"/>
  <c r="Q619" i="1"/>
  <c r="P619" i="1"/>
  <c r="O619" i="1"/>
  <c r="W619" i="1" s="1"/>
  <c r="W618" i="1"/>
  <c r="U618" i="1"/>
  <c r="T618" i="1"/>
  <c r="S618" i="1"/>
  <c r="R618" i="1"/>
  <c r="X618" i="1" s="1"/>
  <c r="Y618" i="1" s="1"/>
  <c r="Z618" i="1" s="1"/>
  <c r="Q618" i="1"/>
  <c r="P618" i="1"/>
  <c r="O618" i="1"/>
  <c r="U617" i="1"/>
  <c r="T617" i="1"/>
  <c r="S617" i="1"/>
  <c r="X617" i="1" s="1"/>
  <c r="R617" i="1"/>
  <c r="Q617" i="1"/>
  <c r="P617" i="1"/>
  <c r="O617" i="1"/>
  <c r="W617" i="1" s="1"/>
  <c r="U616" i="1"/>
  <c r="T616" i="1"/>
  <c r="S616" i="1"/>
  <c r="R616" i="1"/>
  <c r="X616" i="1" s="1"/>
  <c r="Y616" i="1" s="1"/>
  <c r="Z616" i="1" s="1"/>
  <c r="Q616" i="1"/>
  <c r="P616" i="1"/>
  <c r="O616" i="1"/>
  <c r="W616" i="1" s="1"/>
  <c r="U615" i="1"/>
  <c r="T615" i="1"/>
  <c r="S615" i="1"/>
  <c r="X615" i="1" s="1"/>
  <c r="R615" i="1"/>
  <c r="Q615" i="1"/>
  <c r="P615" i="1"/>
  <c r="O615" i="1"/>
  <c r="W615" i="1" s="1"/>
  <c r="U614" i="1"/>
  <c r="T614" i="1"/>
  <c r="S614" i="1"/>
  <c r="R614" i="1"/>
  <c r="X614" i="1" s="1"/>
  <c r="Y614" i="1" s="1"/>
  <c r="Z614" i="1" s="1"/>
  <c r="Q614" i="1"/>
  <c r="P614" i="1"/>
  <c r="O614" i="1"/>
  <c r="W614" i="1" s="1"/>
  <c r="U613" i="1"/>
  <c r="T613" i="1"/>
  <c r="S613" i="1"/>
  <c r="X613" i="1" s="1"/>
  <c r="R613" i="1"/>
  <c r="Q613" i="1"/>
  <c r="P613" i="1"/>
  <c r="O613" i="1"/>
  <c r="W613" i="1" s="1"/>
  <c r="U612" i="1"/>
  <c r="T612" i="1"/>
  <c r="S612" i="1"/>
  <c r="R612" i="1"/>
  <c r="X612" i="1" s="1"/>
  <c r="Y612" i="1" s="1"/>
  <c r="Z612" i="1" s="1"/>
  <c r="Q612" i="1"/>
  <c r="P612" i="1"/>
  <c r="O612" i="1"/>
  <c r="W612" i="1" s="1"/>
  <c r="U611" i="1"/>
  <c r="T611" i="1"/>
  <c r="S611" i="1"/>
  <c r="X611" i="1" s="1"/>
  <c r="R611" i="1"/>
  <c r="Q611" i="1"/>
  <c r="P611" i="1"/>
  <c r="O611" i="1"/>
  <c r="W611" i="1" s="1"/>
  <c r="W610" i="1"/>
  <c r="U610" i="1"/>
  <c r="T610" i="1"/>
  <c r="S610" i="1"/>
  <c r="R610" i="1"/>
  <c r="X610" i="1" s="1"/>
  <c r="Y610" i="1" s="1"/>
  <c r="Z610" i="1" s="1"/>
  <c r="Q610" i="1"/>
  <c r="P610" i="1"/>
  <c r="O610" i="1"/>
  <c r="U609" i="1"/>
  <c r="T609" i="1"/>
  <c r="S609" i="1"/>
  <c r="R609" i="1"/>
  <c r="X609" i="1" s="1"/>
  <c r="Y609" i="1" s="1"/>
  <c r="Z609" i="1" s="1"/>
  <c r="Q609" i="1"/>
  <c r="P609" i="1"/>
  <c r="O609" i="1"/>
  <c r="W609" i="1" s="1"/>
  <c r="U608" i="1"/>
  <c r="T608" i="1"/>
  <c r="S608" i="1"/>
  <c r="R608" i="1"/>
  <c r="X608" i="1" s="1"/>
  <c r="Q608" i="1"/>
  <c r="P608" i="1"/>
  <c r="O608" i="1"/>
  <c r="W608" i="1" s="1"/>
  <c r="U607" i="1"/>
  <c r="T607" i="1"/>
  <c r="S607" i="1"/>
  <c r="X607" i="1" s="1"/>
  <c r="R607" i="1"/>
  <c r="Q607" i="1"/>
  <c r="P607" i="1"/>
  <c r="O607" i="1"/>
  <c r="W607" i="1" s="1"/>
  <c r="W606" i="1"/>
  <c r="U606" i="1"/>
  <c r="T606" i="1"/>
  <c r="S606" i="1"/>
  <c r="R606" i="1"/>
  <c r="X606" i="1" s="1"/>
  <c r="Y606" i="1" s="1"/>
  <c r="Z606" i="1" s="1"/>
  <c r="Q606" i="1"/>
  <c r="P606" i="1"/>
  <c r="O606" i="1"/>
  <c r="U605" i="1"/>
  <c r="T605" i="1"/>
  <c r="S605" i="1"/>
  <c r="R605" i="1"/>
  <c r="X605" i="1" s="1"/>
  <c r="Y605" i="1" s="1"/>
  <c r="Z605" i="1" s="1"/>
  <c r="Q605" i="1"/>
  <c r="P605" i="1"/>
  <c r="O605" i="1"/>
  <c r="W605" i="1" s="1"/>
  <c r="U604" i="1"/>
  <c r="T604" i="1"/>
  <c r="S604" i="1"/>
  <c r="R604" i="1"/>
  <c r="X604" i="1" s="1"/>
  <c r="Y604" i="1" s="1"/>
  <c r="Z604" i="1" s="1"/>
  <c r="Q604" i="1"/>
  <c r="P604" i="1"/>
  <c r="O604" i="1"/>
  <c r="W604" i="1" s="1"/>
  <c r="U603" i="1"/>
  <c r="T603" i="1"/>
  <c r="S603" i="1"/>
  <c r="X603" i="1" s="1"/>
  <c r="R603" i="1"/>
  <c r="Q603" i="1"/>
  <c r="P603" i="1"/>
  <c r="O603" i="1"/>
  <c r="W603" i="1" s="1"/>
  <c r="W602" i="1"/>
  <c r="U602" i="1"/>
  <c r="T602" i="1"/>
  <c r="S602" i="1"/>
  <c r="R602" i="1"/>
  <c r="X602" i="1" s="1"/>
  <c r="Y602" i="1" s="1"/>
  <c r="Z602" i="1" s="1"/>
  <c r="Q602" i="1"/>
  <c r="P602" i="1"/>
  <c r="O602" i="1"/>
  <c r="U601" i="1"/>
  <c r="T601" i="1"/>
  <c r="S601" i="1"/>
  <c r="R601" i="1"/>
  <c r="X601" i="1" s="1"/>
  <c r="Y601" i="1" s="1"/>
  <c r="Z601" i="1" s="1"/>
  <c r="Q601" i="1"/>
  <c r="P601" i="1"/>
  <c r="O601" i="1"/>
  <c r="W601" i="1" s="1"/>
  <c r="U600" i="1"/>
  <c r="T600" i="1"/>
  <c r="S600" i="1"/>
  <c r="R600" i="1"/>
  <c r="X600" i="1" s="1"/>
  <c r="Y600" i="1" s="1"/>
  <c r="Z600" i="1" s="1"/>
  <c r="Q600" i="1"/>
  <c r="P600" i="1"/>
  <c r="O600" i="1"/>
  <c r="W600" i="1" s="1"/>
  <c r="U599" i="1"/>
  <c r="T599" i="1"/>
  <c r="S599" i="1"/>
  <c r="X599" i="1" s="1"/>
  <c r="R599" i="1"/>
  <c r="Q599" i="1"/>
  <c r="P599" i="1"/>
  <c r="O599" i="1"/>
  <c r="W599" i="1" s="1"/>
  <c r="W598" i="1"/>
  <c r="U598" i="1"/>
  <c r="T598" i="1"/>
  <c r="S598" i="1"/>
  <c r="R598" i="1"/>
  <c r="X598" i="1" s="1"/>
  <c r="Y598" i="1" s="1"/>
  <c r="Z598" i="1" s="1"/>
  <c r="Q598" i="1"/>
  <c r="P598" i="1"/>
  <c r="O598" i="1"/>
  <c r="U597" i="1"/>
  <c r="T597" i="1"/>
  <c r="S597" i="1"/>
  <c r="R597" i="1"/>
  <c r="X597" i="1" s="1"/>
  <c r="Q597" i="1"/>
  <c r="P597" i="1"/>
  <c r="O597" i="1"/>
  <c r="W597" i="1" s="1"/>
  <c r="U596" i="1"/>
  <c r="T596" i="1"/>
  <c r="S596" i="1"/>
  <c r="X596" i="1" s="1"/>
  <c r="R596" i="1"/>
  <c r="Q596" i="1"/>
  <c r="P596" i="1"/>
  <c r="O596" i="1"/>
  <c r="W596" i="1" s="1"/>
  <c r="U595" i="1"/>
  <c r="T595" i="1"/>
  <c r="S595" i="1"/>
  <c r="X595" i="1" s="1"/>
  <c r="R595" i="1"/>
  <c r="Q595" i="1"/>
  <c r="P595" i="1"/>
  <c r="O595" i="1"/>
  <c r="W595" i="1" s="1"/>
  <c r="W594" i="1"/>
  <c r="U594" i="1"/>
  <c r="T594" i="1"/>
  <c r="S594" i="1"/>
  <c r="R594" i="1"/>
  <c r="X594" i="1" s="1"/>
  <c r="Y594" i="1" s="1"/>
  <c r="Z594" i="1" s="1"/>
  <c r="Q594" i="1"/>
  <c r="P594" i="1"/>
  <c r="O594" i="1"/>
  <c r="U593" i="1"/>
  <c r="T593" i="1"/>
  <c r="S593" i="1"/>
  <c r="R593" i="1"/>
  <c r="X593" i="1" s="1"/>
  <c r="Y593" i="1" s="1"/>
  <c r="Z593" i="1" s="1"/>
  <c r="Q593" i="1"/>
  <c r="P593" i="1"/>
  <c r="O593" i="1"/>
  <c r="W593" i="1" s="1"/>
  <c r="U592" i="1"/>
  <c r="T592" i="1"/>
  <c r="S592" i="1"/>
  <c r="X592" i="1" s="1"/>
  <c r="R592" i="1"/>
  <c r="Q592" i="1"/>
  <c r="P592" i="1"/>
  <c r="O592" i="1"/>
  <c r="W592" i="1" s="1"/>
  <c r="U591" i="1"/>
  <c r="T591" i="1"/>
  <c r="S591" i="1"/>
  <c r="X591" i="1" s="1"/>
  <c r="R591" i="1"/>
  <c r="Q591" i="1"/>
  <c r="P591" i="1"/>
  <c r="O591" i="1"/>
  <c r="W591" i="1" s="1"/>
  <c r="W590" i="1"/>
  <c r="U590" i="1"/>
  <c r="T590" i="1"/>
  <c r="S590" i="1"/>
  <c r="R590" i="1"/>
  <c r="X590" i="1" s="1"/>
  <c r="Y590" i="1" s="1"/>
  <c r="Z590" i="1" s="1"/>
  <c r="Q590" i="1"/>
  <c r="P590" i="1"/>
  <c r="O590" i="1"/>
  <c r="U589" i="1"/>
  <c r="T589" i="1"/>
  <c r="S589" i="1"/>
  <c r="R589" i="1"/>
  <c r="X589" i="1" s="1"/>
  <c r="Y589" i="1" s="1"/>
  <c r="Z589" i="1" s="1"/>
  <c r="Q589" i="1"/>
  <c r="P589" i="1"/>
  <c r="O589" i="1"/>
  <c r="W589" i="1" s="1"/>
  <c r="U588" i="1"/>
  <c r="T588" i="1"/>
  <c r="S588" i="1"/>
  <c r="X588" i="1" s="1"/>
  <c r="R588" i="1"/>
  <c r="Q588" i="1"/>
  <c r="P588" i="1"/>
  <c r="O588" i="1"/>
  <c r="W588" i="1" s="1"/>
  <c r="U587" i="1"/>
  <c r="T587" i="1"/>
  <c r="S587" i="1"/>
  <c r="X587" i="1" s="1"/>
  <c r="R587" i="1"/>
  <c r="Q587" i="1"/>
  <c r="P587" i="1"/>
  <c r="O587" i="1"/>
  <c r="W587" i="1" s="1"/>
  <c r="W586" i="1"/>
  <c r="U586" i="1"/>
  <c r="T586" i="1"/>
  <c r="S586" i="1"/>
  <c r="R586" i="1"/>
  <c r="X586" i="1" s="1"/>
  <c r="Y586" i="1" s="1"/>
  <c r="Z586" i="1" s="1"/>
  <c r="Q586" i="1"/>
  <c r="P586" i="1"/>
  <c r="O586" i="1"/>
  <c r="U585" i="1"/>
  <c r="T585" i="1"/>
  <c r="S585" i="1"/>
  <c r="X585" i="1" s="1"/>
  <c r="R585" i="1"/>
  <c r="Q585" i="1"/>
  <c r="P585" i="1"/>
  <c r="O585" i="1"/>
  <c r="W585" i="1" s="1"/>
  <c r="U584" i="1"/>
  <c r="T584" i="1"/>
  <c r="S584" i="1"/>
  <c r="X584" i="1" s="1"/>
  <c r="R584" i="1"/>
  <c r="Q584" i="1"/>
  <c r="P584" i="1"/>
  <c r="O584" i="1"/>
  <c r="W584" i="1" s="1"/>
  <c r="U583" i="1"/>
  <c r="T583" i="1"/>
  <c r="S583" i="1"/>
  <c r="X583" i="1" s="1"/>
  <c r="R583" i="1"/>
  <c r="Q583" i="1"/>
  <c r="P583" i="1"/>
  <c r="O583" i="1"/>
  <c r="W583" i="1" s="1"/>
  <c r="W582" i="1"/>
  <c r="U582" i="1"/>
  <c r="T582" i="1"/>
  <c r="S582" i="1"/>
  <c r="R582" i="1"/>
  <c r="X582" i="1" s="1"/>
  <c r="Y582" i="1" s="1"/>
  <c r="Z582" i="1" s="1"/>
  <c r="Q582" i="1"/>
  <c r="P582" i="1"/>
  <c r="O582" i="1"/>
  <c r="U581" i="1"/>
  <c r="T581" i="1"/>
  <c r="S581" i="1"/>
  <c r="R581" i="1"/>
  <c r="X581" i="1" s="1"/>
  <c r="Q581" i="1"/>
  <c r="P581" i="1"/>
  <c r="O581" i="1"/>
  <c r="W581" i="1" s="1"/>
  <c r="U580" i="1"/>
  <c r="T580" i="1"/>
  <c r="S580" i="1"/>
  <c r="X580" i="1" s="1"/>
  <c r="R580" i="1"/>
  <c r="Q580" i="1"/>
  <c r="P580" i="1"/>
  <c r="O580" i="1"/>
  <c r="W580" i="1" s="1"/>
  <c r="U579" i="1"/>
  <c r="T579" i="1"/>
  <c r="S579" i="1"/>
  <c r="X579" i="1" s="1"/>
  <c r="R579" i="1"/>
  <c r="Q579" i="1"/>
  <c r="P579" i="1"/>
  <c r="O579" i="1"/>
  <c r="W579" i="1" s="1"/>
  <c r="W578" i="1"/>
  <c r="U578" i="1"/>
  <c r="T578" i="1"/>
  <c r="S578" i="1"/>
  <c r="R578" i="1"/>
  <c r="X578" i="1" s="1"/>
  <c r="Y578" i="1" s="1"/>
  <c r="Z578" i="1" s="1"/>
  <c r="Q578" i="1"/>
  <c r="P578" i="1"/>
  <c r="O578" i="1"/>
  <c r="U577" i="1"/>
  <c r="T577" i="1"/>
  <c r="S577" i="1"/>
  <c r="R577" i="1"/>
  <c r="X577" i="1" s="1"/>
  <c r="Y577" i="1" s="1"/>
  <c r="Z577" i="1" s="1"/>
  <c r="Q577" i="1"/>
  <c r="P577" i="1"/>
  <c r="O577" i="1"/>
  <c r="W577" i="1" s="1"/>
  <c r="U576" i="1"/>
  <c r="T576" i="1"/>
  <c r="S576" i="1"/>
  <c r="R576" i="1"/>
  <c r="X576" i="1" s="1"/>
  <c r="Q576" i="1"/>
  <c r="P576" i="1"/>
  <c r="O576" i="1"/>
  <c r="W576" i="1" s="1"/>
  <c r="U575" i="1"/>
  <c r="T575" i="1"/>
  <c r="S575" i="1"/>
  <c r="X575" i="1" s="1"/>
  <c r="R575" i="1"/>
  <c r="Q575" i="1"/>
  <c r="P575" i="1"/>
  <c r="O575" i="1"/>
  <c r="W575" i="1" s="1"/>
  <c r="W574" i="1"/>
  <c r="U574" i="1"/>
  <c r="T574" i="1"/>
  <c r="S574" i="1"/>
  <c r="R574" i="1"/>
  <c r="X574" i="1" s="1"/>
  <c r="Y574" i="1" s="1"/>
  <c r="Z574" i="1" s="1"/>
  <c r="Q574" i="1"/>
  <c r="P574" i="1"/>
  <c r="O574" i="1"/>
  <c r="U573" i="1"/>
  <c r="T573" i="1"/>
  <c r="S573" i="1"/>
  <c r="X573" i="1" s="1"/>
  <c r="R573" i="1"/>
  <c r="Q573" i="1"/>
  <c r="P573" i="1"/>
  <c r="O573" i="1"/>
  <c r="W573" i="1" s="1"/>
  <c r="U572" i="1"/>
  <c r="T572" i="1"/>
  <c r="S572" i="1"/>
  <c r="X572" i="1" s="1"/>
  <c r="R572" i="1"/>
  <c r="Q572" i="1"/>
  <c r="P572" i="1"/>
  <c r="O572" i="1"/>
  <c r="W572" i="1" s="1"/>
  <c r="U571" i="1"/>
  <c r="T571" i="1"/>
  <c r="S571" i="1"/>
  <c r="X571" i="1" s="1"/>
  <c r="R571" i="1"/>
  <c r="Q571" i="1"/>
  <c r="P571" i="1"/>
  <c r="O571" i="1"/>
  <c r="W571" i="1" s="1"/>
  <c r="U570" i="1"/>
  <c r="T570" i="1"/>
  <c r="S570" i="1"/>
  <c r="R570" i="1"/>
  <c r="X570" i="1" s="1"/>
  <c r="Y570" i="1" s="1"/>
  <c r="Z570" i="1" s="1"/>
  <c r="Q570" i="1"/>
  <c r="W570" i="1" s="1"/>
  <c r="P570" i="1"/>
  <c r="O570" i="1"/>
  <c r="U569" i="1"/>
  <c r="T569" i="1"/>
  <c r="S569" i="1"/>
  <c r="R569" i="1"/>
  <c r="X569" i="1" s="1"/>
  <c r="Q569" i="1"/>
  <c r="P569" i="1"/>
  <c r="O569" i="1"/>
  <c r="X568" i="1"/>
  <c r="U568" i="1"/>
  <c r="T568" i="1"/>
  <c r="S568" i="1"/>
  <c r="R568" i="1"/>
  <c r="Q568" i="1"/>
  <c r="P568" i="1"/>
  <c r="O568" i="1"/>
  <c r="U567" i="1"/>
  <c r="T567" i="1"/>
  <c r="S567" i="1"/>
  <c r="X567" i="1" s="1"/>
  <c r="R567" i="1"/>
  <c r="Q567" i="1"/>
  <c r="P567" i="1"/>
  <c r="O567" i="1"/>
  <c r="W567" i="1" s="1"/>
  <c r="U566" i="1"/>
  <c r="T566" i="1"/>
  <c r="S566" i="1"/>
  <c r="R566" i="1"/>
  <c r="X566" i="1" s="1"/>
  <c r="Q566" i="1"/>
  <c r="W566" i="1" s="1"/>
  <c r="P566" i="1"/>
  <c r="O566" i="1"/>
  <c r="U565" i="1"/>
  <c r="T565" i="1"/>
  <c r="S565" i="1"/>
  <c r="X565" i="1" s="1"/>
  <c r="R565" i="1"/>
  <c r="Q565" i="1"/>
  <c r="P565" i="1"/>
  <c r="O565" i="1"/>
  <c r="U564" i="1"/>
  <c r="T564" i="1"/>
  <c r="S564" i="1"/>
  <c r="R564" i="1"/>
  <c r="X564" i="1" s="1"/>
  <c r="Y564" i="1" s="1"/>
  <c r="Z564" i="1" s="1"/>
  <c r="Q564" i="1"/>
  <c r="P564" i="1"/>
  <c r="O564" i="1"/>
  <c r="W564" i="1" s="1"/>
  <c r="U563" i="1"/>
  <c r="T563" i="1"/>
  <c r="S563" i="1"/>
  <c r="R563" i="1"/>
  <c r="X563" i="1" s="1"/>
  <c r="Q563" i="1"/>
  <c r="W563" i="1" s="1"/>
  <c r="P563" i="1"/>
  <c r="O563" i="1"/>
  <c r="U562" i="1"/>
  <c r="T562" i="1"/>
  <c r="S562" i="1"/>
  <c r="R562" i="1"/>
  <c r="X562" i="1" s="1"/>
  <c r="Q562" i="1"/>
  <c r="P562" i="1"/>
  <c r="O562" i="1"/>
  <c r="W562" i="1" s="1"/>
  <c r="U561" i="1"/>
  <c r="T561" i="1"/>
  <c r="S561" i="1"/>
  <c r="X561" i="1" s="1"/>
  <c r="R561" i="1"/>
  <c r="Q561" i="1"/>
  <c r="P561" i="1"/>
  <c r="O561" i="1"/>
  <c r="W561" i="1" s="1"/>
  <c r="U560" i="1"/>
  <c r="T560" i="1"/>
  <c r="S560" i="1"/>
  <c r="X560" i="1" s="1"/>
  <c r="R560" i="1"/>
  <c r="Q560" i="1"/>
  <c r="P560" i="1"/>
  <c r="O560" i="1"/>
  <c r="W560" i="1" s="1"/>
  <c r="U559" i="1"/>
  <c r="T559" i="1"/>
  <c r="S559" i="1"/>
  <c r="R559" i="1"/>
  <c r="X559" i="1" s="1"/>
  <c r="Q559" i="1"/>
  <c r="W559" i="1" s="1"/>
  <c r="P559" i="1"/>
  <c r="O559" i="1"/>
  <c r="U558" i="1"/>
  <c r="T558" i="1"/>
  <c r="S558" i="1"/>
  <c r="R558" i="1"/>
  <c r="X558" i="1" s="1"/>
  <c r="Q558" i="1"/>
  <c r="P558" i="1"/>
  <c r="O558" i="1"/>
  <c r="W558" i="1" s="1"/>
  <c r="U557" i="1"/>
  <c r="T557" i="1"/>
  <c r="S557" i="1"/>
  <c r="X557" i="1" s="1"/>
  <c r="R557" i="1"/>
  <c r="Q557" i="1"/>
  <c r="P557" i="1"/>
  <c r="O557" i="1"/>
  <c r="W557" i="1" s="1"/>
  <c r="U556" i="1"/>
  <c r="T556" i="1"/>
  <c r="S556" i="1"/>
  <c r="R556" i="1"/>
  <c r="X556" i="1" s="1"/>
  <c r="Y556" i="1" s="1"/>
  <c r="Z556" i="1" s="1"/>
  <c r="Q556" i="1"/>
  <c r="P556" i="1"/>
  <c r="O556" i="1"/>
  <c r="W556" i="1" s="1"/>
  <c r="U555" i="1"/>
  <c r="T555" i="1"/>
  <c r="S555" i="1"/>
  <c r="R555" i="1"/>
  <c r="X555" i="1" s="1"/>
  <c r="Q555" i="1"/>
  <c r="W555" i="1" s="1"/>
  <c r="P555" i="1"/>
  <c r="O555" i="1"/>
  <c r="U554" i="1"/>
  <c r="T554" i="1"/>
  <c r="S554" i="1"/>
  <c r="R554" i="1"/>
  <c r="X554" i="1" s="1"/>
  <c r="Q554" i="1"/>
  <c r="P554" i="1"/>
  <c r="W554" i="1" s="1"/>
  <c r="O554" i="1"/>
  <c r="U553" i="1"/>
  <c r="T553" i="1"/>
  <c r="S553" i="1"/>
  <c r="X553" i="1" s="1"/>
  <c r="R553" i="1"/>
  <c r="Q553" i="1"/>
  <c r="P553" i="1"/>
  <c r="O553" i="1"/>
  <c r="W553" i="1" s="1"/>
  <c r="U552" i="1"/>
  <c r="T552" i="1"/>
  <c r="S552" i="1"/>
  <c r="R552" i="1"/>
  <c r="X552" i="1" s="1"/>
  <c r="Y552" i="1" s="1"/>
  <c r="Z552" i="1" s="1"/>
  <c r="Q552" i="1"/>
  <c r="P552" i="1"/>
  <c r="O552" i="1"/>
  <c r="W552" i="1" s="1"/>
  <c r="W551" i="1"/>
  <c r="U551" i="1"/>
  <c r="T551" i="1"/>
  <c r="S551" i="1"/>
  <c r="R551" i="1"/>
  <c r="X551" i="1" s="1"/>
  <c r="Y551" i="1" s="1"/>
  <c r="Z551" i="1" s="1"/>
  <c r="Q551" i="1"/>
  <c r="P551" i="1"/>
  <c r="O551" i="1"/>
  <c r="U550" i="1"/>
  <c r="T550" i="1"/>
  <c r="S550" i="1"/>
  <c r="R550" i="1"/>
  <c r="X550" i="1" s="1"/>
  <c r="Q550" i="1"/>
  <c r="P550" i="1"/>
  <c r="W550" i="1" s="1"/>
  <c r="O550" i="1"/>
  <c r="U549" i="1"/>
  <c r="T549" i="1"/>
  <c r="S549" i="1"/>
  <c r="X549" i="1" s="1"/>
  <c r="R549" i="1"/>
  <c r="Q549" i="1"/>
  <c r="P549" i="1"/>
  <c r="O549" i="1"/>
  <c r="W549" i="1" s="1"/>
  <c r="U548" i="1"/>
  <c r="T548" i="1"/>
  <c r="S548" i="1"/>
  <c r="R548" i="1"/>
  <c r="X548" i="1" s="1"/>
  <c r="Q548" i="1"/>
  <c r="P548" i="1"/>
  <c r="O548" i="1"/>
  <c r="W548" i="1" s="1"/>
  <c r="W547" i="1"/>
  <c r="U547" i="1"/>
  <c r="T547" i="1"/>
  <c r="S547" i="1"/>
  <c r="R547" i="1"/>
  <c r="X547" i="1" s="1"/>
  <c r="Y547" i="1" s="1"/>
  <c r="Z547" i="1" s="1"/>
  <c r="Q547" i="1"/>
  <c r="P547" i="1"/>
  <c r="O547" i="1"/>
  <c r="U546" i="1"/>
  <c r="T546" i="1"/>
  <c r="S546" i="1"/>
  <c r="R546" i="1"/>
  <c r="X546" i="1" s="1"/>
  <c r="Y546" i="1" s="1"/>
  <c r="Z546" i="1" s="1"/>
  <c r="Q546" i="1"/>
  <c r="P546" i="1"/>
  <c r="W546" i="1" s="1"/>
  <c r="O546" i="1"/>
  <c r="U545" i="1"/>
  <c r="T545" i="1"/>
  <c r="S545" i="1"/>
  <c r="X545" i="1" s="1"/>
  <c r="R545" i="1"/>
  <c r="Q545" i="1"/>
  <c r="P545" i="1"/>
  <c r="O545" i="1"/>
  <c r="W545" i="1" s="1"/>
  <c r="U544" i="1"/>
  <c r="T544" i="1"/>
  <c r="S544" i="1"/>
  <c r="X544" i="1" s="1"/>
  <c r="R544" i="1"/>
  <c r="Q544" i="1"/>
  <c r="P544" i="1"/>
  <c r="O544" i="1"/>
  <c r="W544" i="1" s="1"/>
  <c r="W543" i="1"/>
  <c r="U543" i="1"/>
  <c r="T543" i="1"/>
  <c r="S543" i="1"/>
  <c r="R543" i="1"/>
  <c r="X543" i="1" s="1"/>
  <c r="Y543" i="1" s="1"/>
  <c r="Z543" i="1" s="1"/>
  <c r="Q543" i="1"/>
  <c r="P543" i="1"/>
  <c r="O543" i="1"/>
  <c r="U542" i="1"/>
  <c r="T542" i="1"/>
  <c r="S542" i="1"/>
  <c r="R542" i="1"/>
  <c r="X542" i="1" s="1"/>
  <c r="Y542" i="1" s="1"/>
  <c r="Z542" i="1" s="1"/>
  <c r="Q542" i="1"/>
  <c r="P542" i="1"/>
  <c r="W542" i="1" s="1"/>
  <c r="O542" i="1"/>
  <c r="U541" i="1"/>
  <c r="T541" i="1"/>
  <c r="S541" i="1"/>
  <c r="X541" i="1" s="1"/>
  <c r="R541" i="1"/>
  <c r="Q541" i="1"/>
  <c r="P541" i="1"/>
  <c r="O541" i="1"/>
  <c r="W541" i="1" s="1"/>
  <c r="U540" i="1"/>
  <c r="T540" i="1"/>
  <c r="S540" i="1"/>
  <c r="X540" i="1" s="1"/>
  <c r="R540" i="1"/>
  <c r="Q540" i="1"/>
  <c r="P540" i="1"/>
  <c r="O540" i="1"/>
  <c r="W540" i="1" s="1"/>
  <c r="W539" i="1"/>
  <c r="U539" i="1"/>
  <c r="T539" i="1"/>
  <c r="S539" i="1"/>
  <c r="R539" i="1"/>
  <c r="X539" i="1" s="1"/>
  <c r="Y539" i="1" s="1"/>
  <c r="Z539" i="1" s="1"/>
  <c r="Q539" i="1"/>
  <c r="P539" i="1"/>
  <c r="O539" i="1"/>
  <c r="U538" i="1"/>
  <c r="T538" i="1"/>
  <c r="S538" i="1"/>
  <c r="R538" i="1"/>
  <c r="X538" i="1" s="1"/>
  <c r="Q538" i="1"/>
  <c r="P538" i="1"/>
  <c r="W538" i="1" s="1"/>
  <c r="O538" i="1"/>
  <c r="U537" i="1"/>
  <c r="T537" i="1"/>
  <c r="S537" i="1"/>
  <c r="X537" i="1" s="1"/>
  <c r="R537" i="1"/>
  <c r="Q537" i="1"/>
  <c r="P537" i="1"/>
  <c r="O537" i="1"/>
  <c r="W537" i="1" s="1"/>
  <c r="U536" i="1"/>
  <c r="T536" i="1"/>
  <c r="S536" i="1"/>
  <c r="X536" i="1" s="1"/>
  <c r="R536" i="1"/>
  <c r="Q536" i="1"/>
  <c r="P536" i="1"/>
  <c r="O536" i="1"/>
  <c r="W536" i="1" s="1"/>
  <c r="W535" i="1"/>
  <c r="U535" i="1"/>
  <c r="T535" i="1"/>
  <c r="S535" i="1"/>
  <c r="R535" i="1"/>
  <c r="X535" i="1" s="1"/>
  <c r="Y535" i="1" s="1"/>
  <c r="Z535" i="1" s="1"/>
  <c r="Q535" i="1"/>
  <c r="P535" i="1"/>
  <c r="O535" i="1"/>
  <c r="U534" i="1"/>
  <c r="T534" i="1"/>
  <c r="S534" i="1"/>
  <c r="R534" i="1"/>
  <c r="X534" i="1" s="1"/>
  <c r="Q534" i="1"/>
  <c r="W534" i="1" s="1"/>
  <c r="P534" i="1"/>
  <c r="O534" i="1"/>
  <c r="U533" i="1"/>
  <c r="T533" i="1"/>
  <c r="S533" i="1"/>
  <c r="X533" i="1" s="1"/>
  <c r="R533" i="1"/>
  <c r="Q533" i="1"/>
  <c r="P533" i="1"/>
  <c r="O533" i="1"/>
  <c r="W533" i="1" s="1"/>
  <c r="U532" i="1"/>
  <c r="T532" i="1"/>
  <c r="S532" i="1"/>
  <c r="X532" i="1" s="1"/>
  <c r="R532" i="1"/>
  <c r="Q532" i="1"/>
  <c r="P532" i="1"/>
  <c r="O532" i="1"/>
  <c r="W532" i="1" s="1"/>
  <c r="W531" i="1"/>
  <c r="U531" i="1"/>
  <c r="T531" i="1"/>
  <c r="S531" i="1"/>
  <c r="R531" i="1"/>
  <c r="X531" i="1" s="1"/>
  <c r="Y531" i="1" s="1"/>
  <c r="Z531" i="1" s="1"/>
  <c r="Q531" i="1"/>
  <c r="P531" i="1"/>
  <c r="O531" i="1"/>
  <c r="U530" i="1"/>
  <c r="T530" i="1"/>
  <c r="S530" i="1"/>
  <c r="R530" i="1"/>
  <c r="X530" i="1" s="1"/>
  <c r="Y530" i="1" s="1"/>
  <c r="Z530" i="1" s="1"/>
  <c r="Q530" i="1"/>
  <c r="W530" i="1" s="1"/>
  <c r="P530" i="1"/>
  <c r="O530" i="1"/>
  <c r="U529" i="1"/>
  <c r="T529" i="1"/>
  <c r="S529" i="1"/>
  <c r="R529" i="1"/>
  <c r="X529" i="1" s="1"/>
  <c r="Y529" i="1" s="1"/>
  <c r="Z529" i="1" s="1"/>
  <c r="Q529" i="1"/>
  <c r="P529" i="1"/>
  <c r="O529" i="1"/>
  <c r="W529" i="1" s="1"/>
  <c r="U528" i="1"/>
  <c r="T528" i="1"/>
  <c r="S528" i="1"/>
  <c r="X528" i="1" s="1"/>
  <c r="R528" i="1"/>
  <c r="Q528" i="1"/>
  <c r="P528" i="1"/>
  <c r="O528" i="1"/>
  <c r="W528" i="1" s="1"/>
  <c r="W527" i="1"/>
  <c r="U527" i="1"/>
  <c r="T527" i="1"/>
  <c r="S527" i="1"/>
  <c r="R527" i="1"/>
  <c r="X527" i="1" s="1"/>
  <c r="Y527" i="1" s="1"/>
  <c r="Z527" i="1" s="1"/>
  <c r="Q527" i="1"/>
  <c r="P527" i="1"/>
  <c r="O527" i="1"/>
  <c r="U526" i="1"/>
  <c r="T526" i="1"/>
  <c r="S526" i="1"/>
  <c r="R526" i="1"/>
  <c r="X526" i="1" s="1"/>
  <c r="Y526" i="1" s="1"/>
  <c r="Z526" i="1" s="1"/>
  <c r="Q526" i="1"/>
  <c r="P526" i="1"/>
  <c r="W526" i="1" s="1"/>
  <c r="O526" i="1"/>
  <c r="U525" i="1"/>
  <c r="T525" i="1"/>
  <c r="S525" i="1"/>
  <c r="X525" i="1" s="1"/>
  <c r="R525" i="1"/>
  <c r="Q525" i="1"/>
  <c r="P525" i="1"/>
  <c r="O525" i="1"/>
  <c r="W525" i="1" s="1"/>
  <c r="U524" i="1"/>
  <c r="T524" i="1"/>
  <c r="S524" i="1"/>
  <c r="X524" i="1" s="1"/>
  <c r="R524" i="1"/>
  <c r="Q524" i="1"/>
  <c r="P524" i="1"/>
  <c r="O524" i="1"/>
  <c r="W524" i="1" s="1"/>
  <c r="W523" i="1"/>
  <c r="U523" i="1"/>
  <c r="T523" i="1"/>
  <c r="S523" i="1"/>
  <c r="R523" i="1"/>
  <c r="X523" i="1" s="1"/>
  <c r="Y523" i="1" s="1"/>
  <c r="Z523" i="1" s="1"/>
  <c r="Q523" i="1"/>
  <c r="P523" i="1"/>
  <c r="O523" i="1"/>
  <c r="U522" i="1"/>
  <c r="T522" i="1"/>
  <c r="S522" i="1"/>
  <c r="R522" i="1"/>
  <c r="X522" i="1" s="1"/>
  <c r="Q522" i="1"/>
  <c r="P522" i="1"/>
  <c r="W522" i="1" s="1"/>
  <c r="O522" i="1"/>
  <c r="U521" i="1"/>
  <c r="T521" i="1"/>
  <c r="S521" i="1"/>
  <c r="X521" i="1" s="1"/>
  <c r="R521" i="1"/>
  <c r="Q521" i="1"/>
  <c r="P521" i="1"/>
  <c r="O521" i="1"/>
  <c r="W521" i="1" s="1"/>
  <c r="U520" i="1"/>
  <c r="T520" i="1"/>
  <c r="S520" i="1"/>
  <c r="X520" i="1" s="1"/>
  <c r="R520" i="1"/>
  <c r="Q520" i="1"/>
  <c r="P520" i="1"/>
  <c r="O520" i="1"/>
  <c r="W520" i="1" s="1"/>
  <c r="W519" i="1"/>
  <c r="U519" i="1"/>
  <c r="T519" i="1"/>
  <c r="S519" i="1"/>
  <c r="R519" i="1"/>
  <c r="X519" i="1" s="1"/>
  <c r="Y519" i="1" s="1"/>
  <c r="Z519" i="1" s="1"/>
  <c r="Q519" i="1"/>
  <c r="P519" i="1"/>
  <c r="O519" i="1"/>
  <c r="U518" i="1"/>
  <c r="T518" i="1"/>
  <c r="S518" i="1"/>
  <c r="R518" i="1"/>
  <c r="X518" i="1" s="1"/>
  <c r="Q518" i="1"/>
  <c r="P518" i="1"/>
  <c r="W518" i="1" s="1"/>
  <c r="O518" i="1"/>
  <c r="U517" i="1"/>
  <c r="T517" i="1"/>
  <c r="S517" i="1"/>
  <c r="X517" i="1" s="1"/>
  <c r="R517" i="1"/>
  <c r="Q517" i="1"/>
  <c r="P517" i="1"/>
  <c r="O517" i="1"/>
  <c r="W517" i="1" s="1"/>
  <c r="U516" i="1"/>
  <c r="T516" i="1"/>
  <c r="S516" i="1"/>
  <c r="X516" i="1" s="1"/>
  <c r="R516" i="1"/>
  <c r="Q516" i="1"/>
  <c r="P516" i="1"/>
  <c r="O516" i="1"/>
  <c r="W516" i="1" s="1"/>
  <c r="W515" i="1"/>
  <c r="U515" i="1"/>
  <c r="T515" i="1"/>
  <c r="S515" i="1"/>
  <c r="R515" i="1"/>
  <c r="X515" i="1" s="1"/>
  <c r="Y515" i="1" s="1"/>
  <c r="Z515" i="1" s="1"/>
  <c r="Q515" i="1"/>
  <c r="P515" i="1"/>
  <c r="O515" i="1"/>
  <c r="U514" i="1"/>
  <c r="T514" i="1"/>
  <c r="S514" i="1"/>
  <c r="R514" i="1"/>
  <c r="X514" i="1" s="1"/>
  <c r="Y514" i="1" s="1"/>
  <c r="Z514" i="1" s="1"/>
  <c r="Q514" i="1"/>
  <c r="P514" i="1"/>
  <c r="W514" i="1" s="1"/>
  <c r="O514" i="1"/>
  <c r="U513" i="1"/>
  <c r="T513" i="1"/>
  <c r="S513" i="1"/>
  <c r="X513" i="1" s="1"/>
  <c r="R513" i="1"/>
  <c r="Q513" i="1"/>
  <c r="P513" i="1"/>
  <c r="O513" i="1"/>
  <c r="W513" i="1" s="1"/>
  <c r="U512" i="1"/>
  <c r="T512" i="1"/>
  <c r="S512" i="1"/>
  <c r="X512" i="1" s="1"/>
  <c r="R512" i="1"/>
  <c r="Q512" i="1"/>
  <c r="P512" i="1"/>
  <c r="O512" i="1"/>
  <c r="W512" i="1" s="1"/>
  <c r="W511" i="1"/>
  <c r="U511" i="1"/>
  <c r="T511" i="1"/>
  <c r="S511" i="1"/>
  <c r="R511" i="1"/>
  <c r="X511" i="1" s="1"/>
  <c r="Y511" i="1" s="1"/>
  <c r="Z511" i="1" s="1"/>
  <c r="Q511" i="1"/>
  <c r="P511" i="1"/>
  <c r="O511" i="1"/>
  <c r="U510" i="1"/>
  <c r="T510" i="1"/>
  <c r="S510" i="1"/>
  <c r="R510" i="1"/>
  <c r="X510" i="1" s="1"/>
  <c r="Y510" i="1" s="1"/>
  <c r="Z510" i="1" s="1"/>
  <c r="Q510" i="1"/>
  <c r="W510" i="1" s="1"/>
  <c r="P510" i="1"/>
  <c r="O510" i="1"/>
  <c r="U509" i="1"/>
  <c r="T509" i="1"/>
  <c r="S509" i="1"/>
  <c r="X509" i="1" s="1"/>
  <c r="R509" i="1"/>
  <c r="Q509" i="1"/>
  <c r="P509" i="1"/>
  <c r="O509" i="1"/>
  <c r="W509" i="1" s="1"/>
  <c r="U508" i="1"/>
  <c r="T508" i="1"/>
  <c r="S508" i="1"/>
  <c r="X508" i="1" s="1"/>
  <c r="R508" i="1"/>
  <c r="Q508" i="1"/>
  <c r="P508" i="1"/>
  <c r="O508" i="1"/>
  <c r="W508" i="1" s="1"/>
  <c r="W507" i="1"/>
  <c r="U507" i="1"/>
  <c r="T507" i="1"/>
  <c r="S507" i="1"/>
  <c r="R507" i="1"/>
  <c r="X507" i="1" s="1"/>
  <c r="Y507" i="1" s="1"/>
  <c r="Z507" i="1" s="1"/>
  <c r="Q507" i="1"/>
  <c r="P507" i="1"/>
  <c r="O507" i="1"/>
  <c r="U506" i="1"/>
  <c r="T506" i="1"/>
  <c r="S506" i="1"/>
  <c r="R506" i="1"/>
  <c r="X506" i="1" s="1"/>
  <c r="Q506" i="1"/>
  <c r="P506" i="1"/>
  <c r="W506" i="1" s="1"/>
  <c r="O506" i="1"/>
  <c r="U505" i="1"/>
  <c r="T505" i="1"/>
  <c r="S505" i="1"/>
  <c r="X505" i="1" s="1"/>
  <c r="R505" i="1"/>
  <c r="Q505" i="1"/>
  <c r="P505" i="1"/>
  <c r="O505" i="1"/>
  <c r="W505" i="1" s="1"/>
  <c r="U504" i="1"/>
  <c r="T504" i="1"/>
  <c r="S504" i="1"/>
  <c r="X504" i="1" s="1"/>
  <c r="R504" i="1"/>
  <c r="Q504" i="1"/>
  <c r="P504" i="1"/>
  <c r="O504" i="1"/>
  <c r="W504" i="1" s="1"/>
  <c r="W503" i="1"/>
  <c r="U503" i="1"/>
  <c r="T503" i="1"/>
  <c r="S503" i="1"/>
  <c r="R503" i="1"/>
  <c r="X503" i="1" s="1"/>
  <c r="Y503" i="1" s="1"/>
  <c r="Z503" i="1" s="1"/>
  <c r="Q503" i="1"/>
  <c r="P503" i="1"/>
  <c r="O503" i="1"/>
  <c r="U502" i="1"/>
  <c r="T502" i="1"/>
  <c r="S502" i="1"/>
  <c r="R502" i="1"/>
  <c r="X502" i="1" s="1"/>
  <c r="Q502" i="1"/>
  <c r="W502" i="1" s="1"/>
  <c r="P502" i="1"/>
  <c r="O502" i="1"/>
  <c r="U501" i="1"/>
  <c r="T501" i="1"/>
  <c r="S501" i="1"/>
  <c r="R501" i="1"/>
  <c r="X501" i="1" s="1"/>
  <c r="Q501" i="1"/>
  <c r="P501" i="1"/>
  <c r="O501" i="1"/>
  <c r="W501" i="1" s="1"/>
  <c r="U500" i="1"/>
  <c r="T500" i="1"/>
  <c r="S500" i="1"/>
  <c r="X500" i="1" s="1"/>
  <c r="R500" i="1"/>
  <c r="Q500" i="1"/>
  <c r="P500" i="1"/>
  <c r="O500" i="1"/>
  <c r="W500" i="1" s="1"/>
  <c r="W499" i="1"/>
  <c r="U499" i="1"/>
  <c r="T499" i="1"/>
  <c r="S499" i="1"/>
  <c r="R499" i="1"/>
  <c r="X499" i="1" s="1"/>
  <c r="Y499" i="1" s="1"/>
  <c r="Z499" i="1" s="1"/>
  <c r="Q499" i="1"/>
  <c r="P499" i="1"/>
  <c r="O499" i="1"/>
  <c r="U498" i="1"/>
  <c r="T498" i="1"/>
  <c r="S498" i="1"/>
  <c r="R498" i="1"/>
  <c r="X498" i="1" s="1"/>
  <c r="Y498" i="1" s="1"/>
  <c r="Z498" i="1" s="1"/>
  <c r="Q498" i="1"/>
  <c r="W498" i="1" s="1"/>
  <c r="P498" i="1"/>
  <c r="O498" i="1"/>
  <c r="U497" i="1"/>
  <c r="T497" i="1"/>
  <c r="S497" i="1"/>
  <c r="R497" i="1"/>
  <c r="X497" i="1" s="1"/>
  <c r="Y497" i="1" s="1"/>
  <c r="Z497" i="1" s="1"/>
  <c r="Q497" i="1"/>
  <c r="P497" i="1"/>
  <c r="O497" i="1"/>
  <c r="W497" i="1" s="1"/>
  <c r="U496" i="1"/>
  <c r="T496" i="1"/>
  <c r="S496" i="1"/>
  <c r="X496" i="1" s="1"/>
  <c r="R496" i="1"/>
  <c r="Q496" i="1"/>
  <c r="P496" i="1"/>
  <c r="O496" i="1"/>
  <c r="W496" i="1" s="1"/>
  <c r="W495" i="1"/>
  <c r="U495" i="1"/>
  <c r="T495" i="1"/>
  <c r="S495" i="1"/>
  <c r="R495" i="1"/>
  <c r="X495" i="1" s="1"/>
  <c r="Y495" i="1" s="1"/>
  <c r="Z495" i="1" s="1"/>
  <c r="Q495" i="1"/>
  <c r="P495" i="1"/>
  <c r="O495" i="1"/>
  <c r="U494" i="1"/>
  <c r="T494" i="1"/>
  <c r="S494" i="1"/>
  <c r="R494" i="1"/>
  <c r="X494" i="1" s="1"/>
  <c r="Y494" i="1" s="1"/>
  <c r="Z494" i="1" s="1"/>
  <c r="Q494" i="1"/>
  <c r="W494" i="1" s="1"/>
  <c r="P494" i="1"/>
  <c r="O494" i="1"/>
  <c r="U493" i="1"/>
  <c r="T493" i="1"/>
  <c r="S493" i="1"/>
  <c r="R493" i="1"/>
  <c r="X493" i="1" s="1"/>
  <c r="Y493" i="1" s="1"/>
  <c r="Z493" i="1" s="1"/>
  <c r="Q493" i="1"/>
  <c r="P493" i="1"/>
  <c r="O493" i="1"/>
  <c r="W493" i="1" s="1"/>
  <c r="U492" i="1"/>
  <c r="T492" i="1"/>
  <c r="S492" i="1"/>
  <c r="X492" i="1" s="1"/>
  <c r="R492" i="1"/>
  <c r="Q492" i="1"/>
  <c r="P492" i="1"/>
  <c r="O492" i="1"/>
  <c r="W492" i="1" s="1"/>
  <c r="W491" i="1"/>
  <c r="U491" i="1"/>
  <c r="T491" i="1"/>
  <c r="S491" i="1"/>
  <c r="R491" i="1"/>
  <c r="X491" i="1" s="1"/>
  <c r="Y491" i="1" s="1"/>
  <c r="Z491" i="1" s="1"/>
  <c r="Q491" i="1"/>
  <c r="P491" i="1"/>
  <c r="O491" i="1"/>
  <c r="U490" i="1"/>
  <c r="T490" i="1"/>
  <c r="S490" i="1"/>
  <c r="R490" i="1"/>
  <c r="X490" i="1" s="1"/>
  <c r="Y490" i="1" s="1"/>
  <c r="Z490" i="1" s="1"/>
  <c r="Q490" i="1"/>
  <c r="W490" i="1" s="1"/>
  <c r="P490" i="1"/>
  <c r="O490" i="1"/>
  <c r="U489" i="1"/>
  <c r="T489" i="1"/>
  <c r="S489" i="1"/>
  <c r="R489" i="1"/>
  <c r="X489" i="1" s="1"/>
  <c r="Q489" i="1"/>
  <c r="P489" i="1"/>
  <c r="O489" i="1"/>
  <c r="W489" i="1" s="1"/>
  <c r="U488" i="1"/>
  <c r="T488" i="1"/>
  <c r="S488" i="1"/>
  <c r="X488" i="1" s="1"/>
  <c r="R488" i="1"/>
  <c r="Q488" i="1"/>
  <c r="P488" i="1"/>
  <c r="O488" i="1"/>
  <c r="W488" i="1" s="1"/>
  <c r="W487" i="1"/>
  <c r="U487" i="1"/>
  <c r="T487" i="1"/>
  <c r="S487" i="1"/>
  <c r="R487" i="1"/>
  <c r="X487" i="1" s="1"/>
  <c r="Y487" i="1" s="1"/>
  <c r="Z487" i="1" s="1"/>
  <c r="Q487" i="1"/>
  <c r="P487" i="1"/>
  <c r="O487" i="1"/>
  <c r="U486" i="1"/>
  <c r="T486" i="1"/>
  <c r="S486" i="1"/>
  <c r="R486" i="1"/>
  <c r="X486" i="1" s="1"/>
  <c r="Q486" i="1"/>
  <c r="W486" i="1" s="1"/>
  <c r="P486" i="1"/>
  <c r="O486" i="1"/>
  <c r="U485" i="1"/>
  <c r="T485" i="1"/>
  <c r="S485" i="1"/>
  <c r="X485" i="1" s="1"/>
  <c r="R485" i="1"/>
  <c r="Q485" i="1"/>
  <c r="P485" i="1"/>
  <c r="O485" i="1"/>
  <c r="W485" i="1" s="1"/>
  <c r="U484" i="1"/>
  <c r="T484" i="1"/>
  <c r="S484" i="1"/>
  <c r="X484" i="1" s="1"/>
  <c r="R484" i="1"/>
  <c r="Q484" i="1"/>
  <c r="P484" i="1"/>
  <c r="O484" i="1"/>
  <c r="W484" i="1" s="1"/>
  <c r="U483" i="1"/>
  <c r="T483" i="1"/>
  <c r="S483" i="1"/>
  <c r="R483" i="1"/>
  <c r="X483" i="1" s="1"/>
  <c r="Y483" i="1" s="1"/>
  <c r="Z483" i="1" s="1"/>
  <c r="Q483" i="1"/>
  <c r="P483" i="1"/>
  <c r="O483" i="1"/>
  <c r="W483" i="1" s="1"/>
  <c r="U482" i="1"/>
  <c r="T482" i="1"/>
  <c r="S482" i="1"/>
  <c r="R482" i="1"/>
  <c r="X482" i="1" s="1"/>
  <c r="Q482" i="1"/>
  <c r="W482" i="1" s="1"/>
  <c r="P482" i="1"/>
  <c r="O482" i="1"/>
  <c r="U481" i="1"/>
  <c r="T481" i="1"/>
  <c r="S481" i="1"/>
  <c r="X481" i="1" s="1"/>
  <c r="R481" i="1"/>
  <c r="Q481" i="1"/>
  <c r="P481" i="1"/>
  <c r="O481" i="1"/>
  <c r="W481" i="1" s="1"/>
  <c r="U480" i="1"/>
  <c r="T480" i="1"/>
  <c r="S480" i="1"/>
  <c r="X480" i="1" s="1"/>
  <c r="R480" i="1"/>
  <c r="Q480" i="1"/>
  <c r="P480" i="1"/>
  <c r="O480" i="1"/>
  <c r="W480" i="1" s="1"/>
  <c r="U479" i="1"/>
  <c r="T479" i="1"/>
  <c r="S479" i="1"/>
  <c r="X479" i="1" s="1"/>
  <c r="R479" i="1"/>
  <c r="Q479" i="1"/>
  <c r="P479" i="1"/>
  <c r="O479" i="1"/>
  <c r="W479" i="1" s="1"/>
  <c r="U478" i="1"/>
  <c r="T478" i="1"/>
  <c r="S478" i="1"/>
  <c r="R478" i="1"/>
  <c r="X478" i="1" s="1"/>
  <c r="Q478" i="1"/>
  <c r="W478" i="1" s="1"/>
  <c r="P478" i="1"/>
  <c r="O478" i="1"/>
  <c r="U477" i="1"/>
  <c r="T477" i="1"/>
  <c r="S477" i="1"/>
  <c r="X477" i="1" s="1"/>
  <c r="R477" i="1"/>
  <c r="Q477" i="1"/>
  <c r="P477" i="1"/>
  <c r="O477" i="1"/>
  <c r="W477" i="1" s="1"/>
  <c r="U476" i="1"/>
  <c r="T476" i="1"/>
  <c r="S476" i="1"/>
  <c r="X476" i="1" s="1"/>
  <c r="R476" i="1"/>
  <c r="Q476" i="1"/>
  <c r="P476" i="1"/>
  <c r="O476" i="1"/>
  <c r="W476" i="1" s="1"/>
  <c r="U475" i="1"/>
  <c r="T475" i="1"/>
  <c r="S475" i="1"/>
  <c r="R475" i="1"/>
  <c r="X475" i="1" s="1"/>
  <c r="Y475" i="1" s="1"/>
  <c r="Z475" i="1" s="1"/>
  <c r="Q475" i="1"/>
  <c r="P475" i="1"/>
  <c r="O475" i="1"/>
  <c r="W475" i="1" s="1"/>
  <c r="U474" i="1"/>
  <c r="T474" i="1"/>
  <c r="S474" i="1"/>
  <c r="R474" i="1"/>
  <c r="X474" i="1" s="1"/>
  <c r="Q474" i="1"/>
  <c r="W474" i="1" s="1"/>
  <c r="P474" i="1"/>
  <c r="O474" i="1"/>
  <c r="U473" i="1"/>
  <c r="T473" i="1"/>
  <c r="S473" i="1"/>
  <c r="R473" i="1"/>
  <c r="X473" i="1" s="1"/>
  <c r="Q473" i="1"/>
  <c r="P473" i="1"/>
  <c r="O473" i="1"/>
  <c r="W473" i="1" s="1"/>
  <c r="U472" i="1"/>
  <c r="T472" i="1"/>
  <c r="S472" i="1"/>
  <c r="X472" i="1" s="1"/>
  <c r="R472" i="1"/>
  <c r="Q472" i="1"/>
  <c r="P472" i="1"/>
  <c r="O472" i="1"/>
  <c r="W472" i="1" s="1"/>
  <c r="U471" i="1"/>
  <c r="T471" i="1"/>
  <c r="S471" i="1"/>
  <c r="R471" i="1"/>
  <c r="X471" i="1" s="1"/>
  <c r="Y471" i="1" s="1"/>
  <c r="Z471" i="1" s="1"/>
  <c r="Q471" i="1"/>
  <c r="P471" i="1"/>
  <c r="O471" i="1"/>
  <c r="W471" i="1" s="1"/>
  <c r="U470" i="1"/>
  <c r="T470" i="1"/>
  <c r="S470" i="1"/>
  <c r="R470" i="1"/>
  <c r="X470" i="1" s="1"/>
  <c r="Q470" i="1"/>
  <c r="W470" i="1" s="1"/>
  <c r="P470" i="1"/>
  <c r="O470" i="1"/>
  <c r="U469" i="1"/>
  <c r="T469" i="1"/>
  <c r="S469" i="1"/>
  <c r="R469" i="1"/>
  <c r="X469" i="1" s="1"/>
  <c r="Q469" i="1"/>
  <c r="P469" i="1"/>
  <c r="O469" i="1"/>
  <c r="W469" i="1" s="1"/>
  <c r="U468" i="1"/>
  <c r="T468" i="1"/>
  <c r="S468" i="1"/>
  <c r="X468" i="1" s="1"/>
  <c r="R468" i="1"/>
  <c r="Q468" i="1"/>
  <c r="P468" i="1"/>
  <c r="O468" i="1"/>
  <c r="W468" i="1" s="1"/>
  <c r="U467" i="1"/>
  <c r="T467" i="1"/>
  <c r="S467" i="1"/>
  <c r="R467" i="1"/>
  <c r="X467" i="1" s="1"/>
  <c r="Y467" i="1" s="1"/>
  <c r="Z467" i="1" s="1"/>
  <c r="Q467" i="1"/>
  <c r="P467" i="1"/>
  <c r="O467" i="1"/>
  <c r="W467" i="1" s="1"/>
  <c r="U466" i="1"/>
  <c r="T466" i="1"/>
  <c r="S466" i="1"/>
  <c r="R466" i="1"/>
  <c r="X466" i="1" s="1"/>
  <c r="Q466" i="1"/>
  <c r="W466" i="1" s="1"/>
  <c r="P466" i="1"/>
  <c r="O466" i="1"/>
  <c r="U465" i="1"/>
  <c r="T465" i="1"/>
  <c r="S465" i="1"/>
  <c r="R465" i="1"/>
  <c r="X465" i="1" s="1"/>
  <c r="Q465" i="1"/>
  <c r="P465" i="1"/>
  <c r="O465" i="1"/>
  <c r="W465" i="1" s="1"/>
  <c r="U464" i="1"/>
  <c r="T464" i="1"/>
  <c r="S464" i="1"/>
  <c r="X464" i="1" s="1"/>
  <c r="R464" i="1"/>
  <c r="Q464" i="1"/>
  <c r="P464" i="1"/>
  <c r="O464" i="1"/>
  <c r="W464" i="1" s="1"/>
  <c r="U463" i="1"/>
  <c r="T463" i="1"/>
  <c r="S463" i="1"/>
  <c r="R463" i="1"/>
  <c r="X463" i="1" s="1"/>
  <c r="Y463" i="1" s="1"/>
  <c r="Z463" i="1" s="1"/>
  <c r="Q463" i="1"/>
  <c r="P463" i="1"/>
  <c r="O463" i="1"/>
  <c r="W463" i="1" s="1"/>
  <c r="U462" i="1"/>
  <c r="T462" i="1"/>
  <c r="S462" i="1"/>
  <c r="R462" i="1"/>
  <c r="X462" i="1" s="1"/>
  <c r="Q462" i="1"/>
  <c r="W462" i="1" s="1"/>
  <c r="P462" i="1"/>
  <c r="O462" i="1"/>
  <c r="U461" i="1"/>
  <c r="T461" i="1"/>
  <c r="S461" i="1"/>
  <c r="R461" i="1"/>
  <c r="X461" i="1" s="1"/>
  <c r="Q461" i="1"/>
  <c r="P461" i="1"/>
  <c r="O461" i="1"/>
  <c r="W461" i="1" s="1"/>
  <c r="U460" i="1"/>
  <c r="T460" i="1"/>
  <c r="S460" i="1"/>
  <c r="X460" i="1" s="1"/>
  <c r="R460" i="1"/>
  <c r="Q460" i="1"/>
  <c r="P460" i="1"/>
  <c r="O460" i="1"/>
  <c r="W460" i="1" s="1"/>
  <c r="U459" i="1"/>
  <c r="T459" i="1"/>
  <c r="S459" i="1"/>
  <c r="R459" i="1"/>
  <c r="X459" i="1" s="1"/>
  <c r="Y459" i="1" s="1"/>
  <c r="Z459" i="1" s="1"/>
  <c r="Q459" i="1"/>
  <c r="P459" i="1"/>
  <c r="O459" i="1"/>
  <c r="W459" i="1" s="1"/>
  <c r="U458" i="1"/>
  <c r="T458" i="1"/>
  <c r="S458" i="1"/>
  <c r="R458" i="1"/>
  <c r="X458" i="1" s="1"/>
  <c r="Q458" i="1"/>
  <c r="W458" i="1" s="1"/>
  <c r="P458" i="1"/>
  <c r="O458" i="1"/>
  <c r="U457" i="1"/>
  <c r="T457" i="1"/>
  <c r="S457" i="1"/>
  <c r="X457" i="1" s="1"/>
  <c r="R457" i="1"/>
  <c r="Q457" i="1"/>
  <c r="P457" i="1"/>
  <c r="O457" i="1"/>
  <c r="W457" i="1" s="1"/>
  <c r="U456" i="1"/>
  <c r="T456" i="1"/>
  <c r="S456" i="1"/>
  <c r="X456" i="1" s="1"/>
  <c r="R456" i="1"/>
  <c r="Q456" i="1"/>
  <c r="P456" i="1"/>
  <c r="O456" i="1"/>
  <c r="W456" i="1" s="1"/>
  <c r="U455" i="1"/>
  <c r="T455" i="1"/>
  <c r="S455" i="1"/>
  <c r="R455" i="1"/>
  <c r="X455" i="1" s="1"/>
  <c r="Y455" i="1" s="1"/>
  <c r="Z455" i="1" s="1"/>
  <c r="Q455" i="1"/>
  <c r="P455" i="1"/>
  <c r="O455" i="1"/>
  <c r="W455" i="1" s="1"/>
  <c r="U454" i="1"/>
  <c r="T454" i="1"/>
  <c r="S454" i="1"/>
  <c r="R454" i="1"/>
  <c r="X454" i="1" s="1"/>
  <c r="Q454" i="1"/>
  <c r="W454" i="1" s="1"/>
  <c r="P454" i="1"/>
  <c r="O454" i="1"/>
  <c r="U453" i="1"/>
  <c r="T453" i="1"/>
  <c r="S453" i="1"/>
  <c r="X453" i="1" s="1"/>
  <c r="R453" i="1"/>
  <c r="Q453" i="1"/>
  <c r="P453" i="1"/>
  <c r="O453" i="1"/>
  <c r="W453" i="1" s="1"/>
  <c r="U452" i="1"/>
  <c r="T452" i="1"/>
  <c r="S452" i="1"/>
  <c r="X452" i="1" s="1"/>
  <c r="R452" i="1"/>
  <c r="Q452" i="1"/>
  <c r="P452" i="1"/>
  <c r="O452" i="1"/>
  <c r="W452" i="1" s="1"/>
  <c r="U451" i="1"/>
  <c r="T451" i="1"/>
  <c r="S451" i="1"/>
  <c r="R451" i="1"/>
  <c r="X451" i="1" s="1"/>
  <c r="Y451" i="1" s="1"/>
  <c r="Z451" i="1" s="1"/>
  <c r="Q451" i="1"/>
  <c r="P451" i="1"/>
  <c r="O451" i="1"/>
  <c r="W451" i="1" s="1"/>
  <c r="U450" i="1"/>
  <c r="T450" i="1"/>
  <c r="S450" i="1"/>
  <c r="R450" i="1"/>
  <c r="X450" i="1" s="1"/>
  <c r="Q450" i="1"/>
  <c r="W450" i="1" s="1"/>
  <c r="P450" i="1"/>
  <c r="O450" i="1"/>
  <c r="U449" i="1"/>
  <c r="T449" i="1"/>
  <c r="S449" i="1"/>
  <c r="X449" i="1" s="1"/>
  <c r="R449" i="1"/>
  <c r="Q449" i="1"/>
  <c r="P449" i="1"/>
  <c r="O449" i="1"/>
  <c r="W449" i="1" s="1"/>
  <c r="U448" i="1"/>
  <c r="T448" i="1"/>
  <c r="S448" i="1"/>
  <c r="X448" i="1" s="1"/>
  <c r="R448" i="1"/>
  <c r="Q448" i="1"/>
  <c r="P448" i="1"/>
  <c r="O448" i="1"/>
  <c r="W448" i="1" s="1"/>
  <c r="U447" i="1"/>
  <c r="T447" i="1"/>
  <c r="S447" i="1"/>
  <c r="R447" i="1"/>
  <c r="X447" i="1" s="1"/>
  <c r="Y447" i="1" s="1"/>
  <c r="Z447" i="1" s="1"/>
  <c r="Q447" i="1"/>
  <c r="P447" i="1"/>
  <c r="O447" i="1"/>
  <c r="W447" i="1" s="1"/>
  <c r="U446" i="1"/>
  <c r="T446" i="1"/>
  <c r="S446" i="1"/>
  <c r="R446" i="1"/>
  <c r="X446" i="1" s="1"/>
  <c r="Q446" i="1"/>
  <c r="W446" i="1" s="1"/>
  <c r="P446" i="1"/>
  <c r="O446" i="1"/>
  <c r="U445" i="1"/>
  <c r="T445" i="1"/>
  <c r="S445" i="1"/>
  <c r="X445" i="1" s="1"/>
  <c r="R445" i="1"/>
  <c r="Q445" i="1"/>
  <c r="P445" i="1"/>
  <c r="O445" i="1"/>
  <c r="W445" i="1" s="1"/>
  <c r="U444" i="1"/>
  <c r="T444" i="1"/>
  <c r="S444" i="1"/>
  <c r="X444" i="1" s="1"/>
  <c r="R444" i="1"/>
  <c r="Q444" i="1"/>
  <c r="P444" i="1"/>
  <c r="O444" i="1"/>
  <c r="W444" i="1" s="1"/>
  <c r="U443" i="1"/>
  <c r="T443" i="1"/>
  <c r="S443" i="1"/>
  <c r="R443" i="1"/>
  <c r="X443" i="1" s="1"/>
  <c r="Y443" i="1" s="1"/>
  <c r="Z443" i="1" s="1"/>
  <c r="Q443" i="1"/>
  <c r="P443" i="1"/>
  <c r="O443" i="1"/>
  <c r="W443" i="1" s="1"/>
  <c r="U442" i="1"/>
  <c r="T442" i="1"/>
  <c r="S442" i="1"/>
  <c r="R442" i="1"/>
  <c r="X442" i="1" s="1"/>
  <c r="Q442" i="1"/>
  <c r="W442" i="1" s="1"/>
  <c r="P442" i="1"/>
  <c r="O442" i="1"/>
  <c r="U441" i="1"/>
  <c r="T441" i="1"/>
  <c r="S441" i="1"/>
  <c r="X441" i="1" s="1"/>
  <c r="R441" i="1"/>
  <c r="Q441" i="1"/>
  <c r="P441" i="1"/>
  <c r="O441" i="1"/>
  <c r="W441" i="1" s="1"/>
  <c r="U440" i="1"/>
  <c r="T440" i="1"/>
  <c r="S440" i="1"/>
  <c r="X440" i="1" s="1"/>
  <c r="R440" i="1"/>
  <c r="Q440" i="1"/>
  <c r="P440" i="1"/>
  <c r="O440" i="1"/>
  <c r="W440" i="1" s="1"/>
  <c r="W439" i="1"/>
  <c r="U439" i="1"/>
  <c r="T439" i="1"/>
  <c r="S439" i="1"/>
  <c r="R439" i="1"/>
  <c r="X439" i="1" s="1"/>
  <c r="Y439" i="1" s="1"/>
  <c r="Z439" i="1" s="1"/>
  <c r="Q439" i="1"/>
  <c r="P439" i="1"/>
  <c r="O439" i="1"/>
  <c r="U438" i="1"/>
  <c r="T438" i="1"/>
  <c r="S438" i="1"/>
  <c r="R438" i="1"/>
  <c r="X438" i="1" s="1"/>
  <c r="Y438" i="1" s="1"/>
  <c r="Z438" i="1" s="1"/>
  <c r="Q438" i="1"/>
  <c r="P438" i="1"/>
  <c r="W438" i="1" s="1"/>
  <c r="O438" i="1"/>
  <c r="U437" i="1"/>
  <c r="T437" i="1"/>
  <c r="S437" i="1"/>
  <c r="X437" i="1" s="1"/>
  <c r="R437" i="1"/>
  <c r="Q437" i="1"/>
  <c r="P437" i="1"/>
  <c r="O437" i="1"/>
  <c r="W437" i="1" s="1"/>
  <c r="U436" i="1"/>
  <c r="T436" i="1"/>
  <c r="S436" i="1"/>
  <c r="X436" i="1" s="1"/>
  <c r="R436" i="1"/>
  <c r="Q436" i="1"/>
  <c r="P436" i="1"/>
  <c r="O436" i="1"/>
  <c r="W436" i="1" s="1"/>
  <c r="W435" i="1"/>
  <c r="U435" i="1"/>
  <c r="T435" i="1"/>
  <c r="S435" i="1"/>
  <c r="R435" i="1"/>
  <c r="X435" i="1" s="1"/>
  <c r="Y435" i="1" s="1"/>
  <c r="Z435" i="1" s="1"/>
  <c r="Q435" i="1"/>
  <c r="P435" i="1"/>
  <c r="O435" i="1"/>
  <c r="U434" i="1"/>
  <c r="T434" i="1"/>
  <c r="S434" i="1"/>
  <c r="R434" i="1"/>
  <c r="X434" i="1" s="1"/>
  <c r="Y434" i="1" s="1"/>
  <c r="Z434" i="1" s="1"/>
  <c r="Q434" i="1"/>
  <c r="P434" i="1"/>
  <c r="W434" i="1" s="1"/>
  <c r="O434" i="1"/>
  <c r="U433" i="1"/>
  <c r="T433" i="1"/>
  <c r="S433" i="1"/>
  <c r="X433" i="1" s="1"/>
  <c r="R433" i="1"/>
  <c r="Q433" i="1"/>
  <c r="P433" i="1"/>
  <c r="O433" i="1"/>
  <c r="W433" i="1" s="1"/>
  <c r="U432" i="1"/>
  <c r="T432" i="1"/>
  <c r="S432" i="1"/>
  <c r="X432" i="1" s="1"/>
  <c r="R432" i="1"/>
  <c r="Q432" i="1"/>
  <c r="P432" i="1"/>
  <c r="O432" i="1"/>
  <c r="W432" i="1" s="1"/>
  <c r="W431" i="1"/>
  <c r="U431" i="1"/>
  <c r="T431" i="1"/>
  <c r="S431" i="1"/>
  <c r="R431" i="1"/>
  <c r="X431" i="1" s="1"/>
  <c r="Y431" i="1" s="1"/>
  <c r="Z431" i="1" s="1"/>
  <c r="Q431" i="1"/>
  <c r="P431" i="1"/>
  <c r="O431" i="1"/>
  <c r="U430" i="1"/>
  <c r="T430" i="1"/>
  <c r="S430" i="1"/>
  <c r="R430" i="1"/>
  <c r="X430" i="1" s="1"/>
  <c r="Q430" i="1"/>
  <c r="P430" i="1"/>
  <c r="W430" i="1" s="1"/>
  <c r="O430" i="1"/>
  <c r="U429" i="1"/>
  <c r="T429" i="1"/>
  <c r="S429" i="1"/>
  <c r="X429" i="1" s="1"/>
  <c r="R429" i="1"/>
  <c r="Q429" i="1"/>
  <c r="P429" i="1"/>
  <c r="O429" i="1"/>
  <c r="W429" i="1" s="1"/>
  <c r="U428" i="1"/>
  <c r="T428" i="1"/>
  <c r="S428" i="1"/>
  <c r="X428" i="1" s="1"/>
  <c r="R428" i="1"/>
  <c r="Q428" i="1"/>
  <c r="P428" i="1"/>
  <c r="O428" i="1"/>
  <c r="W428" i="1" s="1"/>
  <c r="W427" i="1"/>
  <c r="U427" i="1"/>
  <c r="T427" i="1"/>
  <c r="S427" i="1"/>
  <c r="R427" i="1"/>
  <c r="X427" i="1" s="1"/>
  <c r="Y427" i="1" s="1"/>
  <c r="Z427" i="1" s="1"/>
  <c r="Q427" i="1"/>
  <c r="P427" i="1"/>
  <c r="O427" i="1"/>
  <c r="U426" i="1"/>
  <c r="T426" i="1"/>
  <c r="S426" i="1"/>
  <c r="R426" i="1"/>
  <c r="X426" i="1" s="1"/>
  <c r="Q426" i="1"/>
  <c r="P426" i="1"/>
  <c r="W426" i="1" s="1"/>
  <c r="O426" i="1"/>
  <c r="U425" i="1"/>
  <c r="T425" i="1"/>
  <c r="S425" i="1"/>
  <c r="X425" i="1" s="1"/>
  <c r="R425" i="1"/>
  <c r="Q425" i="1"/>
  <c r="P425" i="1"/>
  <c r="O425" i="1"/>
  <c r="W425" i="1" s="1"/>
  <c r="U424" i="1"/>
  <c r="T424" i="1"/>
  <c r="S424" i="1"/>
  <c r="X424" i="1" s="1"/>
  <c r="R424" i="1"/>
  <c r="Q424" i="1"/>
  <c r="P424" i="1"/>
  <c r="O424" i="1"/>
  <c r="W424" i="1" s="1"/>
  <c r="W423" i="1"/>
  <c r="U423" i="1"/>
  <c r="T423" i="1"/>
  <c r="S423" i="1"/>
  <c r="R423" i="1"/>
  <c r="X423" i="1" s="1"/>
  <c r="Y423" i="1" s="1"/>
  <c r="Z423" i="1" s="1"/>
  <c r="Q423" i="1"/>
  <c r="P423" i="1"/>
  <c r="O423" i="1"/>
  <c r="U422" i="1"/>
  <c r="T422" i="1"/>
  <c r="S422" i="1"/>
  <c r="R422" i="1"/>
  <c r="X422" i="1" s="1"/>
  <c r="Y422" i="1" s="1"/>
  <c r="Z422" i="1" s="1"/>
  <c r="Q422" i="1"/>
  <c r="P422" i="1"/>
  <c r="W422" i="1" s="1"/>
  <c r="O422" i="1"/>
  <c r="U421" i="1"/>
  <c r="T421" i="1"/>
  <c r="S421" i="1"/>
  <c r="X421" i="1" s="1"/>
  <c r="R421" i="1"/>
  <c r="Q421" i="1"/>
  <c r="P421" i="1"/>
  <c r="O421" i="1"/>
  <c r="W421" i="1" s="1"/>
  <c r="U420" i="1"/>
  <c r="T420" i="1"/>
  <c r="S420" i="1"/>
  <c r="X420" i="1" s="1"/>
  <c r="R420" i="1"/>
  <c r="Q420" i="1"/>
  <c r="P420" i="1"/>
  <c r="O420" i="1"/>
  <c r="W420" i="1" s="1"/>
  <c r="W419" i="1"/>
  <c r="U419" i="1"/>
  <c r="T419" i="1"/>
  <c r="S419" i="1"/>
  <c r="R419" i="1"/>
  <c r="X419" i="1" s="1"/>
  <c r="Y419" i="1" s="1"/>
  <c r="Z419" i="1" s="1"/>
  <c r="Q419" i="1"/>
  <c r="P419" i="1"/>
  <c r="O419" i="1"/>
  <c r="U418" i="1"/>
  <c r="T418" i="1"/>
  <c r="S418" i="1"/>
  <c r="R418" i="1"/>
  <c r="X418" i="1" s="1"/>
  <c r="Y418" i="1" s="1"/>
  <c r="Z418" i="1" s="1"/>
  <c r="Q418" i="1"/>
  <c r="P418" i="1"/>
  <c r="W418" i="1" s="1"/>
  <c r="O418" i="1"/>
  <c r="U417" i="1"/>
  <c r="T417" i="1"/>
  <c r="S417" i="1"/>
  <c r="X417" i="1" s="1"/>
  <c r="R417" i="1"/>
  <c r="Q417" i="1"/>
  <c r="P417" i="1"/>
  <c r="O417" i="1"/>
  <c r="W417" i="1" s="1"/>
  <c r="U416" i="1"/>
  <c r="T416" i="1"/>
  <c r="S416" i="1"/>
  <c r="X416" i="1" s="1"/>
  <c r="R416" i="1"/>
  <c r="Q416" i="1"/>
  <c r="P416" i="1"/>
  <c r="O416" i="1"/>
  <c r="W416" i="1" s="1"/>
  <c r="W415" i="1"/>
  <c r="U415" i="1"/>
  <c r="T415" i="1"/>
  <c r="S415" i="1"/>
  <c r="R415" i="1"/>
  <c r="X415" i="1" s="1"/>
  <c r="Y415" i="1" s="1"/>
  <c r="Z415" i="1" s="1"/>
  <c r="Q415" i="1"/>
  <c r="P415" i="1"/>
  <c r="O415" i="1"/>
  <c r="U414" i="1"/>
  <c r="T414" i="1"/>
  <c r="S414" i="1"/>
  <c r="R414" i="1"/>
  <c r="Q414" i="1"/>
  <c r="P414" i="1"/>
  <c r="O414" i="1"/>
  <c r="U413" i="1"/>
  <c r="T413" i="1"/>
  <c r="S413" i="1"/>
  <c r="R413" i="1"/>
  <c r="Q413" i="1"/>
  <c r="P413" i="1"/>
  <c r="O413" i="1"/>
  <c r="U412" i="1"/>
  <c r="T412" i="1"/>
  <c r="S412" i="1"/>
  <c r="X412" i="1" s="1"/>
  <c r="R412" i="1"/>
  <c r="Q412" i="1"/>
  <c r="P412" i="1"/>
  <c r="O412" i="1"/>
  <c r="U411" i="1"/>
  <c r="T411" i="1"/>
  <c r="S411" i="1"/>
  <c r="R411" i="1"/>
  <c r="X411" i="1" s="1"/>
  <c r="Y411" i="1" s="1"/>
  <c r="Z411" i="1" s="1"/>
  <c r="Q411" i="1"/>
  <c r="W411" i="1" s="1"/>
  <c r="P411" i="1"/>
  <c r="O411" i="1"/>
  <c r="U410" i="1"/>
  <c r="T410" i="1"/>
  <c r="S410" i="1"/>
  <c r="R410" i="1"/>
  <c r="Q410" i="1"/>
  <c r="P410" i="1"/>
  <c r="W410" i="1" s="1"/>
  <c r="O410" i="1"/>
  <c r="X409" i="1"/>
  <c r="Y409" i="1" s="1"/>
  <c r="Z409" i="1" s="1"/>
  <c r="U409" i="1"/>
  <c r="T409" i="1"/>
  <c r="S409" i="1"/>
  <c r="R409" i="1"/>
  <c r="Q409" i="1"/>
  <c r="P409" i="1"/>
  <c r="O409" i="1"/>
  <c r="W409" i="1" s="1"/>
  <c r="U408" i="1"/>
  <c r="T408" i="1"/>
  <c r="S408" i="1"/>
  <c r="X408" i="1" s="1"/>
  <c r="R408" i="1"/>
  <c r="Q408" i="1"/>
  <c r="P408" i="1"/>
  <c r="O408" i="1"/>
  <c r="W408" i="1" s="1"/>
  <c r="U407" i="1"/>
  <c r="T407" i="1"/>
  <c r="S407" i="1"/>
  <c r="R407" i="1"/>
  <c r="X407" i="1" s="1"/>
  <c r="Q407" i="1"/>
  <c r="P407" i="1"/>
  <c r="O407" i="1"/>
  <c r="W407" i="1" s="1"/>
  <c r="U406" i="1"/>
  <c r="T406" i="1"/>
  <c r="S406" i="1"/>
  <c r="R406" i="1"/>
  <c r="Q406" i="1"/>
  <c r="P406" i="1"/>
  <c r="W406" i="1" s="1"/>
  <c r="O406" i="1"/>
  <c r="U405" i="1"/>
  <c r="T405" i="1"/>
  <c r="S405" i="1"/>
  <c r="R405" i="1"/>
  <c r="X405" i="1" s="1"/>
  <c r="Y405" i="1" s="1"/>
  <c r="Z405" i="1" s="1"/>
  <c r="Q405" i="1"/>
  <c r="P405" i="1"/>
  <c r="O405" i="1"/>
  <c r="W405" i="1" s="1"/>
  <c r="W404" i="1"/>
  <c r="U404" i="1"/>
  <c r="T404" i="1"/>
  <c r="S404" i="1"/>
  <c r="R404" i="1"/>
  <c r="X404" i="1" s="1"/>
  <c r="Y404" i="1" s="1"/>
  <c r="Z404" i="1" s="1"/>
  <c r="Q404" i="1"/>
  <c r="P404" i="1"/>
  <c r="O404" i="1"/>
  <c r="U403" i="1"/>
  <c r="T403" i="1"/>
  <c r="S403" i="1"/>
  <c r="X403" i="1" s="1"/>
  <c r="R403" i="1"/>
  <c r="Q403" i="1"/>
  <c r="P403" i="1"/>
  <c r="O403" i="1"/>
  <c r="W403" i="1" s="1"/>
  <c r="U402" i="1"/>
  <c r="T402" i="1"/>
  <c r="S402" i="1"/>
  <c r="R402" i="1"/>
  <c r="X402" i="1" s="1"/>
  <c r="Y402" i="1" s="1"/>
  <c r="Z402" i="1" s="1"/>
  <c r="Q402" i="1"/>
  <c r="P402" i="1"/>
  <c r="O402" i="1"/>
  <c r="W402" i="1" s="1"/>
  <c r="U401" i="1"/>
  <c r="T401" i="1"/>
  <c r="S401" i="1"/>
  <c r="X401" i="1" s="1"/>
  <c r="R401" i="1"/>
  <c r="Q401" i="1"/>
  <c r="P401" i="1"/>
  <c r="O401" i="1"/>
  <c r="W401" i="1" s="1"/>
  <c r="U400" i="1"/>
  <c r="T400" i="1"/>
  <c r="S400" i="1"/>
  <c r="R400" i="1"/>
  <c r="X400" i="1" s="1"/>
  <c r="Y400" i="1" s="1"/>
  <c r="Z400" i="1" s="1"/>
  <c r="Q400" i="1"/>
  <c r="P400" i="1"/>
  <c r="W400" i="1" s="1"/>
  <c r="O400" i="1"/>
  <c r="U399" i="1"/>
  <c r="T399" i="1"/>
  <c r="S399" i="1"/>
  <c r="X399" i="1" s="1"/>
  <c r="R399" i="1"/>
  <c r="Q399" i="1"/>
  <c r="P399" i="1"/>
  <c r="O399" i="1"/>
  <c r="W399" i="1" s="1"/>
  <c r="U398" i="1"/>
  <c r="T398" i="1"/>
  <c r="S398" i="1"/>
  <c r="R398" i="1"/>
  <c r="X398" i="1" s="1"/>
  <c r="Y398" i="1" s="1"/>
  <c r="Z398" i="1" s="1"/>
  <c r="Q398" i="1"/>
  <c r="P398" i="1"/>
  <c r="O398" i="1"/>
  <c r="W398" i="1" s="1"/>
  <c r="U397" i="1"/>
  <c r="T397" i="1"/>
  <c r="S397" i="1"/>
  <c r="R397" i="1"/>
  <c r="X397" i="1" s="1"/>
  <c r="Q397" i="1"/>
  <c r="P397" i="1"/>
  <c r="O397" i="1"/>
  <c r="W397" i="1" s="1"/>
  <c r="U396" i="1"/>
  <c r="T396" i="1"/>
  <c r="S396" i="1"/>
  <c r="R396" i="1"/>
  <c r="X396" i="1" s="1"/>
  <c r="Y396" i="1" s="1"/>
  <c r="Z396" i="1" s="1"/>
  <c r="Q396" i="1"/>
  <c r="P396" i="1"/>
  <c r="W396" i="1" s="1"/>
  <c r="O396" i="1"/>
  <c r="U395" i="1"/>
  <c r="T395" i="1"/>
  <c r="S395" i="1"/>
  <c r="X395" i="1" s="1"/>
  <c r="R395" i="1"/>
  <c r="Q395" i="1"/>
  <c r="P395" i="1"/>
  <c r="O395" i="1"/>
  <c r="W395" i="1" s="1"/>
  <c r="U394" i="1"/>
  <c r="T394" i="1"/>
  <c r="S394" i="1"/>
  <c r="R394" i="1"/>
  <c r="X394" i="1" s="1"/>
  <c r="Y394" i="1" s="1"/>
  <c r="Z394" i="1" s="1"/>
  <c r="Q394" i="1"/>
  <c r="P394" i="1"/>
  <c r="O394" i="1"/>
  <c r="W394" i="1" s="1"/>
  <c r="U393" i="1"/>
  <c r="T393" i="1"/>
  <c r="S393" i="1"/>
  <c r="X393" i="1" s="1"/>
  <c r="R393" i="1"/>
  <c r="Q393" i="1"/>
  <c r="P393" i="1"/>
  <c r="O393" i="1"/>
  <c r="W393" i="1" s="1"/>
  <c r="W392" i="1"/>
  <c r="U392" i="1"/>
  <c r="T392" i="1"/>
  <c r="S392" i="1"/>
  <c r="R392" i="1"/>
  <c r="X392" i="1" s="1"/>
  <c r="Y392" i="1" s="1"/>
  <c r="Z392" i="1" s="1"/>
  <c r="Q392" i="1"/>
  <c r="P392" i="1"/>
  <c r="O392" i="1"/>
  <c r="U391" i="1"/>
  <c r="T391" i="1"/>
  <c r="S391" i="1"/>
  <c r="X391" i="1" s="1"/>
  <c r="R391" i="1"/>
  <c r="Q391" i="1"/>
  <c r="P391" i="1"/>
  <c r="O391" i="1"/>
  <c r="W391" i="1" s="1"/>
  <c r="U390" i="1"/>
  <c r="T390" i="1"/>
  <c r="S390" i="1"/>
  <c r="R390" i="1"/>
  <c r="X390" i="1" s="1"/>
  <c r="Y390" i="1" s="1"/>
  <c r="Z390" i="1" s="1"/>
  <c r="Q390" i="1"/>
  <c r="P390" i="1"/>
  <c r="O390" i="1"/>
  <c r="W390" i="1" s="1"/>
  <c r="U389" i="1"/>
  <c r="T389" i="1"/>
  <c r="S389" i="1"/>
  <c r="X389" i="1" s="1"/>
  <c r="R389" i="1"/>
  <c r="Q389" i="1"/>
  <c r="P389" i="1"/>
  <c r="O389" i="1"/>
  <c r="W389" i="1" s="1"/>
  <c r="W388" i="1"/>
  <c r="U388" i="1"/>
  <c r="T388" i="1"/>
  <c r="S388" i="1"/>
  <c r="R388" i="1"/>
  <c r="X388" i="1" s="1"/>
  <c r="Y388" i="1" s="1"/>
  <c r="Z388" i="1" s="1"/>
  <c r="Q388" i="1"/>
  <c r="P388" i="1"/>
  <c r="O388" i="1"/>
  <c r="U387" i="1"/>
  <c r="T387" i="1"/>
  <c r="S387" i="1"/>
  <c r="X387" i="1" s="1"/>
  <c r="R387" i="1"/>
  <c r="Q387" i="1"/>
  <c r="P387" i="1"/>
  <c r="O387" i="1"/>
  <c r="W387" i="1" s="1"/>
  <c r="U386" i="1"/>
  <c r="T386" i="1"/>
  <c r="S386" i="1"/>
  <c r="R386" i="1"/>
  <c r="X386" i="1" s="1"/>
  <c r="Y386" i="1" s="1"/>
  <c r="Z386" i="1" s="1"/>
  <c r="Q386" i="1"/>
  <c r="P386" i="1"/>
  <c r="W386" i="1" s="1"/>
  <c r="O386" i="1"/>
  <c r="U385" i="1"/>
  <c r="T385" i="1"/>
  <c r="S385" i="1"/>
  <c r="X385" i="1" s="1"/>
  <c r="R385" i="1"/>
  <c r="Q385" i="1"/>
  <c r="P385" i="1"/>
  <c r="O385" i="1"/>
  <c r="W385" i="1" s="1"/>
  <c r="U384" i="1"/>
  <c r="T384" i="1"/>
  <c r="S384" i="1"/>
  <c r="R384" i="1"/>
  <c r="X384" i="1" s="1"/>
  <c r="Q384" i="1"/>
  <c r="P384" i="1"/>
  <c r="W384" i="1" s="1"/>
  <c r="O384" i="1"/>
  <c r="U383" i="1"/>
  <c r="T383" i="1"/>
  <c r="S383" i="1"/>
  <c r="X383" i="1" s="1"/>
  <c r="R383" i="1"/>
  <c r="Q383" i="1"/>
  <c r="P383" i="1"/>
  <c r="O383" i="1"/>
  <c r="W383" i="1" s="1"/>
  <c r="U382" i="1"/>
  <c r="T382" i="1"/>
  <c r="S382" i="1"/>
  <c r="R382" i="1"/>
  <c r="X382" i="1" s="1"/>
  <c r="Y382" i="1" s="1"/>
  <c r="Z382" i="1" s="1"/>
  <c r="Q382" i="1"/>
  <c r="P382" i="1"/>
  <c r="W382" i="1" s="1"/>
  <c r="O382" i="1"/>
  <c r="U381" i="1"/>
  <c r="T381" i="1"/>
  <c r="S381" i="1"/>
  <c r="X381" i="1" s="1"/>
  <c r="R381" i="1"/>
  <c r="Q381" i="1"/>
  <c r="P381" i="1"/>
  <c r="O381" i="1"/>
  <c r="W381" i="1" s="1"/>
  <c r="U380" i="1"/>
  <c r="T380" i="1"/>
  <c r="S380" i="1"/>
  <c r="R380" i="1"/>
  <c r="X380" i="1" s="1"/>
  <c r="Q380" i="1"/>
  <c r="P380" i="1"/>
  <c r="W380" i="1" s="1"/>
  <c r="O380" i="1"/>
  <c r="U379" i="1"/>
  <c r="T379" i="1"/>
  <c r="S379" i="1"/>
  <c r="X379" i="1" s="1"/>
  <c r="R379" i="1"/>
  <c r="Q379" i="1"/>
  <c r="P379" i="1"/>
  <c r="O379" i="1"/>
  <c r="W379" i="1" s="1"/>
  <c r="U378" i="1"/>
  <c r="T378" i="1"/>
  <c r="S378" i="1"/>
  <c r="R378" i="1"/>
  <c r="X378" i="1" s="1"/>
  <c r="Y378" i="1" s="1"/>
  <c r="Z378" i="1" s="1"/>
  <c r="Q378" i="1"/>
  <c r="P378" i="1"/>
  <c r="W378" i="1" s="1"/>
  <c r="O378" i="1"/>
  <c r="U377" i="1"/>
  <c r="T377" i="1"/>
  <c r="S377" i="1"/>
  <c r="X377" i="1" s="1"/>
  <c r="R377" i="1"/>
  <c r="Q377" i="1"/>
  <c r="P377" i="1"/>
  <c r="O377" i="1"/>
  <c r="W377" i="1" s="1"/>
  <c r="U376" i="1"/>
  <c r="T376" i="1"/>
  <c r="S376" i="1"/>
  <c r="R376" i="1"/>
  <c r="X376" i="1" s="1"/>
  <c r="Q376" i="1"/>
  <c r="P376" i="1"/>
  <c r="W376" i="1" s="1"/>
  <c r="O376" i="1"/>
  <c r="U375" i="1"/>
  <c r="T375" i="1"/>
  <c r="S375" i="1"/>
  <c r="X375" i="1" s="1"/>
  <c r="R375" i="1"/>
  <c r="Q375" i="1"/>
  <c r="P375" i="1"/>
  <c r="O375" i="1"/>
  <c r="W375" i="1" s="1"/>
  <c r="U374" i="1"/>
  <c r="T374" i="1"/>
  <c r="S374" i="1"/>
  <c r="R374" i="1"/>
  <c r="X374" i="1" s="1"/>
  <c r="Y374" i="1" s="1"/>
  <c r="Z374" i="1" s="1"/>
  <c r="Q374" i="1"/>
  <c r="P374" i="1"/>
  <c r="W374" i="1" s="1"/>
  <c r="O374" i="1"/>
  <c r="U373" i="1"/>
  <c r="T373" i="1"/>
  <c r="S373" i="1"/>
  <c r="X373" i="1" s="1"/>
  <c r="R373" i="1"/>
  <c r="Q373" i="1"/>
  <c r="P373" i="1"/>
  <c r="O373" i="1"/>
  <c r="W373" i="1" s="1"/>
  <c r="U372" i="1"/>
  <c r="T372" i="1"/>
  <c r="S372" i="1"/>
  <c r="R372" i="1"/>
  <c r="X372" i="1" s="1"/>
  <c r="Q372" i="1"/>
  <c r="P372" i="1"/>
  <c r="W372" i="1" s="1"/>
  <c r="O372" i="1"/>
  <c r="U371" i="1"/>
  <c r="T371" i="1"/>
  <c r="S371" i="1"/>
  <c r="X371" i="1" s="1"/>
  <c r="R371" i="1"/>
  <c r="Q371" i="1"/>
  <c r="P371" i="1"/>
  <c r="O371" i="1"/>
  <c r="W371" i="1" s="1"/>
  <c r="U370" i="1"/>
  <c r="T370" i="1"/>
  <c r="S370" i="1"/>
  <c r="R370" i="1"/>
  <c r="X370" i="1" s="1"/>
  <c r="Y370" i="1" s="1"/>
  <c r="Z370" i="1" s="1"/>
  <c r="Q370" i="1"/>
  <c r="P370" i="1"/>
  <c r="W370" i="1" s="1"/>
  <c r="O370" i="1"/>
  <c r="U369" i="1"/>
  <c r="T369" i="1"/>
  <c r="S369" i="1"/>
  <c r="X369" i="1" s="1"/>
  <c r="R369" i="1"/>
  <c r="Q369" i="1"/>
  <c r="P369" i="1"/>
  <c r="O369" i="1"/>
  <c r="W369" i="1" s="1"/>
  <c r="U368" i="1"/>
  <c r="T368" i="1"/>
  <c r="S368" i="1"/>
  <c r="R368" i="1"/>
  <c r="X368" i="1" s="1"/>
  <c r="Q368" i="1"/>
  <c r="P368" i="1"/>
  <c r="W368" i="1" s="1"/>
  <c r="O368" i="1"/>
  <c r="U367" i="1"/>
  <c r="T367" i="1"/>
  <c r="S367" i="1"/>
  <c r="X367" i="1" s="1"/>
  <c r="R367" i="1"/>
  <c r="Q367" i="1"/>
  <c r="P367" i="1"/>
  <c r="O367" i="1"/>
  <c r="W367" i="1" s="1"/>
  <c r="W366" i="1"/>
  <c r="U366" i="1"/>
  <c r="T366" i="1"/>
  <c r="S366" i="1"/>
  <c r="R366" i="1"/>
  <c r="X366" i="1" s="1"/>
  <c r="Y366" i="1" s="1"/>
  <c r="Z366" i="1" s="1"/>
  <c r="Q366" i="1"/>
  <c r="P366" i="1"/>
  <c r="O366" i="1"/>
  <c r="U365" i="1"/>
  <c r="T365" i="1"/>
  <c r="S365" i="1"/>
  <c r="X365" i="1" s="1"/>
  <c r="R365" i="1"/>
  <c r="Q365" i="1"/>
  <c r="P365" i="1"/>
  <c r="O365" i="1"/>
  <c r="W365" i="1" s="1"/>
  <c r="U364" i="1"/>
  <c r="T364" i="1"/>
  <c r="S364" i="1"/>
  <c r="R364" i="1"/>
  <c r="X364" i="1" s="1"/>
  <c r="Y364" i="1" s="1"/>
  <c r="Z364" i="1" s="1"/>
  <c r="Q364" i="1"/>
  <c r="P364" i="1"/>
  <c r="W364" i="1" s="1"/>
  <c r="O364" i="1"/>
  <c r="U363" i="1"/>
  <c r="T363" i="1"/>
  <c r="S363" i="1"/>
  <c r="X363" i="1" s="1"/>
  <c r="R363" i="1"/>
  <c r="Q363" i="1"/>
  <c r="P363" i="1"/>
  <c r="O363" i="1"/>
  <c r="W363" i="1" s="1"/>
  <c r="U362" i="1"/>
  <c r="T362" i="1"/>
  <c r="S362" i="1"/>
  <c r="R362" i="1"/>
  <c r="X362" i="1" s="1"/>
  <c r="Q362" i="1"/>
  <c r="P362" i="1"/>
  <c r="W362" i="1" s="1"/>
  <c r="O362" i="1"/>
  <c r="U361" i="1"/>
  <c r="T361" i="1"/>
  <c r="S361" i="1"/>
  <c r="X361" i="1" s="1"/>
  <c r="R361" i="1"/>
  <c r="Q361" i="1"/>
  <c r="P361" i="1"/>
  <c r="O361" i="1"/>
  <c r="W361" i="1" s="1"/>
  <c r="U360" i="1"/>
  <c r="T360" i="1"/>
  <c r="S360" i="1"/>
  <c r="R360" i="1"/>
  <c r="X360" i="1" s="1"/>
  <c r="Y360" i="1" s="1"/>
  <c r="Z360" i="1" s="1"/>
  <c r="Q360" i="1"/>
  <c r="P360" i="1"/>
  <c r="W360" i="1" s="1"/>
  <c r="O360" i="1"/>
  <c r="U359" i="1"/>
  <c r="T359" i="1"/>
  <c r="S359" i="1"/>
  <c r="X359" i="1" s="1"/>
  <c r="R359" i="1"/>
  <c r="Q359" i="1"/>
  <c r="P359" i="1"/>
  <c r="O359" i="1"/>
  <c r="W359" i="1" s="1"/>
  <c r="W358" i="1"/>
  <c r="U358" i="1"/>
  <c r="T358" i="1"/>
  <c r="S358" i="1"/>
  <c r="R358" i="1"/>
  <c r="X358" i="1" s="1"/>
  <c r="Y358" i="1" s="1"/>
  <c r="Z358" i="1" s="1"/>
  <c r="Q358" i="1"/>
  <c r="P358" i="1"/>
  <c r="O358" i="1"/>
  <c r="U357" i="1"/>
  <c r="T357" i="1"/>
  <c r="S357" i="1"/>
  <c r="X357" i="1" s="1"/>
  <c r="R357" i="1"/>
  <c r="Q357" i="1"/>
  <c r="P357" i="1"/>
  <c r="O357" i="1"/>
  <c r="W357" i="1" s="1"/>
  <c r="U356" i="1"/>
  <c r="T356" i="1"/>
  <c r="S356" i="1"/>
  <c r="R356" i="1"/>
  <c r="X356" i="1" s="1"/>
  <c r="Y356" i="1" s="1"/>
  <c r="Z356" i="1" s="1"/>
  <c r="Q356" i="1"/>
  <c r="P356" i="1"/>
  <c r="W356" i="1" s="1"/>
  <c r="O356" i="1"/>
  <c r="U355" i="1"/>
  <c r="T355" i="1"/>
  <c r="S355" i="1"/>
  <c r="X355" i="1" s="1"/>
  <c r="R355" i="1"/>
  <c r="Q355" i="1"/>
  <c r="P355" i="1"/>
  <c r="O355" i="1"/>
  <c r="W355" i="1" s="1"/>
  <c r="W354" i="1"/>
  <c r="U354" i="1"/>
  <c r="T354" i="1"/>
  <c r="S354" i="1"/>
  <c r="R354" i="1"/>
  <c r="X354" i="1" s="1"/>
  <c r="Y354" i="1" s="1"/>
  <c r="Z354" i="1" s="1"/>
  <c r="Q354" i="1"/>
  <c r="P354" i="1"/>
  <c r="O354" i="1"/>
  <c r="U353" i="1"/>
  <c r="T353" i="1"/>
  <c r="S353" i="1"/>
  <c r="X353" i="1" s="1"/>
  <c r="R353" i="1"/>
  <c r="Q353" i="1"/>
  <c r="P353" i="1"/>
  <c r="O353" i="1"/>
  <c r="W353" i="1" s="1"/>
  <c r="U352" i="1"/>
  <c r="T352" i="1"/>
  <c r="S352" i="1"/>
  <c r="R352" i="1"/>
  <c r="X352" i="1" s="1"/>
  <c r="Q352" i="1"/>
  <c r="P352" i="1"/>
  <c r="W352" i="1" s="1"/>
  <c r="O352" i="1"/>
  <c r="U351" i="1"/>
  <c r="T351" i="1"/>
  <c r="S351" i="1"/>
  <c r="X351" i="1" s="1"/>
  <c r="R351" i="1"/>
  <c r="Q351" i="1"/>
  <c r="P351" i="1"/>
  <c r="O351" i="1"/>
  <c r="W351" i="1" s="1"/>
  <c r="W350" i="1"/>
  <c r="U350" i="1"/>
  <c r="T350" i="1"/>
  <c r="S350" i="1"/>
  <c r="R350" i="1"/>
  <c r="X350" i="1" s="1"/>
  <c r="Y350" i="1" s="1"/>
  <c r="Z350" i="1" s="1"/>
  <c r="Q350" i="1"/>
  <c r="P350" i="1"/>
  <c r="O350" i="1"/>
  <c r="U349" i="1"/>
  <c r="T349" i="1"/>
  <c r="S349" i="1"/>
  <c r="X349" i="1" s="1"/>
  <c r="R349" i="1"/>
  <c r="Q349" i="1"/>
  <c r="P349" i="1"/>
  <c r="O349" i="1"/>
  <c r="W349" i="1" s="1"/>
  <c r="U348" i="1"/>
  <c r="T348" i="1"/>
  <c r="S348" i="1"/>
  <c r="R348" i="1"/>
  <c r="X348" i="1" s="1"/>
  <c r="Q348" i="1"/>
  <c r="P348" i="1"/>
  <c r="W348" i="1" s="1"/>
  <c r="O348" i="1"/>
  <c r="U347" i="1"/>
  <c r="T347" i="1"/>
  <c r="S347" i="1"/>
  <c r="X347" i="1" s="1"/>
  <c r="R347" i="1"/>
  <c r="Q347" i="1"/>
  <c r="P347" i="1"/>
  <c r="O347" i="1"/>
  <c r="W347" i="1" s="1"/>
  <c r="W346" i="1"/>
  <c r="U346" i="1"/>
  <c r="T346" i="1"/>
  <c r="S346" i="1"/>
  <c r="R346" i="1"/>
  <c r="X346" i="1" s="1"/>
  <c r="Y346" i="1" s="1"/>
  <c r="Z346" i="1" s="1"/>
  <c r="Q346" i="1"/>
  <c r="P346" i="1"/>
  <c r="O346" i="1"/>
  <c r="U345" i="1"/>
  <c r="T345" i="1"/>
  <c r="S345" i="1"/>
  <c r="X345" i="1" s="1"/>
  <c r="R345" i="1"/>
  <c r="Q345" i="1"/>
  <c r="P345" i="1"/>
  <c r="O345" i="1"/>
  <c r="W345" i="1" s="1"/>
  <c r="U344" i="1"/>
  <c r="T344" i="1"/>
  <c r="S344" i="1"/>
  <c r="R344" i="1"/>
  <c r="X344" i="1" s="1"/>
  <c r="Y344" i="1" s="1"/>
  <c r="Z344" i="1" s="1"/>
  <c r="Q344" i="1"/>
  <c r="P344" i="1"/>
  <c r="W344" i="1" s="1"/>
  <c r="O344" i="1"/>
  <c r="U343" i="1"/>
  <c r="T343" i="1"/>
  <c r="S343" i="1"/>
  <c r="X343" i="1" s="1"/>
  <c r="R343" i="1"/>
  <c r="Q343" i="1"/>
  <c r="P343" i="1"/>
  <c r="O343" i="1"/>
  <c r="W343" i="1" s="1"/>
  <c r="W342" i="1"/>
  <c r="U342" i="1"/>
  <c r="T342" i="1"/>
  <c r="S342" i="1"/>
  <c r="R342" i="1"/>
  <c r="X342" i="1" s="1"/>
  <c r="Y342" i="1" s="1"/>
  <c r="Z342" i="1" s="1"/>
  <c r="Q342" i="1"/>
  <c r="P342" i="1"/>
  <c r="O342" i="1"/>
  <c r="U341" i="1"/>
  <c r="T341" i="1"/>
  <c r="S341" i="1"/>
  <c r="X341" i="1" s="1"/>
  <c r="R341" i="1"/>
  <c r="Q341" i="1"/>
  <c r="P341" i="1"/>
  <c r="O341" i="1"/>
  <c r="W341" i="1" s="1"/>
  <c r="U340" i="1"/>
  <c r="T340" i="1"/>
  <c r="S340" i="1"/>
  <c r="R340" i="1"/>
  <c r="X340" i="1" s="1"/>
  <c r="Y340" i="1" s="1"/>
  <c r="Z340" i="1" s="1"/>
  <c r="Q340" i="1"/>
  <c r="P340" i="1"/>
  <c r="W340" i="1" s="1"/>
  <c r="O340" i="1"/>
  <c r="U339" i="1"/>
  <c r="T339" i="1"/>
  <c r="S339" i="1"/>
  <c r="X339" i="1" s="1"/>
  <c r="R339" i="1"/>
  <c r="Q339" i="1"/>
  <c r="P339" i="1"/>
  <c r="O339" i="1"/>
  <c r="W339" i="1" s="1"/>
  <c r="W338" i="1"/>
  <c r="U338" i="1"/>
  <c r="T338" i="1"/>
  <c r="S338" i="1"/>
  <c r="R338" i="1"/>
  <c r="X338" i="1" s="1"/>
  <c r="Y338" i="1" s="1"/>
  <c r="Z338" i="1" s="1"/>
  <c r="Q338" i="1"/>
  <c r="P338" i="1"/>
  <c r="O338" i="1"/>
  <c r="U337" i="1"/>
  <c r="T337" i="1"/>
  <c r="S337" i="1"/>
  <c r="X337" i="1" s="1"/>
  <c r="R337" i="1"/>
  <c r="Q337" i="1"/>
  <c r="P337" i="1"/>
  <c r="O337" i="1"/>
  <c r="W337" i="1" s="1"/>
  <c r="W336" i="1"/>
  <c r="U336" i="1"/>
  <c r="T336" i="1"/>
  <c r="S336" i="1"/>
  <c r="R336" i="1"/>
  <c r="X336" i="1" s="1"/>
  <c r="Y336" i="1" s="1"/>
  <c r="Z336" i="1" s="1"/>
  <c r="Q336" i="1"/>
  <c r="P336" i="1"/>
  <c r="O336" i="1"/>
  <c r="U335" i="1"/>
  <c r="T335" i="1"/>
  <c r="S335" i="1"/>
  <c r="X335" i="1" s="1"/>
  <c r="R335" i="1"/>
  <c r="Q335" i="1"/>
  <c r="P335" i="1"/>
  <c r="O335" i="1"/>
  <c r="W335" i="1" s="1"/>
  <c r="U334" i="1"/>
  <c r="T334" i="1"/>
  <c r="S334" i="1"/>
  <c r="R334" i="1"/>
  <c r="X334" i="1" s="1"/>
  <c r="Y334" i="1" s="1"/>
  <c r="Z334" i="1" s="1"/>
  <c r="Q334" i="1"/>
  <c r="P334" i="1"/>
  <c r="W334" i="1" s="1"/>
  <c r="O334" i="1"/>
  <c r="U333" i="1"/>
  <c r="T333" i="1"/>
  <c r="S333" i="1"/>
  <c r="X333" i="1" s="1"/>
  <c r="R333" i="1"/>
  <c r="Q333" i="1"/>
  <c r="P333" i="1"/>
  <c r="O333" i="1"/>
  <c r="W333" i="1" s="1"/>
  <c r="W332" i="1"/>
  <c r="U332" i="1"/>
  <c r="T332" i="1"/>
  <c r="S332" i="1"/>
  <c r="R332" i="1"/>
  <c r="X332" i="1" s="1"/>
  <c r="Y332" i="1" s="1"/>
  <c r="Z332" i="1" s="1"/>
  <c r="Q332" i="1"/>
  <c r="P332" i="1"/>
  <c r="O332" i="1"/>
  <c r="U331" i="1"/>
  <c r="T331" i="1"/>
  <c r="S331" i="1"/>
  <c r="X331" i="1" s="1"/>
  <c r="R331" i="1"/>
  <c r="Q331" i="1"/>
  <c r="P331" i="1"/>
  <c r="O331" i="1"/>
  <c r="W331" i="1" s="1"/>
  <c r="U330" i="1"/>
  <c r="T330" i="1"/>
  <c r="S330" i="1"/>
  <c r="R330" i="1"/>
  <c r="X330" i="1" s="1"/>
  <c r="Q330" i="1"/>
  <c r="P330" i="1"/>
  <c r="W330" i="1" s="1"/>
  <c r="O330" i="1"/>
  <c r="U329" i="1"/>
  <c r="T329" i="1"/>
  <c r="S329" i="1"/>
  <c r="X329" i="1" s="1"/>
  <c r="R329" i="1"/>
  <c r="Q329" i="1"/>
  <c r="P329" i="1"/>
  <c r="O329" i="1"/>
  <c r="W329" i="1" s="1"/>
  <c r="U328" i="1"/>
  <c r="T328" i="1"/>
  <c r="S328" i="1"/>
  <c r="R328" i="1"/>
  <c r="X328" i="1" s="1"/>
  <c r="Y328" i="1" s="1"/>
  <c r="Z328" i="1" s="1"/>
  <c r="Q328" i="1"/>
  <c r="P328" i="1"/>
  <c r="W328" i="1" s="1"/>
  <c r="O328" i="1"/>
  <c r="U327" i="1"/>
  <c r="T327" i="1"/>
  <c r="S327" i="1"/>
  <c r="X327" i="1" s="1"/>
  <c r="R327" i="1"/>
  <c r="Q327" i="1"/>
  <c r="P327" i="1"/>
  <c r="O327" i="1"/>
  <c r="W327" i="1" s="1"/>
  <c r="U326" i="1"/>
  <c r="T326" i="1"/>
  <c r="S326" i="1"/>
  <c r="R326" i="1"/>
  <c r="X326" i="1" s="1"/>
  <c r="Q326" i="1"/>
  <c r="P326" i="1"/>
  <c r="W326" i="1" s="1"/>
  <c r="O326" i="1"/>
  <c r="U325" i="1"/>
  <c r="T325" i="1"/>
  <c r="S325" i="1"/>
  <c r="X325" i="1" s="1"/>
  <c r="R325" i="1"/>
  <c r="Q325" i="1"/>
  <c r="P325" i="1"/>
  <c r="O325" i="1"/>
  <c r="W325" i="1" s="1"/>
  <c r="W324" i="1"/>
  <c r="U324" i="1"/>
  <c r="T324" i="1"/>
  <c r="S324" i="1"/>
  <c r="R324" i="1"/>
  <c r="X324" i="1" s="1"/>
  <c r="Y324" i="1" s="1"/>
  <c r="Z324" i="1" s="1"/>
  <c r="Q324" i="1"/>
  <c r="P324" i="1"/>
  <c r="O324" i="1"/>
  <c r="U323" i="1"/>
  <c r="T323" i="1"/>
  <c r="S323" i="1"/>
  <c r="X323" i="1" s="1"/>
  <c r="R323" i="1"/>
  <c r="Q323" i="1"/>
  <c r="P323" i="1"/>
  <c r="O323" i="1"/>
  <c r="W323" i="1" s="1"/>
  <c r="U322" i="1"/>
  <c r="T322" i="1"/>
  <c r="S322" i="1"/>
  <c r="R322" i="1"/>
  <c r="X322" i="1" s="1"/>
  <c r="Q322" i="1"/>
  <c r="P322" i="1"/>
  <c r="W322" i="1" s="1"/>
  <c r="O322" i="1"/>
  <c r="U321" i="1"/>
  <c r="T321" i="1"/>
  <c r="S321" i="1"/>
  <c r="X321" i="1" s="1"/>
  <c r="R321" i="1"/>
  <c r="Q321" i="1"/>
  <c r="P321" i="1"/>
  <c r="O321" i="1"/>
  <c r="W321" i="1" s="1"/>
  <c r="U320" i="1"/>
  <c r="T320" i="1"/>
  <c r="S320" i="1"/>
  <c r="R320" i="1"/>
  <c r="X320" i="1" s="1"/>
  <c r="Y320" i="1" s="1"/>
  <c r="Z320" i="1" s="1"/>
  <c r="Q320" i="1"/>
  <c r="P320" i="1"/>
  <c r="W320" i="1" s="1"/>
  <c r="O320" i="1"/>
  <c r="U319" i="1"/>
  <c r="T319" i="1"/>
  <c r="S319" i="1"/>
  <c r="X319" i="1" s="1"/>
  <c r="R319" i="1"/>
  <c r="Q319" i="1"/>
  <c r="P319" i="1"/>
  <c r="O319" i="1"/>
  <c r="W319" i="1" s="1"/>
  <c r="U318" i="1"/>
  <c r="T318" i="1"/>
  <c r="S318" i="1"/>
  <c r="R318" i="1"/>
  <c r="X318" i="1" s="1"/>
  <c r="Q318" i="1"/>
  <c r="P318" i="1"/>
  <c r="W318" i="1" s="1"/>
  <c r="O318" i="1"/>
  <c r="U317" i="1"/>
  <c r="T317" i="1"/>
  <c r="S317" i="1"/>
  <c r="X317" i="1" s="1"/>
  <c r="R317" i="1"/>
  <c r="Q317" i="1"/>
  <c r="P317" i="1"/>
  <c r="O317" i="1"/>
  <c r="W317" i="1" s="1"/>
  <c r="U316" i="1"/>
  <c r="T316" i="1"/>
  <c r="S316" i="1"/>
  <c r="R316" i="1"/>
  <c r="X316" i="1" s="1"/>
  <c r="Y316" i="1" s="1"/>
  <c r="Z316" i="1" s="1"/>
  <c r="Q316" i="1"/>
  <c r="P316" i="1"/>
  <c r="W316" i="1" s="1"/>
  <c r="O316" i="1"/>
  <c r="U315" i="1"/>
  <c r="T315" i="1"/>
  <c r="S315" i="1"/>
  <c r="X315" i="1" s="1"/>
  <c r="R315" i="1"/>
  <c r="Q315" i="1"/>
  <c r="P315" i="1"/>
  <c r="O315" i="1"/>
  <c r="W315" i="1" s="1"/>
  <c r="U314" i="1"/>
  <c r="T314" i="1"/>
  <c r="S314" i="1"/>
  <c r="R314" i="1"/>
  <c r="X314" i="1" s="1"/>
  <c r="Q314" i="1"/>
  <c r="P314" i="1"/>
  <c r="W314" i="1" s="1"/>
  <c r="O314" i="1"/>
  <c r="U313" i="1"/>
  <c r="T313" i="1"/>
  <c r="S313" i="1"/>
  <c r="X313" i="1" s="1"/>
  <c r="R313" i="1"/>
  <c r="Q313" i="1"/>
  <c r="P313" i="1"/>
  <c r="O313" i="1"/>
  <c r="W313" i="1" s="1"/>
  <c r="U312" i="1"/>
  <c r="T312" i="1"/>
  <c r="S312" i="1"/>
  <c r="R312" i="1"/>
  <c r="X312" i="1" s="1"/>
  <c r="Y312" i="1" s="1"/>
  <c r="Z312" i="1" s="1"/>
  <c r="Q312" i="1"/>
  <c r="P312" i="1"/>
  <c r="W312" i="1" s="1"/>
  <c r="O312" i="1"/>
  <c r="U311" i="1"/>
  <c r="T311" i="1"/>
  <c r="S311" i="1"/>
  <c r="X311" i="1" s="1"/>
  <c r="R311" i="1"/>
  <c r="Q311" i="1"/>
  <c r="P311" i="1"/>
  <c r="O311" i="1"/>
  <c r="W311" i="1" s="1"/>
  <c r="U310" i="1"/>
  <c r="T310" i="1"/>
  <c r="S310" i="1"/>
  <c r="R310" i="1"/>
  <c r="X310" i="1" s="1"/>
  <c r="Q310" i="1"/>
  <c r="P310" i="1"/>
  <c r="W310" i="1" s="1"/>
  <c r="O310" i="1"/>
  <c r="U309" i="1"/>
  <c r="T309" i="1"/>
  <c r="S309" i="1"/>
  <c r="X309" i="1" s="1"/>
  <c r="R309" i="1"/>
  <c r="Q309" i="1"/>
  <c r="P309" i="1"/>
  <c r="O309" i="1"/>
  <c r="W309" i="1" s="1"/>
  <c r="W308" i="1"/>
  <c r="U308" i="1"/>
  <c r="T308" i="1"/>
  <c r="S308" i="1"/>
  <c r="R308" i="1"/>
  <c r="X308" i="1" s="1"/>
  <c r="Y308" i="1" s="1"/>
  <c r="Z308" i="1" s="1"/>
  <c r="Q308" i="1"/>
  <c r="P308" i="1"/>
  <c r="O308" i="1"/>
  <c r="U307" i="1"/>
  <c r="T307" i="1"/>
  <c r="S307" i="1"/>
  <c r="X307" i="1" s="1"/>
  <c r="R307" i="1"/>
  <c r="Q307" i="1"/>
  <c r="P307" i="1"/>
  <c r="O307" i="1"/>
  <c r="W307" i="1" s="1"/>
  <c r="U306" i="1"/>
  <c r="T306" i="1"/>
  <c r="S306" i="1"/>
  <c r="R306" i="1"/>
  <c r="X306" i="1" s="1"/>
  <c r="Y306" i="1" s="1"/>
  <c r="Z306" i="1" s="1"/>
  <c r="Q306" i="1"/>
  <c r="P306" i="1"/>
  <c r="W306" i="1" s="1"/>
  <c r="O306" i="1"/>
  <c r="U305" i="1"/>
  <c r="T305" i="1"/>
  <c r="S305" i="1"/>
  <c r="X305" i="1" s="1"/>
  <c r="R305" i="1"/>
  <c r="Q305" i="1"/>
  <c r="P305" i="1"/>
  <c r="O305" i="1"/>
  <c r="W305" i="1" s="1"/>
  <c r="W304" i="1"/>
  <c r="U304" i="1"/>
  <c r="T304" i="1"/>
  <c r="S304" i="1"/>
  <c r="R304" i="1"/>
  <c r="X304" i="1" s="1"/>
  <c r="Y304" i="1" s="1"/>
  <c r="Z304" i="1" s="1"/>
  <c r="Q304" i="1"/>
  <c r="P304" i="1"/>
  <c r="O304" i="1"/>
  <c r="U303" i="1"/>
  <c r="T303" i="1"/>
  <c r="S303" i="1"/>
  <c r="X303" i="1" s="1"/>
  <c r="R303" i="1"/>
  <c r="Q303" i="1"/>
  <c r="P303" i="1"/>
  <c r="O303" i="1"/>
  <c r="W303" i="1" s="1"/>
  <c r="U302" i="1"/>
  <c r="T302" i="1"/>
  <c r="S302" i="1"/>
  <c r="R302" i="1"/>
  <c r="X302" i="1" s="1"/>
  <c r="Y302" i="1" s="1"/>
  <c r="Z302" i="1" s="1"/>
  <c r="Q302" i="1"/>
  <c r="P302" i="1"/>
  <c r="W302" i="1" s="1"/>
  <c r="O302" i="1"/>
  <c r="U301" i="1"/>
  <c r="T301" i="1"/>
  <c r="S301" i="1"/>
  <c r="X301" i="1" s="1"/>
  <c r="R301" i="1"/>
  <c r="Q301" i="1"/>
  <c r="P301" i="1"/>
  <c r="O301" i="1"/>
  <c r="W301" i="1" s="1"/>
  <c r="U300" i="1"/>
  <c r="T300" i="1"/>
  <c r="S300" i="1"/>
  <c r="R300" i="1"/>
  <c r="X300" i="1" s="1"/>
  <c r="Q300" i="1"/>
  <c r="P300" i="1"/>
  <c r="W300" i="1" s="1"/>
  <c r="O300" i="1"/>
  <c r="U299" i="1"/>
  <c r="T299" i="1"/>
  <c r="S299" i="1"/>
  <c r="X299" i="1" s="1"/>
  <c r="R299" i="1"/>
  <c r="Q299" i="1"/>
  <c r="P299" i="1"/>
  <c r="O299" i="1"/>
  <c r="W299" i="1" s="1"/>
  <c r="U298" i="1"/>
  <c r="T298" i="1"/>
  <c r="S298" i="1"/>
  <c r="R298" i="1"/>
  <c r="X298" i="1" s="1"/>
  <c r="Y298" i="1" s="1"/>
  <c r="Z298" i="1" s="1"/>
  <c r="Q298" i="1"/>
  <c r="P298" i="1"/>
  <c r="W298" i="1" s="1"/>
  <c r="O298" i="1"/>
  <c r="U297" i="1"/>
  <c r="T297" i="1"/>
  <c r="S297" i="1"/>
  <c r="X297" i="1" s="1"/>
  <c r="R297" i="1"/>
  <c r="Q297" i="1"/>
  <c r="P297" i="1"/>
  <c r="O297" i="1"/>
  <c r="W297" i="1" s="1"/>
  <c r="W296" i="1"/>
  <c r="U296" i="1"/>
  <c r="T296" i="1"/>
  <c r="S296" i="1"/>
  <c r="R296" i="1"/>
  <c r="X296" i="1" s="1"/>
  <c r="Y296" i="1" s="1"/>
  <c r="Z296" i="1" s="1"/>
  <c r="Q296" i="1"/>
  <c r="P296" i="1"/>
  <c r="O296" i="1"/>
  <c r="U295" i="1"/>
  <c r="T295" i="1"/>
  <c r="S295" i="1"/>
  <c r="X295" i="1" s="1"/>
  <c r="R295" i="1"/>
  <c r="Q295" i="1"/>
  <c r="P295" i="1"/>
  <c r="O295" i="1"/>
  <c r="W295" i="1" s="1"/>
  <c r="U294" i="1"/>
  <c r="T294" i="1"/>
  <c r="S294" i="1"/>
  <c r="R294" i="1"/>
  <c r="X294" i="1" s="1"/>
  <c r="Q294" i="1"/>
  <c r="P294" i="1"/>
  <c r="W294" i="1" s="1"/>
  <c r="O294" i="1"/>
  <c r="U293" i="1"/>
  <c r="T293" i="1"/>
  <c r="S293" i="1"/>
  <c r="X293" i="1" s="1"/>
  <c r="R293" i="1"/>
  <c r="Q293" i="1"/>
  <c r="P293" i="1"/>
  <c r="O293" i="1"/>
  <c r="W293" i="1" s="1"/>
  <c r="U292" i="1"/>
  <c r="T292" i="1"/>
  <c r="S292" i="1"/>
  <c r="R292" i="1"/>
  <c r="X292" i="1" s="1"/>
  <c r="Y292" i="1" s="1"/>
  <c r="Z292" i="1" s="1"/>
  <c r="Q292" i="1"/>
  <c r="P292" i="1"/>
  <c r="W292" i="1" s="1"/>
  <c r="O292" i="1"/>
  <c r="U291" i="1"/>
  <c r="T291" i="1"/>
  <c r="S291" i="1"/>
  <c r="X291" i="1" s="1"/>
  <c r="R291" i="1"/>
  <c r="Q291" i="1"/>
  <c r="P291" i="1"/>
  <c r="O291" i="1"/>
  <c r="W291" i="1" s="1"/>
  <c r="U290" i="1"/>
  <c r="T290" i="1"/>
  <c r="S290" i="1"/>
  <c r="R290" i="1"/>
  <c r="X290" i="1" s="1"/>
  <c r="Q290" i="1"/>
  <c r="P290" i="1"/>
  <c r="W290" i="1" s="1"/>
  <c r="O290" i="1"/>
  <c r="U289" i="1"/>
  <c r="T289" i="1"/>
  <c r="S289" i="1"/>
  <c r="X289" i="1" s="1"/>
  <c r="R289" i="1"/>
  <c r="Q289" i="1"/>
  <c r="P289" i="1"/>
  <c r="O289" i="1"/>
  <c r="W289" i="1" s="1"/>
  <c r="U288" i="1"/>
  <c r="T288" i="1"/>
  <c r="S288" i="1"/>
  <c r="R288" i="1"/>
  <c r="X288" i="1" s="1"/>
  <c r="Y288" i="1" s="1"/>
  <c r="Z288" i="1" s="1"/>
  <c r="Q288" i="1"/>
  <c r="P288" i="1"/>
  <c r="W288" i="1" s="1"/>
  <c r="O288" i="1"/>
  <c r="X287" i="1"/>
  <c r="Y287" i="1" s="1"/>
  <c r="Z287" i="1" s="1"/>
  <c r="U287" i="1"/>
  <c r="T287" i="1"/>
  <c r="S287" i="1"/>
  <c r="R287" i="1"/>
  <c r="Q287" i="1"/>
  <c r="P287" i="1"/>
  <c r="O287" i="1"/>
  <c r="W287" i="1" s="1"/>
  <c r="W286" i="1"/>
  <c r="U286" i="1"/>
  <c r="T286" i="1"/>
  <c r="S286" i="1"/>
  <c r="R286" i="1"/>
  <c r="X286" i="1" s="1"/>
  <c r="Y286" i="1" s="1"/>
  <c r="Z286" i="1" s="1"/>
  <c r="Q286" i="1"/>
  <c r="P286" i="1"/>
  <c r="O286" i="1"/>
  <c r="U285" i="1"/>
  <c r="T285" i="1"/>
  <c r="S285" i="1"/>
  <c r="X285" i="1" s="1"/>
  <c r="Y285" i="1" s="1"/>
  <c r="Z285" i="1" s="1"/>
  <c r="R285" i="1"/>
  <c r="Q285" i="1"/>
  <c r="P285" i="1"/>
  <c r="O285" i="1"/>
  <c r="W285" i="1" s="1"/>
  <c r="U284" i="1"/>
  <c r="T284" i="1"/>
  <c r="S284" i="1"/>
  <c r="R284" i="1"/>
  <c r="Q284" i="1"/>
  <c r="P284" i="1"/>
  <c r="W284" i="1" s="1"/>
  <c r="O284" i="1"/>
  <c r="U283" i="1"/>
  <c r="T283" i="1"/>
  <c r="S283" i="1"/>
  <c r="X283" i="1" s="1"/>
  <c r="R283" i="1"/>
  <c r="Q283" i="1"/>
  <c r="P283" i="1"/>
  <c r="O283" i="1"/>
  <c r="W282" i="1"/>
  <c r="U282" i="1"/>
  <c r="T282" i="1"/>
  <c r="S282" i="1"/>
  <c r="R282" i="1"/>
  <c r="X282" i="1" s="1"/>
  <c r="Y282" i="1" s="1"/>
  <c r="Z282" i="1" s="1"/>
  <c r="Q282" i="1"/>
  <c r="P282" i="1"/>
  <c r="O282" i="1"/>
  <c r="U281" i="1"/>
  <c r="T281" i="1"/>
  <c r="S281" i="1"/>
  <c r="X281" i="1" s="1"/>
  <c r="Y281" i="1" s="1"/>
  <c r="Z281" i="1" s="1"/>
  <c r="R281" i="1"/>
  <c r="Q281" i="1"/>
  <c r="P281" i="1"/>
  <c r="O281" i="1"/>
  <c r="W281" i="1" s="1"/>
  <c r="U280" i="1"/>
  <c r="T280" i="1"/>
  <c r="S280" i="1"/>
  <c r="R280" i="1"/>
  <c r="Q280" i="1"/>
  <c r="P280" i="1"/>
  <c r="W280" i="1" s="1"/>
  <c r="O280" i="1"/>
  <c r="W279" i="1"/>
  <c r="U279" i="1"/>
  <c r="T279" i="1"/>
  <c r="S279" i="1"/>
  <c r="R279" i="1"/>
  <c r="X279" i="1" s="1"/>
  <c r="Y279" i="1" s="1"/>
  <c r="Z279" i="1" s="1"/>
  <c r="Q279" i="1"/>
  <c r="P279" i="1"/>
  <c r="O279" i="1"/>
  <c r="U278" i="1"/>
  <c r="T278" i="1"/>
  <c r="S278" i="1"/>
  <c r="R278" i="1"/>
  <c r="Q278" i="1"/>
  <c r="P278" i="1"/>
  <c r="W278" i="1" s="1"/>
  <c r="O278" i="1"/>
  <c r="U277" i="1"/>
  <c r="T277" i="1"/>
  <c r="S277" i="1"/>
  <c r="X277" i="1" s="1"/>
  <c r="R277" i="1"/>
  <c r="Q277" i="1"/>
  <c r="P277" i="1"/>
  <c r="O277" i="1"/>
  <c r="W277" i="1" s="1"/>
  <c r="W276" i="1"/>
  <c r="U276" i="1"/>
  <c r="T276" i="1"/>
  <c r="S276" i="1"/>
  <c r="R276" i="1"/>
  <c r="X276" i="1" s="1"/>
  <c r="Y276" i="1" s="1"/>
  <c r="Z276" i="1" s="1"/>
  <c r="Q276" i="1"/>
  <c r="P276" i="1"/>
  <c r="O276" i="1"/>
  <c r="U275" i="1"/>
  <c r="T275" i="1"/>
  <c r="S275" i="1"/>
  <c r="X275" i="1" s="1"/>
  <c r="R275" i="1"/>
  <c r="Q275" i="1"/>
  <c r="P275" i="1"/>
  <c r="O275" i="1"/>
  <c r="W275" i="1" s="1"/>
  <c r="U274" i="1"/>
  <c r="T274" i="1"/>
  <c r="S274" i="1"/>
  <c r="R274" i="1"/>
  <c r="X274" i="1" s="1"/>
  <c r="Y274" i="1" s="1"/>
  <c r="Z274" i="1" s="1"/>
  <c r="Q274" i="1"/>
  <c r="P274" i="1"/>
  <c r="W274" i="1" s="1"/>
  <c r="O274" i="1"/>
  <c r="U273" i="1"/>
  <c r="T273" i="1"/>
  <c r="S273" i="1"/>
  <c r="X273" i="1" s="1"/>
  <c r="R273" i="1"/>
  <c r="Q273" i="1"/>
  <c r="P273" i="1"/>
  <c r="O273" i="1"/>
  <c r="W273" i="1" s="1"/>
  <c r="U272" i="1"/>
  <c r="T272" i="1"/>
  <c r="S272" i="1"/>
  <c r="R272" i="1"/>
  <c r="X272" i="1" s="1"/>
  <c r="Y272" i="1" s="1"/>
  <c r="Z272" i="1" s="1"/>
  <c r="Q272" i="1"/>
  <c r="P272" i="1"/>
  <c r="W272" i="1" s="1"/>
  <c r="O272" i="1"/>
  <c r="U271" i="1"/>
  <c r="T271" i="1"/>
  <c r="S271" i="1"/>
  <c r="X271" i="1" s="1"/>
  <c r="R271" i="1"/>
  <c r="Q271" i="1"/>
  <c r="P271" i="1"/>
  <c r="O271" i="1"/>
  <c r="W271" i="1" s="1"/>
  <c r="U270" i="1"/>
  <c r="T270" i="1"/>
  <c r="S270" i="1"/>
  <c r="R270" i="1"/>
  <c r="X270" i="1" s="1"/>
  <c r="Y270" i="1" s="1"/>
  <c r="Z270" i="1" s="1"/>
  <c r="Q270" i="1"/>
  <c r="P270" i="1"/>
  <c r="W270" i="1" s="1"/>
  <c r="O270" i="1"/>
  <c r="U269" i="1"/>
  <c r="T269" i="1"/>
  <c r="S269" i="1"/>
  <c r="X269" i="1" s="1"/>
  <c r="R269" i="1"/>
  <c r="Q269" i="1"/>
  <c r="P269" i="1"/>
  <c r="O269" i="1"/>
  <c r="W269" i="1" s="1"/>
  <c r="U268" i="1"/>
  <c r="T268" i="1"/>
  <c r="S268" i="1"/>
  <c r="R268" i="1"/>
  <c r="X268" i="1" s="1"/>
  <c r="Y268" i="1" s="1"/>
  <c r="Z268" i="1" s="1"/>
  <c r="Q268" i="1"/>
  <c r="P268" i="1"/>
  <c r="W268" i="1" s="1"/>
  <c r="O268" i="1"/>
  <c r="U267" i="1"/>
  <c r="T267" i="1"/>
  <c r="S267" i="1"/>
  <c r="X267" i="1" s="1"/>
  <c r="R267" i="1"/>
  <c r="Q267" i="1"/>
  <c r="P267" i="1"/>
  <c r="O267" i="1"/>
  <c r="W267" i="1" s="1"/>
  <c r="U266" i="1"/>
  <c r="T266" i="1"/>
  <c r="S266" i="1"/>
  <c r="R266" i="1"/>
  <c r="X266" i="1" s="1"/>
  <c r="Y266" i="1" s="1"/>
  <c r="Z266" i="1" s="1"/>
  <c r="Q266" i="1"/>
  <c r="P266" i="1"/>
  <c r="W266" i="1" s="1"/>
  <c r="O266" i="1"/>
  <c r="U265" i="1"/>
  <c r="T265" i="1"/>
  <c r="S265" i="1"/>
  <c r="X265" i="1" s="1"/>
  <c r="R265" i="1"/>
  <c r="Q265" i="1"/>
  <c r="P265" i="1"/>
  <c r="O265" i="1"/>
  <c r="W265" i="1" s="1"/>
  <c r="U264" i="1"/>
  <c r="T264" i="1"/>
  <c r="S264" i="1"/>
  <c r="R264" i="1"/>
  <c r="X264" i="1" s="1"/>
  <c r="Y264" i="1" s="1"/>
  <c r="Z264" i="1" s="1"/>
  <c r="Q264" i="1"/>
  <c r="P264" i="1"/>
  <c r="W264" i="1" s="1"/>
  <c r="O264" i="1"/>
  <c r="U263" i="1"/>
  <c r="T263" i="1"/>
  <c r="S263" i="1"/>
  <c r="X263" i="1" s="1"/>
  <c r="R263" i="1"/>
  <c r="Q263" i="1"/>
  <c r="P263" i="1"/>
  <c r="O263" i="1"/>
  <c r="W263" i="1" s="1"/>
  <c r="U262" i="1"/>
  <c r="T262" i="1"/>
  <c r="S262" i="1"/>
  <c r="R262" i="1"/>
  <c r="X262" i="1" s="1"/>
  <c r="Y262" i="1" s="1"/>
  <c r="Z262" i="1" s="1"/>
  <c r="Q262" i="1"/>
  <c r="P262" i="1"/>
  <c r="W262" i="1" s="1"/>
  <c r="O262" i="1"/>
  <c r="U261" i="1"/>
  <c r="T261" i="1"/>
  <c r="S261" i="1"/>
  <c r="X261" i="1" s="1"/>
  <c r="R261" i="1"/>
  <c r="Q261" i="1"/>
  <c r="P261" i="1"/>
  <c r="O261" i="1"/>
  <c r="W261" i="1" s="1"/>
  <c r="U260" i="1"/>
  <c r="T260" i="1"/>
  <c r="S260" i="1"/>
  <c r="R260" i="1"/>
  <c r="X260" i="1" s="1"/>
  <c r="Y260" i="1" s="1"/>
  <c r="Z260" i="1" s="1"/>
  <c r="Q260" i="1"/>
  <c r="P260" i="1"/>
  <c r="W260" i="1" s="1"/>
  <c r="O260" i="1"/>
  <c r="U259" i="1"/>
  <c r="T259" i="1"/>
  <c r="S259" i="1"/>
  <c r="X259" i="1" s="1"/>
  <c r="R259" i="1"/>
  <c r="Q259" i="1"/>
  <c r="P259" i="1"/>
  <c r="O259" i="1"/>
  <c r="W259" i="1" s="1"/>
  <c r="W258" i="1"/>
  <c r="U258" i="1"/>
  <c r="T258" i="1"/>
  <c r="S258" i="1"/>
  <c r="R258" i="1"/>
  <c r="X258" i="1" s="1"/>
  <c r="Y258" i="1" s="1"/>
  <c r="Z258" i="1" s="1"/>
  <c r="Q258" i="1"/>
  <c r="P258" i="1"/>
  <c r="O258" i="1"/>
  <c r="U257" i="1"/>
  <c r="T257" i="1"/>
  <c r="S257" i="1"/>
  <c r="X257" i="1" s="1"/>
  <c r="R257" i="1"/>
  <c r="Q257" i="1"/>
  <c r="P257" i="1"/>
  <c r="O257" i="1"/>
  <c r="W257" i="1" s="1"/>
  <c r="U256" i="1"/>
  <c r="T256" i="1"/>
  <c r="S256" i="1"/>
  <c r="R256" i="1"/>
  <c r="X256" i="1" s="1"/>
  <c r="Q256" i="1"/>
  <c r="P256" i="1"/>
  <c r="W256" i="1" s="1"/>
  <c r="O256" i="1"/>
  <c r="U255" i="1"/>
  <c r="T255" i="1"/>
  <c r="S255" i="1"/>
  <c r="X255" i="1" s="1"/>
  <c r="R255" i="1"/>
  <c r="Q255" i="1"/>
  <c r="P255" i="1"/>
  <c r="O255" i="1"/>
  <c r="W255" i="1" s="1"/>
  <c r="U254" i="1"/>
  <c r="T254" i="1"/>
  <c r="S254" i="1"/>
  <c r="R254" i="1"/>
  <c r="X254" i="1" s="1"/>
  <c r="Y254" i="1" s="1"/>
  <c r="Z254" i="1" s="1"/>
  <c r="Q254" i="1"/>
  <c r="P254" i="1"/>
  <c r="W254" i="1" s="1"/>
  <c r="O254" i="1"/>
  <c r="U253" i="1"/>
  <c r="T253" i="1"/>
  <c r="S253" i="1"/>
  <c r="X253" i="1" s="1"/>
  <c r="R253" i="1"/>
  <c r="Q253" i="1"/>
  <c r="P253" i="1"/>
  <c r="O253" i="1"/>
  <c r="W253" i="1" s="1"/>
  <c r="U252" i="1"/>
  <c r="T252" i="1"/>
  <c r="S252" i="1"/>
  <c r="R252" i="1"/>
  <c r="X252" i="1" s="1"/>
  <c r="Q252" i="1"/>
  <c r="P252" i="1"/>
  <c r="W252" i="1" s="1"/>
  <c r="O252" i="1"/>
  <c r="U251" i="1"/>
  <c r="T251" i="1"/>
  <c r="S251" i="1"/>
  <c r="X251" i="1" s="1"/>
  <c r="R251" i="1"/>
  <c r="Q251" i="1"/>
  <c r="P251" i="1"/>
  <c r="O251" i="1"/>
  <c r="W251" i="1" s="1"/>
  <c r="U250" i="1"/>
  <c r="T250" i="1"/>
  <c r="S250" i="1"/>
  <c r="R250" i="1"/>
  <c r="X250" i="1" s="1"/>
  <c r="Y250" i="1" s="1"/>
  <c r="Z250" i="1" s="1"/>
  <c r="Q250" i="1"/>
  <c r="P250" i="1"/>
  <c r="W250" i="1" s="1"/>
  <c r="O250" i="1"/>
  <c r="U249" i="1"/>
  <c r="T249" i="1"/>
  <c r="S249" i="1"/>
  <c r="X249" i="1" s="1"/>
  <c r="R249" i="1"/>
  <c r="Q249" i="1"/>
  <c r="P249" i="1"/>
  <c r="O249" i="1"/>
  <c r="W249" i="1" s="1"/>
  <c r="U248" i="1"/>
  <c r="T248" i="1"/>
  <c r="S248" i="1"/>
  <c r="R248" i="1"/>
  <c r="X248" i="1" s="1"/>
  <c r="Q248" i="1"/>
  <c r="P248" i="1"/>
  <c r="W248" i="1" s="1"/>
  <c r="O248" i="1"/>
  <c r="U247" i="1"/>
  <c r="T247" i="1"/>
  <c r="S247" i="1"/>
  <c r="X247" i="1" s="1"/>
  <c r="R247" i="1"/>
  <c r="Q247" i="1"/>
  <c r="P247" i="1"/>
  <c r="O247" i="1"/>
  <c r="W247" i="1" s="1"/>
  <c r="U246" i="1"/>
  <c r="T246" i="1"/>
  <c r="S246" i="1"/>
  <c r="R246" i="1"/>
  <c r="X246" i="1" s="1"/>
  <c r="Y246" i="1" s="1"/>
  <c r="Z246" i="1" s="1"/>
  <c r="Q246" i="1"/>
  <c r="P246" i="1"/>
  <c r="W246" i="1" s="1"/>
  <c r="O246" i="1"/>
  <c r="U245" i="1"/>
  <c r="T245" i="1"/>
  <c r="S245" i="1"/>
  <c r="X245" i="1" s="1"/>
  <c r="R245" i="1"/>
  <c r="Q245" i="1"/>
  <c r="P245" i="1"/>
  <c r="O245" i="1"/>
  <c r="W245" i="1" s="1"/>
  <c r="W244" i="1"/>
  <c r="U244" i="1"/>
  <c r="T244" i="1"/>
  <c r="S244" i="1"/>
  <c r="R244" i="1"/>
  <c r="X244" i="1" s="1"/>
  <c r="Y244" i="1" s="1"/>
  <c r="Z244" i="1" s="1"/>
  <c r="Q244" i="1"/>
  <c r="P244" i="1"/>
  <c r="O244" i="1"/>
  <c r="U243" i="1"/>
  <c r="T243" i="1"/>
  <c r="S243" i="1"/>
  <c r="X243" i="1" s="1"/>
  <c r="R243" i="1"/>
  <c r="Q243" i="1"/>
  <c r="P243" i="1"/>
  <c r="O243" i="1"/>
  <c r="W243" i="1" s="1"/>
  <c r="U242" i="1"/>
  <c r="T242" i="1"/>
  <c r="S242" i="1"/>
  <c r="R242" i="1"/>
  <c r="X242" i="1" s="1"/>
  <c r="Y242" i="1" s="1"/>
  <c r="Z242" i="1" s="1"/>
  <c r="Q242" i="1"/>
  <c r="P242" i="1"/>
  <c r="W242" i="1" s="1"/>
  <c r="O242" i="1"/>
  <c r="U241" i="1"/>
  <c r="T241" i="1"/>
  <c r="S241" i="1"/>
  <c r="X241" i="1" s="1"/>
  <c r="R241" i="1"/>
  <c r="Q241" i="1"/>
  <c r="P241" i="1"/>
  <c r="O241" i="1"/>
  <c r="W241" i="1" s="1"/>
  <c r="W240" i="1"/>
  <c r="U240" i="1"/>
  <c r="T240" i="1"/>
  <c r="S240" i="1"/>
  <c r="R240" i="1"/>
  <c r="X240" i="1" s="1"/>
  <c r="Y240" i="1" s="1"/>
  <c r="Z240" i="1" s="1"/>
  <c r="Q240" i="1"/>
  <c r="P240" i="1"/>
  <c r="O240" i="1"/>
  <c r="U239" i="1"/>
  <c r="T239" i="1"/>
  <c r="S239" i="1"/>
  <c r="X239" i="1" s="1"/>
  <c r="R239" i="1"/>
  <c r="Q239" i="1"/>
  <c r="P239" i="1"/>
  <c r="O239" i="1"/>
  <c r="W239" i="1" s="1"/>
  <c r="U238" i="1"/>
  <c r="T238" i="1"/>
  <c r="S238" i="1"/>
  <c r="R238" i="1"/>
  <c r="X238" i="1" s="1"/>
  <c r="Q238" i="1"/>
  <c r="P238" i="1"/>
  <c r="W238" i="1" s="1"/>
  <c r="O238" i="1"/>
  <c r="U237" i="1"/>
  <c r="T237" i="1"/>
  <c r="S237" i="1"/>
  <c r="X237" i="1" s="1"/>
  <c r="R237" i="1"/>
  <c r="Q237" i="1"/>
  <c r="P237" i="1"/>
  <c r="O237" i="1"/>
  <c r="W237" i="1" s="1"/>
  <c r="W236" i="1"/>
  <c r="U236" i="1"/>
  <c r="T236" i="1"/>
  <c r="S236" i="1"/>
  <c r="R236" i="1"/>
  <c r="X236" i="1" s="1"/>
  <c r="Y236" i="1" s="1"/>
  <c r="Z236" i="1" s="1"/>
  <c r="Q236" i="1"/>
  <c r="P236" i="1"/>
  <c r="O236" i="1"/>
  <c r="U235" i="1"/>
  <c r="T235" i="1"/>
  <c r="S235" i="1"/>
  <c r="X235" i="1" s="1"/>
  <c r="R235" i="1"/>
  <c r="Q235" i="1"/>
  <c r="P235" i="1"/>
  <c r="O235" i="1"/>
  <c r="W235" i="1" s="1"/>
  <c r="U234" i="1"/>
  <c r="T234" i="1"/>
  <c r="S234" i="1"/>
  <c r="R234" i="1"/>
  <c r="X234" i="1" s="1"/>
  <c r="Y234" i="1" s="1"/>
  <c r="Z234" i="1" s="1"/>
  <c r="Q234" i="1"/>
  <c r="P234" i="1"/>
  <c r="W234" i="1" s="1"/>
  <c r="O234" i="1"/>
  <c r="U233" i="1"/>
  <c r="T233" i="1"/>
  <c r="S233" i="1"/>
  <c r="X233" i="1" s="1"/>
  <c r="R233" i="1"/>
  <c r="Q233" i="1"/>
  <c r="P233" i="1"/>
  <c r="O233" i="1"/>
  <c r="W233" i="1" s="1"/>
  <c r="W232" i="1"/>
  <c r="U232" i="1"/>
  <c r="T232" i="1"/>
  <c r="S232" i="1"/>
  <c r="R232" i="1"/>
  <c r="X232" i="1" s="1"/>
  <c r="Y232" i="1" s="1"/>
  <c r="Z232" i="1" s="1"/>
  <c r="Q232" i="1"/>
  <c r="P232" i="1"/>
  <c r="O232" i="1"/>
  <c r="U231" i="1"/>
  <c r="T231" i="1"/>
  <c r="S231" i="1"/>
  <c r="X231" i="1" s="1"/>
  <c r="R231" i="1"/>
  <c r="Q231" i="1"/>
  <c r="P231" i="1"/>
  <c r="O231" i="1"/>
  <c r="W231" i="1" s="1"/>
  <c r="U230" i="1"/>
  <c r="T230" i="1"/>
  <c r="S230" i="1"/>
  <c r="R230" i="1"/>
  <c r="X230" i="1" s="1"/>
  <c r="Y230" i="1" s="1"/>
  <c r="Z230" i="1" s="1"/>
  <c r="Q230" i="1"/>
  <c r="P230" i="1"/>
  <c r="W230" i="1" s="1"/>
  <c r="O230" i="1"/>
  <c r="U229" i="1"/>
  <c r="T229" i="1"/>
  <c r="S229" i="1"/>
  <c r="X229" i="1" s="1"/>
  <c r="R229" i="1"/>
  <c r="Q229" i="1"/>
  <c r="P229" i="1"/>
  <c r="O229" i="1"/>
  <c r="W229" i="1" s="1"/>
  <c r="W228" i="1"/>
  <c r="U228" i="1"/>
  <c r="T228" i="1"/>
  <c r="S228" i="1"/>
  <c r="R228" i="1"/>
  <c r="X228" i="1" s="1"/>
  <c r="Y228" i="1" s="1"/>
  <c r="Z228" i="1" s="1"/>
  <c r="Q228" i="1"/>
  <c r="P228" i="1"/>
  <c r="O228" i="1"/>
  <c r="U227" i="1"/>
  <c r="T227" i="1"/>
  <c r="S227" i="1"/>
  <c r="X227" i="1" s="1"/>
  <c r="R227" i="1"/>
  <c r="Q227" i="1"/>
  <c r="P227" i="1"/>
  <c r="O227" i="1"/>
  <c r="W227" i="1" s="1"/>
  <c r="U226" i="1"/>
  <c r="T226" i="1"/>
  <c r="S226" i="1"/>
  <c r="R226" i="1"/>
  <c r="X226" i="1" s="1"/>
  <c r="Y226" i="1" s="1"/>
  <c r="Z226" i="1" s="1"/>
  <c r="Q226" i="1"/>
  <c r="P226" i="1"/>
  <c r="W226" i="1" s="1"/>
  <c r="O226" i="1"/>
  <c r="U225" i="1"/>
  <c r="T225" i="1"/>
  <c r="S225" i="1"/>
  <c r="X225" i="1" s="1"/>
  <c r="R225" i="1"/>
  <c r="Q225" i="1"/>
  <c r="P225" i="1"/>
  <c r="O225" i="1"/>
  <c r="W225" i="1" s="1"/>
  <c r="U224" i="1"/>
  <c r="T224" i="1"/>
  <c r="S224" i="1"/>
  <c r="R224" i="1"/>
  <c r="X224" i="1" s="1"/>
  <c r="Y224" i="1" s="1"/>
  <c r="Z224" i="1" s="1"/>
  <c r="Q224" i="1"/>
  <c r="P224" i="1"/>
  <c r="W224" i="1" s="1"/>
  <c r="O224" i="1"/>
  <c r="U223" i="1"/>
  <c r="T223" i="1"/>
  <c r="S223" i="1"/>
  <c r="X223" i="1" s="1"/>
  <c r="R223" i="1"/>
  <c r="Q223" i="1"/>
  <c r="P223" i="1"/>
  <c r="O223" i="1"/>
  <c r="W223" i="1" s="1"/>
  <c r="U222" i="1"/>
  <c r="T222" i="1"/>
  <c r="S222" i="1"/>
  <c r="R222" i="1"/>
  <c r="X222" i="1" s="1"/>
  <c r="Y222" i="1" s="1"/>
  <c r="Z222" i="1" s="1"/>
  <c r="Q222" i="1"/>
  <c r="P222" i="1"/>
  <c r="W222" i="1" s="1"/>
  <c r="O222" i="1"/>
  <c r="U221" i="1"/>
  <c r="T221" i="1"/>
  <c r="S221" i="1"/>
  <c r="X221" i="1" s="1"/>
  <c r="R221" i="1"/>
  <c r="Q221" i="1"/>
  <c r="P221" i="1"/>
  <c r="O221" i="1"/>
  <c r="W221" i="1" s="1"/>
  <c r="W220" i="1"/>
  <c r="U220" i="1"/>
  <c r="T220" i="1"/>
  <c r="S220" i="1"/>
  <c r="R220" i="1"/>
  <c r="X220" i="1" s="1"/>
  <c r="Y220" i="1" s="1"/>
  <c r="Z220" i="1" s="1"/>
  <c r="Q220" i="1"/>
  <c r="P220" i="1"/>
  <c r="O220" i="1"/>
  <c r="U219" i="1"/>
  <c r="T219" i="1"/>
  <c r="S219" i="1"/>
  <c r="X219" i="1" s="1"/>
  <c r="R219" i="1"/>
  <c r="Q219" i="1"/>
  <c r="P219" i="1"/>
  <c r="O219" i="1"/>
  <c r="W219" i="1" s="1"/>
  <c r="U218" i="1"/>
  <c r="T218" i="1"/>
  <c r="S218" i="1"/>
  <c r="R218" i="1"/>
  <c r="X218" i="1" s="1"/>
  <c r="Q218" i="1"/>
  <c r="P218" i="1"/>
  <c r="W218" i="1" s="1"/>
  <c r="O218" i="1"/>
  <c r="U217" i="1"/>
  <c r="T217" i="1"/>
  <c r="S217" i="1"/>
  <c r="X217" i="1" s="1"/>
  <c r="R217" i="1"/>
  <c r="Q217" i="1"/>
  <c r="P217" i="1"/>
  <c r="O217" i="1"/>
  <c r="W217" i="1" s="1"/>
  <c r="U216" i="1"/>
  <c r="T216" i="1"/>
  <c r="S216" i="1"/>
  <c r="R216" i="1"/>
  <c r="X216" i="1" s="1"/>
  <c r="Y216" i="1" s="1"/>
  <c r="Z216" i="1" s="1"/>
  <c r="Q216" i="1"/>
  <c r="P216" i="1"/>
  <c r="W216" i="1" s="1"/>
  <c r="O216" i="1"/>
  <c r="U215" i="1"/>
  <c r="T215" i="1"/>
  <c r="S215" i="1"/>
  <c r="X215" i="1" s="1"/>
  <c r="R215" i="1"/>
  <c r="Q215" i="1"/>
  <c r="P215" i="1"/>
  <c r="O215" i="1"/>
  <c r="W215" i="1" s="1"/>
  <c r="U214" i="1"/>
  <c r="T214" i="1"/>
  <c r="S214" i="1"/>
  <c r="R214" i="1"/>
  <c r="X214" i="1" s="1"/>
  <c r="Q214" i="1"/>
  <c r="P214" i="1"/>
  <c r="W214" i="1" s="1"/>
  <c r="O214" i="1"/>
  <c r="U213" i="1"/>
  <c r="T213" i="1"/>
  <c r="S213" i="1"/>
  <c r="X213" i="1" s="1"/>
  <c r="R213" i="1"/>
  <c r="Q213" i="1"/>
  <c r="P213" i="1"/>
  <c r="O213" i="1"/>
  <c r="W213" i="1" s="1"/>
  <c r="U212" i="1"/>
  <c r="T212" i="1"/>
  <c r="S212" i="1"/>
  <c r="R212" i="1"/>
  <c r="X212" i="1" s="1"/>
  <c r="Y212" i="1" s="1"/>
  <c r="Z212" i="1" s="1"/>
  <c r="Q212" i="1"/>
  <c r="P212" i="1"/>
  <c r="W212" i="1" s="1"/>
  <c r="O212" i="1"/>
  <c r="U211" i="1"/>
  <c r="T211" i="1"/>
  <c r="S211" i="1"/>
  <c r="X211" i="1" s="1"/>
  <c r="R211" i="1"/>
  <c r="Q211" i="1"/>
  <c r="P211" i="1"/>
  <c r="O211" i="1"/>
  <c r="W211" i="1" s="1"/>
  <c r="U210" i="1"/>
  <c r="T210" i="1"/>
  <c r="S210" i="1"/>
  <c r="R210" i="1"/>
  <c r="X210" i="1" s="1"/>
  <c r="Q210" i="1"/>
  <c r="P210" i="1"/>
  <c r="W210" i="1" s="1"/>
  <c r="O210" i="1"/>
  <c r="U209" i="1"/>
  <c r="T209" i="1"/>
  <c r="S209" i="1"/>
  <c r="X209" i="1" s="1"/>
  <c r="R209" i="1"/>
  <c r="Q209" i="1"/>
  <c r="P209" i="1"/>
  <c r="O209" i="1"/>
  <c r="W209" i="1" s="1"/>
  <c r="U208" i="1"/>
  <c r="T208" i="1"/>
  <c r="S208" i="1"/>
  <c r="R208" i="1"/>
  <c r="X208" i="1" s="1"/>
  <c r="Y208" i="1" s="1"/>
  <c r="Z208" i="1" s="1"/>
  <c r="Q208" i="1"/>
  <c r="P208" i="1"/>
  <c r="W208" i="1" s="1"/>
  <c r="O208" i="1"/>
  <c r="U207" i="1"/>
  <c r="T207" i="1"/>
  <c r="S207" i="1"/>
  <c r="X207" i="1" s="1"/>
  <c r="R207" i="1"/>
  <c r="Q207" i="1"/>
  <c r="P207" i="1"/>
  <c r="O207" i="1"/>
  <c r="W207" i="1" s="1"/>
  <c r="U206" i="1"/>
  <c r="T206" i="1"/>
  <c r="S206" i="1"/>
  <c r="R206" i="1"/>
  <c r="X206" i="1" s="1"/>
  <c r="Q206" i="1"/>
  <c r="P206" i="1"/>
  <c r="W206" i="1" s="1"/>
  <c r="O206" i="1"/>
  <c r="U205" i="1"/>
  <c r="T205" i="1"/>
  <c r="S205" i="1"/>
  <c r="X205" i="1" s="1"/>
  <c r="R205" i="1"/>
  <c r="Q205" i="1"/>
  <c r="P205" i="1"/>
  <c r="O205" i="1"/>
  <c r="W205" i="1" s="1"/>
  <c r="W204" i="1"/>
  <c r="U204" i="1"/>
  <c r="T204" i="1"/>
  <c r="S204" i="1"/>
  <c r="R204" i="1"/>
  <c r="X204" i="1" s="1"/>
  <c r="Y204" i="1" s="1"/>
  <c r="Z204" i="1" s="1"/>
  <c r="Q204" i="1"/>
  <c r="P204" i="1"/>
  <c r="O204" i="1"/>
  <c r="U203" i="1"/>
  <c r="T203" i="1"/>
  <c r="S203" i="1"/>
  <c r="X203" i="1" s="1"/>
  <c r="R203" i="1"/>
  <c r="Q203" i="1"/>
  <c r="P203" i="1"/>
  <c r="O203" i="1"/>
  <c r="W203" i="1" s="1"/>
  <c r="U202" i="1"/>
  <c r="T202" i="1"/>
  <c r="S202" i="1"/>
  <c r="R202" i="1"/>
  <c r="X202" i="1" s="1"/>
  <c r="Y202" i="1" s="1"/>
  <c r="Z202" i="1" s="1"/>
  <c r="Q202" i="1"/>
  <c r="P202" i="1"/>
  <c r="W202" i="1" s="1"/>
  <c r="O202" i="1"/>
  <c r="U201" i="1"/>
  <c r="T201" i="1"/>
  <c r="S201" i="1"/>
  <c r="X201" i="1" s="1"/>
  <c r="R201" i="1"/>
  <c r="Q201" i="1"/>
  <c r="P201" i="1"/>
  <c r="O201" i="1"/>
  <c r="W201" i="1" s="1"/>
  <c r="W200" i="1"/>
  <c r="U200" i="1"/>
  <c r="T200" i="1"/>
  <c r="S200" i="1"/>
  <c r="R200" i="1"/>
  <c r="X200" i="1" s="1"/>
  <c r="Y200" i="1" s="1"/>
  <c r="Z200" i="1" s="1"/>
  <c r="Q200" i="1"/>
  <c r="P200" i="1"/>
  <c r="O200" i="1"/>
  <c r="U199" i="1"/>
  <c r="T199" i="1"/>
  <c r="S199" i="1"/>
  <c r="X199" i="1" s="1"/>
  <c r="R199" i="1"/>
  <c r="Q199" i="1"/>
  <c r="P199" i="1"/>
  <c r="O199" i="1"/>
  <c r="W199" i="1" s="1"/>
  <c r="U198" i="1"/>
  <c r="T198" i="1"/>
  <c r="S198" i="1"/>
  <c r="R198" i="1"/>
  <c r="X198" i="1" s="1"/>
  <c r="Y198" i="1" s="1"/>
  <c r="Z198" i="1" s="1"/>
  <c r="Q198" i="1"/>
  <c r="P198" i="1"/>
  <c r="W198" i="1" s="1"/>
  <c r="O198" i="1"/>
  <c r="U197" i="1"/>
  <c r="T197" i="1"/>
  <c r="S197" i="1"/>
  <c r="X197" i="1" s="1"/>
  <c r="R197" i="1"/>
  <c r="Q197" i="1"/>
  <c r="P197" i="1"/>
  <c r="O197" i="1"/>
  <c r="W197" i="1" s="1"/>
  <c r="W196" i="1"/>
  <c r="U196" i="1"/>
  <c r="T196" i="1"/>
  <c r="S196" i="1"/>
  <c r="R196" i="1"/>
  <c r="X196" i="1" s="1"/>
  <c r="Y196" i="1" s="1"/>
  <c r="Z196" i="1" s="1"/>
  <c r="Q196" i="1"/>
  <c r="P196" i="1"/>
  <c r="O196" i="1"/>
  <c r="U195" i="1"/>
  <c r="T195" i="1"/>
  <c r="S195" i="1"/>
  <c r="X195" i="1" s="1"/>
  <c r="R195" i="1"/>
  <c r="Q195" i="1"/>
  <c r="P195" i="1"/>
  <c r="O195" i="1"/>
  <c r="W195" i="1" s="1"/>
  <c r="U194" i="1"/>
  <c r="T194" i="1"/>
  <c r="S194" i="1"/>
  <c r="R194" i="1"/>
  <c r="X194" i="1" s="1"/>
  <c r="Q194" i="1"/>
  <c r="P194" i="1"/>
  <c r="W194" i="1" s="1"/>
  <c r="O194" i="1"/>
  <c r="U193" i="1"/>
  <c r="T193" i="1"/>
  <c r="S193" i="1"/>
  <c r="X193" i="1" s="1"/>
  <c r="R193" i="1"/>
  <c r="Q193" i="1"/>
  <c r="P193" i="1"/>
  <c r="O193" i="1"/>
  <c r="W193" i="1" s="1"/>
  <c r="W192" i="1"/>
  <c r="U192" i="1"/>
  <c r="T192" i="1"/>
  <c r="S192" i="1"/>
  <c r="R192" i="1"/>
  <c r="X192" i="1" s="1"/>
  <c r="Y192" i="1" s="1"/>
  <c r="Z192" i="1" s="1"/>
  <c r="Q192" i="1"/>
  <c r="P192" i="1"/>
  <c r="O192" i="1"/>
  <c r="U191" i="1"/>
  <c r="T191" i="1"/>
  <c r="S191" i="1"/>
  <c r="X191" i="1" s="1"/>
  <c r="R191" i="1"/>
  <c r="Q191" i="1"/>
  <c r="P191" i="1"/>
  <c r="O191" i="1"/>
  <c r="W191" i="1" s="1"/>
  <c r="U190" i="1"/>
  <c r="T190" i="1"/>
  <c r="S190" i="1"/>
  <c r="R190" i="1"/>
  <c r="X190" i="1" s="1"/>
  <c r="Q190" i="1"/>
  <c r="P190" i="1"/>
  <c r="W190" i="1" s="1"/>
  <c r="O190" i="1"/>
  <c r="U189" i="1"/>
  <c r="T189" i="1"/>
  <c r="S189" i="1"/>
  <c r="X189" i="1" s="1"/>
  <c r="R189" i="1"/>
  <c r="Q189" i="1"/>
  <c r="P189" i="1"/>
  <c r="O189" i="1"/>
  <c r="W189" i="1" s="1"/>
  <c r="W188" i="1"/>
  <c r="U188" i="1"/>
  <c r="T188" i="1"/>
  <c r="S188" i="1"/>
  <c r="R188" i="1"/>
  <c r="X188" i="1" s="1"/>
  <c r="Y188" i="1" s="1"/>
  <c r="Z188" i="1" s="1"/>
  <c r="Q188" i="1"/>
  <c r="P188" i="1"/>
  <c r="O188" i="1"/>
  <c r="U187" i="1"/>
  <c r="T187" i="1"/>
  <c r="S187" i="1"/>
  <c r="X187" i="1" s="1"/>
  <c r="R187" i="1"/>
  <c r="Q187" i="1"/>
  <c r="P187" i="1"/>
  <c r="O187" i="1"/>
  <c r="W187" i="1" s="1"/>
  <c r="W186" i="1"/>
  <c r="U186" i="1"/>
  <c r="T186" i="1"/>
  <c r="S186" i="1"/>
  <c r="R186" i="1"/>
  <c r="X186" i="1" s="1"/>
  <c r="Y186" i="1" s="1"/>
  <c r="Z186" i="1" s="1"/>
  <c r="Q186" i="1"/>
  <c r="P186" i="1"/>
  <c r="O186" i="1"/>
  <c r="U185" i="1"/>
  <c r="T185" i="1"/>
  <c r="S185" i="1"/>
  <c r="X185" i="1" s="1"/>
  <c r="R185" i="1"/>
  <c r="Q185" i="1"/>
  <c r="P185" i="1"/>
  <c r="O185" i="1"/>
  <c r="W185" i="1" s="1"/>
  <c r="U184" i="1"/>
  <c r="T184" i="1"/>
  <c r="S184" i="1"/>
  <c r="R184" i="1"/>
  <c r="X184" i="1" s="1"/>
  <c r="Q184" i="1"/>
  <c r="P184" i="1"/>
  <c r="W184" i="1" s="1"/>
  <c r="O184" i="1"/>
  <c r="U183" i="1"/>
  <c r="T183" i="1"/>
  <c r="S183" i="1"/>
  <c r="X183" i="1" s="1"/>
  <c r="R183" i="1"/>
  <c r="Q183" i="1"/>
  <c r="P183" i="1"/>
  <c r="O183" i="1"/>
  <c r="W183" i="1" s="1"/>
  <c r="W182" i="1"/>
  <c r="U182" i="1"/>
  <c r="T182" i="1"/>
  <c r="S182" i="1"/>
  <c r="R182" i="1"/>
  <c r="X182" i="1" s="1"/>
  <c r="Y182" i="1" s="1"/>
  <c r="Z182" i="1" s="1"/>
  <c r="Q182" i="1"/>
  <c r="P182" i="1"/>
  <c r="O182" i="1"/>
  <c r="U181" i="1"/>
  <c r="T181" i="1"/>
  <c r="S181" i="1"/>
  <c r="X181" i="1" s="1"/>
  <c r="R181" i="1"/>
  <c r="Q181" i="1"/>
  <c r="P181" i="1"/>
  <c r="O181" i="1"/>
  <c r="W181" i="1" s="1"/>
  <c r="U180" i="1"/>
  <c r="T180" i="1"/>
  <c r="S180" i="1"/>
  <c r="R180" i="1"/>
  <c r="X180" i="1" s="1"/>
  <c r="Y180" i="1" s="1"/>
  <c r="Z180" i="1" s="1"/>
  <c r="Q180" i="1"/>
  <c r="P180" i="1"/>
  <c r="W180" i="1" s="1"/>
  <c r="O180" i="1"/>
  <c r="U179" i="1"/>
  <c r="T179" i="1"/>
  <c r="S179" i="1"/>
  <c r="X179" i="1" s="1"/>
  <c r="R179" i="1"/>
  <c r="Q179" i="1"/>
  <c r="P179" i="1"/>
  <c r="O179" i="1"/>
  <c r="W179" i="1" s="1"/>
  <c r="W178" i="1"/>
  <c r="U178" i="1"/>
  <c r="T178" i="1"/>
  <c r="S178" i="1"/>
  <c r="R178" i="1"/>
  <c r="X178" i="1" s="1"/>
  <c r="Y178" i="1" s="1"/>
  <c r="Z178" i="1" s="1"/>
  <c r="Q178" i="1"/>
  <c r="P178" i="1"/>
  <c r="O178" i="1"/>
  <c r="U177" i="1"/>
  <c r="T177" i="1"/>
  <c r="S177" i="1"/>
  <c r="X177" i="1" s="1"/>
  <c r="R177" i="1"/>
  <c r="Q177" i="1"/>
  <c r="P177" i="1"/>
  <c r="O177" i="1"/>
  <c r="W177" i="1" s="1"/>
  <c r="U176" i="1"/>
  <c r="T176" i="1"/>
  <c r="S176" i="1"/>
  <c r="R176" i="1"/>
  <c r="X176" i="1" s="1"/>
  <c r="Y176" i="1" s="1"/>
  <c r="Z176" i="1" s="1"/>
  <c r="Q176" i="1"/>
  <c r="P176" i="1"/>
  <c r="W176" i="1" s="1"/>
  <c r="O176" i="1"/>
  <c r="U175" i="1"/>
  <c r="T175" i="1"/>
  <c r="S175" i="1"/>
  <c r="X175" i="1" s="1"/>
  <c r="R175" i="1"/>
  <c r="Q175" i="1"/>
  <c r="P175" i="1"/>
  <c r="O175" i="1"/>
  <c r="W175" i="1" s="1"/>
  <c r="W174" i="1"/>
  <c r="U174" i="1"/>
  <c r="T174" i="1"/>
  <c r="S174" i="1"/>
  <c r="R174" i="1"/>
  <c r="X174" i="1" s="1"/>
  <c r="Y174" i="1" s="1"/>
  <c r="Z174" i="1" s="1"/>
  <c r="Q174" i="1"/>
  <c r="P174" i="1"/>
  <c r="O174" i="1"/>
  <c r="U173" i="1"/>
  <c r="T173" i="1"/>
  <c r="S173" i="1"/>
  <c r="X173" i="1" s="1"/>
  <c r="R173" i="1"/>
  <c r="Q173" i="1"/>
  <c r="P173" i="1"/>
  <c r="O173" i="1"/>
  <c r="W173" i="1" s="1"/>
  <c r="U172" i="1"/>
  <c r="T172" i="1"/>
  <c r="S172" i="1"/>
  <c r="R172" i="1"/>
  <c r="X172" i="1" s="1"/>
  <c r="Q172" i="1"/>
  <c r="P172" i="1"/>
  <c r="W172" i="1" s="1"/>
  <c r="O172" i="1"/>
  <c r="U171" i="1"/>
  <c r="T171" i="1"/>
  <c r="S171" i="1"/>
  <c r="X171" i="1" s="1"/>
  <c r="R171" i="1"/>
  <c r="Q171" i="1"/>
  <c r="P171" i="1"/>
  <c r="O171" i="1"/>
  <c r="W171" i="1" s="1"/>
  <c r="W170" i="1"/>
  <c r="U170" i="1"/>
  <c r="T170" i="1"/>
  <c r="S170" i="1"/>
  <c r="R170" i="1"/>
  <c r="X170" i="1" s="1"/>
  <c r="Y170" i="1" s="1"/>
  <c r="Z170" i="1" s="1"/>
  <c r="Q170" i="1"/>
  <c r="P170" i="1"/>
  <c r="O170" i="1"/>
  <c r="U169" i="1"/>
  <c r="T169" i="1"/>
  <c r="S169" i="1"/>
  <c r="X169" i="1" s="1"/>
  <c r="R169" i="1"/>
  <c r="Q169" i="1"/>
  <c r="P169" i="1"/>
  <c r="O169" i="1"/>
  <c r="W169" i="1" s="1"/>
  <c r="U168" i="1"/>
  <c r="T168" i="1"/>
  <c r="S168" i="1"/>
  <c r="R168" i="1"/>
  <c r="X168" i="1" s="1"/>
  <c r="Q168" i="1"/>
  <c r="P168" i="1"/>
  <c r="W168" i="1" s="1"/>
  <c r="O168" i="1"/>
  <c r="U167" i="1"/>
  <c r="T167" i="1"/>
  <c r="S167" i="1"/>
  <c r="X167" i="1" s="1"/>
  <c r="R167" i="1"/>
  <c r="Q167" i="1"/>
  <c r="P167" i="1"/>
  <c r="O167" i="1"/>
  <c r="W167" i="1" s="1"/>
  <c r="W166" i="1"/>
  <c r="U166" i="1"/>
  <c r="T166" i="1"/>
  <c r="S166" i="1"/>
  <c r="R166" i="1"/>
  <c r="X166" i="1" s="1"/>
  <c r="Y166" i="1" s="1"/>
  <c r="Z166" i="1" s="1"/>
  <c r="Q166" i="1"/>
  <c r="P166" i="1"/>
  <c r="O166" i="1"/>
  <c r="U165" i="1"/>
  <c r="T165" i="1"/>
  <c r="S165" i="1"/>
  <c r="X165" i="1" s="1"/>
  <c r="R165" i="1"/>
  <c r="Q165" i="1"/>
  <c r="P165" i="1"/>
  <c r="O165" i="1"/>
  <c r="W165" i="1" s="1"/>
  <c r="U164" i="1"/>
  <c r="T164" i="1"/>
  <c r="S164" i="1"/>
  <c r="R164" i="1"/>
  <c r="X164" i="1" s="1"/>
  <c r="Y164" i="1" s="1"/>
  <c r="Z164" i="1" s="1"/>
  <c r="Q164" i="1"/>
  <c r="P164" i="1"/>
  <c r="W164" i="1" s="1"/>
  <c r="O164" i="1"/>
  <c r="U163" i="1"/>
  <c r="T163" i="1"/>
  <c r="S163" i="1"/>
  <c r="X163" i="1" s="1"/>
  <c r="R163" i="1"/>
  <c r="Q163" i="1"/>
  <c r="P163" i="1"/>
  <c r="O163" i="1"/>
  <c r="W163" i="1" s="1"/>
  <c r="W162" i="1"/>
  <c r="U162" i="1"/>
  <c r="T162" i="1"/>
  <c r="S162" i="1"/>
  <c r="R162" i="1"/>
  <c r="X162" i="1" s="1"/>
  <c r="Y162" i="1" s="1"/>
  <c r="Z162" i="1" s="1"/>
  <c r="Q162" i="1"/>
  <c r="P162" i="1"/>
  <c r="O162" i="1"/>
  <c r="U161" i="1"/>
  <c r="T161" i="1"/>
  <c r="S161" i="1"/>
  <c r="X161" i="1" s="1"/>
  <c r="R161" i="1"/>
  <c r="Q161" i="1"/>
  <c r="P161" i="1"/>
  <c r="O161" i="1"/>
  <c r="W161" i="1" s="1"/>
  <c r="U160" i="1"/>
  <c r="T160" i="1"/>
  <c r="S160" i="1"/>
  <c r="R160" i="1"/>
  <c r="X160" i="1" s="1"/>
  <c r="Y160" i="1" s="1"/>
  <c r="Z160" i="1" s="1"/>
  <c r="Q160" i="1"/>
  <c r="P160" i="1"/>
  <c r="W160" i="1" s="1"/>
  <c r="O160" i="1"/>
  <c r="U159" i="1"/>
  <c r="T159" i="1"/>
  <c r="S159" i="1"/>
  <c r="X159" i="1" s="1"/>
  <c r="R159" i="1"/>
  <c r="Q159" i="1"/>
  <c r="P159" i="1"/>
  <c r="O159" i="1"/>
  <c r="W159" i="1" s="1"/>
  <c r="W158" i="1"/>
  <c r="U158" i="1"/>
  <c r="T158" i="1"/>
  <c r="S158" i="1"/>
  <c r="R158" i="1"/>
  <c r="X158" i="1" s="1"/>
  <c r="Y158" i="1" s="1"/>
  <c r="Z158" i="1" s="1"/>
  <c r="Q158" i="1"/>
  <c r="P158" i="1"/>
  <c r="O158" i="1"/>
  <c r="U157" i="1"/>
  <c r="T157" i="1"/>
  <c r="S157" i="1"/>
  <c r="X157" i="1" s="1"/>
  <c r="R157" i="1"/>
  <c r="Q157" i="1"/>
  <c r="P157" i="1"/>
  <c r="O157" i="1"/>
  <c r="W157" i="1" s="1"/>
  <c r="U156" i="1"/>
  <c r="T156" i="1"/>
  <c r="S156" i="1"/>
  <c r="R156" i="1"/>
  <c r="Q156" i="1"/>
  <c r="P156" i="1"/>
  <c r="W156" i="1" s="1"/>
  <c r="O156" i="1"/>
  <c r="U155" i="1"/>
  <c r="T155" i="1"/>
  <c r="S155" i="1"/>
  <c r="X155" i="1" s="1"/>
  <c r="Y155" i="1" s="1"/>
  <c r="Z155" i="1" s="1"/>
  <c r="R155" i="1"/>
  <c r="Q155" i="1"/>
  <c r="P155" i="1"/>
  <c r="O155" i="1"/>
  <c r="W155" i="1" s="1"/>
  <c r="W154" i="1"/>
  <c r="U154" i="1"/>
  <c r="T154" i="1"/>
  <c r="S154" i="1"/>
  <c r="R154" i="1"/>
  <c r="X154" i="1" s="1"/>
  <c r="Y154" i="1" s="1"/>
  <c r="Z154" i="1" s="1"/>
  <c r="Q154" i="1"/>
  <c r="P154" i="1"/>
  <c r="O154" i="1"/>
  <c r="U153" i="1"/>
  <c r="T153" i="1"/>
  <c r="S153" i="1"/>
  <c r="X153" i="1" s="1"/>
  <c r="R153" i="1"/>
  <c r="Q153" i="1"/>
  <c r="P153" i="1"/>
  <c r="O153" i="1"/>
  <c r="U152" i="1"/>
  <c r="T152" i="1"/>
  <c r="S152" i="1"/>
  <c r="R152" i="1"/>
  <c r="X152" i="1" s="1"/>
  <c r="Q152" i="1"/>
  <c r="P152" i="1"/>
  <c r="W152" i="1" s="1"/>
  <c r="O152" i="1"/>
  <c r="X151" i="1"/>
  <c r="U151" i="1"/>
  <c r="T151" i="1"/>
  <c r="S151" i="1"/>
  <c r="R151" i="1"/>
  <c r="Q151" i="1"/>
  <c r="P151" i="1"/>
  <c r="O151" i="1"/>
  <c r="W151" i="1" s="1"/>
  <c r="U150" i="1"/>
  <c r="T150" i="1"/>
  <c r="S150" i="1"/>
  <c r="R150" i="1"/>
  <c r="Q150" i="1"/>
  <c r="P150" i="1"/>
  <c r="W150" i="1" s="1"/>
  <c r="O150" i="1"/>
  <c r="U149" i="1"/>
  <c r="T149" i="1"/>
  <c r="S149" i="1"/>
  <c r="X149" i="1" s="1"/>
  <c r="R149" i="1"/>
  <c r="Q149" i="1"/>
  <c r="P149" i="1"/>
  <c r="O149" i="1"/>
  <c r="W148" i="1"/>
  <c r="U148" i="1"/>
  <c r="T148" i="1"/>
  <c r="S148" i="1"/>
  <c r="R148" i="1"/>
  <c r="X148" i="1" s="1"/>
  <c r="Y148" i="1" s="1"/>
  <c r="Z148" i="1" s="1"/>
  <c r="Q148" i="1"/>
  <c r="P148" i="1"/>
  <c r="O148" i="1"/>
  <c r="U147" i="1"/>
  <c r="T147" i="1"/>
  <c r="S147" i="1"/>
  <c r="X147" i="1" s="1"/>
  <c r="Y147" i="1" s="1"/>
  <c r="Z147" i="1" s="1"/>
  <c r="R147" i="1"/>
  <c r="Q147" i="1"/>
  <c r="P147" i="1"/>
  <c r="O147" i="1"/>
  <c r="W147" i="1" s="1"/>
  <c r="U146" i="1"/>
  <c r="T146" i="1"/>
  <c r="S146" i="1"/>
  <c r="R146" i="1"/>
  <c r="Q146" i="1"/>
  <c r="P146" i="1"/>
  <c r="W146" i="1" s="1"/>
  <c r="O146" i="1"/>
  <c r="W145" i="1"/>
  <c r="U145" i="1"/>
  <c r="T145" i="1"/>
  <c r="S145" i="1"/>
  <c r="R145" i="1"/>
  <c r="X145" i="1" s="1"/>
  <c r="Y145" i="1" s="1"/>
  <c r="Z145" i="1" s="1"/>
  <c r="Q145" i="1"/>
  <c r="P145" i="1"/>
  <c r="O145" i="1"/>
  <c r="U144" i="1"/>
  <c r="T144" i="1"/>
  <c r="S144" i="1"/>
  <c r="R144" i="1"/>
  <c r="Q144" i="1"/>
  <c r="P144" i="1"/>
  <c r="W144" i="1" s="1"/>
  <c r="O144" i="1"/>
  <c r="X143" i="1"/>
  <c r="U143" i="1"/>
  <c r="T143" i="1"/>
  <c r="S143" i="1"/>
  <c r="R143" i="1"/>
  <c r="Q143" i="1"/>
  <c r="P143" i="1"/>
  <c r="O143" i="1"/>
  <c r="U142" i="1"/>
  <c r="T142" i="1"/>
  <c r="S142" i="1"/>
  <c r="R142" i="1"/>
  <c r="X142" i="1" s="1"/>
  <c r="Q142" i="1"/>
  <c r="P142" i="1"/>
  <c r="W142" i="1" s="1"/>
  <c r="O142" i="1"/>
  <c r="U141" i="1"/>
  <c r="T141" i="1"/>
  <c r="S141" i="1"/>
  <c r="X141" i="1" s="1"/>
  <c r="R141" i="1"/>
  <c r="Q141" i="1"/>
  <c r="P141" i="1"/>
  <c r="O141" i="1"/>
  <c r="W141" i="1" s="1"/>
  <c r="U140" i="1"/>
  <c r="T140" i="1"/>
  <c r="S140" i="1"/>
  <c r="R140" i="1"/>
  <c r="X140" i="1" s="1"/>
  <c r="Y140" i="1" s="1"/>
  <c r="Z140" i="1" s="1"/>
  <c r="Q140" i="1"/>
  <c r="P140" i="1"/>
  <c r="W140" i="1" s="1"/>
  <c r="O140" i="1"/>
  <c r="U139" i="1"/>
  <c r="T139" i="1"/>
  <c r="S139" i="1"/>
  <c r="X139" i="1" s="1"/>
  <c r="R139" i="1"/>
  <c r="Q139" i="1"/>
  <c r="P139" i="1"/>
  <c r="O139" i="1"/>
  <c r="W139" i="1" s="1"/>
  <c r="W138" i="1"/>
  <c r="U138" i="1"/>
  <c r="T138" i="1"/>
  <c r="S138" i="1"/>
  <c r="R138" i="1"/>
  <c r="X138" i="1" s="1"/>
  <c r="Y138" i="1" s="1"/>
  <c r="Z138" i="1" s="1"/>
  <c r="Q138" i="1"/>
  <c r="P138" i="1"/>
  <c r="O138" i="1"/>
  <c r="U137" i="1"/>
  <c r="T137" i="1"/>
  <c r="S137" i="1"/>
  <c r="X137" i="1" s="1"/>
  <c r="R137" i="1"/>
  <c r="Q137" i="1"/>
  <c r="P137" i="1"/>
  <c r="O137" i="1"/>
  <c r="W137" i="1" s="1"/>
  <c r="U136" i="1"/>
  <c r="T136" i="1"/>
  <c r="S136" i="1"/>
  <c r="R136" i="1"/>
  <c r="X136" i="1" s="1"/>
  <c r="Y136" i="1" s="1"/>
  <c r="Z136" i="1" s="1"/>
  <c r="Q136" i="1"/>
  <c r="P136" i="1"/>
  <c r="W136" i="1" s="1"/>
  <c r="O136" i="1"/>
  <c r="U135" i="1"/>
  <c r="T135" i="1"/>
  <c r="S135" i="1"/>
  <c r="X135" i="1" s="1"/>
  <c r="R135" i="1"/>
  <c r="Q135" i="1"/>
  <c r="P135" i="1"/>
  <c r="O135" i="1"/>
  <c r="W135" i="1" s="1"/>
  <c r="U134" i="1"/>
  <c r="T134" i="1"/>
  <c r="S134" i="1"/>
  <c r="R134" i="1"/>
  <c r="X134" i="1" s="1"/>
  <c r="Q134" i="1"/>
  <c r="P134" i="1"/>
  <c r="W134" i="1" s="1"/>
  <c r="O134" i="1"/>
  <c r="U133" i="1"/>
  <c r="T133" i="1"/>
  <c r="S133" i="1"/>
  <c r="X133" i="1" s="1"/>
  <c r="R133" i="1"/>
  <c r="Q133" i="1"/>
  <c r="P133" i="1"/>
  <c r="O133" i="1"/>
  <c r="W133" i="1" s="1"/>
  <c r="U132" i="1"/>
  <c r="T132" i="1"/>
  <c r="S132" i="1"/>
  <c r="R132" i="1"/>
  <c r="X132" i="1" s="1"/>
  <c r="Y132" i="1" s="1"/>
  <c r="Z132" i="1" s="1"/>
  <c r="Q132" i="1"/>
  <c r="P132" i="1"/>
  <c r="W132" i="1" s="1"/>
  <c r="O132" i="1"/>
  <c r="U131" i="1"/>
  <c r="T131" i="1"/>
  <c r="S131" i="1"/>
  <c r="X131" i="1" s="1"/>
  <c r="R131" i="1"/>
  <c r="Q131" i="1"/>
  <c r="P131" i="1"/>
  <c r="O131" i="1"/>
  <c r="W131" i="1" s="1"/>
  <c r="U130" i="1"/>
  <c r="T130" i="1"/>
  <c r="S130" i="1"/>
  <c r="R130" i="1"/>
  <c r="X130" i="1" s="1"/>
  <c r="Q130" i="1"/>
  <c r="P130" i="1"/>
  <c r="W130" i="1" s="1"/>
  <c r="O130" i="1"/>
  <c r="U129" i="1"/>
  <c r="T129" i="1"/>
  <c r="S129" i="1"/>
  <c r="R129" i="1"/>
  <c r="X129" i="1" s="1"/>
  <c r="Q129" i="1"/>
  <c r="P129" i="1"/>
  <c r="O129" i="1"/>
  <c r="W129" i="1" s="1"/>
  <c r="U128" i="1"/>
  <c r="T128" i="1"/>
  <c r="S128" i="1"/>
  <c r="R128" i="1"/>
  <c r="X128" i="1" s="1"/>
  <c r="Y128" i="1" s="1"/>
  <c r="Z128" i="1" s="1"/>
  <c r="Q128" i="1"/>
  <c r="P128" i="1"/>
  <c r="W128" i="1" s="1"/>
  <c r="O128" i="1"/>
  <c r="U127" i="1"/>
  <c r="T127" i="1"/>
  <c r="S127" i="1"/>
  <c r="X127" i="1" s="1"/>
  <c r="R127" i="1"/>
  <c r="Q127" i="1"/>
  <c r="P127" i="1"/>
  <c r="O127" i="1"/>
  <c r="W127" i="1" s="1"/>
  <c r="W126" i="1"/>
  <c r="U126" i="1"/>
  <c r="T126" i="1"/>
  <c r="S126" i="1"/>
  <c r="R126" i="1"/>
  <c r="X126" i="1" s="1"/>
  <c r="Y126" i="1" s="1"/>
  <c r="Z126" i="1" s="1"/>
  <c r="Q126" i="1"/>
  <c r="P126" i="1"/>
  <c r="O126" i="1"/>
  <c r="U125" i="1"/>
  <c r="T125" i="1"/>
  <c r="S125" i="1"/>
  <c r="R125" i="1"/>
  <c r="X125" i="1" s="1"/>
  <c r="Y125" i="1" s="1"/>
  <c r="Z125" i="1" s="1"/>
  <c r="Q125" i="1"/>
  <c r="W125" i="1" s="1"/>
  <c r="P125" i="1"/>
  <c r="O125" i="1"/>
  <c r="U124" i="1"/>
  <c r="T124" i="1"/>
  <c r="S124" i="1"/>
  <c r="R124" i="1"/>
  <c r="X124" i="1" s="1"/>
  <c r="Q124" i="1"/>
  <c r="P124" i="1"/>
  <c r="W124" i="1" s="1"/>
  <c r="O124" i="1"/>
  <c r="U123" i="1"/>
  <c r="T123" i="1"/>
  <c r="S123" i="1"/>
  <c r="X123" i="1" s="1"/>
  <c r="R123" i="1"/>
  <c r="Q123" i="1"/>
  <c r="P123" i="1"/>
  <c r="O123" i="1"/>
  <c r="W123" i="1" s="1"/>
  <c r="W122" i="1"/>
  <c r="U122" i="1"/>
  <c r="T122" i="1"/>
  <c r="S122" i="1"/>
  <c r="R122" i="1"/>
  <c r="X122" i="1" s="1"/>
  <c r="Y122" i="1" s="1"/>
  <c r="Z122" i="1" s="1"/>
  <c r="Q122" i="1"/>
  <c r="P122" i="1"/>
  <c r="O122" i="1"/>
  <c r="U121" i="1"/>
  <c r="T121" i="1"/>
  <c r="S121" i="1"/>
  <c r="R121" i="1"/>
  <c r="X121" i="1" s="1"/>
  <c r="Q121" i="1"/>
  <c r="W121" i="1" s="1"/>
  <c r="P121" i="1"/>
  <c r="O121" i="1"/>
  <c r="U120" i="1"/>
  <c r="T120" i="1"/>
  <c r="S120" i="1"/>
  <c r="R120" i="1"/>
  <c r="X120" i="1" s="1"/>
  <c r="Q120" i="1"/>
  <c r="P120" i="1"/>
  <c r="W120" i="1" s="1"/>
  <c r="O120" i="1"/>
  <c r="U119" i="1"/>
  <c r="T119" i="1"/>
  <c r="S119" i="1"/>
  <c r="X119" i="1" s="1"/>
  <c r="R119" i="1"/>
  <c r="Q119" i="1"/>
  <c r="P119" i="1"/>
  <c r="O119" i="1"/>
  <c r="W119" i="1" s="1"/>
  <c r="W118" i="1"/>
  <c r="U118" i="1"/>
  <c r="T118" i="1"/>
  <c r="S118" i="1"/>
  <c r="R118" i="1"/>
  <c r="X118" i="1" s="1"/>
  <c r="Y118" i="1" s="1"/>
  <c r="Z118" i="1" s="1"/>
  <c r="Q118" i="1"/>
  <c r="P118" i="1"/>
  <c r="O118" i="1"/>
  <c r="U117" i="1"/>
  <c r="T117" i="1"/>
  <c r="S117" i="1"/>
  <c r="R117" i="1"/>
  <c r="X117" i="1" s="1"/>
  <c r="Y117" i="1" s="1"/>
  <c r="Z117" i="1" s="1"/>
  <c r="Q117" i="1"/>
  <c r="W117" i="1" s="1"/>
  <c r="P117" i="1"/>
  <c r="O117" i="1"/>
  <c r="U116" i="1"/>
  <c r="T116" i="1"/>
  <c r="S116" i="1"/>
  <c r="R116" i="1"/>
  <c r="X116" i="1" s="1"/>
  <c r="Y116" i="1" s="1"/>
  <c r="Z116" i="1" s="1"/>
  <c r="Q116" i="1"/>
  <c r="P116" i="1"/>
  <c r="W116" i="1" s="1"/>
  <c r="O116" i="1"/>
  <c r="U115" i="1"/>
  <c r="T115" i="1"/>
  <c r="S115" i="1"/>
  <c r="X115" i="1" s="1"/>
  <c r="R115" i="1"/>
  <c r="Q115" i="1"/>
  <c r="P115" i="1"/>
  <c r="O115" i="1"/>
  <c r="W115" i="1" s="1"/>
  <c r="W114" i="1"/>
  <c r="U114" i="1"/>
  <c r="T114" i="1"/>
  <c r="S114" i="1"/>
  <c r="R114" i="1"/>
  <c r="X114" i="1" s="1"/>
  <c r="Y114" i="1" s="1"/>
  <c r="Z114" i="1" s="1"/>
  <c r="Q114" i="1"/>
  <c r="P114" i="1"/>
  <c r="O114" i="1"/>
  <c r="U113" i="1"/>
  <c r="T113" i="1"/>
  <c r="S113" i="1"/>
  <c r="R113" i="1"/>
  <c r="X113" i="1" s="1"/>
  <c r="Q113" i="1"/>
  <c r="W113" i="1" s="1"/>
  <c r="P113" i="1"/>
  <c r="O113" i="1"/>
  <c r="U112" i="1"/>
  <c r="T112" i="1"/>
  <c r="S112" i="1"/>
  <c r="R112" i="1"/>
  <c r="X112" i="1" s="1"/>
  <c r="Y112" i="1" s="1"/>
  <c r="Z112" i="1" s="1"/>
  <c r="Q112" i="1"/>
  <c r="P112" i="1"/>
  <c r="W112" i="1" s="1"/>
  <c r="O112" i="1"/>
  <c r="U111" i="1"/>
  <c r="T111" i="1"/>
  <c r="S111" i="1"/>
  <c r="X111" i="1" s="1"/>
  <c r="R111" i="1"/>
  <c r="Q111" i="1"/>
  <c r="P111" i="1"/>
  <c r="O111" i="1"/>
  <c r="W111" i="1" s="1"/>
  <c r="W110" i="1"/>
  <c r="U110" i="1"/>
  <c r="T110" i="1"/>
  <c r="S110" i="1"/>
  <c r="R110" i="1"/>
  <c r="X110" i="1" s="1"/>
  <c r="Y110" i="1" s="1"/>
  <c r="Z110" i="1" s="1"/>
  <c r="Q110" i="1"/>
  <c r="P110" i="1"/>
  <c r="O110" i="1"/>
  <c r="U109" i="1"/>
  <c r="T109" i="1"/>
  <c r="S109" i="1"/>
  <c r="R109" i="1"/>
  <c r="X109" i="1" s="1"/>
  <c r="Y109" i="1" s="1"/>
  <c r="Z109" i="1" s="1"/>
  <c r="Q109" i="1"/>
  <c r="W109" i="1" s="1"/>
  <c r="P109" i="1"/>
  <c r="O109" i="1"/>
  <c r="U108" i="1"/>
  <c r="T108" i="1"/>
  <c r="S108" i="1"/>
  <c r="R108" i="1"/>
  <c r="X108" i="1" s="1"/>
  <c r="Q108" i="1"/>
  <c r="P108" i="1"/>
  <c r="W108" i="1" s="1"/>
  <c r="O108" i="1"/>
  <c r="U107" i="1"/>
  <c r="T107" i="1"/>
  <c r="S107" i="1"/>
  <c r="X107" i="1" s="1"/>
  <c r="R107" i="1"/>
  <c r="Q107" i="1"/>
  <c r="P107" i="1"/>
  <c r="O107" i="1"/>
  <c r="W107" i="1" s="1"/>
  <c r="W106" i="1"/>
  <c r="U106" i="1"/>
  <c r="T106" i="1"/>
  <c r="S106" i="1"/>
  <c r="R106" i="1"/>
  <c r="X106" i="1" s="1"/>
  <c r="Y106" i="1" s="1"/>
  <c r="Z106" i="1" s="1"/>
  <c r="Q106" i="1"/>
  <c r="P106" i="1"/>
  <c r="O106" i="1"/>
  <c r="U105" i="1"/>
  <c r="T105" i="1"/>
  <c r="S105" i="1"/>
  <c r="R105" i="1"/>
  <c r="X105" i="1" s="1"/>
  <c r="Y105" i="1" s="1"/>
  <c r="Z105" i="1" s="1"/>
  <c r="Q105" i="1"/>
  <c r="P105" i="1"/>
  <c r="O105" i="1"/>
  <c r="W105" i="1" s="1"/>
  <c r="U104" i="1"/>
  <c r="T104" i="1"/>
  <c r="S104" i="1"/>
  <c r="R104" i="1"/>
  <c r="X104" i="1" s="1"/>
  <c r="Q104" i="1"/>
  <c r="P104" i="1"/>
  <c r="W104" i="1" s="1"/>
  <c r="O104" i="1"/>
  <c r="U103" i="1"/>
  <c r="T103" i="1"/>
  <c r="S103" i="1"/>
  <c r="X103" i="1" s="1"/>
  <c r="R103" i="1"/>
  <c r="Q103" i="1"/>
  <c r="P103" i="1"/>
  <c r="O103" i="1"/>
  <c r="W103" i="1" s="1"/>
  <c r="W102" i="1"/>
  <c r="U102" i="1"/>
  <c r="T102" i="1"/>
  <c r="S102" i="1"/>
  <c r="R102" i="1"/>
  <c r="X102" i="1" s="1"/>
  <c r="Y102" i="1" s="1"/>
  <c r="Z102" i="1" s="1"/>
  <c r="Q102" i="1"/>
  <c r="P102" i="1"/>
  <c r="O102" i="1"/>
  <c r="U101" i="1"/>
  <c r="T101" i="1"/>
  <c r="S101" i="1"/>
  <c r="R101" i="1"/>
  <c r="X101" i="1" s="1"/>
  <c r="Y101" i="1" s="1"/>
  <c r="Z101" i="1" s="1"/>
  <c r="Q101" i="1"/>
  <c r="P101" i="1"/>
  <c r="O101" i="1"/>
  <c r="W101" i="1" s="1"/>
  <c r="U100" i="1"/>
  <c r="T100" i="1"/>
  <c r="S100" i="1"/>
  <c r="R100" i="1"/>
  <c r="X100" i="1" s="1"/>
  <c r="Y100" i="1" s="1"/>
  <c r="Z100" i="1" s="1"/>
  <c r="Q100" i="1"/>
  <c r="P100" i="1"/>
  <c r="W100" i="1" s="1"/>
  <c r="O100" i="1"/>
  <c r="U99" i="1"/>
  <c r="T99" i="1"/>
  <c r="S99" i="1"/>
  <c r="X99" i="1" s="1"/>
  <c r="R99" i="1"/>
  <c r="Q99" i="1"/>
  <c r="P99" i="1"/>
  <c r="O99" i="1"/>
  <c r="W99" i="1" s="1"/>
  <c r="W98" i="1"/>
  <c r="U98" i="1"/>
  <c r="T98" i="1"/>
  <c r="S98" i="1"/>
  <c r="R98" i="1"/>
  <c r="X98" i="1" s="1"/>
  <c r="Y98" i="1" s="1"/>
  <c r="Z98" i="1" s="1"/>
  <c r="Q98" i="1"/>
  <c r="P98" i="1"/>
  <c r="O98" i="1"/>
  <c r="U97" i="1"/>
  <c r="T97" i="1"/>
  <c r="S97" i="1"/>
  <c r="R97" i="1"/>
  <c r="X97" i="1" s="1"/>
  <c r="Q97" i="1"/>
  <c r="W97" i="1" s="1"/>
  <c r="P97" i="1"/>
  <c r="O97" i="1"/>
  <c r="U96" i="1"/>
  <c r="T96" i="1"/>
  <c r="S96" i="1"/>
  <c r="R96" i="1"/>
  <c r="X96" i="1" s="1"/>
  <c r="Y96" i="1" s="1"/>
  <c r="Z96" i="1" s="1"/>
  <c r="Q96" i="1"/>
  <c r="P96" i="1"/>
  <c r="W96" i="1" s="1"/>
  <c r="O96" i="1"/>
  <c r="U95" i="1"/>
  <c r="T95" i="1"/>
  <c r="S95" i="1"/>
  <c r="X95" i="1" s="1"/>
  <c r="R95" i="1"/>
  <c r="Q95" i="1"/>
  <c r="P95" i="1"/>
  <c r="O95" i="1"/>
  <c r="W95" i="1" s="1"/>
  <c r="W94" i="1"/>
  <c r="U94" i="1"/>
  <c r="T94" i="1"/>
  <c r="S94" i="1"/>
  <c r="R94" i="1"/>
  <c r="X94" i="1" s="1"/>
  <c r="Y94" i="1" s="1"/>
  <c r="Z94" i="1" s="1"/>
  <c r="Q94" i="1"/>
  <c r="P94" i="1"/>
  <c r="O94" i="1"/>
  <c r="U93" i="1"/>
  <c r="T93" i="1"/>
  <c r="S93" i="1"/>
  <c r="R93" i="1"/>
  <c r="X93" i="1" s="1"/>
  <c r="Y93" i="1" s="1"/>
  <c r="Z93" i="1" s="1"/>
  <c r="Q93" i="1"/>
  <c r="W93" i="1" s="1"/>
  <c r="P93" i="1"/>
  <c r="O93" i="1"/>
  <c r="U92" i="1"/>
  <c r="T92" i="1"/>
  <c r="S92" i="1"/>
  <c r="R92" i="1"/>
  <c r="X92" i="1" s="1"/>
  <c r="Q92" i="1"/>
  <c r="P92" i="1"/>
  <c r="W92" i="1" s="1"/>
  <c r="O92" i="1"/>
  <c r="U91" i="1"/>
  <c r="T91" i="1"/>
  <c r="S91" i="1"/>
  <c r="X91" i="1" s="1"/>
  <c r="R91" i="1"/>
  <c r="Q91" i="1"/>
  <c r="P91" i="1"/>
  <c r="O91" i="1"/>
  <c r="W91" i="1" s="1"/>
  <c r="W90" i="1"/>
  <c r="U90" i="1"/>
  <c r="T90" i="1"/>
  <c r="S90" i="1"/>
  <c r="R90" i="1"/>
  <c r="X90" i="1" s="1"/>
  <c r="Y90" i="1" s="1"/>
  <c r="Z90" i="1" s="1"/>
  <c r="Q90" i="1"/>
  <c r="P90" i="1"/>
  <c r="O90" i="1"/>
  <c r="U89" i="1"/>
  <c r="T89" i="1"/>
  <c r="S89" i="1"/>
  <c r="R89" i="1"/>
  <c r="X89" i="1" s="1"/>
  <c r="Q89" i="1"/>
  <c r="W89" i="1" s="1"/>
  <c r="P89" i="1"/>
  <c r="O89" i="1"/>
  <c r="U88" i="1"/>
  <c r="T88" i="1"/>
  <c r="S88" i="1"/>
  <c r="R88" i="1"/>
  <c r="X88" i="1" s="1"/>
  <c r="Q88" i="1"/>
  <c r="P88" i="1"/>
  <c r="W88" i="1" s="1"/>
  <c r="O88" i="1"/>
  <c r="U87" i="1"/>
  <c r="T87" i="1"/>
  <c r="S87" i="1"/>
  <c r="X87" i="1" s="1"/>
  <c r="R87" i="1"/>
  <c r="Q87" i="1"/>
  <c r="P87" i="1"/>
  <c r="O87" i="1"/>
  <c r="W87" i="1" s="1"/>
  <c r="W86" i="1"/>
  <c r="U86" i="1"/>
  <c r="T86" i="1"/>
  <c r="S86" i="1"/>
  <c r="R86" i="1"/>
  <c r="X86" i="1" s="1"/>
  <c r="Y86" i="1" s="1"/>
  <c r="Z86" i="1" s="1"/>
  <c r="Q86" i="1"/>
  <c r="P86" i="1"/>
  <c r="O86" i="1"/>
  <c r="U85" i="1"/>
  <c r="T85" i="1"/>
  <c r="S85" i="1"/>
  <c r="R85" i="1"/>
  <c r="X85" i="1" s="1"/>
  <c r="Y85" i="1" s="1"/>
  <c r="Z85" i="1" s="1"/>
  <c r="Q85" i="1"/>
  <c r="W85" i="1" s="1"/>
  <c r="P85" i="1"/>
  <c r="O85" i="1"/>
  <c r="U84" i="1"/>
  <c r="T84" i="1"/>
  <c r="S84" i="1"/>
  <c r="R84" i="1"/>
  <c r="X84" i="1" s="1"/>
  <c r="Y84" i="1" s="1"/>
  <c r="Z84" i="1" s="1"/>
  <c r="Q84" i="1"/>
  <c r="P84" i="1"/>
  <c r="W84" i="1" s="1"/>
  <c r="O84" i="1"/>
  <c r="U83" i="1"/>
  <c r="T83" i="1"/>
  <c r="S83" i="1"/>
  <c r="X83" i="1" s="1"/>
  <c r="R83" i="1"/>
  <c r="Q83" i="1"/>
  <c r="P83" i="1"/>
  <c r="O83" i="1"/>
  <c r="W83" i="1" s="1"/>
  <c r="W82" i="1"/>
  <c r="U82" i="1"/>
  <c r="T82" i="1"/>
  <c r="S82" i="1"/>
  <c r="R82" i="1"/>
  <c r="X82" i="1" s="1"/>
  <c r="Y82" i="1" s="1"/>
  <c r="Z82" i="1" s="1"/>
  <c r="Q82" i="1"/>
  <c r="P82" i="1"/>
  <c r="O82" i="1"/>
  <c r="U81" i="1"/>
  <c r="T81" i="1"/>
  <c r="S81" i="1"/>
  <c r="R81" i="1"/>
  <c r="X81" i="1" s="1"/>
  <c r="Q81" i="1"/>
  <c r="W81" i="1" s="1"/>
  <c r="P81" i="1"/>
  <c r="O81" i="1"/>
  <c r="U80" i="1"/>
  <c r="T80" i="1"/>
  <c r="S80" i="1"/>
  <c r="R80" i="1"/>
  <c r="X80" i="1" s="1"/>
  <c r="Y80" i="1" s="1"/>
  <c r="Z80" i="1" s="1"/>
  <c r="Q80" i="1"/>
  <c r="P80" i="1"/>
  <c r="W80" i="1" s="1"/>
  <c r="O80" i="1"/>
  <c r="U79" i="1"/>
  <c r="T79" i="1"/>
  <c r="S79" i="1"/>
  <c r="X79" i="1" s="1"/>
  <c r="R79" i="1"/>
  <c r="Q79" i="1"/>
  <c r="P79" i="1"/>
  <c r="O79" i="1"/>
  <c r="W79" i="1" s="1"/>
  <c r="W78" i="1"/>
  <c r="U78" i="1"/>
  <c r="T78" i="1"/>
  <c r="S78" i="1"/>
  <c r="R78" i="1"/>
  <c r="X78" i="1" s="1"/>
  <c r="Y78" i="1" s="1"/>
  <c r="Z78" i="1" s="1"/>
  <c r="Q78" i="1"/>
  <c r="P78" i="1"/>
  <c r="O78" i="1"/>
  <c r="U77" i="1"/>
  <c r="T77" i="1"/>
  <c r="S77" i="1"/>
  <c r="R77" i="1"/>
  <c r="X77" i="1" s="1"/>
  <c r="Y77" i="1" s="1"/>
  <c r="Z77" i="1" s="1"/>
  <c r="Q77" i="1"/>
  <c r="W77" i="1" s="1"/>
  <c r="P77" i="1"/>
  <c r="O77" i="1"/>
  <c r="U76" i="1"/>
  <c r="T76" i="1"/>
  <c r="S76" i="1"/>
  <c r="R76" i="1"/>
  <c r="X76" i="1" s="1"/>
  <c r="Q76" i="1"/>
  <c r="P76" i="1"/>
  <c r="W76" i="1" s="1"/>
  <c r="O76" i="1"/>
  <c r="U75" i="1"/>
  <c r="T75" i="1"/>
  <c r="S75" i="1"/>
  <c r="X75" i="1" s="1"/>
  <c r="R75" i="1"/>
  <c r="Q75" i="1"/>
  <c r="P75" i="1"/>
  <c r="O75" i="1"/>
  <c r="W75" i="1" s="1"/>
  <c r="W74" i="1"/>
  <c r="U74" i="1"/>
  <c r="T74" i="1"/>
  <c r="S74" i="1"/>
  <c r="R74" i="1"/>
  <c r="X74" i="1" s="1"/>
  <c r="Y74" i="1" s="1"/>
  <c r="Z74" i="1" s="1"/>
  <c r="Q74" i="1"/>
  <c r="P74" i="1"/>
  <c r="O74" i="1"/>
  <c r="U73" i="1"/>
  <c r="T73" i="1"/>
  <c r="S73" i="1"/>
  <c r="R73" i="1"/>
  <c r="X73" i="1" s="1"/>
  <c r="Q73" i="1"/>
  <c r="W73" i="1" s="1"/>
  <c r="P73" i="1"/>
  <c r="O73" i="1"/>
  <c r="U72" i="1"/>
  <c r="T72" i="1"/>
  <c r="S72" i="1"/>
  <c r="R72" i="1"/>
  <c r="X72" i="1" s="1"/>
  <c r="Q72" i="1"/>
  <c r="P72" i="1"/>
  <c r="W72" i="1" s="1"/>
  <c r="O72" i="1"/>
  <c r="U71" i="1"/>
  <c r="T71" i="1"/>
  <c r="S71" i="1"/>
  <c r="X71" i="1" s="1"/>
  <c r="R71" i="1"/>
  <c r="Q71" i="1"/>
  <c r="P71" i="1"/>
  <c r="O71" i="1"/>
  <c r="W71" i="1" s="1"/>
  <c r="W70" i="1"/>
  <c r="U70" i="1"/>
  <c r="T70" i="1"/>
  <c r="S70" i="1"/>
  <c r="R70" i="1"/>
  <c r="X70" i="1" s="1"/>
  <c r="Y70" i="1" s="1"/>
  <c r="Z70" i="1" s="1"/>
  <c r="Q70" i="1"/>
  <c r="P70" i="1"/>
  <c r="O70" i="1"/>
  <c r="U69" i="1"/>
  <c r="T69" i="1"/>
  <c r="S69" i="1"/>
  <c r="R69" i="1"/>
  <c r="X69" i="1" s="1"/>
  <c r="Y69" i="1" s="1"/>
  <c r="Z69" i="1" s="1"/>
  <c r="Q69" i="1"/>
  <c r="W69" i="1" s="1"/>
  <c r="P69" i="1"/>
  <c r="O69" i="1"/>
  <c r="U68" i="1"/>
  <c r="T68" i="1"/>
  <c r="S68" i="1"/>
  <c r="R68" i="1"/>
  <c r="X68" i="1" s="1"/>
  <c r="Y68" i="1" s="1"/>
  <c r="Z68" i="1" s="1"/>
  <c r="Q68" i="1"/>
  <c r="P68" i="1"/>
  <c r="W68" i="1" s="1"/>
  <c r="O68" i="1"/>
  <c r="U67" i="1"/>
  <c r="T67" i="1"/>
  <c r="S67" i="1"/>
  <c r="X67" i="1" s="1"/>
  <c r="R67" i="1"/>
  <c r="Q67" i="1"/>
  <c r="P67" i="1"/>
  <c r="O67" i="1"/>
  <c r="W67" i="1" s="1"/>
  <c r="W66" i="1"/>
  <c r="U66" i="1"/>
  <c r="T66" i="1"/>
  <c r="S66" i="1"/>
  <c r="R66" i="1"/>
  <c r="X66" i="1" s="1"/>
  <c r="Y66" i="1" s="1"/>
  <c r="Z66" i="1" s="1"/>
  <c r="Q66" i="1"/>
  <c r="P66" i="1"/>
  <c r="O66" i="1"/>
  <c r="U65" i="1"/>
  <c r="T65" i="1"/>
  <c r="S65" i="1"/>
  <c r="R65" i="1"/>
  <c r="X65" i="1" s="1"/>
  <c r="Q65" i="1"/>
  <c r="W65" i="1" s="1"/>
  <c r="P65" i="1"/>
  <c r="O65" i="1"/>
  <c r="U64" i="1"/>
  <c r="T64" i="1"/>
  <c r="S64" i="1"/>
  <c r="R64" i="1"/>
  <c r="X64" i="1" s="1"/>
  <c r="Y64" i="1" s="1"/>
  <c r="Z64" i="1" s="1"/>
  <c r="Q64" i="1"/>
  <c r="P64" i="1"/>
  <c r="W64" i="1" s="1"/>
  <c r="O64" i="1"/>
  <c r="U63" i="1"/>
  <c r="T63" i="1"/>
  <c r="S63" i="1"/>
  <c r="X63" i="1" s="1"/>
  <c r="R63" i="1"/>
  <c r="Q63" i="1"/>
  <c r="P63" i="1"/>
  <c r="O63" i="1"/>
  <c r="W63" i="1" s="1"/>
  <c r="W62" i="1"/>
  <c r="U62" i="1"/>
  <c r="T62" i="1"/>
  <c r="S62" i="1"/>
  <c r="R62" i="1"/>
  <c r="X62" i="1" s="1"/>
  <c r="Y62" i="1" s="1"/>
  <c r="Z62" i="1" s="1"/>
  <c r="Q62" i="1"/>
  <c r="P62" i="1"/>
  <c r="O62" i="1"/>
  <c r="U61" i="1"/>
  <c r="T61" i="1"/>
  <c r="S61" i="1"/>
  <c r="R61" i="1"/>
  <c r="X61" i="1" s="1"/>
  <c r="Y61" i="1" s="1"/>
  <c r="Z61" i="1" s="1"/>
  <c r="Q61" i="1"/>
  <c r="W61" i="1" s="1"/>
  <c r="P61" i="1"/>
  <c r="O61" i="1"/>
  <c r="U60" i="1"/>
  <c r="T60" i="1"/>
  <c r="S60" i="1"/>
  <c r="R60" i="1"/>
  <c r="X60" i="1" s="1"/>
  <c r="Q60" i="1"/>
  <c r="P60" i="1"/>
  <c r="W60" i="1" s="1"/>
  <c r="O60" i="1"/>
  <c r="U59" i="1"/>
  <c r="T59" i="1"/>
  <c r="S59" i="1"/>
  <c r="X59" i="1" s="1"/>
  <c r="R59" i="1"/>
  <c r="Q59" i="1"/>
  <c r="P59" i="1"/>
  <c r="O59" i="1"/>
  <c r="W59" i="1" s="1"/>
  <c r="W58" i="1"/>
  <c r="U58" i="1"/>
  <c r="T58" i="1"/>
  <c r="S58" i="1"/>
  <c r="R58" i="1"/>
  <c r="X58" i="1" s="1"/>
  <c r="Y58" i="1" s="1"/>
  <c r="Z58" i="1" s="1"/>
  <c r="Q58" i="1"/>
  <c r="P58" i="1"/>
  <c r="O58" i="1"/>
  <c r="U57" i="1"/>
  <c r="T57" i="1"/>
  <c r="S57" i="1"/>
  <c r="R57" i="1"/>
  <c r="X57" i="1" s="1"/>
  <c r="Q57" i="1"/>
  <c r="W57" i="1" s="1"/>
  <c r="P57" i="1"/>
  <c r="O57" i="1"/>
  <c r="U56" i="1"/>
  <c r="T56" i="1"/>
  <c r="S56" i="1"/>
  <c r="R56" i="1"/>
  <c r="X56" i="1" s="1"/>
  <c r="Q56" i="1"/>
  <c r="P56" i="1"/>
  <c r="W56" i="1" s="1"/>
  <c r="O56" i="1"/>
  <c r="U55" i="1"/>
  <c r="T55" i="1"/>
  <c r="S55" i="1"/>
  <c r="X55" i="1" s="1"/>
  <c r="R55" i="1"/>
  <c r="Q55" i="1"/>
  <c r="P55" i="1"/>
  <c r="O55" i="1"/>
  <c r="W55" i="1" s="1"/>
  <c r="W54" i="1"/>
  <c r="U54" i="1"/>
  <c r="T54" i="1"/>
  <c r="S54" i="1"/>
  <c r="R54" i="1"/>
  <c r="X54" i="1" s="1"/>
  <c r="Y54" i="1" s="1"/>
  <c r="Z54" i="1" s="1"/>
  <c r="Q54" i="1"/>
  <c r="P54" i="1"/>
  <c r="O54" i="1"/>
  <c r="U53" i="1"/>
  <c r="T53" i="1"/>
  <c r="S53" i="1"/>
  <c r="R53" i="1"/>
  <c r="X53" i="1" s="1"/>
  <c r="Y53" i="1" s="1"/>
  <c r="Z53" i="1" s="1"/>
  <c r="Q53" i="1"/>
  <c r="W53" i="1" s="1"/>
  <c r="P53" i="1"/>
  <c r="O53" i="1"/>
  <c r="U52" i="1"/>
  <c r="T52" i="1"/>
  <c r="S52" i="1"/>
  <c r="R52" i="1"/>
  <c r="X52" i="1" s="1"/>
  <c r="Y52" i="1" s="1"/>
  <c r="Z52" i="1" s="1"/>
  <c r="Q52" i="1"/>
  <c r="P52" i="1"/>
  <c r="W52" i="1" s="1"/>
  <c r="O52" i="1"/>
  <c r="U51" i="1"/>
  <c r="T51" i="1"/>
  <c r="S51" i="1"/>
  <c r="X51" i="1" s="1"/>
  <c r="R51" i="1"/>
  <c r="Q51" i="1"/>
  <c r="P51" i="1"/>
  <c r="O51" i="1"/>
  <c r="W51" i="1" s="1"/>
  <c r="W50" i="1"/>
  <c r="U50" i="1"/>
  <c r="T50" i="1"/>
  <c r="S50" i="1"/>
  <c r="R50" i="1"/>
  <c r="X50" i="1" s="1"/>
  <c r="Y50" i="1" s="1"/>
  <c r="Z50" i="1" s="1"/>
  <c r="Q50" i="1"/>
  <c r="P50" i="1"/>
  <c r="O50" i="1"/>
  <c r="U49" i="1"/>
  <c r="T49" i="1"/>
  <c r="S49" i="1"/>
  <c r="R49" i="1"/>
  <c r="X49" i="1" s="1"/>
  <c r="Q49" i="1"/>
  <c r="W49" i="1" s="1"/>
  <c r="P49" i="1"/>
  <c r="O49" i="1"/>
  <c r="U48" i="1"/>
  <c r="T48" i="1"/>
  <c r="S48" i="1"/>
  <c r="R48" i="1"/>
  <c r="X48" i="1" s="1"/>
  <c r="Y48" i="1" s="1"/>
  <c r="Z48" i="1" s="1"/>
  <c r="Q48" i="1"/>
  <c r="P48" i="1"/>
  <c r="W48" i="1" s="1"/>
  <c r="O48" i="1"/>
  <c r="U47" i="1"/>
  <c r="T47" i="1"/>
  <c r="S47" i="1"/>
  <c r="X47" i="1" s="1"/>
  <c r="R47" i="1"/>
  <c r="Q47" i="1"/>
  <c r="P47" i="1"/>
  <c r="O47" i="1"/>
  <c r="W47" i="1" s="1"/>
  <c r="U46" i="1"/>
  <c r="T46" i="1"/>
  <c r="S46" i="1"/>
  <c r="R46" i="1"/>
  <c r="X46" i="1" s="1"/>
  <c r="Y46" i="1" s="1"/>
  <c r="Z46" i="1" s="1"/>
  <c r="Q46" i="1"/>
  <c r="P46" i="1"/>
  <c r="O46" i="1"/>
  <c r="W46" i="1" s="1"/>
  <c r="U45" i="1"/>
  <c r="T45" i="1"/>
  <c r="S45" i="1"/>
  <c r="R45" i="1"/>
  <c r="X45" i="1" s="1"/>
  <c r="Q45" i="1"/>
  <c r="W45" i="1" s="1"/>
  <c r="P45" i="1"/>
  <c r="O45" i="1"/>
  <c r="U44" i="1"/>
  <c r="T44" i="1"/>
  <c r="S44" i="1"/>
  <c r="R44" i="1"/>
  <c r="X44" i="1" s="1"/>
  <c r="Y44" i="1" s="1"/>
  <c r="Z44" i="1" s="1"/>
  <c r="Q44" i="1"/>
  <c r="P44" i="1"/>
  <c r="W44" i="1" s="1"/>
  <c r="O44" i="1"/>
  <c r="U43" i="1"/>
  <c r="T43" i="1"/>
  <c r="S43" i="1"/>
  <c r="X43" i="1" s="1"/>
  <c r="R43" i="1"/>
  <c r="Q43" i="1"/>
  <c r="P43" i="1"/>
  <c r="O43" i="1"/>
  <c r="W43" i="1" s="1"/>
  <c r="U42" i="1"/>
  <c r="T42" i="1"/>
  <c r="S42" i="1"/>
  <c r="R42" i="1"/>
  <c r="X42" i="1" s="1"/>
  <c r="Y42" i="1" s="1"/>
  <c r="Z42" i="1" s="1"/>
  <c r="Q42" i="1"/>
  <c r="P42" i="1"/>
  <c r="O42" i="1"/>
  <c r="W42" i="1" s="1"/>
  <c r="W41" i="1"/>
  <c r="U41" i="1"/>
  <c r="T41" i="1"/>
  <c r="S41" i="1"/>
  <c r="R41" i="1"/>
  <c r="X41" i="1" s="1"/>
  <c r="Y41" i="1" s="1"/>
  <c r="Z41" i="1" s="1"/>
  <c r="Q41" i="1"/>
  <c r="P41" i="1"/>
  <c r="O41" i="1"/>
  <c r="U40" i="1"/>
  <c r="T40" i="1"/>
  <c r="S40" i="1"/>
  <c r="R40" i="1"/>
  <c r="X40" i="1" s="1"/>
  <c r="Y40" i="1" s="1"/>
  <c r="Z40" i="1" s="1"/>
  <c r="Q40" i="1"/>
  <c r="P40" i="1"/>
  <c r="W40" i="1" s="1"/>
  <c r="O40" i="1"/>
  <c r="U39" i="1"/>
  <c r="T39" i="1"/>
  <c r="S39" i="1"/>
  <c r="X39" i="1" s="1"/>
  <c r="R39" i="1"/>
  <c r="Q39" i="1"/>
  <c r="P39" i="1"/>
  <c r="O39" i="1"/>
  <c r="W39" i="1" s="1"/>
  <c r="U38" i="1"/>
  <c r="T38" i="1"/>
  <c r="S38" i="1"/>
  <c r="R38" i="1"/>
  <c r="X38" i="1" s="1"/>
  <c r="Q38" i="1"/>
  <c r="P38" i="1"/>
  <c r="O38" i="1"/>
  <c r="W38" i="1" s="1"/>
  <c r="U37" i="1"/>
  <c r="T37" i="1"/>
  <c r="S37" i="1"/>
  <c r="R37" i="1"/>
  <c r="X37" i="1" s="1"/>
  <c r="Y37" i="1" s="1"/>
  <c r="Z37" i="1" s="1"/>
  <c r="Q37" i="1"/>
  <c r="W37" i="1" s="1"/>
  <c r="P37" i="1"/>
  <c r="O37" i="1"/>
  <c r="U36" i="1"/>
  <c r="T36" i="1"/>
  <c r="S36" i="1"/>
  <c r="R36" i="1"/>
  <c r="X36" i="1" s="1"/>
  <c r="Q36" i="1"/>
  <c r="P36" i="1"/>
  <c r="W36" i="1" s="1"/>
  <c r="O36" i="1"/>
  <c r="U35" i="1"/>
  <c r="T35" i="1"/>
  <c r="S35" i="1"/>
  <c r="X35" i="1" s="1"/>
  <c r="R35" i="1"/>
  <c r="Q35" i="1"/>
  <c r="P35" i="1"/>
  <c r="O35" i="1"/>
  <c r="W35" i="1" s="1"/>
  <c r="U34" i="1"/>
  <c r="T34" i="1"/>
  <c r="S34" i="1"/>
  <c r="X34" i="1" s="1"/>
  <c r="R34" i="1"/>
  <c r="Q34" i="1"/>
  <c r="P34" i="1"/>
  <c r="O34" i="1"/>
  <c r="W34" i="1" s="1"/>
  <c r="W33" i="1"/>
  <c r="U33" i="1"/>
  <c r="T33" i="1"/>
  <c r="S33" i="1"/>
  <c r="R33" i="1"/>
  <c r="X33" i="1" s="1"/>
  <c r="Y33" i="1" s="1"/>
  <c r="Z33" i="1" s="1"/>
  <c r="Q33" i="1"/>
  <c r="P33" i="1"/>
  <c r="O33" i="1"/>
  <c r="U32" i="1"/>
  <c r="T32" i="1"/>
  <c r="S32" i="1"/>
  <c r="R32" i="1"/>
  <c r="X32" i="1" s="1"/>
  <c r="Y32" i="1" s="1"/>
  <c r="Z32" i="1" s="1"/>
  <c r="Q32" i="1"/>
  <c r="P32" i="1"/>
  <c r="W32" i="1" s="1"/>
  <c r="O32" i="1"/>
  <c r="U31" i="1"/>
  <c r="T31" i="1"/>
  <c r="S31" i="1"/>
  <c r="X31" i="1" s="1"/>
  <c r="R31" i="1"/>
  <c r="Q31" i="1"/>
  <c r="P31" i="1"/>
  <c r="O31" i="1"/>
  <c r="W31" i="1" s="1"/>
  <c r="U30" i="1"/>
  <c r="T30" i="1"/>
  <c r="S30" i="1"/>
  <c r="X30" i="1" s="1"/>
  <c r="R30" i="1"/>
  <c r="Q30" i="1"/>
  <c r="P30" i="1"/>
  <c r="O30" i="1"/>
  <c r="W30" i="1" s="1"/>
  <c r="W29" i="1"/>
  <c r="U29" i="1"/>
  <c r="T29" i="1"/>
  <c r="S29" i="1"/>
  <c r="R29" i="1"/>
  <c r="X29" i="1" s="1"/>
  <c r="Y29" i="1" s="1"/>
  <c r="Z29" i="1" s="1"/>
  <c r="Q29" i="1"/>
  <c r="P29" i="1"/>
  <c r="O29" i="1"/>
  <c r="U28" i="1"/>
  <c r="T28" i="1"/>
  <c r="S28" i="1"/>
  <c r="R28" i="1"/>
  <c r="X28" i="1" s="1"/>
  <c r="Y28" i="1" s="1"/>
  <c r="Z28" i="1" s="1"/>
  <c r="Q28" i="1"/>
  <c r="P28" i="1"/>
  <c r="W28" i="1" s="1"/>
  <c r="O28" i="1"/>
  <c r="U27" i="1"/>
  <c r="T27" i="1"/>
  <c r="S27" i="1"/>
  <c r="X27" i="1" s="1"/>
  <c r="R27" i="1"/>
  <c r="Q27" i="1"/>
  <c r="P27" i="1"/>
  <c r="O27" i="1"/>
  <c r="W27" i="1" s="1"/>
  <c r="U26" i="1"/>
  <c r="T26" i="1"/>
  <c r="S26" i="1"/>
  <c r="X26" i="1" s="1"/>
  <c r="R26" i="1"/>
  <c r="Q26" i="1"/>
  <c r="P26" i="1"/>
  <c r="O26" i="1"/>
  <c r="W26" i="1" s="1"/>
  <c r="W25" i="1"/>
  <c r="U25" i="1"/>
  <c r="T25" i="1"/>
  <c r="S25" i="1"/>
  <c r="R25" i="1"/>
  <c r="X25" i="1" s="1"/>
  <c r="Y25" i="1" s="1"/>
  <c r="Z25" i="1" s="1"/>
  <c r="Q25" i="1"/>
  <c r="P25" i="1"/>
  <c r="O25" i="1"/>
  <c r="U24" i="1"/>
  <c r="T24" i="1"/>
  <c r="S24" i="1"/>
  <c r="R24" i="1"/>
  <c r="X24" i="1" s="1"/>
  <c r="Y24" i="1" s="1"/>
  <c r="Z24" i="1" s="1"/>
  <c r="Q24" i="1"/>
  <c r="P24" i="1"/>
  <c r="W24" i="1" s="1"/>
  <c r="O24" i="1"/>
  <c r="U23" i="1"/>
  <c r="T23" i="1"/>
  <c r="S23" i="1"/>
  <c r="X23" i="1" s="1"/>
  <c r="R23" i="1"/>
  <c r="Q23" i="1"/>
  <c r="P23" i="1"/>
  <c r="O23" i="1"/>
  <c r="W23" i="1" s="1"/>
  <c r="U22" i="1"/>
  <c r="T22" i="1"/>
  <c r="S22" i="1"/>
  <c r="X22" i="1" s="1"/>
  <c r="R22" i="1"/>
  <c r="Q22" i="1"/>
  <c r="P22" i="1"/>
  <c r="O22" i="1"/>
  <c r="W22" i="1" s="1"/>
  <c r="W21" i="1"/>
  <c r="U21" i="1"/>
  <c r="T21" i="1"/>
  <c r="S21" i="1"/>
  <c r="R21" i="1"/>
  <c r="X21" i="1" s="1"/>
  <c r="Y21" i="1" s="1"/>
  <c r="Z21" i="1" s="1"/>
  <c r="Q21" i="1"/>
  <c r="P21" i="1"/>
  <c r="O21" i="1"/>
  <c r="U20" i="1"/>
  <c r="T20" i="1"/>
  <c r="S20" i="1"/>
  <c r="R20" i="1"/>
  <c r="X20" i="1" s="1"/>
  <c r="Q20" i="1"/>
  <c r="P20" i="1"/>
  <c r="W20" i="1" s="1"/>
  <c r="O20" i="1"/>
  <c r="U19" i="1"/>
  <c r="T19" i="1"/>
  <c r="S19" i="1"/>
  <c r="X19" i="1" s="1"/>
  <c r="R19" i="1"/>
  <c r="Q19" i="1"/>
  <c r="P19" i="1"/>
  <c r="O19" i="1"/>
  <c r="W19" i="1" s="1"/>
  <c r="U18" i="1"/>
  <c r="T18" i="1"/>
  <c r="S18" i="1"/>
  <c r="X18" i="1" s="1"/>
  <c r="R18" i="1"/>
  <c r="Q18" i="1"/>
  <c r="P18" i="1"/>
  <c r="O18" i="1"/>
  <c r="W18" i="1" s="1"/>
  <c r="W17" i="1"/>
  <c r="U17" i="1"/>
  <c r="T17" i="1"/>
  <c r="S17" i="1"/>
  <c r="R17" i="1"/>
  <c r="X17" i="1" s="1"/>
  <c r="Y17" i="1" s="1"/>
  <c r="Z17" i="1" s="1"/>
  <c r="Q17" i="1"/>
  <c r="P17" i="1"/>
  <c r="O17" i="1"/>
  <c r="U16" i="1"/>
  <c r="T16" i="1"/>
  <c r="S16" i="1"/>
  <c r="R16" i="1"/>
  <c r="X16" i="1" s="1"/>
  <c r="Y16" i="1" s="1"/>
  <c r="Z16" i="1" s="1"/>
  <c r="Q16" i="1"/>
  <c r="P16" i="1"/>
  <c r="W16" i="1" s="1"/>
  <c r="O16" i="1"/>
  <c r="U15" i="1"/>
  <c r="T15" i="1"/>
  <c r="S15" i="1"/>
  <c r="X15" i="1" s="1"/>
  <c r="R15" i="1"/>
  <c r="Q15" i="1"/>
  <c r="P15" i="1"/>
  <c r="O15" i="1"/>
  <c r="W15" i="1" s="1"/>
  <c r="U14" i="1"/>
  <c r="T14" i="1"/>
  <c r="S14" i="1"/>
  <c r="X14" i="1" s="1"/>
  <c r="R14" i="1"/>
  <c r="Q14" i="1"/>
  <c r="P14" i="1"/>
  <c r="O14" i="1"/>
  <c r="W14" i="1" s="1"/>
  <c r="W13" i="1"/>
  <c r="U13" i="1"/>
  <c r="T13" i="1"/>
  <c r="S13" i="1"/>
  <c r="R13" i="1"/>
  <c r="X13" i="1" s="1"/>
  <c r="Y13" i="1" s="1"/>
  <c r="Z13" i="1" s="1"/>
  <c r="Q13" i="1"/>
  <c r="P13" i="1"/>
  <c r="O13" i="1"/>
  <c r="U12" i="1"/>
  <c r="T12" i="1"/>
  <c r="S12" i="1"/>
  <c r="R12" i="1"/>
  <c r="X12" i="1" s="1"/>
  <c r="Y12" i="1" s="1"/>
  <c r="Z12" i="1" s="1"/>
  <c r="Q12" i="1"/>
  <c r="P12" i="1"/>
  <c r="W12" i="1" s="1"/>
  <c r="O12" i="1"/>
  <c r="U11" i="1"/>
  <c r="T11" i="1"/>
  <c r="S11" i="1"/>
  <c r="X11" i="1" s="1"/>
  <c r="R11" i="1"/>
  <c r="Q11" i="1"/>
  <c r="P11" i="1"/>
  <c r="O11" i="1"/>
  <c r="W11" i="1" s="1"/>
  <c r="U10" i="1"/>
  <c r="T10" i="1"/>
  <c r="S10" i="1"/>
  <c r="X10" i="1" s="1"/>
  <c r="R10" i="1"/>
  <c r="Q10" i="1"/>
  <c r="P10" i="1"/>
  <c r="O10" i="1"/>
  <c r="W10" i="1" s="1"/>
  <c r="W9" i="1"/>
  <c r="U9" i="1"/>
  <c r="T9" i="1"/>
  <c r="S9" i="1"/>
  <c r="R9" i="1"/>
  <c r="X9" i="1" s="1"/>
  <c r="Y9" i="1" s="1"/>
  <c r="Z9" i="1" s="1"/>
  <c r="Q9" i="1"/>
  <c r="P9" i="1"/>
  <c r="O9" i="1"/>
  <c r="U8" i="1"/>
  <c r="T8" i="1"/>
  <c r="S8" i="1"/>
  <c r="R8" i="1"/>
  <c r="X8" i="1" s="1"/>
  <c r="Y8" i="1" s="1"/>
  <c r="Z8" i="1" s="1"/>
  <c r="Q8" i="1"/>
  <c r="P8" i="1"/>
  <c r="W8" i="1" s="1"/>
  <c r="O8" i="1"/>
  <c r="U7" i="1"/>
  <c r="T7" i="1"/>
  <c r="S7" i="1"/>
  <c r="X7" i="1" s="1"/>
  <c r="R7" i="1"/>
  <c r="Q7" i="1"/>
  <c r="P7" i="1"/>
  <c r="O7" i="1"/>
  <c r="W7" i="1" s="1"/>
  <c r="U6" i="1"/>
  <c r="T6" i="1"/>
  <c r="S6" i="1"/>
  <c r="R6" i="1"/>
  <c r="X6" i="1" s="1"/>
  <c r="Y6" i="1" s="1"/>
  <c r="Z6" i="1" s="1"/>
  <c r="Q6" i="1"/>
  <c r="P6" i="1"/>
  <c r="O6" i="1"/>
  <c r="W6" i="1" s="1"/>
  <c r="U5" i="1"/>
  <c r="T5" i="1"/>
  <c r="S5" i="1"/>
  <c r="R5" i="1"/>
  <c r="X5" i="1" s="1"/>
  <c r="Q5" i="1"/>
  <c r="W5" i="1" s="1"/>
  <c r="P5" i="1"/>
  <c r="O5" i="1"/>
  <c r="U4" i="1"/>
  <c r="T4" i="1"/>
  <c r="S4" i="1"/>
  <c r="R4" i="1"/>
  <c r="X4" i="1" s="1"/>
  <c r="Q4" i="1"/>
  <c r="P4" i="1"/>
  <c r="W4" i="1" s="1"/>
  <c r="O4" i="1"/>
  <c r="U3" i="1"/>
  <c r="T3" i="1"/>
  <c r="S3" i="1"/>
  <c r="X3" i="1" s="1"/>
  <c r="R3" i="1"/>
  <c r="Q3" i="1"/>
  <c r="P3" i="1"/>
  <c r="O3" i="1"/>
  <c r="W2" i="1"/>
  <c r="U2" i="1"/>
  <c r="T2" i="1"/>
  <c r="S2" i="1"/>
  <c r="R2" i="1"/>
  <c r="X2" i="1" s="1"/>
  <c r="Y2" i="1" s="1"/>
  <c r="Z2" i="1" s="1"/>
  <c r="Q2" i="1"/>
  <c r="P2" i="1"/>
  <c r="O2" i="1"/>
  <c r="Y7" i="2" l="1"/>
  <c r="Z7" i="2" s="1"/>
  <c r="Y9" i="2"/>
  <c r="Z9" i="2" s="1"/>
  <c r="Y14" i="2"/>
  <c r="Z14" i="2" s="1"/>
  <c r="Y2" i="2"/>
  <c r="Z2" i="2" s="1"/>
  <c r="Y11" i="2"/>
  <c r="Z11" i="2" s="1"/>
  <c r="Y13" i="2"/>
  <c r="Z13" i="2" s="1"/>
  <c r="Y5" i="2"/>
  <c r="Z5" i="2" s="1"/>
  <c r="Y19" i="2"/>
  <c r="Z19" i="2" s="1"/>
  <c r="Y6" i="2"/>
  <c r="Z6" i="2" s="1"/>
  <c r="W25" i="2"/>
  <c r="Y30" i="2"/>
  <c r="Z30" i="2" s="1"/>
  <c r="Y32" i="2"/>
  <c r="Z32" i="2" s="1"/>
  <c r="Y41" i="2"/>
  <c r="Z41" i="2" s="1"/>
  <c r="Y46" i="2"/>
  <c r="Z46" i="2" s="1"/>
  <c r="Y48" i="2"/>
  <c r="Z48" i="2" s="1"/>
  <c r="Y57" i="2"/>
  <c r="Z57" i="2" s="1"/>
  <c r="Y62" i="2"/>
  <c r="Z62" i="2" s="1"/>
  <c r="Y64" i="2"/>
  <c r="Z64" i="2" s="1"/>
  <c r="Y73" i="2"/>
  <c r="Z73" i="2" s="1"/>
  <c r="Y78" i="2"/>
  <c r="Z78" i="2" s="1"/>
  <c r="Y80" i="2"/>
  <c r="Z80" i="2" s="1"/>
  <c r="Y89" i="2"/>
  <c r="Z89" i="2" s="1"/>
  <c r="Y94" i="2"/>
  <c r="Z94" i="2" s="1"/>
  <c r="Y96" i="2"/>
  <c r="Z96" i="2" s="1"/>
  <c r="Y105" i="2"/>
  <c r="Z105" i="2" s="1"/>
  <c r="Y110" i="2"/>
  <c r="Z110" i="2" s="1"/>
  <c r="Y114" i="2"/>
  <c r="Z114" i="2" s="1"/>
  <c r="Y115" i="2"/>
  <c r="Z115" i="2" s="1"/>
  <c r="Y128" i="2"/>
  <c r="Z128" i="2" s="1"/>
  <c r="Y129" i="2"/>
  <c r="Z129" i="2" s="1"/>
  <c r="Y135" i="2"/>
  <c r="Z135" i="2" s="1"/>
  <c r="Y149" i="2"/>
  <c r="Z149" i="2" s="1"/>
  <c r="Y152" i="2"/>
  <c r="Z152" i="2" s="1"/>
  <c r="Y157" i="2"/>
  <c r="Z157" i="2" s="1"/>
  <c r="Y29" i="2"/>
  <c r="Z29" i="2" s="1"/>
  <c r="Y36" i="2"/>
  <c r="Z36" i="2" s="1"/>
  <c r="Y45" i="2"/>
  <c r="Z45" i="2" s="1"/>
  <c r="Y52" i="2"/>
  <c r="Z52" i="2" s="1"/>
  <c r="Y61" i="2"/>
  <c r="Z61" i="2" s="1"/>
  <c r="Y68" i="2"/>
  <c r="Z68" i="2" s="1"/>
  <c r="Y77" i="2"/>
  <c r="Z77" i="2" s="1"/>
  <c r="Y84" i="2"/>
  <c r="Z84" i="2" s="1"/>
  <c r="Y93" i="2"/>
  <c r="Z93" i="2" s="1"/>
  <c r="Y100" i="2"/>
  <c r="Z100" i="2" s="1"/>
  <c r="Y109" i="2"/>
  <c r="Z109" i="2" s="1"/>
  <c r="Y119" i="2"/>
  <c r="Z119" i="2" s="1"/>
  <c r="Y122" i="2"/>
  <c r="Z122" i="2" s="1"/>
  <c r="Y123" i="2"/>
  <c r="Z123" i="2" s="1"/>
  <c r="Y133" i="2"/>
  <c r="Z133" i="2" s="1"/>
  <c r="Y138" i="2"/>
  <c r="Z138" i="2" s="1"/>
  <c r="Y142" i="2"/>
  <c r="Z142" i="2" s="1"/>
  <c r="Y151" i="2"/>
  <c r="Z151" i="2" s="1"/>
  <c r="Y155" i="2"/>
  <c r="Z155" i="2" s="1"/>
  <c r="Y156" i="2"/>
  <c r="Z156" i="2" s="1"/>
  <c r="Y160" i="2"/>
  <c r="Z160" i="2" s="1"/>
  <c r="Y163" i="2"/>
  <c r="Z163" i="2" s="1"/>
  <c r="Y164" i="2"/>
  <c r="Z164" i="2" s="1"/>
  <c r="X18" i="2"/>
  <c r="Y18" i="2" s="1"/>
  <c r="Z18" i="2" s="1"/>
  <c r="W21" i="2"/>
  <c r="X21" i="2"/>
  <c r="Y21" i="2" s="1"/>
  <c r="Z21" i="2" s="1"/>
  <c r="X22" i="2"/>
  <c r="Y22" i="2" s="1"/>
  <c r="Z22" i="2" s="1"/>
  <c r="Y40" i="2"/>
  <c r="Z40" i="2" s="1"/>
  <c r="Y56" i="2"/>
  <c r="Z56" i="2" s="1"/>
  <c r="Y70" i="2"/>
  <c r="Z70" i="2" s="1"/>
  <c r="Y72" i="2"/>
  <c r="Z72" i="2" s="1"/>
  <c r="Y86" i="2"/>
  <c r="Z86" i="2" s="1"/>
  <c r="Y88" i="2"/>
  <c r="Z88" i="2" s="1"/>
  <c r="Y102" i="2"/>
  <c r="Z102" i="2" s="1"/>
  <c r="Y104" i="2"/>
  <c r="Z104" i="2" s="1"/>
  <c r="Y117" i="2"/>
  <c r="Z117" i="2" s="1"/>
  <c r="Y125" i="2"/>
  <c r="Z125" i="2" s="1"/>
  <c r="Y127" i="2"/>
  <c r="Z127" i="2" s="1"/>
  <c r="Y136" i="2"/>
  <c r="Z136" i="2" s="1"/>
  <c r="Y140" i="2"/>
  <c r="Z140" i="2" s="1"/>
  <c r="Y141" i="2"/>
  <c r="Z141" i="2" s="1"/>
  <c r="Y146" i="2"/>
  <c r="Z146" i="2" s="1"/>
  <c r="Y168" i="2"/>
  <c r="Z168" i="2" s="1"/>
  <c r="Y23" i="2"/>
  <c r="Z23" i="2" s="1"/>
  <c r="X25" i="2"/>
  <c r="Y25" i="2" s="1"/>
  <c r="Z25" i="2" s="1"/>
  <c r="Y26" i="2"/>
  <c r="Z26" i="2" s="1"/>
  <c r="Y28" i="2"/>
  <c r="Z28" i="2" s="1"/>
  <c r="Y44" i="2"/>
  <c r="Z44" i="2" s="1"/>
  <c r="Y60" i="2"/>
  <c r="Z60" i="2" s="1"/>
  <c r="Y76" i="2"/>
  <c r="Z76" i="2" s="1"/>
  <c r="Y92" i="2"/>
  <c r="Z92" i="2" s="1"/>
  <c r="Y108" i="2"/>
  <c r="Z108" i="2" s="1"/>
  <c r="Y112" i="2"/>
  <c r="Z112" i="2" s="1"/>
  <c r="Y121" i="2"/>
  <c r="Z121" i="2" s="1"/>
  <c r="Y131" i="2"/>
  <c r="Z131" i="2" s="1"/>
  <c r="Y145" i="2"/>
  <c r="Z145" i="2" s="1"/>
  <c r="Y150" i="2"/>
  <c r="Z150" i="2" s="1"/>
  <c r="Y154" i="2"/>
  <c r="Z154" i="2" s="1"/>
  <c r="Y158" i="2"/>
  <c r="Z158" i="2" s="1"/>
  <c r="Y162" i="2"/>
  <c r="Z162" i="2" s="1"/>
  <c r="W165" i="2"/>
  <c r="Y165" i="2" s="1"/>
  <c r="Z165" i="2" s="1"/>
  <c r="W170" i="2"/>
  <c r="Y170" i="2" s="1"/>
  <c r="Z170" i="2" s="1"/>
  <c r="X174" i="2"/>
  <c r="Y174" i="2" s="1"/>
  <c r="Z174" i="2" s="1"/>
  <c r="Y177" i="2"/>
  <c r="Z177" i="2" s="1"/>
  <c r="Y200" i="2"/>
  <c r="Z200" i="2" s="1"/>
  <c r="Y205" i="2"/>
  <c r="Z205" i="2" s="1"/>
  <c r="Y232" i="2"/>
  <c r="Z232" i="2" s="1"/>
  <c r="Y237" i="2"/>
  <c r="Z237" i="2" s="1"/>
  <c r="Y248" i="2"/>
  <c r="Z248" i="2" s="1"/>
  <c r="Y253" i="2"/>
  <c r="Z253" i="2" s="1"/>
  <c r="Y264" i="2"/>
  <c r="Z264" i="2" s="1"/>
  <c r="Y269" i="2"/>
  <c r="Z269" i="2" s="1"/>
  <c r="Y280" i="2"/>
  <c r="Z280" i="2" s="1"/>
  <c r="Y285" i="2"/>
  <c r="Z285" i="2" s="1"/>
  <c r="Y296" i="2"/>
  <c r="Z296" i="2" s="1"/>
  <c r="Y179" i="2"/>
  <c r="Z179" i="2" s="1"/>
  <c r="Y181" i="2"/>
  <c r="Z181" i="2" s="1"/>
  <c r="Y202" i="2"/>
  <c r="Z202" i="2" s="1"/>
  <c r="Y204" i="2"/>
  <c r="Z204" i="2" s="1"/>
  <c r="Y208" i="2"/>
  <c r="Z208" i="2" s="1"/>
  <c r="Y209" i="2"/>
  <c r="Z209" i="2" s="1"/>
  <c r="Y234" i="2"/>
  <c r="Z234" i="2" s="1"/>
  <c r="Y236" i="2"/>
  <c r="Z236" i="2" s="1"/>
  <c r="Y241" i="2"/>
  <c r="Z241" i="2" s="1"/>
  <c r="Y250" i="2"/>
  <c r="Z250" i="2" s="1"/>
  <c r="Y257" i="2"/>
  <c r="Z257" i="2" s="1"/>
  <c r="Y266" i="2"/>
  <c r="Z266" i="2" s="1"/>
  <c r="Y268" i="2"/>
  <c r="Z268" i="2" s="1"/>
  <c r="Y273" i="2"/>
  <c r="Z273" i="2" s="1"/>
  <c r="Y282" i="2"/>
  <c r="Z282" i="2" s="1"/>
  <c r="Y284" i="2"/>
  <c r="Z284" i="2" s="1"/>
  <c r="Y289" i="2"/>
  <c r="Z289" i="2" s="1"/>
  <c r="Y298" i="2"/>
  <c r="Z298" i="2" s="1"/>
  <c r="Y178" i="2"/>
  <c r="Z178" i="2" s="1"/>
  <c r="Y185" i="2"/>
  <c r="Z185" i="2" s="1"/>
  <c r="Y189" i="2"/>
  <c r="Z189" i="2" s="1"/>
  <c r="Y193" i="2"/>
  <c r="Z193" i="2" s="1"/>
  <c r="Y197" i="2"/>
  <c r="Z197" i="2" s="1"/>
  <c r="Y206" i="2"/>
  <c r="Z206" i="2" s="1"/>
  <c r="Y213" i="2"/>
  <c r="Z213" i="2" s="1"/>
  <c r="Y216" i="2"/>
  <c r="Z216" i="2" s="1"/>
  <c r="Y217" i="2"/>
  <c r="Z217" i="2" s="1"/>
  <c r="Y221" i="2"/>
  <c r="Z221" i="2" s="1"/>
  <c r="Y225" i="2"/>
  <c r="Z225" i="2" s="1"/>
  <c r="Y229" i="2"/>
  <c r="Z229" i="2" s="1"/>
  <c r="Y238" i="2"/>
  <c r="Z238" i="2" s="1"/>
  <c r="Y240" i="2"/>
  <c r="Z240" i="2" s="1"/>
  <c r="Y245" i="2"/>
  <c r="Z245" i="2" s="1"/>
  <c r="Y254" i="2"/>
  <c r="Z254" i="2" s="1"/>
  <c r="Y256" i="2"/>
  <c r="Z256" i="2" s="1"/>
  <c r="Y261" i="2"/>
  <c r="Z261" i="2" s="1"/>
  <c r="Y270" i="2"/>
  <c r="Z270" i="2" s="1"/>
  <c r="Y272" i="2"/>
  <c r="Z272" i="2" s="1"/>
  <c r="Y277" i="2"/>
  <c r="Z277" i="2" s="1"/>
  <c r="Y286" i="2"/>
  <c r="Z286" i="2" s="1"/>
  <c r="Y288" i="2"/>
  <c r="Z288" i="2" s="1"/>
  <c r="Y293" i="2"/>
  <c r="Z293" i="2" s="1"/>
  <c r="Y304" i="2"/>
  <c r="Z304" i="2" s="1"/>
  <c r="X167" i="2"/>
  <c r="Y167" i="2" s="1"/>
  <c r="Z167" i="2" s="1"/>
  <c r="X171" i="2"/>
  <c r="Y171" i="2" s="1"/>
  <c r="Z171" i="2" s="1"/>
  <c r="Y188" i="2"/>
  <c r="Z188" i="2" s="1"/>
  <c r="Y192" i="2"/>
  <c r="Z192" i="2" s="1"/>
  <c r="Y196" i="2"/>
  <c r="Z196" i="2" s="1"/>
  <c r="Y201" i="2"/>
  <c r="Z201" i="2" s="1"/>
  <c r="Y212" i="2"/>
  <c r="Z212" i="2" s="1"/>
  <c r="Y220" i="2"/>
  <c r="Z220" i="2" s="1"/>
  <c r="Y224" i="2"/>
  <c r="Z224" i="2" s="1"/>
  <c r="Y228" i="2"/>
  <c r="Z228" i="2" s="1"/>
  <c r="Y233" i="2"/>
  <c r="Z233" i="2" s="1"/>
  <c r="Y244" i="2"/>
  <c r="Z244" i="2" s="1"/>
  <c r="Y249" i="2"/>
  <c r="Z249" i="2" s="1"/>
  <c r="Y260" i="2"/>
  <c r="Z260" i="2" s="1"/>
  <c r="Y265" i="2"/>
  <c r="Z265" i="2" s="1"/>
  <c r="Y276" i="2"/>
  <c r="Z276" i="2" s="1"/>
  <c r="Y281" i="2"/>
  <c r="Z281" i="2" s="1"/>
  <c r="Y292" i="2"/>
  <c r="Z292" i="2" s="1"/>
  <c r="Y297" i="2"/>
  <c r="Z297" i="2" s="1"/>
  <c r="Y314" i="2"/>
  <c r="Z314" i="2" s="1"/>
  <c r="Y320" i="2"/>
  <c r="Z320" i="2" s="1"/>
  <c r="Y346" i="2"/>
  <c r="Z346" i="2" s="1"/>
  <c r="Y350" i="2"/>
  <c r="Z350" i="2" s="1"/>
  <c r="Y354" i="2"/>
  <c r="Z354" i="2" s="1"/>
  <c r="Y363" i="2"/>
  <c r="Z363" i="2" s="1"/>
  <c r="Y364" i="2"/>
  <c r="Z364" i="2" s="1"/>
  <c r="Y370" i="2"/>
  <c r="Z370" i="2" s="1"/>
  <c r="Y380" i="2"/>
  <c r="Z380" i="2" s="1"/>
  <c r="Y386" i="2"/>
  <c r="Z386" i="2" s="1"/>
  <c r="Y396" i="2"/>
  <c r="Z396" i="2" s="1"/>
  <c r="Y402" i="2"/>
  <c r="Z402" i="2" s="1"/>
  <c r="Y412" i="2"/>
  <c r="Z412" i="2" s="1"/>
  <c r="Y422" i="2"/>
  <c r="Z422" i="2" s="1"/>
  <c r="Y426" i="2"/>
  <c r="Z426" i="2" s="1"/>
  <c r="Y430" i="2"/>
  <c r="Z430" i="2" s="1"/>
  <c r="Y445" i="2"/>
  <c r="Z445" i="2" s="1"/>
  <c r="Y448" i="2"/>
  <c r="Z448" i="2" s="1"/>
  <c r="Y449" i="2"/>
  <c r="Z449" i="2" s="1"/>
  <c r="X306" i="2"/>
  <c r="Y318" i="2"/>
  <c r="Z318" i="2" s="1"/>
  <c r="Y324" i="2"/>
  <c r="Z324" i="2" s="1"/>
  <c r="Y333" i="2"/>
  <c r="Z333" i="2" s="1"/>
  <c r="Y335" i="2"/>
  <c r="Z335" i="2" s="1"/>
  <c r="Y348" i="2"/>
  <c r="Z348" i="2" s="1"/>
  <c r="Y352" i="2"/>
  <c r="Z352" i="2" s="1"/>
  <c r="Y358" i="2"/>
  <c r="Z358" i="2" s="1"/>
  <c r="Y368" i="2"/>
  <c r="Z368" i="2" s="1"/>
  <c r="Y374" i="2"/>
  <c r="Z374" i="2" s="1"/>
  <c r="Y384" i="2"/>
  <c r="Z384" i="2" s="1"/>
  <c r="Y390" i="2"/>
  <c r="Z390" i="2" s="1"/>
  <c r="Y400" i="2"/>
  <c r="Z400" i="2" s="1"/>
  <c r="Y406" i="2"/>
  <c r="Z406" i="2" s="1"/>
  <c r="Y416" i="2"/>
  <c r="Z416" i="2" s="1"/>
  <c r="Y420" i="2"/>
  <c r="Z420" i="2" s="1"/>
  <c r="Y434" i="2"/>
  <c r="Z434" i="2" s="1"/>
  <c r="Y438" i="2"/>
  <c r="Z438" i="2" s="1"/>
  <c r="Y453" i="2"/>
  <c r="Z453" i="2" s="1"/>
  <c r="W301" i="2"/>
  <c r="Y301" i="2" s="1"/>
  <c r="Z301" i="2" s="1"/>
  <c r="X302" i="2"/>
  <c r="Y302" i="2" s="1"/>
  <c r="Z302" i="2" s="1"/>
  <c r="W305" i="2"/>
  <c r="X305" i="2"/>
  <c r="W306" i="2"/>
  <c r="W309" i="2"/>
  <c r="X309" i="2"/>
  <c r="Y309" i="2" s="1"/>
  <c r="Z309" i="2" s="1"/>
  <c r="W310" i="2"/>
  <c r="Y310" i="2" s="1"/>
  <c r="Z310" i="2" s="1"/>
  <c r="Y312" i="2"/>
  <c r="Z312" i="2" s="1"/>
  <c r="Y321" i="2"/>
  <c r="Z321" i="2" s="1"/>
  <c r="Y328" i="2"/>
  <c r="Z328" i="2" s="1"/>
  <c r="Y339" i="2"/>
  <c r="Z339" i="2" s="1"/>
  <c r="Y356" i="2"/>
  <c r="Z356" i="2" s="1"/>
  <c r="Y362" i="2"/>
  <c r="Z362" i="2" s="1"/>
  <c r="Y371" i="2"/>
  <c r="Z371" i="2" s="1"/>
  <c r="Y372" i="2"/>
  <c r="Z372" i="2" s="1"/>
  <c r="Y378" i="2"/>
  <c r="Z378" i="2" s="1"/>
  <c r="Y387" i="2"/>
  <c r="Z387" i="2" s="1"/>
  <c r="Y388" i="2"/>
  <c r="Z388" i="2" s="1"/>
  <c r="Y394" i="2"/>
  <c r="Z394" i="2" s="1"/>
  <c r="Y403" i="2"/>
  <c r="Z403" i="2" s="1"/>
  <c r="Y404" i="2"/>
  <c r="Z404" i="2" s="1"/>
  <c r="Y410" i="2"/>
  <c r="Z410" i="2" s="1"/>
  <c r="Y423" i="2"/>
  <c r="Z423" i="2" s="1"/>
  <c r="Y424" i="2"/>
  <c r="Z424" i="2" s="1"/>
  <c r="Y427" i="2"/>
  <c r="Z427" i="2" s="1"/>
  <c r="Y428" i="2"/>
  <c r="Z428" i="2" s="1"/>
  <c r="Y431" i="2"/>
  <c r="Z431" i="2" s="1"/>
  <c r="Y436" i="2"/>
  <c r="Z436" i="2" s="1"/>
  <c r="Y437" i="2"/>
  <c r="Z437" i="2" s="1"/>
  <c r="Y446" i="2"/>
  <c r="Z446" i="2" s="1"/>
  <c r="Y450" i="2"/>
  <c r="Z450" i="2" s="1"/>
  <c r="Y316" i="2"/>
  <c r="Z316" i="2" s="1"/>
  <c r="Y325" i="2"/>
  <c r="Z325" i="2" s="1"/>
  <c r="Y330" i="2"/>
  <c r="Z330" i="2" s="1"/>
  <c r="Y336" i="2"/>
  <c r="Z336" i="2" s="1"/>
  <c r="Y341" i="2"/>
  <c r="Z341" i="2" s="1"/>
  <c r="Y343" i="2"/>
  <c r="Z343" i="2" s="1"/>
  <c r="Y359" i="2"/>
  <c r="Z359" i="2" s="1"/>
  <c r="Y366" i="2"/>
  <c r="Z366" i="2" s="1"/>
  <c r="Y375" i="2"/>
  <c r="Z375" i="2" s="1"/>
  <c r="Y376" i="2"/>
  <c r="Z376" i="2" s="1"/>
  <c r="Y382" i="2"/>
  <c r="Z382" i="2" s="1"/>
  <c r="Y391" i="2"/>
  <c r="Z391" i="2" s="1"/>
  <c r="Y392" i="2"/>
  <c r="Z392" i="2" s="1"/>
  <c r="Y398" i="2"/>
  <c r="Z398" i="2" s="1"/>
  <c r="Y407" i="2"/>
  <c r="Z407" i="2" s="1"/>
  <c r="Y408" i="2"/>
  <c r="Z408" i="2" s="1"/>
  <c r="Y414" i="2"/>
  <c r="Z414" i="2" s="1"/>
  <c r="Y417" i="2"/>
  <c r="Z417" i="2" s="1"/>
  <c r="Y418" i="2"/>
  <c r="Z418" i="2" s="1"/>
  <c r="Y435" i="2"/>
  <c r="Z435" i="2" s="1"/>
  <c r="Y439" i="2"/>
  <c r="Z439" i="2" s="1"/>
  <c r="Y441" i="2"/>
  <c r="Z441" i="2" s="1"/>
  <c r="W454" i="2"/>
  <c r="Y454" i="2" s="1"/>
  <c r="Z454" i="2" s="1"/>
  <c r="W458" i="2"/>
  <c r="Y458" i="2" s="1"/>
  <c r="Z458" i="2" s="1"/>
  <c r="Y480" i="2"/>
  <c r="Z480" i="2" s="1"/>
  <c r="Y486" i="2"/>
  <c r="Z486" i="2" s="1"/>
  <c r="Y496" i="2"/>
  <c r="Z496" i="2" s="1"/>
  <c r="Y502" i="2"/>
  <c r="Z502" i="2" s="1"/>
  <c r="Y512" i="2"/>
  <c r="Z512" i="2" s="1"/>
  <c r="Y516" i="2"/>
  <c r="Z516" i="2" s="1"/>
  <c r="Y523" i="2"/>
  <c r="Z523" i="2" s="1"/>
  <c r="Y524" i="2"/>
  <c r="Z524" i="2" s="1"/>
  <c r="Y527" i="2"/>
  <c r="Z527" i="2" s="1"/>
  <c r="Y531" i="2"/>
  <c r="Z531" i="2" s="1"/>
  <c r="Y535" i="2"/>
  <c r="Z535" i="2" s="1"/>
  <c r="X455" i="2"/>
  <c r="Y455" i="2" s="1"/>
  <c r="Z455" i="2" s="1"/>
  <c r="X459" i="2"/>
  <c r="Y459" i="2" s="1"/>
  <c r="Z459" i="2" s="1"/>
  <c r="X461" i="2"/>
  <c r="Y461" i="2" s="1"/>
  <c r="Z461" i="2" s="1"/>
  <c r="W464" i="2"/>
  <c r="Y464" i="2" s="1"/>
  <c r="Z464" i="2" s="1"/>
  <c r="X465" i="2"/>
  <c r="Y465" i="2" s="1"/>
  <c r="Z465" i="2" s="1"/>
  <c r="Y474" i="2"/>
  <c r="Z474" i="2" s="1"/>
  <c r="Y484" i="2"/>
  <c r="Z484" i="2" s="1"/>
  <c r="Y490" i="2"/>
  <c r="Z490" i="2" s="1"/>
  <c r="Y506" i="2"/>
  <c r="Z506" i="2" s="1"/>
  <c r="Y518" i="2"/>
  <c r="Z518" i="2" s="1"/>
  <c r="Y471" i="2"/>
  <c r="Z471" i="2" s="1"/>
  <c r="Y472" i="2"/>
  <c r="Z472" i="2" s="1"/>
  <c r="Y478" i="2"/>
  <c r="Z478" i="2" s="1"/>
  <c r="Y487" i="2"/>
  <c r="Z487" i="2" s="1"/>
  <c r="Y488" i="2"/>
  <c r="Z488" i="2" s="1"/>
  <c r="Y494" i="2"/>
  <c r="Z494" i="2" s="1"/>
  <c r="Y503" i="2"/>
  <c r="Z503" i="2" s="1"/>
  <c r="Y504" i="2"/>
  <c r="Z504" i="2" s="1"/>
  <c r="Y510" i="2"/>
  <c r="Z510" i="2" s="1"/>
  <c r="Y522" i="2"/>
  <c r="Z522" i="2" s="1"/>
  <c r="Y526" i="2"/>
  <c r="Z526" i="2" s="1"/>
  <c r="Y529" i="2"/>
  <c r="Z529" i="2" s="1"/>
  <c r="Y533" i="2"/>
  <c r="Z533" i="2" s="1"/>
  <c r="W468" i="2"/>
  <c r="Y468" i="2" s="1"/>
  <c r="Z468" i="2" s="1"/>
  <c r="Y475" i="2"/>
  <c r="Z475" i="2" s="1"/>
  <c r="Y476" i="2"/>
  <c r="Z476" i="2" s="1"/>
  <c r="Y482" i="2"/>
  <c r="Z482" i="2" s="1"/>
  <c r="Y491" i="2"/>
  <c r="Z491" i="2" s="1"/>
  <c r="Y492" i="2"/>
  <c r="Z492" i="2" s="1"/>
  <c r="Y498" i="2"/>
  <c r="Z498" i="2" s="1"/>
  <c r="Y507" i="2"/>
  <c r="Z507" i="2" s="1"/>
  <c r="Y508" i="2"/>
  <c r="Z508" i="2" s="1"/>
  <c r="Y520" i="2"/>
  <c r="Z520" i="2" s="1"/>
  <c r="Y528" i="2"/>
  <c r="Z528" i="2" s="1"/>
  <c r="Y532" i="2"/>
  <c r="Z532" i="2" s="1"/>
  <c r="Y536" i="2"/>
  <c r="Z536" i="2" s="1"/>
  <c r="W537" i="2"/>
  <c r="Y537" i="2" s="1"/>
  <c r="Z537" i="2" s="1"/>
  <c r="Y551" i="2"/>
  <c r="Z551" i="2" s="1"/>
  <c r="Y556" i="2"/>
  <c r="Z556" i="2" s="1"/>
  <c r="Y567" i="2"/>
  <c r="Z567" i="2" s="1"/>
  <c r="Y572" i="2"/>
  <c r="Z572" i="2" s="1"/>
  <c r="Y587" i="2"/>
  <c r="Z587" i="2" s="1"/>
  <c r="Y592" i="2"/>
  <c r="Z592" i="2" s="1"/>
  <c r="Y596" i="2"/>
  <c r="Z596" i="2" s="1"/>
  <c r="X538" i="2"/>
  <c r="Y538" i="2" s="1"/>
  <c r="Z538" i="2" s="1"/>
  <c r="Y544" i="2"/>
  <c r="Z544" i="2" s="1"/>
  <c r="Y555" i="2"/>
  <c r="Z555" i="2" s="1"/>
  <c r="Y560" i="2"/>
  <c r="Z560" i="2" s="1"/>
  <c r="Y571" i="2"/>
  <c r="Z571" i="2" s="1"/>
  <c r="Y576" i="2"/>
  <c r="Z576" i="2" s="1"/>
  <c r="Y595" i="2"/>
  <c r="Z595" i="2" s="1"/>
  <c r="X540" i="2"/>
  <c r="Y540" i="2" s="1"/>
  <c r="Z540" i="2" s="1"/>
  <c r="Y541" i="2"/>
  <c r="Z541" i="2" s="1"/>
  <c r="Y543" i="2"/>
  <c r="Z543" i="2" s="1"/>
  <c r="Y548" i="2"/>
  <c r="Z548" i="2" s="1"/>
  <c r="Y557" i="2"/>
  <c r="Z557" i="2" s="1"/>
  <c r="Y559" i="2"/>
  <c r="Z559" i="2" s="1"/>
  <c r="Y564" i="2"/>
  <c r="Z564" i="2" s="1"/>
  <c r="Y573" i="2"/>
  <c r="Z573" i="2" s="1"/>
  <c r="Y579" i="2"/>
  <c r="Z579" i="2" s="1"/>
  <c r="Y580" i="2"/>
  <c r="Z580" i="2" s="1"/>
  <c r="Y588" i="2"/>
  <c r="Z588" i="2" s="1"/>
  <c r="Y589" i="2"/>
  <c r="Z589" i="2" s="1"/>
  <c r="Y593" i="2"/>
  <c r="Z593" i="2" s="1"/>
  <c r="Y545" i="2"/>
  <c r="Z545" i="2" s="1"/>
  <c r="Y547" i="2"/>
  <c r="Z547" i="2" s="1"/>
  <c r="Y552" i="2"/>
  <c r="Z552" i="2" s="1"/>
  <c r="Y561" i="2"/>
  <c r="Z561" i="2" s="1"/>
  <c r="Y563" i="2"/>
  <c r="Z563" i="2" s="1"/>
  <c r="Y568" i="2"/>
  <c r="Z568" i="2" s="1"/>
  <c r="Y577" i="2"/>
  <c r="Z577" i="2" s="1"/>
  <c r="Y583" i="2"/>
  <c r="Z583" i="2" s="1"/>
  <c r="W597" i="2"/>
  <c r="W598" i="2"/>
  <c r="W602" i="2"/>
  <c r="X602" i="2"/>
  <c r="W606" i="2"/>
  <c r="X606" i="2"/>
  <c r="Y606" i="2" s="1"/>
  <c r="Z606" i="2" s="1"/>
  <c r="Y608" i="2"/>
  <c r="Z608" i="2" s="1"/>
  <c r="Y624" i="2"/>
  <c r="Z624" i="2" s="1"/>
  <c r="Y629" i="2"/>
  <c r="Z629" i="2" s="1"/>
  <c r="Y643" i="2"/>
  <c r="Z643" i="2" s="1"/>
  <c r="Y648" i="2"/>
  <c r="Z648" i="2" s="1"/>
  <c r="Y612" i="2"/>
  <c r="Z612" i="2" s="1"/>
  <c r="Y617" i="2"/>
  <c r="Z617" i="2" s="1"/>
  <c r="Y626" i="2"/>
  <c r="Z626" i="2" s="1"/>
  <c r="Y628" i="2"/>
  <c r="Z628" i="2" s="1"/>
  <c r="Y633" i="2"/>
  <c r="Z633" i="2" s="1"/>
  <c r="Y652" i="2"/>
  <c r="Z652" i="2" s="1"/>
  <c r="Y674" i="2"/>
  <c r="Z674" i="2" s="1"/>
  <c r="Y609" i="2"/>
  <c r="Z609" i="2" s="1"/>
  <c r="Y610" i="2"/>
  <c r="Z610" i="2" s="1"/>
  <c r="Y614" i="2"/>
  <c r="Z614" i="2" s="1"/>
  <c r="Y616" i="2"/>
  <c r="Z616" i="2" s="1"/>
  <c r="Y621" i="2"/>
  <c r="Z621" i="2" s="1"/>
  <c r="Y630" i="2"/>
  <c r="Z630" i="2" s="1"/>
  <c r="Y632" i="2"/>
  <c r="Z632" i="2" s="1"/>
  <c r="Y645" i="2"/>
  <c r="Z645" i="2" s="1"/>
  <c r="Y649" i="2"/>
  <c r="Z649" i="2" s="1"/>
  <c r="Y654" i="2"/>
  <c r="Z654" i="2" s="1"/>
  <c r="Y656" i="2"/>
  <c r="Z656" i="2" s="1"/>
  <c r="Y659" i="2"/>
  <c r="Z659" i="2" s="1"/>
  <c r="Y660" i="2"/>
  <c r="Z660" i="2" s="1"/>
  <c r="X597" i="2"/>
  <c r="Y597" i="2" s="1"/>
  <c r="Z597" i="2" s="1"/>
  <c r="Y598" i="2"/>
  <c r="Z598" i="2" s="1"/>
  <c r="Y600" i="2"/>
  <c r="Z600" i="2" s="1"/>
  <c r="X605" i="2"/>
  <c r="Y605" i="2" s="1"/>
  <c r="Z605" i="2" s="1"/>
  <c r="Y618" i="2"/>
  <c r="Z618" i="2" s="1"/>
  <c r="Y620" i="2"/>
  <c r="Z620" i="2" s="1"/>
  <c r="Y625" i="2"/>
  <c r="Z625" i="2" s="1"/>
  <c r="Y636" i="2"/>
  <c r="Z636" i="2" s="1"/>
  <c r="Y639" i="2"/>
  <c r="Z639" i="2" s="1"/>
  <c r="Y640" i="2"/>
  <c r="Z640" i="2" s="1"/>
  <c r="Y644" i="2"/>
  <c r="Z644" i="2" s="1"/>
  <c r="Y653" i="2"/>
  <c r="Z653" i="2" s="1"/>
  <c r="Y658" i="2"/>
  <c r="Z658" i="2" s="1"/>
  <c r="Y662" i="2"/>
  <c r="Z662" i="2" s="1"/>
  <c r="Y664" i="2"/>
  <c r="Z664" i="2" s="1"/>
  <c r="Y667" i="2"/>
  <c r="Z667" i="2" s="1"/>
  <c r="Y671" i="2"/>
  <c r="Z671" i="2" s="1"/>
  <c r="Y682" i="2"/>
  <c r="Z682" i="2" s="1"/>
  <c r="Y692" i="2"/>
  <c r="Z692" i="2" s="1"/>
  <c r="Y698" i="2"/>
  <c r="Z698" i="2" s="1"/>
  <c r="Y707" i="2"/>
  <c r="Z707" i="2" s="1"/>
  <c r="Y708" i="2"/>
  <c r="Z708" i="2" s="1"/>
  <c r="Y714" i="2"/>
  <c r="Z714" i="2" s="1"/>
  <c r="Y732" i="2"/>
  <c r="Z732" i="2" s="1"/>
  <c r="Y738" i="2"/>
  <c r="Z738" i="2" s="1"/>
  <c r="Y680" i="2"/>
  <c r="Z680" i="2" s="1"/>
  <c r="Y686" i="2"/>
  <c r="Z686" i="2" s="1"/>
  <c r="Y696" i="2"/>
  <c r="Z696" i="2" s="1"/>
  <c r="Y702" i="2"/>
  <c r="Z702" i="2" s="1"/>
  <c r="Y712" i="2"/>
  <c r="Z712" i="2" s="1"/>
  <c r="Y718" i="2"/>
  <c r="Z718" i="2" s="1"/>
  <c r="Y722" i="2"/>
  <c r="Z722" i="2" s="1"/>
  <c r="Y726" i="2"/>
  <c r="Z726" i="2" s="1"/>
  <c r="Y736" i="2"/>
  <c r="Z736" i="2" s="1"/>
  <c r="Y742" i="2"/>
  <c r="Z742" i="2" s="1"/>
  <c r="X669" i="2"/>
  <c r="Y669" i="2" s="1"/>
  <c r="Z669" i="2" s="1"/>
  <c r="X673" i="2"/>
  <c r="Y673" i="2" s="1"/>
  <c r="Z673" i="2" s="1"/>
  <c r="Y683" i="2"/>
  <c r="Z683" i="2" s="1"/>
  <c r="Y684" i="2"/>
  <c r="Z684" i="2" s="1"/>
  <c r="Y690" i="2"/>
  <c r="Z690" i="2" s="1"/>
  <c r="Y699" i="2"/>
  <c r="Z699" i="2" s="1"/>
  <c r="Y700" i="2"/>
  <c r="Z700" i="2" s="1"/>
  <c r="Y706" i="2"/>
  <c r="Z706" i="2" s="1"/>
  <c r="Y715" i="2"/>
  <c r="Z715" i="2" s="1"/>
  <c r="Y716" i="2"/>
  <c r="Z716" i="2" s="1"/>
  <c r="Y730" i="2"/>
  <c r="Z730" i="2" s="1"/>
  <c r="Y735" i="2"/>
  <c r="Z735" i="2" s="1"/>
  <c r="Y740" i="2"/>
  <c r="Z740" i="2" s="1"/>
  <c r="W676" i="2"/>
  <c r="X676" i="2"/>
  <c r="Y678" i="2"/>
  <c r="Z678" i="2" s="1"/>
  <c r="Y687" i="2"/>
  <c r="Z687" i="2" s="1"/>
  <c r="Y688" i="2"/>
  <c r="Z688" i="2" s="1"/>
  <c r="Y694" i="2"/>
  <c r="Z694" i="2" s="1"/>
  <c r="Y703" i="2"/>
  <c r="Z703" i="2" s="1"/>
  <c r="Y704" i="2"/>
  <c r="Z704" i="2" s="1"/>
  <c r="Y710" i="2"/>
  <c r="Z710" i="2" s="1"/>
  <c r="Y719" i="2"/>
  <c r="Z719" i="2" s="1"/>
  <c r="Y720" i="2"/>
  <c r="Z720" i="2" s="1"/>
  <c r="Y723" i="2"/>
  <c r="Z723" i="2" s="1"/>
  <c r="Y724" i="2"/>
  <c r="Z724" i="2" s="1"/>
  <c r="Y727" i="2"/>
  <c r="Z727" i="2" s="1"/>
  <c r="Y728" i="2"/>
  <c r="Z728" i="2" s="1"/>
  <c r="Y734" i="2"/>
  <c r="Z734" i="2" s="1"/>
  <c r="Y743" i="2"/>
  <c r="Z743" i="2" s="1"/>
  <c r="Y747" i="2"/>
  <c r="Z747" i="2" s="1"/>
  <c r="Y5" i="1"/>
  <c r="Z5" i="1" s="1"/>
  <c r="Y11" i="1"/>
  <c r="Z11" i="1" s="1"/>
  <c r="Y20" i="1"/>
  <c r="Z20" i="1" s="1"/>
  <c r="Y22" i="1"/>
  <c r="Z22" i="1" s="1"/>
  <c r="Y27" i="1"/>
  <c r="Z27" i="1" s="1"/>
  <c r="Y36" i="1"/>
  <c r="Z36" i="1" s="1"/>
  <c r="Y45" i="1"/>
  <c r="Z45" i="1" s="1"/>
  <c r="Y49" i="1"/>
  <c r="Z49" i="1" s="1"/>
  <c r="Y51" i="1"/>
  <c r="Z51" i="1" s="1"/>
  <c r="Y60" i="1"/>
  <c r="Z60" i="1" s="1"/>
  <c r="Y65" i="1"/>
  <c r="Z65" i="1" s="1"/>
  <c r="Y67" i="1"/>
  <c r="Z67" i="1" s="1"/>
  <c r="Y76" i="1"/>
  <c r="Z76" i="1" s="1"/>
  <c r="Y81" i="1"/>
  <c r="Z81" i="1" s="1"/>
  <c r="Y83" i="1"/>
  <c r="Z83" i="1" s="1"/>
  <c r="Y92" i="1"/>
  <c r="Z92" i="1" s="1"/>
  <c r="Y97" i="1"/>
  <c r="Z97" i="1" s="1"/>
  <c r="Y99" i="1"/>
  <c r="Z99" i="1" s="1"/>
  <c r="Y108" i="1"/>
  <c r="Z108" i="1" s="1"/>
  <c r="Y113" i="1"/>
  <c r="Z113" i="1" s="1"/>
  <c r="Y115" i="1"/>
  <c r="Z115" i="1" s="1"/>
  <c r="Y124" i="1"/>
  <c r="Z124" i="1" s="1"/>
  <c r="Y129" i="1"/>
  <c r="Z129" i="1" s="1"/>
  <c r="Y139" i="1"/>
  <c r="Z139" i="1" s="1"/>
  <c r="Y142" i="1"/>
  <c r="Z142" i="1" s="1"/>
  <c r="Y4" i="1"/>
  <c r="Z4" i="1" s="1"/>
  <c r="Y10" i="1"/>
  <c r="Z10" i="1" s="1"/>
  <c r="Y15" i="1"/>
  <c r="Z15" i="1" s="1"/>
  <c r="Y26" i="1"/>
  <c r="Z26" i="1" s="1"/>
  <c r="Y31" i="1"/>
  <c r="Z31" i="1" s="1"/>
  <c r="Y55" i="1"/>
  <c r="Z55" i="1" s="1"/>
  <c r="Y71" i="1"/>
  <c r="Z71" i="1" s="1"/>
  <c r="Y87" i="1"/>
  <c r="Z87" i="1" s="1"/>
  <c r="Y103" i="1"/>
  <c r="Z103" i="1" s="1"/>
  <c r="Y119" i="1"/>
  <c r="Z119" i="1" s="1"/>
  <c r="Y133" i="1"/>
  <c r="Z133" i="1" s="1"/>
  <c r="Y137" i="1"/>
  <c r="Z137" i="1" s="1"/>
  <c r="Y14" i="1"/>
  <c r="Z14" i="1" s="1"/>
  <c r="Y19" i="1"/>
  <c r="Z19" i="1" s="1"/>
  <c r="Y30" i="1"/>
  <c r="Z30" i="1" s="1"/>
  <c r="Y35" i="1"/>
  <c r="Z35" i="1" s="1"/>
  <c r="Y38" i="1"/>
  <c r="Z38" i="1" s="1"/>
  <c r="Y39" i="1"/>
  <c r="Z39" i="1" s="1"/>
  <c r="Y57" i="1"/>
  <c r="Z57" i="1" s="1"/>
  <c r="Y59" i="1"/>
  <c r="Z59" i="1" s="1"/>
  <c r="Y73" i="1"/>
  <c r="Z73" i="1" s="1"/>
  <c r="Y75" i="1"/>
  <c r="Z75" i="1" s="1"/>
  <c r="Y89" i="1"/>
  <c r="Z89" i="1" s="1"/>
  <c r="Y91" i="1"/>
  <c r="Z91" i="1" s="1"/>
  <c r="Y107" i="1"/>
  <c r="Z107" i="1" s="1"/>
  <c r="Y121" i="1"/>
  <c r="Z121" i="1" s="1"/>
  <c r="Y123" i="1"/>
  <c r="Z123" i="1" s="1"/>
  <c r="Y141" i="1"/>
  <c r="Z141" i="1" s="1"/>
  <c r="Y152" i="1"/>
  <c r="Z152" i="1" s="1"/>
  <c r="Y3" i="1"/>
  <c r="Z3" i="1" s="1"/>
  <c r="Y7" i="1"/>
  <c r="Z7" i="1" s="1"/>
  <c r="Y18" i="1"/>
  <c r="Z18" i="1" s="1"/>
  <c r="Y23" i="1"/>
  <c r="Z23" i="1" s="1"/>
  <c r="Y34" i="1"/>
  <c r="Z34" i="1" s="1"/>
  <c r="Y43" i="1"/>
  <c r="Z43" i="1" s="1"/>
  <c r="Y47" i="1"/>
  <c r="Z47" i="1" s="1"/>
  <c r="Y56" i="1"/>
  <c r="Z56" i="1" s="1"/>
  <c r="Y63" i="1"/>
  <c r="Z63" i="1" s="1"/>
  <c r="Y72" i="1"/>
  <c r="Z72" i="1" s="1"/>
  <c r="Y79" i="1"/>
  <c r="Z79" i="1" s="1"/>
  <c r="Y88" i="1"/>
  <c r="Z88" i="1" s="1"/>
  <c r="Y95" i="1"/>
  <c r="Z95" i="1" s="1"/>
  <c r="Y104" i="1"/>
  <c r="Z104" i="1" s="1"/>
  <c r="Y111" i="1"/>
  <c r="Z111" i="1" s="1"/>
  <c r="Y120" i="1"/>
  <c r="Z120" i="1" s="1"/>
  <c r="Y127" i="1"/>
  <c r="Z127" i="1" s="1"/>
  <c r="Y130" i="1"/>
  <c r="Z130" i="1" s="1"/>
  <c r="Y131" i="1"/>
  <c r="Z131" i="1" s="1"/>
  <c r="Y134" i="1"/>
  <c r="Z134" i="1" s="1"/>
  <c r="Y135" i="1"/>
  <c r="Z135" i="1" s="1"/>
  <c r="Y151" i="1"/>
  <c r="Z151" i="1" s="1"/>
  <c r="Y161" i="1"/>
  <c r="Z161" i="1" s="1"/>
  <c r="Y167" i="1"/>
  <c r="Z167" i="1" s="1"/>
  <c r="Y177" i="1"/>
  <c r="Z177" i="1" s="1"/>
  <c r="Y183" i="1"/>
  <c r="Z183" i="1" s="1"/>
  <c r="Y189" i="1"/>
  <c r="Z189" i="1" s="1"/>
  <c r="Y199" i="1"/>
  <c r="Z199" i="1" s="1"/>
  <c r="Y205" i="1"/>
  <c r="Z205" i="1" s="1"/>
  <c r="Y209" i="1"/>
  <c r="Z209" i="1" s="1"/>
  <c r="Y213" i="1"/>
  <c r="Z213" i="1" s="1"/>
  <c r="Y217" i="1"/>
  <c r="Z217" i="1" s="1"/>
  <c r="Y231" i="1"/>
  <c r="Z231" i="1" s="1"/>
  <c r="Y237" i="1"/>
  <c r="Z237" i="1" s="1"/>
  <c r="Y247" i="1"/>
  <c r="Z247" i="1" s="1"/>
  <c r="Y251" i="1"/>
  <c r="Z251" i="1" s="1"/>
  <c r="Y255" i="1"/>
  <c r="Z255" i="1" s="1"/>
  <c r="Y277" i="1"/>
  <c r="Z277" i="1" s="1"/>
  <c r="Y165" i="1"/>
  <c r="Z165" i="1" s="1"/>
  <c r="Y171" i="1"/>
  <c r="Z171" i="1" s="1"/>
  <c r="Y181" i="1"/>
  <c r="Z181" i="1" s="1"/>
  <c r="Y187" i="1"/>
  <c r="Z187" i="1" s="1"/>
  <c r="Y193" i="1"/>
  <c r="Z193" i="1" s="1"/>
  <c r="Y203" i="1"/>
  <c r="Z203" i="1" s="1"/>
  <c r="Y221" i="1"/>
  <c r="Z221" i="1" s="1"/>
  <c r="Y225" i="1"/>
  <c r="Z225" i="1" s="1"/>
  <c r="Y235" i="1"/>
  <c r="Z235" i="1" s="1"/>
  <c r="Y241" i="1"/>
  <c r="Z241" i="1" s="1"/>
  <c r="Y259" i="1"/>
  <c r="Z259" i="1" s="1"/>
  <c r="Y263" i="1"/>
  <c r="Z263" i="1" s="1"/>
  <c r="Y267" i="1"/>
  <c r="Z267" i="1" s="1"/>
  <c r="Y271" i="1"/>
  <c r="Z271" i="1" s="1"/>
  <c r="Y275" i="1"/>
  <c r="Z275" i="1" s="1"/>
  <c r="W143" i="1"/>
  <c r="Y143" i="1" s="1"/>
  <c r="Z143" i="1" s="1"/>
  <c r="X156" i="1"/>
  <c r="Y156" i="1" s="1"/>
  <c r="Z156" i="1" s="1"/>
  <c r="Y159" i="1"/>
  <c r="Z159" i="1" s="1"/>
  <c r="Y168" i="1"/>
  <c r="Z168" i="1" s="1"/>
  <c r="Y169" i="1"/>
  <c r="Z169" i="1" s="1"/>
  <c r="Y175" i="1"/>
  <c r="Z175" i="1" s="1"/>
  <c r="Y184" i="1"/>
  <c r="Z184" i="1" s="1"/>
  <c r="Y185" i="1"/>
  <c r="Z185" i="1" s="1"/>
  <c r="Y190" i="1"/>
  <c r="Z190" i="1" s="1"/>
  <c r="Y191" i="1"/>
  <c r="Z191" i="1" s="1"/>
  <c r="Y197" i="1"/>
  <c r="Z197" i="1" s="1"/>
  <c r="Y206" i="1"/>
  <c r="Z206" i="1" s="1"/>
  <c r="Y207" i="1"/>
  <c r="Z207" i="1" s="1"/>
  <c r="Y210" i="1"/>
  <c r="Z210" i="1" s="1"/>
  <c r="Y211" i="1"/>
  <c r="Z211" i="1" s="1"/>
  <c r="Y214" i="1"/>
  <c r="Z214" i="1" s="1"/>
  <c r="Y215" i="1"/>
  <c r="Z215" i="1" s="1"/>
  <c r="Y218" i="1"/>
  <c r="Z218" i="1" s="1"/>
  <c r="Y219" i="1"/>
  <c r="Z219" i="1" s="1"/>
  <c r="Y229" i="1"/>
  <c r="Z229" i="1" s="1"/>
  <c r="Y238" i="1"/>
  <c r="Z238" i="1" s="1"/>
  <c r="Y239" i="1"/>
  <c r="Z239" i="1" s="1"/>
  <c r="Y245" i="1"/>
  <c r="Z245" i="1" s="1"/>
  <c r="Y248" i="1"/>
  <c r="Z248" i="1" s="1"/>
  <c r="Y249" i="1"/>
  <c r="Z249" i="1" s="1"/>
  <c r="Y252" i="1"/>
  <c r="Z252" i="1" s="1"/>
  <c r="Y253" i="1"/>
  <c r="Z253" i="1" s="1"/>
  <c r="Y256" i="1"/>
  <c r="Z256" i="1" s="1"/>
  <c r="Y257" i="1"/>
  <c r="Z257" i="1" s="1"/>
  <c r="X144" i="1"/>
  <c r="Y144" i="1" s="1"/>
  <c r="Z144" i="1" s="1"/>
  <c r="X146" i="1"/>
  <c r="Y146" i="1" s="1"/>
  <c r="Z146" i="1" s="1"/>
  <c r="W149" i="1"/>
  <c r="Y149" i="1" s="1"/>
  <c r="Z149" i="1" s="1"/>
  <c r="X150" i="1"/>
  <c r="Y150" i="1" s="1"/>
  <c r="Z150" i="1" s="1"/>
  <c r="W153" i="1"/>
  <c r="Y153" i="1" s="1"/>
  <c r="Z153" i="1" s="1"/>
  <c r="Y157" i="1"/>
  <c r="Z157" i="1" s="1"/>
  <c r="Y163" i="1"/>
  <c r="Z163" i="1" s="1"/>
  <c r="Y172" i="1"/>
  <c r="Z172" i="1" s="1"/>
  <c r="Y173" i="1"/>
  <c r="Z173" i="1" s="1"/>
  <c r="Y179" i="1"/>
  <c r="Z179" i="1" s="1"/>
  <c r="Y194" i="1"/>
  <c r="Z194" i="1" s="1"/>
  <c r="Y195" i="1"/>
  <c r="Z195" i="1" s="1"/>
  <c r="Y201" i="1"/>
  <c r="Z201" i="1" s="1"/>
  <c r="Y223" i="1"/>
  <c r="Z223" i="1" s="1"/>
  <c r="Y227" i="1"/>
  <c r="Z227" i="1" s="1"/>
  <c r="Y233" i="1"/>
  <c r="Z233" i="1" s="1"/>
  <c r="Y243" i="1"/>
  <c r="Z243" i="1" s="1"/>
  <c r="Y261" i="1"/>
  <c r="Z261" i="1" s="1"/>
  <c r="Y265" i="1"/>
  <c r="Z265" i="1" s="1"/>
  <c r="Y269" i="1"/>
  <c r="Z269" i="1" s="1"/>
  <c r="Y273" i="1"/>
  <c r="Z273" i="1" s="1"/>
  <c r="Y289" i="1"/>
  <c r="Z289" i="1" s="1"/>
  <c r="Y293" i="1"/>
  <c r="Z293" i="1" s="1"/>
  <c r="Y307" i="1"/>
  <c r="Z307" i="1" s="1"/>
  <c r="Y325" i="1"/>
  <c r="Z325" i="1" s="1"/>
  <c r="Y329" i="1"/>
  <c r="Z329" i="1" s="1"/>
  <c r="Y345" i="1"/>
  <c r="Z345" i="1" s="1"/>
  <c r="Y351" i="1"/>
  <c r="Z351" i="1" s="1"/>
  <c r="Y361" i="1"/>
  <c r="Z361" i="1" s="1"/>
  <c r="Y365" i="1"/>
  <c r="Z365" i="1" s="1"/>
  <c r="Y391" i="1"/>
  <c r="Z391" i="1" s="1"/>
  <c r="Y297" i="1"/>
  <c r="Z297" i="1" s="1"/>
  <c r="Y300" i="1"/>
  <c r="Z300" i="1" s="1"/>
  <c r="Y301" i="1"/>
  <c r="Z301" i="1" s="1"/>
  <c r="Y310" i="1"/>
  <c r="Z310" i="1" s="1"/>
  <c r="Y311" i="1"/>
  <c r="Z311" i="1" s="1"/>
  <c r="Y314" i="1"/>
  <c r="Z314" i="1" s="1"/>
  <c r="Y315" i="1"/>
  <c r="Z315" i="1" s="1"/>
  <c r="Y318" i="1"/>
  <c r="Z318" i="1" s="1"/>
  <c r="Y319" i="1"/>
  <c r="Z319" i="1" s="1"/>
  <c r="Y322" i="1"/>
  <c r="Z322" i="1" s="1"/>
  <c r="Y323" i="1"/>
  <c r="Z323" i="1" s="1"/>
  <c r="Y333" i="1"/>
  <c r="Z333" i="1" s="1"/>
  <c r="Y339" i="1"/>
  <c r="Z339" i="1" s="1"/>
  <c r="Y348" i="1"/>
  <c r="Z348" i="1" s="1"/>
  <c r="Y349" i="1"/>
  <c r="Z349" i="1" s="1"/>
  <c r="Y355" i="1"/>
  <c r="Z355" i="1" s="1"/>
  <c r="Y368" i="1"/>
  <c r="Z368" i="1" s="1"/>
  <c r="Y369" i="1"/>
  <c r="Z369" i="1" s="1"/>
  <c r="Y372" i="1"/>
  <c r="Z372" i="1" s="1"/>
  <c r="Y373" i="1"/>
  <c r="Z373" i="1" s="1"/>
  <c r="Y376" i="1"/>
  <c r="Z376" i="1" s="1"/>
  <c r="Y377" i="1"/>
  <c r="Z377" i="1" s="1"/>
  <c r="Y380" i="1"/>
  <c r="Z380" i="1" s="1"/>
  <c r="Y381" i="1"/>
  <c r="Z381" i="1" s="1"/>
  <c r="Y384" i="1"/>
  <c r="Z384" i="1" s="1"/>
  <c r="Y385" i="1"/>
  <c r="Z385" i="1" s="1"/>
  <c r="Y395" i="1"/>
  <c r="Z395" i="1" s="1"/>
  <c r="Y399" i="1"/>
  <c r="Z399" i="1" s="1"/>
  <c r="Y403" i="1"/>
  <c r="Z403" i="1" s="1"/>
  <c r="Y407" i="1"/>
  <c r="Z407" i="1" s="1"/>
  <c r="Y408" i="1"/>
  <c r="Z408" i="1" s="1"/>
  <c r="X278" i="1"/>
  <c r="Y278" i="1" s="1"/>
  <c r="Z278" i="1" s="1"/>
  <c r="X280" i="1"/>
  <c r="Y280" i="1" s="1"/>
  <c r="Z280" i="1" s="1"/>
  <c r="W283" i="1"/>
  <c r="Y283" i="1" s="1"/>
  <c r="Z283" i="1" s="1"/>
  <c r="X284" i="1"/>
  <c r="Y284" i="1" s="1"/>
  <c r="Z284" i="1" s="1"/>
  <c r="Y290" i="1"/>
  <c r="Z290" i="1" s="1"/>
  <c r="Y291" i="1"/>
  <c r="Z291" i="1" s="1"/>
  <c r="Y294" i="1"/>
  <c r="Z294" i="1" s="1"/>
  <c r="Y295" i="1"/>
  <c r="Z295" i="1" s="1"/>
  <c r="Y305" i="1"/>
  <c r="Z305" i="1" s="1"/>
  <c r="Y326" i="1"/>
  <c r="Z326" i="1" s="1"/>
  <c r="Y327" i="1"/>
  <c r="Z327" i="1" s="1"/>
  <c r="Y330" i="1"/>
  <c r="Z330" i="1" s="1"/>
  <c r="Y331" i="1"/>
  <c r="Z331" i="1" s="1"/>
  <c r="Y337" i="1"/>
  <c r="Z337" i="1" s="1"/>
  <c r="Y343" i="1"/>
  <c r="Z343" i="1" s="1"/>
  <c r="Y352" i="1"/>
  <c r="Z352" i="1" s="1"/>
  <c r="Y353" i="1"/>
  <c r="Z353" i="1" s="1"/>
  <c r="Y359" i="1"/>
  <c r="Z359" i="1" s="1"/>
  <c r="Y362" i="1"/>
  <c r="Z362" i="1" s="1"/>
  <c r="Y363" i="1"/>
  <c r="Z363" i="1" s="1"/>
  <c r="Y389" i="1"/>
  <c r="Z389" i="1" s="1"/>
  <c r="Y397" i="1"/>
  <c r="Z397" i="1" s="1"/>
  <c r="Y299" i="1"/>
  <c r="Z299" i="1" s="1"/>
  <c r="Y303" i="1"/>
  <c r="Z303" i="1" s="1"/>
  <c r="Y309" i="1"/>
  <c r="Z309" i="1" s="1"/>
  <c r="Y313" i="1"/>
  <c r="Z313" i="1" s="1"/>
  <c r="Y317" i="1"/>
  <c r="Z317" i="1" s="1"/>
  <c r="Y321" i="1"/>
  <c r="Z321" i="1" s="1"/>
  <c r="Y335" i="1"/>
  <c r="Z335" i="1" s="1"/>
  <c r="Y341" i="1"/>
  <c r="Z341" i="1" s="1"/>
  <c r="Y347" i="1"/>
  <c r="Z347" i="1" s="1"/>
  <c r="Y357" i="1"/>
  <c r="Z357" i="1" s="1"/>
  <c r="Y367" i="1"/>
  <c r="Z367" i="1" s="1"/>
  <c r="Y371" i="1"/>
  <c r="Z371" i="1" s="1"/>
  <c r="Y375" i="1"/>
  <c r="Z375" i="1" s="1"/>
  <c r="Y379" i="1"/>
  <c r="Z379" i="1" s="1"/>
  <c r="Y383" i="1"/>
  <c r="Z383" i="1" s="1"/>
  <c r="Y387" i="1"/>
  <c r="Z387" i="1" s="1"/>
  <c r="Y393" i="1"/>
  <c r="Z393" i="1" s="1"/>
  <c r="Y401" i="1"/>
  <c r="Z401" i="1" s="1"/>
  <c r="W414" i="1"/>
  <c r="Y420" i="1"/>
  <c r="Z420" i="1" s="1"/>
  <c r="Y425" i="1"/>
  <c r="Z425" i="1" s="1"/>
  <c r="Y436" i="1"/>
  <c r="Z436" i="1" s="1"/>
  <c r="Y441" i="1"/>
  <c r="Z441" i="1" s="1"/>
  <c r="Y445" i="1"/>
  <c r="Z445" i="1" s="1"/>
  <c r="Y449" i="1"/>
  <c r="Z449" i="1" s="1"/>
  <c r="Y453" i="1"/>
  <c r="Z453" i="1" s="1"/>
  <c r="Y457" i="1"/>
  <c r="Z457" i="1" s="1"/>
  <c r="Y477" i="1"/>
  <c r="Z477" i="1" s="1"/>
  <c r="Y481" i="1"/>
  <c r="Z481" i="1" s="1"/>
  <c r="Y485" i="1"/>
  <c r="Z485" i="1" s="1"/>
  <c r="Y489" i="1"/>
  <c r="Z489" i="1" s="1"/>
  <c r="Y496" i="1"/>
  <c r="Z496" i="1" s="1"/>
  <c r="Y512" i="1"/>
  <c r="Z512" i="1" s="1"/>
  <c r="Y517" i="1"/>
  <c r="Z517" i="1" s="1"/>
  <c r="Y528" i="1"/>
  <c r="Z528" i="1" s="1"/>
  <c r="Y533" i="1"/>
  <c r="Z533" i="1" s="1"/>
  <c r="Y544" i="1"/>
  <c r="Z544" i="1" s="1"/>
  <c r="Y548" i="1"/>
  <c r="Z548" i="1" s="1"/>
  <c r="Y549" i="1"/>
  <c r="Z549" i="1" s="1"/>
  <c r="Y424" i="1"/>
  <c r="Z424" i="1" s="1"/>
  <c r="Y429" i="1"/>
  <c r="Z429" i="1" s="1"/>
  <c r="Y440" i="1"/>
  <c r="Z440" i="1" s="1"/>
  <c r="Y444" i="1"/>
  <c r="Z444" i="1" s="1"/>
  <c r="Y448" i="1"/>
  <c r="Z448" i="1" s="1"/>
  <c r="Y452" i="1"/>
  <c r="Z452" i="1" s="1"/>
  <c r="Y456" i="1"/>
  <c r="Z456" i="1" s="1"/>
  <c r="Y460" i="1"/>
  <c r="Z460" i="1" s="1"/>
  <c r="Y464" i="1"/>
  <c r="Z464" i="1" s="1"/>
  <c r="Y468" i="1"/>
  <c r="Z468" i="1" s="1"/>
  <c r="Y472" i="1"/>
  <c r="Z472" i="1" s="1"/>
  <c r="Y476" i="1"/>
  <c r="Z476" i="1" s="1"/>
  <c r="Y480" i="1"/>
  <c r="Z480" i="1" s="1"/>
  <c r="Y484" i="1"/>
  <c r="Z484" i="1" s="1"/>
  <c r="Y500" i="1"/>
  <c r="Z500" i="1" s="1"/>
  <c r="Y505" i="1"/>
  <c r="Z505" i="1" s="1"/>
  <c r="Y516" i="1"/>
  <c r="Z516" i="1" s="1"/>
  <c r="Y521" i="1"/>
  <c r="Z521" i="1" s="1"/>
  <c r="Y532" i="1"/>
  <c r="Z532" i="1" s="1"/>
  <c r="Y537" i="1"/>
  <c r="Z537" i="1" s="1"/>
  <c r="Y553" i="1"/>
  <c r="Z553" i="1" s="1"/>
  <c r="Y557" i="1"/>
  <c r="Z557" i="1" s="1"/>
  <c r="Y561" i="1"/>
  <c r="Z561" i="1" s="1"/>
  <c r="X406" i="1"/>
  <c r="Y406" i="1" s="1"/>
  <c r="Z406" i="1" s="1"/>
  <c r="X410" i="1"/>
  <c r="Y410" i="1" s="1"/>
  <c r="Z410" i="1" s="1"/>
  <c r="X414" i="1"/>
  <c r="Y414" i="1" s="1"/>
  <c r="Z414" i="1" s="1"/>
  <c r="Y417" i="1"/>
  <c r="Z417" i="1" s="1"/>
  <c r="Y426" i="1"/>
  <c r="Z426" i="1" s="1"/>
  <c r="Y428" i="1"/>
  <c r="Z428" i="1" s="1"/>
  <c r="Y433" i="1"/>
  <c r="Z433" i="1" s="1"/>
  <c r="Y442" i="1"/>
  <c r="Z442" i="1" s="1"/>
  <c r="Y446" i="1"/>
  <c r="Z446" i="1" s="1"/>
  <c r="Y450" i="1"/>
  <c r="Z450" i="1" s="1"/>
  <c r="Y454" i="1"/>
  <c r="Z454" i="1" s="1"/>
  <c r="Y458" i="1"/>
  <c r="Z458" i="1" s="1"/>
  <c r="Y462" i="1"/>
  <c r="Z462" i="1" s="1"/>
  <c r="Y466" i="1"/>
  <c r="Z466" i="1" s="1"/>
  <c r="Y470" i="1"/>
  <c r="Z470" i="1" s="1"/>
  <c r="Y474" i="1"/>
  <c r="Z474" i="1" s="1"/>
  <c r="Y478" i="1"/>
  <c r="Z478" i="1" s="1"/>
  <c r="Y479" i="1"/>
  <c r="Z479" i="1" s="1"/>
  <c r="Y482" i="1"/>
  <c r="Z482" i="1" s="1"/>
  <c r="Y486" i="1"/>
  <c r="Z486" i="1" s="1"/>
  <c r="Y488" i="1"/>
  <c r="Z488" i="1" s="1"/>
  <c r="Y502" i="1"/>
  <c r="Z502" i="1" s="1"/>
  <c r="Y504" i="1"/>
  <c r="Z504" i="1" s="1"/>
  <c r="Y509" i="1"/>
  <c r="Z509" i="1" s="1"/>
  <c r="Y518" i="1"/>
  <c r="Z518" i="1" s="1"/>
  <c r="Y520" i="1"/>
  <c r="Z520" i="1" s="1"/>
  <c r="Y525" i="1"/>
  <c r="Z525" i="1" s="1"/>
  <c r="Y534" i="1"/>
  <c r="Z534" i="1" s="1"/>
  <c r="Y536" i="1"/>
  <c r="Z536" i="1" s="1"/>
  <c r="Y541" i="1"/>
  <c r="Z541" i="1" s="1"/>
  <c r="Y550" i="1"/>
  <c r="Z550" i="1" s="1"/>
  <c r="Y555" i="1"/>
  <c r="Z555" i="1" s="1"/>
  <c r="Y559" i="1"/>
  <c r="Z559" i="1" s="1"/>
  <c r="Y560" i="1"/>
  <c r="Z560" i="1" s="1"/>
  <c r="Y563" i="1"/>
  <c r="Z563" i="1" s="1"/>
  <c r="W412" i="1"/>
  <c r="Y412" i="1" s="1"/>
  <c r="Z412" i="1" s="1"/>
  <c r="W413" i="1"/>
  <c r="X413" i="1"/>
  <c r="Y413" i="1" s="1"/>
  <c r="Z413" i="1" s="1"/>
  <c r="Y416" i="1"/>
  <c r="Z416" i="1" s="1"/>
  <c r="Y421" i="1"/>
  <c r="Z421" i="1" s="1"/>
  <c r="Y430" i="1"/>
  <c r="Z430" i="1" s="1"/>
  <c r="Y432" i="1"/>
  <c r="Z432" i="1" s="1"/>
  <c r="Y437" i="1"/>
  <c r="Z437" i="1" s="1"/>
  <c r="Y461" i="1"/>
  <c r="Z461" i="1" s="1"/>
  <c r="Y465" i="1"/>
  <c r="Z465" i="1" s="1"/>
  <c r="Y469" i="1"/>
  <c r="Z469" i="1" s="1"/>
  <c r="Y473" i="1"/>
  <c r="Z473" i="1" s="1"/>
  <c r="Y492" i="1"/>
  <c r="Z492" i="1" s="1"/>
  <c r="Y501" i="1"/>
  <c r="Z501" i="1" s="1"/>
  <c r="Y506" i="1"/>
  <c r="Z506" i="1" s="1"/>
  <c r="Y508" i="1"/>
  <c r="Z508" i="1" s="1"/>
  <c r="Y513" i="1"/>
  <c r="Z513" i="1" s="1"/>
  <c r="Y522" i="1"/>
  <c r="Z522" i="1" s="1"/>
  <c r="Y524" i="1"/>
  <c r="Z524" i="1" s="1"/>
  <c r="Y538" i="1"/>
  <c r="Z538" i="1" s="1"/>
  <c r="Y540" i="1"/>
  <c r="Z540" i="1" s="1"/>
  <c r="Y545" i="1"/>
  <c r="Z545" i="1" s="1"/>
  <c r="Y554" i="1"/>
  <c r="Z554" i="1" s="1"/>
  <c r="Y558" i="1"/>
  <c r="Z558" i="1" s="1"/>
  <c r="Y562" i="1"/>
  <c r="Z562" i="1" s="1"/>
  <c r="Y567" i="1"/>
  <c r="Z567" i="1" s="1"/>
  <c r="Y571" i="1"/>
  <c r="Z571" i="1" s="1"/>
  <c r="Y587" i="1"/>
  <c r="Z587" i="1" s="1"/>
  <c r="Y592" i="1"/>
  <c r="Z592" i="1" s="1"/>
  <c r="Y603" i="1"/>
  <c r="Z603" i="1" s="1"/>
  <c r="Y613" i="1"/>
  <c r="Z613" i="1" s="1"/>
  <c r="Y617" i="1"/>
  <c r="Z617" i="1" s="1"/>
  <c r="Y623" i="1"/>
  <c r="Z623" i="1" s="1"/>
  <c r="Y633" i="1"/>
  <c r="Z633" i="1" s="1"/>
  <c r="W565" i="1"/>
  <c r="Y565" i="1" s="1"/>
  <c r="Z565" i="1" s="1"/>
  <c r="W568" i="1"/>
  <c r="Y568" i="1" s="1"/>
  <c r="Z568" i="1" s="1"/>
  <c r="Y575" i="1"/>
  <c r="Z575" i="1" s="1"/>
  <c r="Y580" i="1"/>
  <c r="Z580" i="1" s="1"/>
  <c r="Y585" i="1"/>
  <c r="Z585" i="1" s="1"/>
  <c r="Y591" i="1"/>
  <c r="Z591" i="1" s="1"/>
  <c r="Y596" i="1"/>
  <c r="Z596" i="1" s="1"/>
  <c r="Y607" i="1"/>
  <c r="Z607" i="1" s="1"/>
  <c r="Y627" i="1"/>
  <c r="Z627" i="1" s="1"/>
  <c r="Y566" i="1"/>
  <c r="Z566" i="1" s="1"/>
  <c r="W569" i="1"/>
  <c r="Y569" i="1" s="1"/>
  <c r="Z569" i="1" s="1"/>
  <c r="Y573" i="1"/>
  <c r="Z573" i="1" s="1"/>
  <c r="Y579" i="1"/>
  <c r="Z579" i="1" s="1"/>
  <c r="Y584" i="1"/>
  <c r="Z584" i="1" s="1"/>
  <c r="Y595" i="1"/>
  <c r="Z595" i="1" s="1"/>
  <c r="Y611" i="1"/>
  <c r="Z611" i="1" s="1"/>
  <c r="Y615" i="1"/>
  <c r="Z615" i="1" s="1"/>
  <c r="Y631" i="1"/>
  <c r="Z631" i="1" s="1"/>
  <c r="Y572" i="1"/>
  <c r="Z572" i="1" s="1"/>
  <c r="Y576" i="1"/>
  <c r="Z576" i="1" s="1"/>
  <c r="Y581" i="1"/>
  <c r="Z581" i="1" s="1"/>
  <c r="Y583" i="1"/>
  <c r="Z583" i="1" s="1"/>
  <c r="Y588" i="1"/>
  <c r="Z588" i="1" s="1"/>
  <c r="Y597" i="1"/>
  <c r="Z597" i="1" s="1"/>
  <c r="Y599" i="1"/>
  <c r="Z599" i="1" s="1"/>
  <c r="Y608" i="1"/>
  <c r="Z608" i="1" s="1"/>
  <c r="Y619" i="1"/>
  <c r="Z619" i="1" s="1"/>
  <c r="Y628" i="1"/>
  <c r="Z628" i="1" s="1"/>
  <c r="Y635" i="1"/>
  <c r="Z635" i="1" s="1"/>
  <c r="Y648" i="1"/>
  <c r="Z648" i="1" s="1"/>
  <c r="Y653" i="1"/>
  <c r="Z653" i="1" s="1"/>
  <c r="Y682" i="1"/>
  <c r="Z682" i="1" s="1"/>
  <c r="Y696" i="1"/>
  <c r="Z696" i="1" s="1"/>
  <c r="Y700" i="1"/>
  <c r="Z700" i="1" s="1"/>
  <c r="Y704" i="1"/>
  <c r="Z704" i="1" s="1"/>
  <c r="Y708" i="1"/>
  <c r="Z708" i="1" s="1"/>
  <c r="Y712" i="1"/>
  <c r="Z712" i="1" s="1"/>
  <c r="Y657" i="1"/>
  <c r="Z657" i="1" s="1"/>
  <c r="Y667" i="1"/>
  <c r="Z667" i="1" s="1"/>
  <c r="Y679" i="1"/>
  <c r="Z679" i="1" s="1"/>
  <c r="Y686" i="1"/>
  <c r="Z686" i="1" s="1"/>
  <c r="Y689" i="1"/>
  <c r="Z689" i="1" s="1"/>
  <c r="Y690" i="1"/>
  <c r="Z690" i="1" s="1"/>
  <c r="Y693" i="1"/>
  <c r="Z693" i="1" s="1"/>
  <c r="Y698" i="1"/>
  <c r="Z698" i="1" s="1"/>
  <c r="Y702" i="1"/>
  <c r="Z702" i="1" s="1"/>
  <c r="Y650" i="1"/>
  <c r="Z650" i="1" s="1"/>
  <c r="Y654" i="1"/>
  <c r="Z654" i="1" s="1"/>
  <c r="Y655" i="1"/>
  <c r="Z655" i="1" s="1"/>
  <c r="Y661" i="1"/>
  <c r="Z661" i="1" s="1"/>
  <c r="Y683" i="1"/>
  <c r="Z683" i="1" s="1"/>
  <c r="Y684" i="1"/>
  <c r="Z684" i="1" s="1"/>
  <c r="Y688" i="1"/>
  <c r="Z688" i="1" s="1"/>
  <c r="Y697" i="1"/>
  <c r="Z697" i="1" s="1"/>
  <c r="Y701" i="1"/>
  <c r="Z701" i="1" s="1"/>
  <c r="Y705" i="1"/>
  <c r="Z705" i="1" s="1"/>
  <c r="Y706" i="1"/>
  <c r="Z706" i="1" s="1"/>
  <c r="Y709" i="1"/>
  <c r="Z709" i="1" s="1"/>
  <c r="Y710" i="1"/>
  <c r="Z710" i="1" s="1"/>
  <c r="X639" i="1"/>
  <c r="Y639" i="1" s="1"/>
  <c r="Z639" i="1" s="1"/>
  <c r="X640" i="1"/>
  <c r="Y640" i="1" s="1"/>
  <c r="Z640" i="1" s="1"/>
  <c r="Y644" i="1"/>
  <c r="Z644" i="1" s="1"/>
  <c r="Y649" i="1"/>
  <c r="Z649" i="1" s="1"/>
  <c r="Y658" i="1"/>
  <c r="Z658" i="1" s="1"/>
  <c r="Y659" i="1"/>
  <c r="Z659" i="1" s="1"/>
  <c r="Y663" i="1"/>
  <c r="Z663" i="1" s="1"/>
  <c r="Y665" i="1"/>
  <c r="Z665" i="1" s="1"/>
  <c r="Y669" i="1"/>
  <c r="Z669" i="1" s="1"/>
  <c r="Y670" i="1"/>
  <c r="Z670" i="1" s="1"/>
  <c r="Y673" i="1"/>
  <c r="Z673" i="1" s="1"/>
  <c r="Y674" i="1"/>
  <c r="Z674" i="1" s="1"/>
  <c r="Y677" i="1"/>
  <c r="Z677" i="1" s="1"/>
  <c r="Y678" i="1"/>
  <c r="Z678" i="1" s="1"/>
  <c r="Y687" i="1"/>
  <c r="Z687" i="1" s="1"/>
  <c r="Y692" i="1"/>
  <c r="Z692" i="1" s="1"/>
  <c r="Y713" i="1"/>
  <c r="Z713" i="1" s="1"/>
  <c r="Y726" i="1"/>
  <c r="Z726" i="1" s="1"/>
  <c r="Y730" i="1"/>
  <c r="Z730" i="1" s="1"/>
  <c r="Y745" i="1"/>
  <c r="Z745" i="1" s="1"/>
  <c r="Y754" i="1"/>
  <c r="Z754" i="1" s="1"/>
  <c r="Y771" i="1"/>
  <c r="Z771" i="1" s="1"/>
  <c r="Y781" i="1"/>
  <c r="Z781" i="1" s="1"/>
  <c r="W716" i="1"/>
  <c r="Y716" i="1" s="1"/>
  <c r="Z716" i="1" s="1"/>
  <c r="Y720" i="1"/>
  <c r="Z720" i="1" s="1"/>
  <c r="Y725" i="1"/>
  <c r="Z725" i="1" s="1"/>
  <c r="Y729" i="1"/>
  <c r="Z729" i="1" s="1"/>
  <c r="Y734" i="1"/>
  <c r="Z734" i="1" s="1"/>
  <c r="Y749" i="1"/>
  <c r="Z749" i="1" s="1"/>
  <c r="Y785" i="1"/>
  <c r="Z785" i="1" s="1"/>
  <c r="Y727" i="1"/>
  <c r="Z727" i="1" s="1"/>
  <c r="Y731" i="1"/>
  <c r="Z731" i="1" s="1"/>
  <c r="Y733" i="1"/>
  <c r="Z733" i="1" s="1"/>
  <c r="Y746" i="1"/>
  <c r="Z746" i="1" s="1"/>
  <c r="Y755" i="1"/>
  <c r="Z755" i="1" s="1"/>
  <c r="Y759" i="1"/>
  <c r="Z759" i="1" s="1"/>
  <c r="Y765" i="1"/>
  <c r="Z765" i="1" s="1"/>
  <c r="Y769" i="1"/>
  <c r="Z769" i="1" s="1"/>
  <c r="Y772" i="1"/>
  <c r="Z772" i="1" s="1"/>
  <c r="Y773" i="1"/>
  <c r="Z773" i="1" s="1"/>
  <c r="Y782" i="1"/>
  <c r="Z782" i="1" s="1"/>
  <c r="Y783" i="1"/>
  <c r="Z783" i="1" s="1"/>
  <c r="Y718" i="1"/>
  <c r="Z718" i="1" s="1"/>
  <c r="Y721" i="1"/>
  <c r="Z721" i="1" s="1"/>
  <c r="Y722" i="1"/>
  <c r="Z722" i="1" s="1"/>
  <c r="Y735" i="1"/>
  <c r="Z735" i="1" s="1"/>
  <c r="Y737" i="1"/>
  <c r="Z737" i="1" s="1"/>
  <c r="Y740" i="1"/>
  <c r="Z740" i="1" s="1"/>
  <c r="Y741" i="1"/>
  <c r="Z741" i="1" s="1"/>
  <c r="Y750" i="1"/>
  <c r="Z750" i="1" s="1"/>
  <c r="Y758" i="1"/>
  <c r="Z758" i="1" s="1"/>
  <c r="Y762" i="1"/>
  <c r="Z762" i="1" s="1"/>
  <c r="Y767" i="1"/>
  <c r="Z767" i="1" s="1"/>
  <c r="Y775" i="1"/>
  <c r="Z775" i="1" s="1"/>
  <c r="Y777" i="1"/>
  <c r="Z777" i="1" s="1"/>
  <c r="Y786" i="1"/>
  <c r="Z786" i="1" s="1"/>
  <c r="X787" i="1"/>
  <c r="Y787" i="1" s="1"/>
  <c r="Z787" i="1" s="1"/>
  <c r="Y801" i="1"/>
  <c r="Z801" i="1" s="1"/>
  <c r="Y805" i="1"/>
  <c r="Z805" i="1" s="1"/>
  <c r="Y831" i="1"/>
  <c r="Z831" i="1" s="1"/>
  <c r="Y845" i="1"/>
  <c r="Z845" i="1" s="1"/>
  <c r="Y864" i="1"/>
  <c r="Z864" i="1" s="1"/>
  <c r="W790" i="1"/>
  <c r="X790" i="1"/>
  <c r="Y790" i="1" s="1"/>
  <c r="Z790" i="1" s="1"/>
  <c r="Y791" i="1"/>
  <c r="Z791" i="1" s="1"/>
  <c r="Y803" i="1"/>
  <c r="Z803" i="1" s="1"/>
  <c r="Y809" i="1"/>
  <c r="Z809" i="1" s="1"/>
  <c r="Y813" i="1"/>
  <c r="Z813" i="1" s="1"/>
  <c r="Y849" i="1"/>
  <c r="Z849" i="1" s="1"/>
  <c r="W793" i="1"/>
  <c r="Y793" i="1" s="1"/>
  <c r="Z793" i="1" s="1"/>
  <c r="Y817" i="1"/>
  <c r="Z817" i="1" s="1"/>
  <c r="Y821" i="1"/>
  <c r="Z821" i="1" s="1"/>
  <c r="Y824" i="1"/>
  <c r="Z824" i="1" s="1"/>
  <c r="Y825" i="1"/>
  <c r="Z825" i="1" s="1"/>
  <c r="Y828" i="1"/>
  <c r="Z828" i="1" s="1"/>
  <c r="Y829" i="1"/>
  <c r="Z829" i="1" s="1"/>
  <c r="Y846" i="1"/>
  <c r="Z846" i="1" s="1"/>
  <c r="Y853" i="1"/>
  <c r="Z853" i="1" s="1"/>
  <c r="Y857" i="1"/>
  <c r="Z857" i="1" s="1"/>
  <c r="Y796" i="1"/>
  <c r="Z796" i="1" s="1"/>
  <c r="Y797" i="1"/>
  <c r="Z797" i="1" s="1"/>
  <c r="Y810" i="1"/>
  <c r="Z810" i="1" s="1"/>
  <c r="Y811" i="1"/>
  <c r="Z811" i="1" s="1"/>
  <c r="Y814" i="1"/>
  <c r="Z814" i="1" s="1"/>
  <c r="Y815" i="1"/>
  <c r="Z815" i="1" s="1"/>
  <c r="Y819" i="1"/>
  <c r="Z819" i="1" s="1"/>
  <c r="Y823" i="1"/>
  <c r="Z823" i="1" s="1"/>
  <c r="Y827" i="1"/>
  <c r="Z827" i="1" s="1"/>
  <c r="Y833" i="1"/>
  <c r="Z833" i="1" s="1"/>
  <c r="Y836" i="1"/>
  <c r="Z836" i="1" s="1"/>
  <c r="Y837" i="1"/>
  <c r="Z837" i="1" s="1"/>
  <c r="Y840" i="1"/>
  <c r="Z840" i="1" s="1"/>
  <c r="Y841" i="1"/>
  <c r="Z841" i="1" s="1"/>
  <c r="Y850" i="1"/>
  <c r="Z850" i="1" s="1"/>
  <c r="Y855" i="1"/>
  <c r="Z855" i="1" s="1"/>
  <c r="Y859" i="1"/>
  <c r="Z859" i="1" s="1"/>
  <c r="Y860" i="1"/>
  <c r="Z860" i="1" s="1"/>
  <c r="Y868" i="1"/>
  <c r="Z868" i="1" s="1"/>
  <c r="Y305" i="2" l="1"/>
  <c r="Z305" i="2" s="1"/>
  <c r="Y306" i="2"/>
  <c r="Z306" i="2" s="1"/>
  <c r="Y676" i="2"/>
  <c r="Z676" i="2" s="1"/>
  <c r="Y602" i="2"/>
  <c r="Z602" i="2" s="1"/>
</calcChain>
</file>

<file path=xl/sharedStrings.xml><?xml version="1.0" encoding="utf-8"?>
<sst xmlns="http://schemas.openxmlformats.org/spreadsheetml/2006/main" count="4897" uniqueCount="4875">
  <si>
    <t>baseMean</t>
  </si>
  <si>
    <t>lfcSE</t>
  </si>
  <si>
    <t>stat</t>
  </si>
  <si>
    <t>ctrl_high_1</t>
  </si>
  <si>
    <t>ctrl_high_2</t>
  </si>
  <si>
    <t>ctrl_high_4</t>
  </si>
  <si>
    <t>sox9_high_1</t>
  </si>
  <si>
    <t>sox9_high_2</t>
  </si>
  <si>
    <t>sox9_high_3</t>
  </si>
  <si>
    <t>sox9_high_4</t>
  </si>
  <si>
    <t>ENSMUSG00000075014</t>
  </si>
  <si>
    <t>Gm10800</t>
  </si>
  <si>
    <t>predicted gene 10800 [Source:MGI Symbol;Acc:MGI:3641657]</t>
  </si>
  <si>
    <t>ENSMUSG00000064368</t>
  </si>
  <si>
    <t>mt-Nd6</t>
  </si>
  <si>
    <t>mitochondrially encoded NADH dehydrogenase 6 [Source:MGI Symbol;Acc:MGI:102495]</t>
  </si>
  <si>
    <t>ENSMUSG00000064367</t>
  </si>
  <si>
    <t>mt-Nd5</t>
  </si>
  <si>
    <t>mitochondrially encoded NADH dehydrogenase 5 [Source:MGI Symbol;Acc:MGI:102496]</t>
  </si>
  <si>
    <t>ENSMUSG00000075015</t>
  </si>
  <si>
    <t>Gm10801</t>
  </si>
  <si>
    <t>predicted gene 10801 [Source:MGI Symbol;Acc:MGI:3641656]</t>
  </si>
  <si>
    <t>ENSMUSG00000037664</t>
  </si>
  <si>
    <t>Cdkn1c</t>
  </si>
  <si>
    <t>cyclin-dependent kinase inhibitor 1C (P57) [Source:MGI Symbol;Acc:MGI:104564]</t>
  </si>
  <si>
    <t>ENSMUSG00000095280</t>
  </si>
  <si>
    <t>Gm21738</t>
  </si>
  <si>
    <t>predicted gene, 21738 [Source:MGI Symbol;Acc:MGI:5433902]</t>
  </si>
  <si>
    <t>ENSMUSG00000095186</t>
  </si>
  <si>
    <t>Gm10718</t>
  </si>
  <si>
    <t>predicted gene 10718 [Source:MGI Symbol;Acc:MGI:3642028]</t>
  </si>
  <si>
    <t>ENSMUSG00000075334</t>
  </si>
  <si>
    <t>Rprm</t>
  </si>
  <si>
    <t>reprimo, TP53 dependent G2 arrest mediator candidate [Source:MGI Symbol;Acc:MGI:1915124]</t>
  </si>
  <si>
    <t>ENSMUSG00000091028</t>
  </si>
  <si>
    <t>Gm10722</t>
  </si>
  <si>
    <t>predicted gene 10722 [Source:MGI Symbol;Acc:MGI:3642024]</t>
  </si>
  <si>
    <t>ENSMUSG00000031802</t>
  </si>
  <si>
    <t>Phxr4</t>
  </si>
  <si>
    <t>per-hexamer repeat gene 4 [Source:MGI Symbol;Acc:MGI:104522]</t>
  </si>
  <si>
    <t>ENSMUSG00000030905</t>
  </si>
  <si>
    <t>Crym</t>
  </si>
  <si>
    <t>crystallin, mu [Source:MGI Symbol;Acc:MGI:102675]</t>
  </si>
  <si>
    <t>ENSMUSG00000069919</t>
  </si>
  <si>
    <t>Hba-a1</t>
  </si>
  <si>
    <t>hemoglobin alpha, adult chain 1 [Source:MGI Symbol;Acc:MGI:96015]</t>
  </si>
  <si>
    <t>ENSMUSG00000069917</t>
  </si>
  <si>
    <t>Hba-a2</t>
  </si>
  <si>
    <t>hemoglobin alpha, adult chain 2 [Source:MGI Symbol;Acc:MGI:96016]</t>
  </si>
  <si>
    <t>ENSMUSG00000095891</t>
  </si>
  <si>
    <t>Gm10717</t>
  </si>
  <si>
    <t>predicted gene 10717 [Source:MGI Symbol;Acc:MGI:3642031]</t>
  </si>
  <si>
    <t>ENSMUSG00000031302</t>
  </si>
  <si>
    <t>Nlgn3</t>
  </si>
  <si>
    <t>neuroligin 3 [Source:MGI Symbol;Acc:MGI:2444609]</t>
  </si>
  <si>
    <t>ENSMUSG00000046523</t>
  </si>
  <si>
    <t>Kctd4</t>
  </si>
  <si>
    <t>potassium channel tetramerisation domain containing 4 [Source:MGI Symbol;Acc:MGI:1914766]</t>
  </si>
  <si>
    <t>ENSMUSG00000074564</t>
  </si>
  <si>
    <t>Gm10720</t>
  </si>
  <si>
    <t>predicted gene 10720 [Source:MGI Symbol;Acc:MGI:3641687]</t>
  </si>
  <si>
    <t>ENSMUSG00000052565</t>
  </si>
  <si>
    <t>Hist1h1d</t>
  </si>
  <si>
    <t>histone cluster 1, H1d [Source:MGI Symbol;Acc:MGI:107502]</t>
  </si>
  <si>
    <t>ENSMUSG00000025867</t>
  </si>
  <si>
    <t>Cplx2</t>
  </si>
  <si>
    <t>complexin 2 [Source:MGI Symbol;Acc:MGI:104726]</t>
  </si>
  <si>
    <t>ENSMUSG00000052305</t>
  </si>
  <si>
    <t>Hbb-bs</t>
  </si>
  <si>
    <t>hemoglobin, beta adult s chain [Source:MGI Symbol;Acc:MGI:5474852]</t>
  </si>
  <si>
    <t>ENSMUSG00000091831</t>
  </si>
  <si>
    <t>Gm4707</t>
  </si>
  <si>
    <t>predicted gene 4707 [Source:MGI Symbol;Acc:MGI:3782887]</t>
  </si>
  <si>
    <t>ENSMUSG00000051219</t>
  </si>
  <si>
    <t>3100002H09Rik</t>
  </si>
  <si>
    <t>RIKEN cDNA 3100002H09 gene [Source:MGI Symbol;Acc:MGI:1917499]</t>
  </si>
  <si>
    <t>ENSMUSG00000071860</t>
  </si>
  <si>
    <t>2900055J20Rik</t>
  </si>
  <si>
    <t>RIKEN cDNA 2900055J20 gene [Source:MGI Symbol;Acc:MGI:1920251]</t>
  </si>
  <si>
    <t>ENSMUSG00000074402</t>
  </si>
  <si>
    <t>Vmn1r55</t>
  </si>
  <si>
    <t>vomeronasal 1 receptor 55 [Source:MGI Symbol;Acc:MGI:3033474]</t>
  </si>
  <si>
    <t>ENSMUSG00000027350</t>
  </si>
  <si>
    <t>Chgb</t>
  </si>
  <si>
    <t>chromogranin B [Source:MGI Symbol;Acc:MGI:88395]</t>
  </si>
  <si>
    <t>ENSMUSG00000023019</t>
  </si>
  <si>
    <t>Gpd1</t>
  </si>
  <si>
    <t>glycerol-3-phosphate dehydrogenase 1 (soluble) [Source:MGI Symbol;Acc:MGI:95679]</t>
  </si>
  <si>
    <t>ENSMUSG00000073940</t>
  </si>
  <si>
    <t>Hbb-bt</t>
  </si>
  <si>
    <t>hemoglobin, beta adult t chain [Source:MGI Symbol;Acc:MGI:5474850]</t>
  </si>
  <si>
    <t>ENSMUSG00000064272</t>
  </si>
  <si>
    <t>Gpbar1</t>
  </si>
  <si>
    <t>G protein-coupled bile acid receptor 1 [Source:MGI Symbol;Acc:MGI:2653863]</t>
  </si>
  <si>
    <t>ENSMUSG00000056399</t>
  </si>
  <si>
    <t>Prss34</t>
  </si>
  <si>
    <t>protease, serine 34 [Source:MGI Symbol;Acc:MGI:2681414]</t>
  </si>
  <si>
    <t>ENSMUSG00000058537</t>
  </si>
  <si>
    <t>AW822073</t>
  </si>
  <si>
    <t>expressed sequence AW822073 [Source:MGI Symbol;Acc:MGI:3034577]</t>
  </si>
  <si>
    <t>ENSMUSG00000022893</t>
  </si>
  <si>
    <t>Adamts1</t>
  </si>
  <si>
    <t>a disintegrin-like and metallopeptidase (reprolysin type) with thrombospondin type 1 motif, 1 [Source:MGI Symbol;Acc:MGI:109249]</t>
  </si>
  <si>
    <t>ENSMUSG00000020027</t>
  </si>
  <si>
    <t>Socs2</t>
  </si>
  <si>
    <t>suppressor of cytokine signaling 2 [Source:MGI Symbol;Acc:MGI:1201787]</t>
  </si>
  <si>
    <t>ENSMUSG00000040759</t>
  </si>
  <si>
    <t>Cmtm5</t>
  </si>
  <si>
    <t>CKLF-like MARVEL transmembrane domain containing 5 [Source:MGI Symbol;Acc:MGI:2447164]</t>
  </si>
  <si>
    <t>ENSMUSG00000095547</t>
  </si>
  <si>
    <t>Gm10719</t>
  </si>
  <si>
    <t>predicted gene 10719 [Source:MGI Symbol;Acc:MGI:3641690]</t>
  </si>
  <si>
    <t>ENSMUSG00000029373</t>
  </si>
  <si>
    <t>Pf4</t>
  </si>
  <si>
    <t>platelet factor 4 [Source:MGI Symbol;Acc:MGI:1888711]</t>
  </si>
  <si>
    <t>ENSMUSG00000027489</t>
  </si>
  <si>
    <t>Necab3</t>
  </si>
  <si>
    <t>N-terminal EF-hand calcium binding protein 3 [Source:MGI Symbol;Acc:MGI:1861721]</t>
  </si>
  <si>
    <t>ENSMUSG00000064039</t>
  </si>
  <si>
    <t>Ccr1l1</t>
  </si>
  <si>
    <t>chemokine (C-C motif) receptor 1-like 1 [Source:MGI Symbol;Acc:MGI:104617]</t>
  </si>
  <si>
    <t>ENSMUSG00000074037</t>
  </si>
  <si>
    <t>Mc1r</t>
  </si>
  <si>
    <t>melanocortin 1 receptor [Source:MGI Symbol;Acc:MGI:99456]</t>
  </si>
  <si>
    <t>ENSMUSG00000048284</t>
  </si>
  <si>
    <t>Tas2r126</t>
  </si>
  <si>
    <t>taste receptor, type 2, member 126 [Source:MGI Symbol;Acc:MGI:2681273]</t>
  </si>
  <si>
    <t>ENSMUSG00000024173</t>
  </si>
  <si>
    <t>Tpsab1</t>
  </si>
  <si>
    <t>tryptase alpha/beta 1 [Source:MGI Symbol;Acc:MGI:96943]</t>
  </si>
  <si>
    <t>ENSMUSG00000050553</t>
  </si>
  <si>
    <t>Gk2</t>
  </si>
  <si>
    <t>glycerol kinase 2 [Source:MGI Symbol;Acc:MGI:1329027]</t>
  </si>
  <si>
    <t>ENSMUSG00000032987</t>
  </si>
  <si>
    <t>Olfr281</t>
  </si>
  <si>
    <t>olfactory receptor 281 [Source:MGI Symbol;Acc:MGI:3030115]</t>
  </si>
  <si>
    <t>ENSMUSG00000018973</t>
  </si>
  <si>
    <t>Hoxb1</t>
  </si>
  <si>
    <t>homeobox B1 [Source:MGI Symbol;Acc:MGI:96182]</t>
  </si>
  <si>
    <t>ENSMUSG00000075370</t>
  </si>
  <si>
    <t>Igll1</t>
  </si>
  <si>
    <t>immunoglobulin lambda-like polypeptide 1 [Source:MGI Symbol;Acc:MGI:96529]</t>
  </si>
  <si>
    <t>ENSMUSG00000078160</t>
  </si>
  <si>
    <t>Gm16503</t>
  </si>
  <si>
    <t>predicted gene 16503 [Source:MGI Symbol;Acc:MGI:3642127]</t>
  </si>
  <si>
    <t>ENSMUSG00000089715</t>
  </si>
  <si>
    <t>Cbx6</t>
  </si>
  <si>
    <t>chromobox 6 [Source:MGI Symbol;Acc:MGI:3512628]</t>
  </si>
  <si>
    <t>ENSMUSG00000050558</t>
  </si>
  <si>
    <t>Prokr2</t>
  </si>
  <si>
    <t>prokineticin receptor 2 [Source:MGI Symbol;Acc:MGI:2181363]</t>
  </si>
  <si>
    <t>ENSMUSG00000025482</t>
  </si>
  <si>
    <t>Odf3</t>
  </si>
  <si>
    <t>outer dense fiber of sperm tails 3 [Source:MGI Symbol;Acc:MGI:1916537]</t>
  </si>
  <si>
    <t>ENSMUSG00000069706</t>
  </si>
  <si>
    <t>Taar5</t>
  </si>
  <si>
    <t>trace amine-associated receptor 5 [Source:MGI Symbol;Acc:MGI:2685073]</t>
  </si>
  <si>
    <t>ENSMUSG00000074501</t>
  </si>
  <si>
    <t>Gm5612</t>
  </si>
  <si>
    <t>predicted gene 5612 [Source:MGI Symbol;Acc:MGI:3647118]</t>
  </si>
  <si>
    <t>ENSMUSG00000032060</t>
  </si>
  <si>
    <t>Cryab</t>
  </si>
  <si>
    <t>crystallin, alpha B [Source:MGI Symbol;Acc:MGI:88516]</t>
  </si>
  <si>
    <t>ENSMUSG00000049291</t>
  </si>
  <si>
    <t>Prss38</t>
  </si>
  <si>
    <t>protease, serine 38 [Source:MGI Symbol;Acc:MGI:2685095]</t>
  </si>
  <si>
    <t>ENSMUSG00000059448</t>
  </si>
  <si>
    <t>Olfr156</t>
  </si>
  <si>
    <t>olfactory receptor 156 [Source:MGI Symbol;Acc:MGI:1352683]</t>
  </si>
  <si>
    <t>ENSMUSG00000073043</t>
  </si>
  <si>
    <t>Atoh1</t>
  </si>
  <si>
    <t>atonal bHLH transcription factor 1 [Source:MGI Symbol;Acc:MGI:104654]</t>
  </si>
  <si>
    <t>ENSMUSG00000048349</t>
  </si>
  <si>
    <t>Pou4f1</t>
  </si>
  <si>
    <t>POU domain, class 4, transcription factor 1 [Source:MGI Symbol;Acc:MGI:102525]</t>
  </si>
  <si>
    <t>ENSMUSG00000058216</t>
  </si>
  <si>
    <t>BC021614</t>
  </si>
  <si>
    <t>cDNA sequence BC021614 [Source:MGI Symbol;Acc:MGI:2385078]</t>
  </si>
  <si>
    <t>ENSMUSG00000021647</t>
  </si>
  <si>
    <t>Cartpt</t>
  </si>
  <si>
    <t>CART prepropeptide [Source:MGI Symbol;Acc:MGI:1351330]</t>
  </si>
  <si>
    <t>ENSMUSG00000044199</t>
  </si>
  <si>
    <t>S1pr4</t>
  </si>
  <si>
    <t>sphingosine-1-phosphate receptor 4 [Source:MGI Symbol;Acc:MGI:1333809]</t>
  </si>
  <si>
    <t>ENSMUSG00000024985</t>
  </si>
  <si>
    <t>Tcf7l2</t>
  </si>
  <si>
    <t>transcription factor 7 like 2, T cell specific, HMG box [Source:MGI Symbol;Acc:MGI:1202879]</t>
  </si>
  <si>
    <t>ENSMUSG00000023764</t>
  </si>
  <si>
    <t>Sfi1</t>
  </si>
  <si>
    <t>Sfi1 homolog, spindle assembly associated (yeast) [Source:MGI Symbol;Acc:MGI:1926137]</t>
  </si>
  <si>
    <t>ENSMUSG00000036463</t>
  </si>
  <si>
    <t>4930544G11Rik</t>
  </si>
  <si>
    <t>RIKEN cDNA 4930544G11 gene [Source:MGI Symbol;Acc:MGI:1914903]</t>
  </si>
  <si>
    <t>ENSMUSG00000078307</t>
  </si>
  <si>
    <t>AI593442</t>
  </si>
  <si>
    <t>expressed sequence AI593442 [Source:MGI Symbol;Acc:MGI:2143099]</t>
  </si>
  <si>
    <t>ENSMUSG00000005202</t>
  </si>
  <si>
    <t>Shbg</t>
  </si>
  <si>
    <t>sex hormone binding globulin [Source:MGI Symbol;Acc:MGI:98295]</t>
  </si>
  <si>
    <t>ENSMUSG00000075046</t>
  </si>
  <si>
    <t>Duxf3</t>
  </si>
  <si>
    <t>double homeobox family member 3 [Source:MGI Symbol;Acc:MGI:1921649]</t>
  </si>
  <si>
    <t>ENSMUSG00000028310</t>
  </si>
  <si>
    <t>Ppp3r2</t>
  </si>
  <si>
    <t>protein phosphatase 3, regulatory subunit B, alpha isoform (calcineurin B, type II) [Source:MGI Symbol;Acc:MGI:107171]</t>
  </si>
  <si>
    <t>ENSMUSG00000069633</t>
  </si>
  <si>
    <t>Pex11g</t>
  </si>
  <si>
    <t>peroxisomal biogenesis factor 11 gamma [Source:MGI Symbol;Acc:MGI:1920905]</t>
  </si>
  <si>
    <t>ENSMUSG00000032265</t>
  </si>
  <si>
    <t>Fam46a</t>
  </si>
  <si>
    <t>family with sequence similarity 46, member A [Source:MGI Symbol;Acc:MGI:2670964]</t>
  </si>
  <si>
    <t>ENSMUSG00000021257</t>
  </si>
  <si>
    <t>Angel1</t>
  </si>
  <si>
    <t>angel homolog 1 (Drosophila) [Source:MGI Symbol;Acc:MGI:1915987]</t>
  </si>
  <si>
    <t>ENSMUSG00000031610</t>
  </si>
  <si>
    <t>Scrg1</t>
  </si>
  <si>
    <t>scrapie responsive gene 1 [Source:MGI Symbol;Acc:MGI:1328308]</t>
  </si>
  <si>
    <t>ENSMUSG00000054263</t>
  </si>
  <si>
    <t>Lifr</t>
  </si>
  <si>
    <t>leukemia inhibitory factor receptor [Source:MGI Symbol;Acc:MGI:96788]</t>
  </si>
  <si>
    <t>ENSMUSG00000037966</t>
  </si>
  <si>
    <t>Ninj1</t>
  </si>
  <si>
    <t>ninjurin 1 [Source:MGI Symbol;Acc:MGI:1196617]</t>
  </si>
  <si>
    <t>ENSMUSG00000059555</t>
  </si>
  <si>
    <t>Tor4a</t>
  </si>
  <si>
    <t>torsin family 4, member A [Source:MGI Symbol;Acc:MGI:2442720]</t>
  </si>
  <si>
    <t>ENSMUSG00000066278</t>
  </si>
  <si>
    <t>Vps37b</t>
  </si>
  <si>
    <t>vacuolar protein sorting 37B (yeast) [Source:MGI Symbol;Acc:MGI:1916724]</t>
  </si>
  <si>
    <t>ENSMUSG00000041347</t>
  </si>
  <si>
    <t>Bdkrb1</t>
  </si>
  <si>
    <t>bradykinin receptor, beta 1 [Source:MGI Symbol;Acc:MGI:88144]</t>
  </si>
  <si>
    <t>ENSMUSG00000044337</t>
  </si>
  <si>
    <t>Ackr3</t>
  </si>
  <si>
    <t>atypical chemokine receptor 3 [Source:MGI Symbol;Acc:MGI:109562]</t>
  </si>
  <si>
    <t>ENSMUSG00000049892</t>
  </si>
  <si>
    <t>Rasd1</t>
  </si>
  <si>
    <t>RAS, dexamethasone-induced 1 [Source:MGI Symbol;Acc:MGI:1270848]</t>
  </si>
  <si>
    <t>ENSMUSG00000030382</t>
  </si>
  <si>
    <t>Slc27a5</t>
  </si>
  <si>
    <t>solute carrier family 27 (fatty acid transporter), member 5 [Source:MGI Symbol;Acc:MGI:1347100]</t>
  </si>
  <si>
    <t>ENSMUSG00000006342</t>
  </si>
  <si>
    <t>Susd2</t>
  </si>
  <si>
    <t>sushi domain containing 2 [Source:MGI Symbol;Acc:MGI:1918983]</t>
  </si>
  <si>
    <t>ENSMUSG00000070902</t>
  </si>
  <si>
    <t>Zfp352</t>
  </si>
  <si>
    <t>zinc finger protein 352 [Source:MGI Symbol;Acc:MGI:2387418]</t>
  </si>
  <si>
    <t>ENSMUSG00000029819</t>
  </si>
  <si>
    <t>Npy</t>
  </si>
  <si>
    <t>neuropeptide Y [Source:MGI Symbol;Acc:MGI:97374]</t>
  </si>
  <si>
    <t>ENSMUSG00000053687</t>
  </si>
  <si>
    <t>Dpep2</t>
  </si>
  <si>
    <t>dipeptidase 2 [Source:MGI Symbol;Acc:MGI:2442042]</t>
  </si>
  <si>
    <t>ENSMUSG00000087444</t>
  </si>
  <si>
    <t>Gm5475</t>
  </si>
  <si>
    <t>predicted gene 5475 [Source:MGI Symbol;Acc:MGI:3646320]</t>
  </si>
  <si>
    <t>ENSMUSG00000042262</t>
  </si>
  <si>
    <t>Ccr8</t>
  </si>
  <si>
    <t>chemokine (C-C motif) receptor 8 [Source:MGI Symbol;Acc:MGI:1201402]</t>
  </si>
  <si>
    <t>ENSMUSG00000030336</t>
  </si>
  <si>
    <t>Cd27</t>
  </si>
  <si>
    <t>CD27 antigen [Source:MGI Symbol;Acc:MGI:88326]</t>
  </si>
  <si>
    <t>ENSMUSG00000094635</t>
  </si>
  <si>
    <t>Gm7104</t>
  </si>
  <si>
    <t>predicted gene 7104 [Source:MGI Symbol;Acc:MGI:3779672]</t>
  </si>
  <si>
    <t>ENSMUSG00000021614</t>
  </si>
  <si>
    <t>Vcan</t>
  </si>
  <si>
    <t>versican [Source:MGI Symbol;Acc:MGI:102889]</t>
  </si>
  <si>
    <t>ENSMUSG00000036887</t>
  </si>
  <si>
    <t>C1qa</t>
  </si>
  <si>
    <t>complement component 1, q subcomponent, alpha polypeptide [Source:MGI Symbol;Acc:MGI:88223]</t>
  </si>
  <si>
    <t>ENSMUSG00000033634</t>
  </si>
  <si>
    <t>Cml2</t>
  </si>
  <si>
    <t>camello-like 2 [Source:MGI Symbol;Acc:MGI:2136446]</t>
  </si>
  <si>
    <t>ENSMUSG00000031494</t>
  </si>
  <si>
    <t>Cd209a</t>
  </si>
  <si>
    <t>CD209a antigen [Source:MGI Symbol;Acc:MGI:2157942]</t>
  </si>
  <si>
    <t>ENSMUSG00000021754</t>
  </si>
  <si>
    <t>Map3k1</t>
  </si>
  <si>
    <t>mitogen-activated protein kinase kinase kinase 1 [Source:MGI Symbol;Acc:MGI:1346872]</t>
  </si>
  <si>
    <t>ENSMUSG00000030917</t>
  </si>
  <si>
    <t>Tmem159</t>
  </si>
  <si>
    <t>transmembrane protein 159 [Source:MGI Symbol;Acc:MGI:1925752]</t>
  </si>
  <si>
    <t>ENSMUSG00000006782</t>
  </si>
  <si>
    <t>Cnp</t>
  </si>
  <si>
    <t>2',3'-cyclic nucleotide 3' phosphodiesterase [Source:MGI Symbol;Acc:MGI:88437]</t>
  </si>
  <si>
    <t>ENSMUSG00000022184</t>
  </si>
  <si>
    <t>Fbxo4</t>
  </si>
  <si>
    <t>F-box protein 4 [Source:MGI Symbol;Acc:MGI:2146220]</t>
  </si>
  <si>
    <t>ENSMUSG00000019975</t>
  </si>
  <si>
    <t>Ikbip</t>
  </si>
  <si>
    <t>IKBKB interacting protein [Source:MGI Symbol;Acc:MGI:1914704]</t>
  </si>
  <si>
    <t>ENSMUSG00000034320</t>
  </si>
  <si>
    <t>Slc26a2</t>
  </si>
  <si>
    <t>solute carrier family 26 (sulfate transporter), member 2 [Source:MGI Symbol;Acc:MGI:892977]</t>
  </si>
  <si>
    <t>ENSMUSG00000022425</t>
  </si>
  <si>
    <t>Enpp2</t>
  </si>
  <si>
    <t>ectonucleotide pyrophosphatase/phosphodiesterase 2 [Source:MGI Symbol;Acc:MGI:1321390]</t>
  </si>
  <si>
    <t>ENSMUSG00000017405</t>
  </si>
  <si>
    <t>Nek8</t>
  </si>
  <si>
    <t>NIMA (never in mitosis gene a)-related expressed kinase 8 [Source:MGI Symbol;Acc:MGI:1890646]</t>
  </si>
  <si>
    <t>ENSMUSG00000044345</t>
  </si>
  <si>
    <t>Marveld1</t>
  </si>
  <si>
    <t>MARVEL (membrane-associating) domain containing 1 [Source:MGI Symbol;Acc:MGI:2147570]</t>
  </si>
  <si>
    <t>ENSMUSG00000038751</t>
  </si>
  <si>
    <t>Ptk6</t>
  </si>
  <si>
    <t>PTK6 protein tyrosine kinase 6 [Source:MGI Symbol;Acc:MGI:99683]</t>
  </si>
  <si>
    <t>ENSMUSG00000032064</t>
  </si>
  <si>
    <t>Dixdc1</t>
  </si>
  <si>
    <t>DIX domain containing 1 [Source:MGI Symbol;Acc:MGI:2679721]</t>
  </si>
  <si>
    <t>ENSMUSG00000072963</t>
  </si>
  <si>
    <t>Gm10447</t>
  </si>
  <si>
    <t>predicted gene 10447 [Source:MGI Symbol;Acc:MGI:3642647]</t>
  </si>
  <si>
    <t>ENSMUSG00000037577</t>
  </si>
  <si>
    <t>Ephx3</t>
  </si>
  <si>
    <t>epoxide hydrolase 3 [Source:MGI Symbol;Acc:MGI:1919182]</t>
  </si>
  <si>
    <t>ENSMUSG00000054568</t>
  </si>
  <si>
    <t>Usp17la</t>
  </si>
  <si>
    <t>ubiquitin specific peptidase 17-like A [Source:MGI Symbol;Acc:MGI:107699]</t>
  </si>
  <si>
    <t>ENSMUSG00000067578</t>
  </si>
  <si>
    <t>Cbln4</t>
  </si>
  <si>
    <t>cerebellin 4 precursor protein [Source:MGI Symbol;Acc:MGI:2154433]</t>
  </si>
  <si>
    <t>ENSMUSG00000044172</t>
  </si>
  <si>
    <t>Ptx4</t>
  </si>
  <si>
    <t>pentraxin 4 [Source:MGI Symbol;Acc:MGI:1915759]</t>
  </si>
  <si>
    <t>ENSMUSG00000079168</t>
  </si>
  <si>
    <t>Cd209g</t>
  </si>
  <si>
    <t>CD209g antigen [Source:MGI Symbol;Acc:MGI:1917442]</t>
  </si>
  <si>
    <t>ENSMUSG00000051457</t>
  </si>
  <si>
    <t>Spn</t>
  </si>
  <si>
    <t>sialophorin [Source:MGI Symbol;Acc:MGI:98384]</t>
  </si>
  <si>
    <t>ENSMUSG00000025386</t>
  </si>
  <si>
    <t>Pde6g</t>
  </si>
  <si>
    <t>phosphodiesterase 6G, cGMP-specific, rod, gamma [Source:MGI Symbol;Acc:MGI:97526]</t>
  </si>
  <si>
    <t>ENSMUSG00000037548</t>
  </si>
  <si>
    <t>H2-DMb2</t>
  </si>
  <si>
    <t>histocompatibility 2, class II, locus Mb2 [Source:MGI Symbol;Acc:MGI:95923]</t>
  </si>
  <si>
    <t>ENSMUSG00000046160</t>
  </si>
  <si>
    <t>Olig1</t>
  </si>
  <si>
    <t>oligodendrocyte transcription factor 1 [Source:MGI Symbol;Acc:MGI:1355334]</t>
  </si>
  <si>
    <t>ENSMUSG00000023979</t>
  </si>
  <si>
    <t>Guca1b</t>
  </si>
  <si>
    <t>guanylate cyclase activator 1B [Source:MGI Symbol;Acc:MGI:1194489]</t>
  </si>
  <si>
    <t>ENSMUSG00000032773</t>
  </si>
  <si>
    <t>Chrm1</t>
  </si>
  <si>
    <t>cholinergic receptor, muscarinic 1, CNS [Source:MGI Symbol;Acc:MGI:88396]</t>
  </si>
  <si>
    <t>ENSMUSG00000021835</t>
  </si>
  <si>
    <t>Bmp4</t>
  </si>
  <si>
    <t>bone morphogenetic protein 4 [Source:MGI Symbol;Acc:MGI:88180]</t>
  </si>
  <si>
    <t>ENSMUSG00000043740</t>
  </si>
  <si>
    <t>B430306N03Rik</t>
  </si>
  <si>
    <t>RIKEN cDNA B430306N03 gene [Source:MGI Symbol;Acc:MGI:2443478]</t>
  </si>
  <si>
    <t>ENSMUSG00000049612</t>
  </si>
  <si>
    <t>Omg</t>
  </si>
  <si>
    <t>oligodendrocyte myelin glycoprotein [Source:MGI Symbol;Acc:MGI:106586]</t>
  </si>
  <si>
    <t>ENSMUSG00000030468</t>
  </si>
  <si>
    <t>Siglecg</t>
  </si>
  <si>
    <t>sialic acid binding Ig-like lectin G [Source:MGI Symbol;Acc:MGI:2443630]</t>
  </si>
  <si>
    <t>ENSMUSG00000022742</t>
  </si>
  <si>
    <t>Cpox</t>
  </si>
  <si>
    <t>coproporphyrinogen oxidase [Source:MGI Symbol;Acc:MGI:104841]</t>
  </si>
  <si>
    <t>ENSMUSG00000012777</t>
  </si>
  <si>
    <t>Acpt</t>
  </si>
  <si>
    <t>acid phosphatase, testicular [Source:MGI Symbol;Acc:MGI:3644563]</t>
  </si>
  <si>
    <t>ENSMUSG00000024803</t>
  </si>
  <si>
    <t>Ankrd1</t>
  </si>
  <si>
    <t>ankyrin repeat domain 1 (cardiac muscle) [Source:MGI Symbol;Acc:MGI:1097717]</t>
  </si>
  <si>
    <t>ENSMUSG00000063089</t>
  </si>
  <si>
    <t>Klk1b8</t>
  </si>
  <si>
    <t>kallikrein 1-related peptidase b8 [Source:MGI Symbol;Acc:MGI:892018]</t>
  </si>
  <si>
    <t>ENSMUSG00000019055</t>
  </si>
  <si>
    <t>Plod1</t>
  </si>
  <si>
    <t>procollagen-lysine, 2-oxoglutarate 5-dioxygenase 1 [Source:MGI Symbol;Acc:MGI:99907]</t>
  </si>
  <si>
    <t>ENSMUSG00000018776</t>
  </si>
  <si>
    <t>Slc35g3</t>
  </si>
  <si>
    <t>solute carrier family 35, member G3 [Source:MGI Symbol;Acc:MGI:1927128]</t>
  </si>
  <si>
    <t>ENSMUSG00000002984</t>
  </si>
  <si>
    <t>Tomm40</t>
  </si>
  <si>
    <t>translocase of outer mitochondrial membrane 40 homolog (yeast) [Source:MGI Symbol;Acc:MGI:1858259]</t>
  </si>
  <si>
    <t>ENSMUSG00000048814</t>
  </si>
  <si>
    <t>Lonrf2</t>
  </si>
  <si>
    <t>LON peptidase N-terminal domain and ring finger 2 [Source:MGI Symbol;Acc:MGI:1920209]</t>
  </si>
  <si>
    <t>ENSMUSG00000005983</t>
  </si>
  <si>
    <t>1700037C18Rik</t>
  </si>
  <si>
    <t>RIKEN cDNA 1700037C18 gene [Source:MGI Symbol;Acc:MGI:1920511]</t>
  </si>
  <si>
    <t>ENSMUSG00000048249</t>
  </si>
  <si>
    <t>Crebrf</t>
  </si>
  <si>
    <t>CREB3 regulatory factor [Source:MGI Symbol;Acc:MGI:1924378]</t>
  </si>
  <si>
    <t>ENSMUSG00000059623</t>
  </si>
  <si>
    <t>Olfr39</t>
  </si>
  <si>
    <t>olfactory receptor 39 [Source:MGI Symbol;Acc:MGI:1313142]</t>
  </si>
  <si>
    <t>ENSMUSG00000036813</t>
  </si>
  <si>
    <t>Entpd8</t>
  </si>
  <si>
    <t>ectonucleoside triphosphate diphosphohydrolase 8 [Source:MGI Symbol;Acc:MGI:1919340]</t>
  </si>
  <si>
    <t>ENSMUSG00000058398</t>
  </si>
  <si>
    <t>Prss43</t>
  </si>
  <si>
    <t>protease, serine 43 [Source:MGI Symbol;Acc:MGI:2684822]</t>
  </si>
  <si>
    <t>ENSMUSG00000022894</t>
  </si>
  <si>
    <t>Adamts5</t>
  </si>
  <si>
    <t>a disintegrin-like and metallopeptidase (reprolysin type) with thrombospondin type 1 motif, 5 (aggrecanase-2) [Source:MGI Symbol;Acc:MGI:1346321]</t>
  </si>
  <si>
    <t>ENSMUSG00000031932</t>
  </si>
  <si>
    <t>Gpr83</t>
  </si>
  <si>
    <t>G protein-coupled receptor 83 [Source:MGI Symbol;Acc:MGI:95712]</t>
  </si>
  <si>
    <t>ENSMUSG00000060548</t>
  </si>
  <si>
    <t>Tnfrsf19</t>
  </si>
  <si>
    <t>tumor necrosis factor receptor superfamily, member 19 [Source:MGI Symbol;Acc:MGI:1352474]</t>
  </si>
  <si>
    <t>ENSMUSG00000063767</t>
  </si>
  <si>
    <t>S100a7a</t>
  </si>
  <si>
    <t>S100 calcium binding protein A7A [Source:MGI Symbol;Acc:MGI:2687194]</t>
  </si>
  <si>
    <t>ENSMUSG00000079429</t>
  </si>
  <si>
    <t>Mroh2a</t>
  </si>
  <si>
    <t>maestro heat-like repeat family member 2A [Source:MGI Symbol;Acc:MGI:3705228]</t>
  </si>
  <si>
    <t>ENSMUSG00000047446</t>
  </si>
  <si>
    <t>Arl4a</t>
  </si>
  <si>
    <t>ADP-ribosylation factor-like 4A [Source:MGI Symbol;Acc:MGI:99437]</t>
  </si>
  <si>
    <t>ENSMUSG00000004948</t>
  </si>
  <si>
    <t>Zp3</t>
  </si>
  <si>
    <t>zona pellucida glycoprotein 3 [Source:MGI Symbol;Acc:MGI:99215]</t>
  </si>
  <si>
    <t>ENSMUSG00000027422</t>
  </si>
  <si>
    <t>Rrbp1</t>
  </si>
  <si>
    <t>ribosome binding protein 1 [Source:MGI Symbol;Acc:MGI:1932395]</t>
  </si>
  <si>
    <t>ENSMUSG00000051043</t>
  </si>
  <si>
    <t>Gprc5c</t>
  </si>
  <si>
    <t>G protein-coupled receptor, family C, group 5, member C [Source:MGI Symbol;Acc:MGI:1917605]</t>
  </si>
  <si>
    <t>ENSMUSG00000058620</t>
  </si>
  <si>
    <t>Adra2b</t>
  </si>
  <si>
    <t>adrenergic receptor, alpha 2b [Source:MGI Symbol;Acc:MGI:87935]</t>
  </si>
  <si>
    <t>ENSMUSG00000059201</t>
  </si>
  <si>
    <t>Lep</t>
  </si>
  <si>
    <t>leptin [Source:MGI Symbol;Acc:MGI:104663]</t>
  </si>
  <si>
    <t>ENSMUSG00000024011</t>
  </si>
  <si>
    <t>Pi16</t>
  </si>
  <si>
    <t>peptidase inhibitor 16 [Source:MGI Symbol;Acc:MGI:1921366]</t>
  </si>
  <si>
    <t>ENSMUSG00000044405</t>
  </si>
  <si>
    <t>Adig</t>
  </si>
  <si>
    <t>adipogenin [Source:MGI Symbol;Acc:MGI:2675492]</t>
  </si>
  <si>
    <t>ENSMUSG00000023439</t>
  </si>
  <si>
    <t>Gnb3</t>
  </si>
  <si>
    <t>guanine nucleotide binding protein (G protein), beta 3 [Source:MGI Symbol;Acc:MGI:95785]</t>
  </si>
  <si>
    <t>ENSMUSG00000027579</t>
  </si>
  <si>
    <t>Srms</t>
  </si>
  <si>
    <t>src-related kinase lacking C-terminal regulatory tyrosine and N-terminal myristylation sites [Source:MGI Symbol;Acc:MGI:101865]</t>
  </si>
  <si>
    <t>ENSMUSG00000004939</t>
  </si>
  <si>
    <t>Nmrk2</t>
  </si>
  <si>
    <t>nicotinamide riboside kinase 2 [Source:MGI Symbol;Acc:MGI:1916814]</t>
  </si>
  <si>
    <t>ENSMUSG00000043925</t>
  </si>
  <si>
    <t>Olfr544</t>
  </si>
  <si>
    <t>olfactory receptor 544 [Source:MGI Symbol;Acc:MGI:3030378]</t>
  </si>
  <si>
    <t>ENSMUSG00000028927</t>
  </si>
  <si>
    <t>Padi2</t>
  </si>
  <si>
    <t>peptidyl arginine deiminase, type II [Source:MGI Symbol;Acc:MGI:1338892]</t>
  </si>
  <si>
    <t>ENSMUSG00000047854</t>
  </si>
  <si>
    <t>Stx19</t>
  </si>
  <si>
    <t>syntaxin 19 [Source:MGI Symbol;Acc:MGI:1915409]</t>
  </si>
  <si>
    <t>ENSMUSG00000050114</t>
  </si>
  <si>
    <t>Prdx6b</t>
  </si>
  <si>
    <t>peroxiredoxin 6B [Source:MGI Symbol;Acc:MGI:1336888]</t>
  </si>
  <si>
    <t>ENSMUSG00000014074</t>
  </si>
  <si>
    <t>Rnf168</t>
  </si>
  <si>
    <t>ring finger protein 168 [Source:MGI Symbol;Acc:MGI:1917488]</t>
  </si>
  <si>
    <t>ENSMUSG00000035509</t>
  </si>
  <si>
    <t>Fbxl21</t>
  </si>
  <si>
    <t>F-box and leucine-rich repeat protein 21 [Source:MGI Symbol;Acc:MGI:2442921]</t>
  </si>
  <si>
    <t>ENSMUSG00000047884</t>
  </si>
  <si>
    <t>Klk9</t>
  </si>
  <si>
    <t>kallikrein related-peptidase 9 [Source:MGI Symbol;Acc:MGI:1921082]</t>
  </si>
  <si>
    <t>ENSMUSG00000043088</t>
  </si>
  <si>
    <t>Il17re</t>
  </si>
  <si>
    <t>interleukin 17 receptor E [Source:MGI Symbol;Acc:MGI:1889371]</t>
  </si>
  <si>
    <t>ENSMUSG00000029408</t>
  </si>
  <si>
    <t>Abcb9</t>
  </si>
  <si>
    <t>ATP-binding cassette, sub-family B (MDR/TAP), member 9 [Source:MGI Symbol;Acc:MGI:1861729]</t>
  </si>
  <si>
    <t>ENSMUSG00000075307</t>
  </si>
  <si>
    <t>Klhl41</t>
  </si>
  <si>
    <t>kelch-like 41 [Source:MGI Symbol;Acc:MGI:2683854]</t>
  </si>
  <si>
    <t>ENSMUSG00000070337</t>
  </si>
  <si>
    <t>Gpr179</t>
  </si>
  <si>
    <t>G protein-coupled receptor 179 [Source:MGI Symbol;Acc:MGI:2443409]</t>
  </si>
  <si>
    <t>ENSMUSG00000022986</t>
  </si>
  <si>
    <t>Krt75</t>
  </si>
  <si>
    <t>keratin 75 [Source:MGI Symbol;Acc:MGI:1923500]</t>
  </si>
  <si>
    <t>ENSMUSG00000014782</t>
  </si>
  <si>
    <t>Plekhg4</t>
  </si>
  <si>
    <t>pleckstrin homology domain containing, family G (with RhoGef domain) member 4 [Source:MGI Symbol;Acc:MGI:2142544]</t>
  </si>
  <si>
    <t>ENSMUSG00000038745</t>
  </si>
  <si>
    <t>Nlrp6</t>
  </si>
  <si>
    <t>NLR family, pyrin domain containing 6 [Source:MGI Symbol;Acc:MGI:2141990]</t>
  </si>
  <si>
    <t>ENSMUSG00000039084</t>
  </si>
  <si>
    <t>Chad</t>
  </si>
  <si>
    <t>chondroadherin [Source:MGI Symbol;Acc:MGI:1096866]</t>
  </si>
  <si>
    <t>ENSMUSG00000022099</t>
  </si>
  <si>
    <t>Dmtn</t>
  </si>
  <si>
    <t>dematin actin binding protein [Source:MGI Symbol;Acc:MGI:99670]</t>
  </si>
  <si>
    <t>ENSMUSG00000004043</t>
  </si>
  <si>
    <t>Stat5a</t>
  </si>
  <si>
    <t>signal transducer and activator of transcription 5A [Source:MGI Symbol;Acc:MGI:103036]</t>
  </si>
  <si>
    <t>ENSMUSG00000034825</t>
  </si>
  <si>
    <t>Nrip3</t>
  </si>
  <si>
    <t>nuclear receptor interacting protein 3 [Source:MGI Symbol;Acc:MGI:1925843]</t>
  </si>
  <si>
    <t>ENSMUSG00000037583</t>
  </si>
  <si>
    <t>Nr0b2</t>
  </si>
  <si>
    <t>nuclear receptor subfamily 0, group B, member 2 [Source:MGI Symbol;Acc:MGI:1346344]</t>
  </si>
  <si>
    <t>ENSMUSG00000043505</t>
  </si>
  <si>
    <t>Gimap5</t>
  </si>
  <si>
    <t>GTPase, IMAP family member 5 [Source:MGI Symbol;Acc:MGI:2442232]</t>
  </si>
  <si>
    <t>ENSMUSG00000040189</t>
  </si>
  <si>
    <t>Ccdc114</t>
  </si>
  <si>
    <t>coiled-coil domain containing 114 [Source:MGI Symbol;Acc:MGI:2446120]</t>
  </si>
  <si>
    <t>ENSMUSG00000041479</t>
  </si>
  <si>
    <t>Syt15</t>
  </si>
  <si>
    <t>synaptotagmin XV [Source:MGI Symbol;Acc:MGI:2442166]</t>
  </si>
  <si>
    <t>ENSMUSG00000073795</t>
  </si>
  <si>
    <t>6430531B16Rik</t>
  </si>
  <si>
    <t>RIKEN cDNA 6430531B16 gene [Source:MGI Symbol;Acc:MGI:2685939]</t>
  </si>
  <si>
    <t>ENSMUSG00000020912</t>
  </si>
  <si>
    <t>Krt12</t>
  </si>
  <si>
    <t>keratin 12 [Source:MGI Symbol;Acc:MGI:96687]</t>
  </si>
  <si>
    <t>ENSMUSG00000028037</t>
  </si>
  <si>
    <t>Ifi44</t>
  </si>
  <si>
    <t>interferon-induced protein 44 [Source:MGI Symbol;Acc:MGI:2443016]</t>
  </si>
  <si>
    <t>ENSMUSG00000044294</t>
  </si>
  <si>
    <t>Krt84</t>
  </si>
  <si>
    <t>keratin 84 [Source:MGI Symbol;Acc:MGI:96700]</t>
  </si>
  <si>
    <t>ENSMUSG00000056091</t>
  </si>
  <si>
    <t>St3gal5</t>
  </si>
  <si>
    <t>ST3 beta-galactoside alpha-2,3-sialyltransferase 5 [Source:MGI Symbol;Acc:MGI:1339963]</t>
  </si>
  <si>
    <t>ENSMUSG00000046589</t>
  </si>
  <si>
    <t>Lrrc8e</t>
  </si>
  <si>
    <t>leucine rich repeat containing 8 family, member E [Source:MGI Symbol;Acc:MGI:1919517]</t>
  </si>
  <si>
    <t>ENSMUSG00000021567</t>
  </si>
  <si>
    <t>Nkd2</t>
  </si>
  <si>
    <t>naked cuticle 2 homolog (Drosophila) [Source:MGI Symbol;Acc:MGI:1919543]</t>
  </si>
  <si>
    <t>ENSMUSG00000032584</t>
  </si>
  <si>
    <t>Mst1r</t>
  </si>
  <si>
    <t>macrophage stimulating 1 receptor (c-met-related tyrosine kinase) [Source:MGI Symbol;Acc:MGI:99614]</t>
  </si>
  <si>
    <t>ENSMUSG00000018740</t>
  </si>
  <si>
    <t>Slc25a35</t>
  </si>
  <si>
    <t>solute carrier family 25, member 35 [Source:MGI Symbol;Acc:MGI:1919248]</t>
  </si>
  <si>
    <t>ENSMUSG00000057817</t>
  </si>
  <si>
    <t>Olfr1446</t>
  </si>
  <si>
    <t>olfactory receptor 1446 [Source:MGI Symbol;Acc:MGI:3031280]</t>
  </si>
  <si>
    <t>ENSMUSG00000054763</t>
  </si>
  <si>
    <t>Defb42</t>
  </si>
  <si>
    <t>defensin beta 42 [Source:MGI Symbol;Acc:MGI:3033850]</t>
  </si>
  <si>
    <t>ENSMUSG00000053604</t>
  </si>
  <si>
    <t>Rpia</t>
  </si>
  <si>
    <t>ribose 5-phosphate isomerase A [Source:MGI Symbol;Acc:MGI:103254]</t>
  </si>
  <si>
    <t>ENSMUSG00000030159</t>
  </si>
  <si>
    <t>Clec1b</t>
  </si>
  <si>
    <t>C-type lectin domain family 1, member b [Source:MGI Symbol;Acc:MGI:1913287]</t>
  </si>
  <si>
    <t>ENSMUSG00000004842</t>
  </si>
  <si>
    <t>Pou1f1</t>
  </si>
  <si>
    <t>POU domain, class 1, transcription factor 1 [Source:MGI Symbol;Acc:MGI:97588]</t>
  </si>
  <si>
    <t>ENSMUSG00000070798</t>
  </si>
  <si>
    <t>Psg25</t>
  </si>
  <si>
    <t>pregnancy-specific glycoprotein 25 [Source:MGI Symbol;Acc:MGI:1891357]</t>
  </si>
  <si>
    <t>ENSMUSG00000042367</t>
  </si>
  <si>
    <t>Gjb3</t>
  </si>
  <si>
    <t>gap junction protein, beta 3 [Source:MGI Symbol;Acc:MGI:95721]</t>
  </si>
  <si>
    <t>ENSMUSG00000026432</t>
  </si>
  <si>
    <t>Avpr1b</t>
  </si>
  <si>
    <t>arginine vasopressin receptor 1B [Source:MGI Symbol;Acc:MGI:1347010]</t>
  </si>
  <si>
    <t>ENSMUSG00000042647</t>
  </si>
  <si>
    <t>Acad12</t>
  </si>
  <si>
    <t>acyl-Coenzyme A dehydrogenase family, member 12 [Source:MGI Symbol;Acc:MGI:2443320]</t>
  </si>
  <si>
    <t>ENSMUSG00000061808</t>
  </si>
  <si>
    <t>Ttr</t>
  </si>
  <si>
    <t>transthyretin [Source:MGI Symbol;Acc:MGI:98865]</t>
  </si>
  <si>
    <t>ENSMUSG00000027322</t>
  </si>
  <si>
    <t>Siglec1</t>
  </si>
  <si>
    <t>sialic acid binding Ig-like lectin 1, sialoadhesin [Source:MGI Symbol;Acc:MGI:99668]</t>
  </si>
  <si>
    <t>ENSMUSG00000041895</t>
  </si>
  <si>
    <t>Wipi1</t>
  </si>
  <si>
    <t>WD repeat domain, phosphoinositide interacting 1 [Source:MGI Symbol;Acc:MGI:1261864]</t>
  </si>
  <si>
    <t>ENSMUSG00000028865</t>
  </si>
  <si>
    <t>Cd164l2</t>
  </si>
  <si>
    <t>CD164 sialomucin-like 2 [Source:MGI Symbol;Acc:MGI:1916905]</t>
  </si>
  <si>
    <t>ENSMUSG00000030427</t>
  </si>
  <si>
    <t>Lilra6</t>
  </si>
  <si>
    <t>leukocyte immunoglobulin-like receptor, subfamily A (with TM domain), member 6 [Source:MGI Symbol;Acc:MGI:1195969]</t>
  </si>
  <si>
    <t>ENSMUSG00000042459</t>
  </si>
  <si>
    <t>Bpifa2</t>
  </si>
  <si>
    <t>BPI fold containing family A, member 2 [Source:MGI Symbol;Acc:MGI:97787]</t>
  </si>
  <si>
    <t>ENSMUSG00000051735</t>
  </si>
  <si>
    <t>Rinl</t>
  </si>
  <si>
    <t>Ras and Rab interactor-like [Source:MGI Symbol;Acc:MGI:2444024]</t>
  </si>
  <si>
    <t>ENSMUSG00000017211</t>
  </si>
  <si>
    <t>Gsdma2</t>
  </si>
  <si>
    <t>gasdermin A2 [Source:MGI Symbol;Acc:MGI:1921490]</t>
  </si>
  <si>
    <t>ENSMUSG00000024232</t>
  </si>
  <si>
    <t>Bambi</t>
  </si>
  <si>
    <t>BMP and activin membrane-bound inhibitor [Source:MGI Symbol;Acc:MGI:1915260]</t>
  </si>
  <si>
    <t>ENSMUSG00000034413</t>
  </si>
  <si>
    <t>Neurl1b</t>
  </si>
  <si>
    <t>neuralized E3 ubiquitin protein ligase 1B [Source:MGI Symbol;Acc:MGI:3643092]</t>
  </si>
  <si>
    <t>ENSMUSG00000011118</t>
  </si>
  <si>
    <t>Panx3</t>
  </si>
  <si>
    <t>pannexin 3 [Source:MGI Symbol;Acc:MGI:1918881]</t>
  </si>
  <si>
    <t>ENSMUSG00000050063</t>
  </si>
  <si>
    <t>Klk6</t>
  </si>
  <si>
    <t>kallikrein related-peptidase 6 [Source:MGI Symbol;Acc:MGI:1343166]</t>
  </si>
  <si>
    <t>ENSMUSG00000051896</t>
  </si>
  <si>
    <t>Tex37</t>
  </si>
  <si>
    <t>testis expressed 37 [Source:MGI Symbol;Acc:MGI:1921471]</t>
  </si>
  <si>
    <t>ENSMUSG00000000686</t>
  </si>
  <si>
    <t>Abhd15</t>
  </si>
  <si>
    <t>abhydrolase domain containing 15 [Source:MGI Symbol;Acc:MGI:1914727]</t>
  </si>
  <si>
    <t>ENSMUSG00000033576</t>
  </si>
  <si>
    <t>Apol6</t>
  </si>
  <si>
    <t>apolipoprotein L 6 [Source:MGI Symbol;Acc:MGI:1919189]</t>
  </si>
  <si>
    <t>ENSMUSG00000020892</t>
  </si>
  <si>
    <t>Aloxe3</t>
  </si>
  <si>
    <t>arachidonate lipoxygenase 3 [Source:MGI Symbol;Acc:MGI:1345140]</t>
  </si>
  <si>
    <t>ENSMUSG00000021256</t>
  </si>
  <si>
    <t>Vash1</t>
  </si>
  <si>
    <t>vasohibin 1 [Source:MGI Symbol;Acc:MGI:2442543]</t>
  </si>
  <si>
    <t>ENSMUSG00000040296</t>
  </si>
  <si>
    <t>Ddx58</t>
  </si>
  <si>
    <t>DEAD (Asp-Glu-Ala-Asp) box polypeptide 58 [Source:MGI Symbol;Acc:MGI:2442858]</t>
  </si>
  <si>
    <t>ENSMUSG00000022534</t>
  </si>
  <si>
    <t>Mefv</t>
  </si>
  <si>
    <t>Mediterranean fever [Source:MGI Symbol;Acc:MGI:1859396]</t>
  </si>
  <si>
    <t>ENSMUSG00000072244</t>
  </si>
  <si>
    <t>Trim6</t>
  </si>
  <si>
    <t>tripartite motif-containing 6 [Source:MGI Symbol;Acc:MGI:2137352]</t>
  </si>
  <si>
    <t>ENSMUSG00000057132</t>
  </si>
  <si>
    <t>Rpgrip1</t>
  </si>
  <si>
    <t>retinitis pigmentosa GTPase regulator interacting protein 1 [Source:MGI Symbol;Acc:MGI:1932134]</t>
  </si>
  <si>
    <t>ENSMUSG00000049103</t>
  </si>
  <si>
    <t>Ccr2</t>
  </si>
  <si>
    <t>chemokine (C-C motif) receptor 2 [Source:MGI Symbol;Acc:MGI:106185]</t>
  </si>
  <si>
    <t>ENSMUSG00000028780</t>
  </si>
  <si>
    <t>Sema3c</t>
  </si>
  <si>
    <t>sema domain, immunoglobulin domain (Ig), short basic domain, secreted, (semaphorin) 3C [Source:MGI Symbol;Acc:MGI:107557]</t>
  </si>
  <si>
    <t>ENSMUSG00000063796</t>
  </si>
  <si>
    <t>Slc22a8</t>
  </si>
  <si>
    <t>solute carrier family 22 (organic anion transporter), member 8 [Source:MGI Symbol;Acc:MGI:1336187]</t>
  </si>
  <si>
    <t>ENSMUSG00000051036</t>
  </si>
  <si>
    <t>Ttc24</t>
  </si>
  <si>
    <t>tetratricopeptide repeat domain 24 [Source:MGI Symbol;Acc:MGI:2443841]</t>
  </si>
  <si>
    <t>ENSMUSG00000040856</t>
  </si>
  <si>
    <t>Dlk1</t>
  </si>
  <si>
    <t>delta-like 1 homolog (Drosophila) [Source:MGI Symbol;Acc:MGI:94900]</t>
  </si>
  <si>
    <t>ENSMUSG00000071398</t>
  </si>
  <si>
    <t>2410004P03Rik</t>
  </si>
  <si>
    <t>RIKEN cDNA 2410004P03 gene [Source:MGI Symbol;Acc:MGI:1920917]</t>
  </si>
  <si>
    <t>ENSMUSG00000029445</t>
  </si>
  <si>
    <t>Hpd</t>
  </si>
  <si>
    <t>4-hydroxyphenylpyruvic acid dioxygenase [Source:MGI Symbol;Acc:MGI:96213]</t>
  </si>
  <si>
    <t>ENSMUSG00000003341</t>
  </si>
  <si>
    <t>Atp8b3</t>
  </si>
  <si>
    <t>ATPase, class I, type 8B, member 3 [Source:MGI Symbol;Acc:MGI:1914581]</t>
  </si>
  <si>
    <t>ENSMUSG00000070972</t>
  </si>
  <si>
    <t>Dnajc25</t>
  </si>
  <si>
    <t>DnaJ heat shock protein family (Hsp40) member C25 [Source:MGI Symbol;Acc:MGI:1919679]</t>
  </si>
  <si>
    <t>ENSMUSG00000067242</t>
  </si>
  <si>
    <t>Lgi1</t>
  </si>
  <si>
    <t>leucine-rich repeat LGI family, member 1 [Source:MGI Symbol;Acc:MGI:1861691]</t>
  </si>
  <si>
    <t>ENSMUSG00000034652</t>
  </si>
  <si>
    <t>Cd300a</t>
  </si>
  <si>
    <t>CD300A antigen [Source:MGI Symbol;Acc:MGI:2443411]</t>
  </si>
  <si>
    <t>ENSMUSG00000028749</t>
  </si>
  <si>
    <t>Pla2g2f</t>
  </si>
  <si>
    <t>phospholipase A2, group IIF [Source:MGI Symbol;Acc:MGI:1349661]</t>
  </si>
  <si>
    <t>ENSMUSG00000028386</t>
  </si>
  <si>
    <t>Slc46a2</t>
  </si>
  <si>
    <t>solute carrier family 46, member 2 [Source:MGI Symbol;Acc:MGI:1353616]</t>
  </si>
  <si>
    <t>ENSMUSG00000056370</t>
  </si>
  <si>
    <t>Sftpb</t>
  </si>
  <si>
    <t>surfactant associated protein B [Source:MGI Symbol;Acc:MGI:109516]</t>
  </si>
  <si>
    <t>ENSMUSG00000041849</t>
  </si>
  <si>
    <t>Card6</t>
  </si>
  <si>
    <t>caspase recruitment domain family, member 6 [Source:MGI Symbol;Acc:MGI:3032959]</t>
  </si>
  <si>
    <t>ENSMUSG00000027580</t>
  </si>
  <si>
    <t>Helz2</t>
  </si>
  <si>
    <t>helicase with zinc finger 2, transcriptional coactivator [Source:MGI Symbol;Acc:MGI:2385169]</t>
  </si>
  <si>
    <t>ENSMUSG00000070644</t>
  </si>
  <si>
    <t>Etnk2</t>
  </si>
  <si>
    <t>ethanolamine kinase 2 [Source:MGI Symbol;Acc:MGI:2443760]</t>
  </si>
  <si>
    <t>ENSMUSG00000058755</t>
  </si>
  <si>
    <t>Osm</t>
  </si>
  <si>
    <t>oncostatin M [Source:MGI Symbol;Acc:MGI:104749]</t>
  </si>
  <si>
    <t>ENSMUSG00000024935</t>
  </si>
  <si>
    <t>Slc1a1</t>
  </si>
  <si>
    <t>solute carrier family 1 (neuronal/epithelial high affinity glutamate transporter, system Xag), member 1 [Source:MGI Symbol;Acc:MGI:105083]</t>
  </si>
  <si>
    <t>ENSMUSG00000003469</t>
  </si>
  <si>
    <t>Phyhip</t>
  </si>
  <si>
    <t>phytanoyl-CoA hydroxylase interacting protein [Source:MGI Symbol;Acc:MGI:1860417]</t>
  </si>
  <si>
    <t>ENSMUSG00000029999</t>
  </si>
  <si>
    <t>Tgfa</t>
  </si>
  <si>
    <t>transforming growth factor alpha [Source:MGI Symbol;Acc:MGI:98724]</t>
  </si>
  <si>
    <t>ENSMUSG00000070034</t>
  </si>
  <si>
    <t>Sp110</t>
  </si>
  <si>
    <t>Sp110 nuclear body protein [Source:MGI Symbol;Acc:MGI:1923364]</t>
  </si>
  <si>
    <t>ENSMUSG00000038236</t>
  </si>
  <si>
    <t>Hoxa7</t>
  </si>
  <si>
    <t>homeobox A7 [Source:MGI Symbol;Acc:MGI:96179]</t>
  </si>
  <si>
    <t>ENSMUSG00000028268</t>
  </si>
  <si>
    <t>Gbp3</t>
  </si>
  <si>
    <t>guanylate binding protein 3 [Source:MGI Symbol;Acc:MGI:1926263]</t>
  </si>
  <si>
    <t>ENSMUSG00000026208</t>
  </si>
  <si>
    <t>Des</t>
  </si>
  <si>
    <t>desmin [Source:MGI Symbol;Acc:MGI:94885]</t>
  </si>
  <si>
    <t>ENSMUSG00000074653</t>
  </si>
  <si>
    <t>Lrrc31</t>
  </si>
  <si>
    <t>leucine rich repeat containing 31 [Source:MGI Symbol;Acc:MGI:2443864]</t>
  </si>
  <si>
    <t>ENSMUSG00000042096</t>
  </si>
  <si>
    <t>Dao</t>
  </si>
  <si>
    <t>D-amino acid oxidase [Source:MGI Symbol;Acc:MGI:94859]</t>
  </si>
  <si>
    <t>ENSMUSG00000058153</t>
  </si>
  <si>
    <t>Sez6l</t>
  </si>
  <si>
    <t>seizure related 6 homolog like [Source:MGI Symbol;Acc:MGI:1935121]</t>
  </si>
  <si>
    <t>ENSMUSG00000071235</t>
  </si>
  <si>
    <t>Vrtn</t>
  </si>
  <si>
    <t>vertebrae development associated [Source:MGI Symbol;Acc:MGI:3588197]</t>
  </si>
  <si>
    <t>ENSMUSG00000027661</t>
  </si>
  <si>
    <t>Slc2a10</t>
  </si>
  <si>
    <t>solute carrier family 2 (facilitated glucose transporter), member 10 [Source:MGI Symbol;Acc:MGI:2156687]</t>
  </si>
  <si>
    <t>ENSMUSG00000070298</t>
  </si>
  <si>
    <t>Trcg1</t>
  </si>
  <si>
    <t>taste receptor cell gene 1 [Source:MGI Symbol;Acc:MGI:3576664]</t>
  </si>
  <si>
    <t>ENSMUSG00000032737</t>
  </si>
  <si>
    <t>Inppl1</t>
  </si>
  <si>
    <t>inositol polyphosphate phosphatase-like 1 [Source:MGI Symbol;Acc:MGI:1333787]</t>
  </si>
  <si>
    <t>ENSMUSG00000025461</t>
  </si>
  <si>
    <t>Cd163l1</t>
  </si>
  <si>
    <t>CD163 molecule-like 1 [Source:MGI Symbol;Acc:MGI:2443796]</t>
  </si>
  <si>
    <t>ENSMUSG00000026668</t>
  </si>
  <si>
    <t>Ucma</t>
  </si>
  <si>
    <t>upper zone of growth plate and cartilage matrix associated [Source:MGI Symbol;Acc:MGI:1915777]</t>
  </si>
  <si>
    <t>ENSMUSG00000027570</t>
  </si>
  <si>
    <t>Col9a3</t>
  </si>
  <si>
    <t>collagen, type IX, alpha 3 [Source:MGI Symbol;Acc:MGI:894686]</t>
  </si>
  <si>
    <t>ENSMUSG00000050762</t>
  </si>
  <si>
    <t>Prss27</t>
  </si>
  <si>
    <t>protease, serine 27 [Source:MGI Symbol;Acc:MGI:2450123]</t>
  </si>
  <si>
    <t>ENSMUSG00000021367</t>
  </si>
  <si>
    <t>Edn1</t>
  </si>
  <si>
    <t>endothelin 1 [Source:MGI Symbol;Acc:MGI:95283]</t>
  </si>
  <si>
    <t>ENSMUSG00000050395</t>
  </si>
  <si>
    <t>Tnfsf15</t>
  </si>
  <si>
    <t>tumor necrosis factor (ligand) superfamily, member 15 [Source:MGI Symbol;Acc:MGI:2180140]</t>
  </si>
  <si>
    <t>ENSMUSG00000074028</t>
  </si>
  <si>
    <t>Slc22a13</t>
  </si>
  <si>
    <t>solute carrier family 22 (organic cation transporter), member 13 [Source:MGI Symbol;Acc:MGI:2143107]</t>
  </si>
  <si>
    <t>ENSMUSG00000026815</t>
  </si>
  <si>
    <t>Gfi1b</t>
  </si>
  <si>
    <t>growth factor independent 1B [Source:MGI Symbol;Acc:MGI:1276578]</t>
  </si>
  <si>
    <t>ENSMUSG00000028011</t>
  </si>
  <si>
    <t>Tdo2</t>
  </si>
  <si>
    <t>tryptophan 2,3-dioxygenase [Source:MGI Symbol;Acc:MGI:1928486]</t>
  </si>
  <si>
    <t>ENSMUSG00000041540</t>
  </si>
  <si>
    <t>Sox5</t>
  </si>
  <si>
    <t>SRY (sex determining region Y)-box 5 [Source:MGI Symbol;Acc:MGI:98367]</t>
  </si>
  <si>
    <t>ENSMUSG00000045991</t>
  </si>
  <si>
    <t>Onecut2</t>
  </si>
  <si>
    <t>one cut domain, family member 2 [Source:MGI Symbol;Acc:MGI:1891408]</t>
  </si>
  <si>
    <t>ENSMUSG00000025172</t>
  </si>
  <si>
    <t>Ankrd2</t>
  </si>
  <si>
    <t>ankyrin repeat domain 2 (stretch responsive muscle) [Source:MGI Symbol;Acc:MGI:1861447]</t>
  </si>
  <si>
    <t>ENSMUSG00000038932</t>
  </si>
  <si>
    <t>Tcfl5</t>
  </si>
  <si>
    <t>transcription factor-like 5 (basic helix-loop-helix) [Source:MGI Symbol;Acc:MGI:2672878]</t>
  </si>
  <si>
    <t>ENSMUSG00000042607</t>
  </si>
  <si>
    <t>Asb4</t>
  </si>
  <si>
    <t>ankyrin repeat and SOCS box-containing 4 [Source:MGI Symbol;Acc:MGI:1929751]</t>
  </si>
  <si>
    <t>ENSMUSG00000035041</t>
  </si>
  <si>
    <t>Creb3l3</t>
  </si>
  <si>
    <t>cAMP responsive element binding protein 3-like 3 [Source:MGI Symbol;Acc:MGI:2384786]</t>
  </si>
  <si>
    <t>ENSMUSG00000030866</t>
  </si>
  <si>
    <t>Ern2</t>
  </si>
  <si>
    <t>endoplasmic reticulum (ER) to nucleus signalling 2 [Source:MGI Symbol;Acc:MGI:1349436]</t>
  </si>
  <si>
    <t>ENSMUSG00000001672</t>
  </si>
  <si>
    <t>Marveld3</t>
  </si>
  <si>
    <t>MARVEL (membrane-associating) domain containing 3 [Source:MGI Symbol;Acc:MGI:1920858]</t>
  </si>
  <si>
    <t>ENSMUSG00000060675</t>
  </si>
  <si>
    <t>Pla2g16</t>
  </si>
  <si>
    <t>phospholipase A2, group XVI [Source:MGI Symbol;Acc:MGI:2179715]</t>
  </si>
  <si>
    <t>ENSMUSG00000001665</t>
  </si>
  <si>
    <t>Gstt3</t>
  </si>
  <si>
    <t>glutathione S-transferase, theta 3 [Source:MGI Symbol;Acc:MGI:2143526]</t>
  </si>
  <si>
    <t>ENSMUSG00000045667</t>
  </si>
  <si>
    <t>Smtnl2</t>
  </si>
  <si>
    <t>smoothelin-like 2 [Source:MGI Symbol;Acc:MGI:2442764]</t>
  </si>
  <si>
    <t>ENSMUSG00000027470</t>
  </si>
  <si>
    <t>Mylk2</t>
  </si>
  <si>
    <t>myosin, light polypeptide kinase 2, skeletal muscle [Source:MGI Symbol;Acc:MGI:2139434]</t>
  </si>
  <si>
    <t>ENSMUSG00000025955</t>
  </si>
  <si>
    <t>Akr1cl</t>
  </si>
  <si>
    <t>aldo-keto reductase family 1, member C-like [Source:MGI Symbol;Acc:MGI:1918111]</t>
  </si>
  <si>
    <t>ENSMUSG00000026271</t>
  </si>
  <si>
    <t>Gpr35</t>
  </si>
  <si>
    <t>G protein-coupled receptor 35 [Source:MGI Symbol;Acc:MGI:1929509]</t>
  </si>
  <si>
    <t>ENSMUSG00000057286</t>
  </si>
  <si>
    <t>St6galnac2</t>
  </si>
  <si>
    <t>ST6 (alpha-N-acetyl-neuraminyl-2,3-beta-galactosyl-1,3)-N-acetylgalactosaminide alpha-2,6-sialyltransferase 2 [Source:MGI Symbol;Acc:MGI:107553]</t>
  </si>
  <si>
    <t>ENSMUSG00000020828</t>
  </si>
  <si>
    <t>Pld2</t>
  </si>
  <si>
    <t>phospholipase D2 [Source:MGI Symbol;Acc:MGI:892877]</t>
  </si>
  <si>
    <t>ENSMUSG00000020911</t>
  </si>
  <si>
    <t>Krt19</t>
  </si>
  <si>
    <t>keratin 19 [Source:MGI Symbol;Acc:MGI:96693]</t>
  </si>
  <si>
    <t>ENSMUSG00000041237</t>
  </si>
  <si>
    <t>Pklr</t>
  </si>
  <si>
    <t>pyruvate kinase liver and red blood cell [Source:MGI Symbol;Acc:MGI:97604]</t>
  </si>
  <si>
    <t>ENSMUSG00000046618</t>
  </si>
  <si>
    <t>Olfml2a</t>
  </si>
  <si>
    <t>olfactomedin-like 2A [Source:MGI Symbol;Acc:MGI:2444741]</t>
  </si>
  <si>
    <t>ENSMUSG00000074109</t>
  </si>
  <si>
    <t>Mrgprx2</t>
  </si>
  <si>
    <t>MAS-related GPR, member X2 [Source:MGI Symbol;Acc:MGI:3588270]</t>
  </si>
  <si>
    <t>ENSMUSG00000047797</t>
  </si>
  <si>
    <t>Gjb1</t>
  </si>
  <si>
    <t>gap junction protein, beta 1 [Source:MGI Symbol;Acc:MGI:95719]</t>
  </si>
  <si>
    <t>ENSMUSG00000024673</t>
  </si>
  <si>
    <t>Ms4a1</t>
  </si>
  <si>
    <t>membrane-spanning 4-domains, subfamily A, member 1 [Source:MGI Symbol;Acc:MGI:88321]</t>
  </si>
  <si>
    <t>ENSMUSG00000032268</t>
  </si>
  <si>
    <t>Tmprss5</t>
  </si>
  <si>
    <t>transmembrane protease, serine 5 (spinesin) [Source:MGI Symbol;Acc:MGI:1933407]</t>
  </si>
  <si>
    <t>ENSMUSG00000071713</t>
  </si>
  <si>
    <t>Csf2rb</t>
  </si>
  <si>
    <t>colony stimulating factor 2 receptor, beta, low-affinity (granulocyte-macrophage) [Source:MGI Symbol;Acc:MGI:1339759]</t>
  </si>
  <si>
    <t>ENSMUSG00000033453</t>
  </si>
  <si>
    <t>Adamts15</t>
  </si>
  <si>
    <t>a disintegrin-like and metallopeptidase (reprolysin type) with thrombospondin type 1 motif, 15 [Source:MGI Symbol;Acc:MGI:2449569]</t>
  </si>
  <si>
    <t>ENSMUSG00000067596</t>
  </si>
  <si>
    <t>Krt74</t>
  </si>
  <si>
    <t>keratin 74 [Source:MGI Symbol;Acc:MGI:3629975]</t>
  </si>
  <si>
    <t>ENSMUSG00000059022</t>
  </si>
  <si>
    <t>Kcp</t>
  </si>
  <si>
    <t>kielin/chordin-like protein [Source:MGI Symbol;Acc:MGI:2141640]</t>
  </si>
  <si>
    <t>ENSMUSG00000022683</t>
  </si>
  <si>
    <t>Pla2g10</t>
  </si>
  <si>
    <t>phospholipase A2, group X [Source:MGI Symbol;Acc:MGI:1347522]</t>
  </si>
  <si>
    <t>ENSMUSG00000028893</t>
  </si>
  <si>
    <t>Sesn2</t>
  </si>
  <si>
    <t>sestrin 2 [Source:MGI Symbol;Acc:MGI:2651874]</t>
  </si>
  <si>
    <t>ENSMUSG00000049871</t>
  </si>
  <si>
    <t>Nlrc3</t>
  </si>
  <si>
    <t>NLR family, CARD domain containing 3 [Source:MGI Symbol;Acc:MGI:2444070]</t>
  </si>
  <si>
    <t>ENSMUSG00000041515</t>
  </si>
  <si>
    <t>Irf8</t>
  </si>
  <si>
    <t>interferon regulatory factor 8 [Source:MGI Symbol;Acc:MGI:96395]</t>
  </si>
  <si>
    <t>ENSMUSG00000020264</t>
  </si>
  <si>
    <t>Slc36a2</t>
  </si>
  <si>
    <t>solute carrier family 36 (proton/amino acid symporter), member 2 [Source:MGI Symbol;Acc:MGI:1891430]</t>
  </si>
  <si>
    <t>ENSMUSG00000024109</t>
  </si>
  <si>
    <t>Nrxn1</t>
  </si>
  <si>
    <t>neurexin I [Source:MGI Symbol;Acc:MGI:1096391]</t>
  </si>
  <si>
    <t>ENSMUSG00000000753</t>
  </si>
  <si>
    <t>Serpinf1</t>
  </si>
  <si>
    <t>serine (or cysteine) peptidase inhibitor, clade F, member 1 [Source:MGI Symbol;Acc:MGI:108080]</t>
  </si>
  <si>
    <t>ENSMUSG00000035125</t>
  </si>
  <si>
    <t>Gcfc2</t>
  </si>
  <si>
    <t>GC-rich sequence DNA binding factor 2 [Source:MGI Symbol;Acc:MGI:2141656]</t>
  </si>
  <si>
    <t>ENSMUSG00000092035</t>
  </si>
  <si>
    <t>Peg10</t>
  </si>
  <si>
    <t>paternally expressed 10 [Source:MGI Symbol;Acc:MGI:2157785]</t>
  </si>
  <si>
    <t>ENSMUSG00000033409</t>
  </si>
  <si>
    <t>Syce1l</t>
  </si>
  <si>
    <t>synaptonemal complex central element protein 1 like [Source:MGI Symbol;Acc:MGI:1922247]</t>
  </si>
  <si>
    <t>ENSMUSG00000016995</t>
  </si>
  <si>
    <t>Matn4</t>
  </si>
  <si>
    <t>matrilin 4 [Source:MGI Symbol;Acc:MGI:1328314]</t>
  </si>
  <si>
    <t>ENSMUSG00000000731</t>
  </si>
  <si>
    <t>Aire</t>
  </si>
  <si>
    <t>autoimmune regulator (autoimmune polyendocrinopathy candidiasis ectodermal dystrophy) [Source:MGI Symbol;Acc:MGI:1338803]</t>
  </si>
  <si>
    <t>ENSMUSG00000045775</t>
  </si>
  <si>
    <t>Slc16a5</t>
  </si>
  <si>
    <t>solute carrier family 16 (monocarboxylic acid transporters), member 5 [Source:MGI Symbol;Acc:MGI:2443515]</t>
  </si>
  <si>
    <t>ENSMUSG00000005465</t>
  </si>
  <si>
    <t>Il27ra</t>
  </si>
  <si>
    <t>interleukin 27 receptor, alpha [Source:MGI Symbol;Acc:MGI:1355318]</t>
  </si>
  <si>
    <t>ENSMUSG00000038224</t>
  </si>
  <si>
    <t>Serpinf2</t>
  </si>
  <si>
    <t>serine (or cysteine) peptidase inhibitor, clade F, member 2 [Source:MGI Symbol;Acc:MGI:107173]</t>
  </si>
  <si>
    <t>ENSMUSG00000006784</t>
  </si>
  <si>
    <t>Ttc25</t>
  </si>
  <si>
    <t>tetratricopeptide repeat domain 25 [Source:MGI Symbol;Acc:MGI:1921657]</t>
  </si>
  <si>
    <t>ENSMUSG00000040061</t>
  </si>
  <si>
    <t>Plcb2</t>
  </si>
  <si>
    <t>phospholipase C, beta 2 [Source:MGI Symbol;Acc:MGI:107465]</t>
  </si>
  <si>
    <t>ENSMUSG00000070687</t>
  </si>
  <si>
    <t>Htr1d</t>
  </si>
  <si>
    <t>5-hydroxytryptamine (serotonin) receptor 1D [Source:MGI Symbol;Acc:MGI:96276]</t>
  </si>
  <si>
    <t>ENSMUSG00000020641</t>
  </si>
  <si>
    <t>Rsad2</t>
  </si>
  <si>
    <t>radical S-adenosyl methionine domain containing 2 [Source:MGI Symbol;Acc:MGI:1929628]</t>
  </si>
  <si>
    <t>ENSMUSG00000035355</t>
  </si>
  <si>
    <t>Kcnh4</t>
  </si>
  <si>
    <t>potassium voltage-gated channel, subfamily H (eag-related), member 4 [Source:MGI Symbol;Acc:MGI:2156184]</t>
  </si>
  <si>
    <t>ENSMUSG00000024087</t>
  </si>
  <si>
    <t>Cyp1b1</t>
  </si>
  <si>
    <t>cytochrome P450, family 1, subfamily b, polypeptide 1 [Source:MGI Symbol;Acc:MGI:88590]</t>
  </si>
  <si>
    <t>ENSMUSG00000043110</t>
  </si>
  <si>
    <t>Lrrn4</t>
  </si>
  <si>
    <t>leucine rich repeat neuronal 4 [Source:MGI Symbol;Acc:MGI:2445154]</t>
  </si>
  <si>
    <t>ENSMUSG00000001506</t>
  </si>
  <si>
    <t>Col1a1</t>
  </si>
  <si>
    <t>collagen, type I, alpha 1 [Source:MGI Symbol;Acc:MGI:88467]</t>
  </si>
  <si>
    <t>ENSMUSG00000052212</t>
  </si>
  <si>
    <t>Cd177</t>
  </si>
  <si>
    <t>CD177 antigen [Source:MGI Symbol;Acc:MGI:1916141]</t>
  </si>
  <si>
    <t>ENSMUSG00000034584</t>
  </si>
  <si>
    <t>Exph5</t>
  </si>
  <si>
    <t>exophilin 5 [Source:MGI Symbol;Acc:MGI:2443248]</t>
  </si>
  <si>
    <t>ENSMUSG00000062760</t>
  </si>
  <si>
    <t>1810041L15Rik</t>
  </si>
  <si>
    <t>RIKEN cDNA 1810041L15 gene [Source:MGI Symbol;Acc:MGI:1919551]</t>
  </si>
  <si>
    <t>ENSMUSG00000024857</t>
  </si>
  <si>
    <t>Cabp2</t>
  </si>
  <si>
    <t>calcium binding protein 2 [Source:MGI Symbol;Acc:MGI:1352749]</t>
  </si>
  <si>
    <t>ENSMUSG00000049555</t>
  </si>
  <si>
    <t>Tmie</t>
  </si>
  <si>
    <t>transmembrane inner ear [Source:MGI Symbol;Acc:MGI:2159400]</t>
  </si>
  <si>
    <t>ENSMUSG00000004359</t>
  </si>
  <si>
    <t>Spic</t>
  </si>
  <si>
    <t>Spi-C transcription factor (Spi-1/PU.1 related) [Source:MGI Symbol;Acc:MGI:1341168]</t>
  </si>
  <si>
    <t>ENSMUSG00000034000</t>
  </si>
  <si>
    <t>Neu4</t>
  </si>
  <si>
    <t>sialidase 4 [Source:MGI Symbol;Acc:MGI:2661364]</t>
  </si>
  <si>
    <t>ENSMUSG00000027412</t>
  </si>
  <si>
    <t>Lpin3</t>
  </si>
  <si>
    <t>lipin 3 [Source:MGI Symbol;Acc:MGI:1891342]</t>
  </si>
  <si>
    <t>ENSMUSG00000044005</t>
  </si>
  <si>
    <t>Gls2</t>
  </si>
  <si>
    <t>glutaminase 2 (liver, mitochondrial) [Source:MGI Symbol;Acc:MGI:2143539]</t>
  </si>
  <si>
    <t>ENSMUSG00000012889</t>
  </si>
  <si>
    <t>Podnl1</t>
  </si>
  <si>
    <t>podocan-like 1 [Source:MGI Symbol;Acc:MGI:2685352]</t>
  </si>
  <si>
    <t>ENSMUSG00000038567</t>
  </si>
  <si>
    <t>Cyp24a1</t>
  </si>
  <si>
    <t>cytochrome P450, family 24, subfamily a, polypeptide 1 [Source:MGI Symbol;Acc:MGI:88593]</t>
  </si>
  <si>
    <t>ENSMUSG00000068697</t>
  </si>
  <si>
    <t>Myoz1</t>
  </si>
  <si>
    <t>myozenin 1 [Source:MGI Symbol;Acc:MGI:1929471]</t>
  </si>
  <si>
    <t>ENSMUSG00000018727</t>
  </si>
  <si>
    <t>Cpsf4l</t>
  </si>
  <si>
    <t>cleavage and polyadenylation specific factor 4-like [Source:MGI Symbol;Acc:MGI:1277182]</t>
  </si>
  <si>
    <t>ENSMUSG00000038805</t>
  </si>
  <si>
    <t>Six3</t>
  </si>
  <si>
    <t>sine oculis-related homeobox 3 [Source:MGI Symbol;Acc:MGI:102764]</t>
  </si>
  <si>
    <t>ENSMUSG00000046794</t>
  </si>
  <si>
    <t>Ppp1r3b</t>
  </si>
  <si>
    <t>protein phosphatase 1, regulatory (inhibitor) subunit 3B [Source:MGI Symbol;Acc:MGI:2177268]</t>
  </si>
  <si>
    <t>ENSMUSG00000020447</t>
  </si>
  <si>
    <t>Npc1l1</t>
  </si>
  <si>
    <t>NPC1-like 1 [Source:MGI Symbol;Acc:MGI:2685089]</t>
  </si>
  <si>
    <t>ENSMUSG00000027249</t>
  </si>
  <si>
    <t>F2</t>
  </si>
  <si>
    <t>coagulation factor II [Source:MGI Symbol;Acc:MGI:88380]</t>
  </si>
  <si>
    <t>ENSMUSG00000042254</t>
  </si>
  <si>
    <t>Cilp</t>
  </si>
  <si>
    <t>cartilage intermediate layer protein, nucleotide pyrophosphohydrolase [Source:MGI Symbol;Acc:MGI:2444507]</t>
  </si>
  <si>
    <t>ENSMUSG00000015242</t>
  </si>
  <si>
    <t>Nipsnap3a</t>
  </si>
  <si>
    <t>nipsnap homolog 3A (C. elegans) [Source:MGI Symbol;Acc:MGI:1920648]</t>
  </si>
  <si>
    <t>ENSMUSG00000034427</t>
  </si>
  <si>
    <t>Myo15b</t>
  </si>
  <si>
    <t>myosin XVB [Source:MGI Symbol;Acc:MGI:2685534]</t>
  </si>
  <si>
    <t>ENSMUSG00000062563</t>
  </si>
  <si>
    <t>Cys1</t>
  </si>
  <si>
    <t>cystin 1 [Source:MGI Symbol;Acc:MGI:2177632]</t>
  </si>
  <si>
    <t>ENSMUSG00000046280</t>
  </si>
  <si>
    <t>She</t>
  </si>
  <si>
    <t>src homology 2 domain-containing transforming protein E [Source:MGI Symbol;Acc:MGI:1099462]</t>
  </si>
  <si>
    <t>ENSMUSG00000017861</t>
  </si>
  <si>
    <t>Mybl2</t>
  </si>
  <si>
    <t>myeloblastosis oncogene-like 2 [Source:MGI Symbol;Acc:MGI:101785]</t>
  </si>
  <si>
    <t>ENSMUSG00000030825</t>
  </si>
  <si>
    <t>Hsd17b14</t>
  </si>
  <si>
    <t>hydroxysteroid (17-beta) dehydrogenase 14 [Source:MGI Symbol;Acc:MGI:1913315]</t>
  </si>
  <si>
    <t>ENSMUSG00000032076</t>
  </si>
  <si>
    <t>Cadm1</t>
  </si>
  <si>
    <t>cell adhesion molecule 1 [Source:MGI Symbol;Acc:MGI:1889272]</t>
  </si>
  <si>
    <t>ENSMUSG00000020891</t>
  </si>
  <si>
    <t>Alox8</t>
  </si>
  <si>
    <t>arachidonate 8-lipoxygenase [Source:MGI Symbol;Acc:MGI:1098228]</t>
  </si>
  <si>
    <t>ENSMUSG00000018166</t>
  </si>
  <si>
    <t>Erbb3</t>
  </si>
  <si>
    <t>erb-b2 receptor tyrosine kinase 3 [Source:MGI Symbol;Acc:MGI:95411]</t>
  </si>
  <si>
    <t>ENSMUSG00000024650</t>
  </si>
  <si>
    <t>Slc22a6</t>
  </si>
  <si>
    <t>solute carrier family 22 (organic anion transporter), member 6 [Source:MGI Symbol;Acc:MGI:892001]</t>
  </si>
  <si>
    <t>ENSMUSG00000029204</t>
  </si>
  <si>
    <t>Rhoh</t>
  </si>
  <si>
    <t>ras homolog gene family, member H [Source:MGI Symbol;Acc:MGI:1921984]</t>
  </si>
  <si>
    <t>ENSMUSG00000057948</t>
  </si>
  <si>
    <t>Unc13d</t>
  </si>
  <si>
    <t>unc-13 homolog D (C. elegans) [Source:MGI Symbol;Acc:MGI:1917700]</t>
  </si>
  <si>
    <t>ENSMUSG00000070385</t>
  </si>
  <si>
    <t>Ampd1</t>
  </si>
  <si>
    <t>adenosine monophosphate deaminase 1 [Source:MGI Symbol;Acc:MGI:88015]</t>
  </si>
  <si>
    <t>ENSMUSG00000021950</t>
  </si>
  <si>
    <t>Anxa8</t>
  </si>
  <si>
    <t>annexin A8 [Source:MGI Symbol;Acc:MGI:1201374]</t>
  </si>
  <si>
    <t>ENSMUSG00000060560</t>
  </si>
  <si>
    <t>Ces4a</t>
  </si>
  <si>
    <t>carboxylesterase 4A [Source:MGI Symbol;Acc:MGI:2384581]</t>
  </si>
  <si>
    <t>ENSMUSG00000001986</t>
  </si>
  <si>
    <t>Gria3</t>
  </si>
  <si>
    <t>glutamate receptor, ionotropic, AMPA3 (alpha 3) [Source:MGI Symbol;Acc:MGI:95810]</t>
  </si>
  <si>
    <t>ENSMUSG00000026922</t>
  </si>
  <si>
    <t>Agpat2</t>
  </si>
  <si>
    <t>1-acylglycerol-3-phosphate O-acyltransferase 2 (lysophosphatidic acid acyltransferase, beta) [Source:MGI Symbol;Acc:MGI:1914762]</t>
  </si>
  <si>
    <t>ENSMUSG00000042286</t>
  </si>
  <si>
    <t>Stab1</t>
  </si>
  <si>
    <t>stabilin 1 [Source:MGI Symbol;Acc:MGI:2178742]</t>
  </si>
  <si>
    <t>ENSMUSG00000029859</t>
  </si>
  <si>
    <t>Epha1</t>
  </si>
  <si>
    <t>Eph receptor A1 [Source:MGI Symbol;Acc:MGI:107381]</t>
  </si>
  <si>
    <t>ENSMUSG00000012282</t>
  </si>
  <si>
    <t>Wnt8a</t>
  </si>
  <si>
    <t>wingless-type MMTV integration site family, member 8A [Source:MGI Symbol;Acc:MGI:107924]</t>
  </si>
  <si>
    <t>ENSMUSG00000055933</t>
  </si>
  <si>
    <t>Oosp3</t>
  </si>
  <si>
    <t>oocyte secreted protein 3 [Source:MGI Symbol;Acc:MGI:2684943]</t>
  </si>
  <si>
    <t>ENSMUSG00000021403</t>
  </si>
  <si>
    <t>Serpinb9b</t>
  </si>
  <si>
    <t>serine (or cysteine) peptidase inhibitor, clade B, member 9b [Source:MGI Symbol;Acc:MGI:894668]</t>
  </si>
  <si>
    <t>ENSMUSG00000036856</t>
  </si>
  <si>
    <t>Wnt4</t>
  </si>
  <si>
    <t>wingless-type MMTV integration site family, member 4 [Source:MGI Symbol;Acc:MGI:98957]</t>
  </si>
  <si>
    <t>ENSMUSG00000013936</t>
  </si>
  <si>
    <t>Myl2</t>
  </si>
  <si>
    <t>myosin, light polypeptide 2, regulatory, cardiac, slow [Source:MGI Symbol;Acc:MGI:97272]</t>
  </si>
  <si>
    <t>ENSMUSG00000018604</t>
  </si>
  <si>
    <t>Tbx3</t>
  </si>
  <si>
    <t>T-box 3 [Source:MGI Symbol;Acc:MGI:98495]</t>
  </si>
  <si>
    <t>ENSMUSG00000057003</t>
  </si>
  <si>
    <t>Myh4</t>
  </si>
  <si>
    <t>myosin, heavy polypeptide 4, skeletal muscle [Source:MGI Symbol;Acc:MGI:1339713]</t>
  </si>
  <si>
    <t>ENSMUSG00000000244</t>
  </si>
  <si>
    <t>Tspan32</t>
  </si>
  <si>
    <t>tetraspanin 32 [Source:MGI Symbol;Acc:MGI:1350360]</t>
  </si>
  <si>
    <t>ENSMUSG00000043747</t>
  </si>
  <si>
    <t>1520401A03Rik</t>
  </si>
  <si>
    <t>RIKEN cDNA 1520401A03 gene [Source:MGI Symbol;Acc:MGI:2443785]</t>
  </si>
  <si>
    <t>ENSMUSG00000015053</t>
  </si>
  <si>
    <t>Gata2</t>
  </si>
  <si>
    <t>GATA binding protein 2 [Source:MGI Symbol;Acc:MGI:95662]</t>
  </si>
  <si>
    <t>ENSMUSG00000045467</t>
  </si>
  <si>
    <t>Ttll13</t>
  </si>
  <si>
    <t>tubulin tyrosine ligase-like family, member 13 [Source:MGI Symbol;Acc:MGI:1920845]</t>
  </si>
  <si>
    <t>ENSMUSG00000032401</t>
  </si>
  <si>
    <t>Lctl</t>
  </si>
  <si>
    <t>lactase-like [Source:MGI Symbol;Acc:MGI:2183549]</t>
  </si>
  <si>
    <t>ENSMUSG00000068699</t>
  </si>
  <si>
    <t>Flnc</t>
  </si>
  <si>
    <t>filamin C, gamma [Source:MGI Symbol;Acc:MGI:95557]</t>
  </si>
  <si>
    <t>ENSMUSG00000089844</t>
  </si>
  <si>
    <t>A530032D15Rik</t>
  </si>
  <si>
    <t>RIKEN cDNA A530032D15Rik gene [Source:MGI Symbol;Acc:MGI:3037746]</t>
  </si>
  <si>
    <t>ENSMUSG00000025504</t>
  </si>
  <si>
    <t>Eps8l2</t>
  </si>
  <si>
    <t>EPS8-like 2 [Source:MGI Symbol;Acc:MGI:2138828]</t>
  </si>
  <si>
    <t>ENSMUSG00000048230</t>
  </si>
  <si>
    <t>Fbxo43</t>
  </si>
  <si>
    <t>F-box protein 43 [Source:MGI Symbol;Acc:MGI:1926053]</t>
  </si>
  <si>
    <t>ENSMUSG00000074604</t>
  </si>
  <si>
    <t>Mgst2</t>
  </si>
  <si>
    <t>microsomal glutathione S-transferase 2 [Source:MGI Symbol;Acc:MGI:2448481]</t>
  </si>
  <si>
    <t>ENSMUSG00000076434</t>
  </si>
  <si>
    <t>Wfdc3</t>
  </si>
  <si>
    <t>WAP four-disulfide core domain 3 [Source:MGI Symbol;Acc:MGI:1923897]</t>
  </si>
  <si>
    <t>ENSMUSG00000015619</t>
  </si>
  <si>
    <t>Gata3</t>
  </si>
  <si>
    <t>GATA binding protein 3 [Source:MGI Symbol;Acc:MGI:95663]</t>
  </si>
  <si>
    <t>ENSMUSG00000065999</t>
  </si>
  <si>
    <t>Gm13154</t>
  </si>
  <si>
    <t>predicted gene 13154 [Source:MGI Symbol;Acc:MGI:3651986]</t>
  </si>
  <si>
    <t>ENSMUSG00000023978</t>
  </si>
  <si>
    <t>Prph2</t>
  </si>
  <si>
    <t>peripherin 2 [Source:MGI Symbol;Acc:MGI:102791]</t>
  </si>
  <si>
    <t>ENSMUSG00000028789</t>
  </si>
  <si>
    <t>Azin2</t>
  </si>
  <si>
    <t>antizyme inhibitor 2 [Source:MGI Symbol;Acc:MGI:2442093]</t>
  </si>
  <si>
    <t>ENSMUSG00000006344</t>
  </si>
  <si>
    <t>Ggt5</t>
  </si>
  <si>
    <t>gamma-glutamyltransferase 5 [Source:MGI Symbol;Acc:MGI:1346063]</t>
  </si>
  <si>
    <t>ENSMUSG00000027071</t>
  </si>
  <si>
    <t>P2rx3</t>
  </si>
  <si>
    <t>purinergic receptor P2X, ligand-gated ion channel, 3 [Source:MGI Symbol;Acc:MGI:1097160]</t>
  </si>
  <si>
    <t>ENSMUSG00000028755</t>
  </si>
  <si>
    <t>Cda</t>
  </si>
  <si>
    <t>cytidine deaminase [Source:MGI Symbol;Acc:MGI:1919519]</t>
  </si>
  <si>
    <t>ENSMUSG00000030577</t>
  </si>
  <si>
    <t>Cd22</t>
  </si>
  <si>
    <t>CD22 antigen [Source:MGI Symbol;Acc:MGI:88322]</t>
  </si>
  <si>
    <t>ENSMUSG00000043621</t>
  </si>
  <si>
    <t>Ubxn10</t>
  </si>
  <si>
    <t>UBX domain protein 10 [Source:MGI Symbol;Acc:MGI:2443123]</t>
  </si>
  <si>
    <t>ENSMUSG00000044707</t>
  </si>
  <si>
    <t>Ccnjl</t>
  </si>
  <si>
    <t>cyclin J-like [Source:MGI Symbol;Acc:MGI:2685723]</t>
  </si>
  <si>
    <t>ENSMUSG00000034785</t>
  </si>
  <si>
    <t>Dio1</t>
  </si>
  <si>
    <t>deiodinase, iodothyronine, type I [Source:MGI Symbol;Acc:MGI:94896]</t>
  </si>
  <si>
    <t>ENSMUSG00000069833</t>
  </si>
  <si>
    <t>Ahnak</t>
  </si>
  <si>
    <t>AHNAK nucleoprotein (desmoyokin) [Source:MGI Symbol;Acc:MGI:1316648]</t>
  </si>
  <si>
    <t>ENSMUSG00000006056</t>
  </si>
  <si>
    <t>Calcoco2</t>
  </si>
  <si>
    <t>calcium binding and coiled-coil domain 2 [Source:MGI Symbol;Acc:MGI:1343177]</t>
  </si>
  <si>
    <t>ENSMUSG00000022229</t>
  </si>
  <si>
    <t>Atp12a</t>
  </si>
  <si>
    <t>ATPase, H+/K+ transporting, nongastric, alpha polypeptide [Source:MGI Symbol;Acc:MGI:1926943]</t>
  </si>
  <si>
    <t>ENSMUSG00000033847</t>
  </si>
  <si>
    <t>Pla2g4c</t>
  </si>
  <si>
    <t>phospholipase A2, group IVC (cytosolic, calcium-independent) [Source:MGI Symbol;Acc:MGI:1196403]</t>
  </si>
  <si>
    <t>ENSMUSG00000026532</t>
  </si>
  <si>
    <t>Spta1</t>
  </si>
  <si>
    <t>spectrin alpha, erythrocytic 1 [Source:MGI Symbol;Acc:MGI:98385]</t>
  </si>
  <si>
    <t>ENSMUSG00000022715</t>
  </si>
  <si>
    <t>Tmem114</t>
  </si>
  <si>
    <t>transmembrane protein 114 [Source:MGI Symbol;Acc:MGI:1921970]</t>
  </si>
  <si>
    <t>ENSMUSG00000001827</t>
  </si>
  <si>
    <t>Folr1</t>
  </si>
  <si>
    <t>folate receptor 1 (adult) [Source:MGI Symbol;Acc:MGI:95568]</t>
  </si>
  <si>
    <t>ENSMUSG00000024074</t>
  </si>
  <si>
    <t>Crim1</t>
  </si>
  <si>
    <t>cysteine rich transmembrane BMP regulator 1 (chordin like) [Source:MGI Symbol;Acc:MGI:1354756]</t>
  </si>
  <si>
    <t>ENSMUSG00000038354</t>
  </si>
  <si>
    <t>Ankrd35</t>
  </si>
  <si>
    <t>ankyrin repeat domain 35 [Source:MGI Symbol;Acc:MGI:2442590]</t>
  </si>
  <si>
    <t>ENSMUSG00000043924</t>
  </si>
  <si>
    <t>Ncmap</t>
  </si>
  <si>
    <t>noncompact myelin associated protein [Source:MGI Symbol;Acc:MGI:2444888]</t>
  </si>
  <si>
    <t>ENSMUSG00000031253</t>
  </si>
  <si>
    <t>Srpx2</t>
  </si>
  <si>
    <t>sushi-repeat-containing protein, X-linked 2 [Source:MGI Symbol;Acc:MGI:1916042]</t>
  </si>
  <si>
    <t>ENSMUSG00000040935</t>
  </si>
  <si>
    <t>Padi6</t>
  </si>
  <si>
    <t>peptidyl arginine deiminase, type VI [Source:MGI Symbol;Acc:MGI:2655198]</t>
  </si>
  <si>
    <t>ENSMUSG00000002980</t>
  </si>
  <si>
    <t>Bcam</t>
  </si>
  <si>
    <t>basal cell adhesion molecule [Source:MGI Symbol;Acc:MGI:1929940]</t>
  </si>
  <si>
    <t>ENSMUSG00000031551</t>
  </si>
  <si>
    <t>Ido1</t>
  </si>
  <si>
    <t>indoleamine 2,3-dioxygenase 1 [Source:MGI Symbol;Acc:MGI:96416]</t>
  </si>
  <si>
    <t>ENSMUSG00000030107</t>
  </si>
  <si>
    <t>Usp18</t>
  </si>
  <si>
    <t>ubiquitin specific peptidase 18 [Source:MGI Symbol;Acc:MGI:1344364]</t>
  </si>
  <si>
    <t>ENSMUSG00000027356</t>
  </si>
  <si>
    <t>Fermt1</t>
  </si>
  <si>
    <t>fermitin family member 1 [Source:MGI Symbol;Acc:MGI:2443583]</t>
  </si>
  <si>
    <t>ENSMUSG00000028876</t>
  </si>
  <si>
    <t>Epha10</t>
  </si>
  <si>
    <t>Eph receptor A10 [Source:MGI Symbol;Acc:MGI:3586824]</t>
  </si>
  <si>
    <t>ENSMUSG00000027360</t>
  </si>
  <si>
    <t>Hdc</t>
  </si>
  <si>
    <t>histidine decarboxylase [Source:MGI Symbol;Acc:MGI:96062]</t>
  </si>
  <si>
    <t>ENSMUSG00000021553</t>
  </si>
  <si>
    <t>Slc28a3</t>
  </si>
  <si>
    <t>solute carrier family 28 (sodium-coupled nucleoside transporter), member 3 [Source:MGI Symbol;Acc:MGI:2137361]</t>
  </si>
  <si>
    <t>ENSMUSG00000044165</t>
  </si>
  <si>
    <t>Bcl2l15</t>
  </si>
  <si>
    <t>BCLl2-like 15 [Source:MGI Symbol;Acc:MGI:2685412]</t>
  </si>
  <si>
    <t>ENSMUSG00000073598</t>
  </si>
  <si>
    <t>1700066B19Rik</t>
  </si>
  <si>
    <t>RIKEN cDNA 1700066B19 gene [Source:MGI Symbol;Acc:MGI:1920699]</t>
  </si>
  <si>
    <t>ENSMUSG00000020399</t>
  </si>
  <si>
    <t>Havcr2</t>
  </si>
  <si>
    <t>hepatitis A virus cellular receptor 2 [Source:MGI Symbol;Acc:MGI:2159682]</t>
  </si>
  <si>
    <t>ENSMUSG00000029206</t>
  </si>
  <si>
    <t>Nsun7</t>
  </si>
  <si>
    <t>NOL1/NOP2/Sun domain family, member 7 [Source:MGI Symbol;Acc:MGI:1918168]</t>
  </si>
  <si>
    <t>ENSMUSG00000072553</t>
  </si>
  <si>
    <t>Gm525</t>
  </si>
  <si>
    <t>predicted gene 525 [Source:MGI Symbol;Acc:MGI:2685371]</t>
  </si>
  <si>
    <t>ENSMUSG00000051048</t>
  </si>
  <si>
    <t>P4ha3</t>
  </si>
  <si>
    <t>procollagen-proline, 2-oxoglutarate 4-dioxygenase (proline 4-hydroxylase), alpha polypeptide III [Source:MGI Symbol;Acc:MGI:2444049]</t>
  </si>
  <si>
    <t>ENSMUSG00000037451</t>
  </si>
  <si>
    <t>Slc22a20</t>
  </si>
  <si>
    <t>solute carrier family 22 (organic anion transporter), member 20 [Source:MGI Symbol;Acc:MGI:2685809]</t>
  </si>
  <si>
    <t>ENSMUSG00000026468</t>
  </si>
  <si>
    <t>Lhx4</t>
  </si>
  <si>
    <t>LIM homeobox protein 4 [Source:MGI Symbol;Acc:MGI:101776]</t>
  </si>
  <si>
    <t>ENSMUSG00000009292</t>
  </si>
  <si>
    <t>Trpm2</t>
  </si>
  <si>
    <t>transient receptor potential cation channel, subfamily M, member 2 [Source:MGI Symbol;Acc:MGI:1351901]</t>
  </si>
  <si>
    <t>ENSMUSG00000026418</t>
  </si>
  <si>
    <t>Tnni1</t>
  </si>
  <si>
    <t>troponin I, skeletal, slow 1 [Source:MGI Symbol;Acc:MGI:105073]</t>
  </si>
  <si>
    <t>ENSMUSG00000041992</t>
  </si>
  <si>
    <t>Rapgef5</t>
  </si>
  <si>
    <t>Rap guanine nucleotide exchange factor (GEF) 5 [Source:MGI Symbol;Acc:MGI:2444365]</t>
  </si>
  <si>
    <t>ENSMUSG00000045777</t>
  </si>
  <si>
    <t>Ifitm10</t>
  </si>
  <si>
    <t>interferon induced transmembrane protein 10 [Source:MGI Symbol;Acc:MGI:2444776]</t>
  </si>
  <si>
    <t>ENSMUSG00000033122</t>
  </si>
  <si>
    <t>Hsd17b3</t>
  </si>
  <si>
    <t>hydroxysteroid (17-beta) dehydrogenase 3 [Source:MGI Symbol;Acc:MGI:107177]</t>
  </si>
  <si>
    <t>ENSMUSG00000038572</t>
  </si>
  <si>
    <t>Bpifb5</t>
  </si>
  <si>
    <t>BPI fold containing family B, member 5 [Source:MGI Symbol;Acc:MGI:2385160]</t>
  </si>
  <si>
    <t>ENSMUSG00000031022</t>
  </si>
  <si>
    <t>BC051019</t>
  </si>
  <si>
    <t>cDNA sequence BC051019 [Source:MGI Symbol;Acc:MGI:1928824]</t>
  </si>
  <si>
    <t>ENSMUSG00000032489</t>
  </si>
  <si>
    <t>Kif9</t>
  </si>
  <si>
    <t>kinesin family member 9 [Source:MGI Symbol;Acc:MGI:1098237]</t>
  </si>
  <si>
    <t>ENSMUSG00000048938</t>
  </si>
  <si>
    <t>Nr1h5</t>
  </si>
  <si>
    <t>nuclear receptor subfamily 1, group H, member 5 [Source:MGI Symbol;Acc:MGI:3026618]</t>
  </si>
  <si>
    <t>ENSMUSG00000032679</t>
  </si>
  <si>
    <t>Cd59a</t>
  </si>
  <si>
    <t>CD59a antigen [Source:MGI Symbol;Acc:MGI:109177]</t>
  </si>
  <si>
    <t>ENSMUSG00000049303</t>
  </si>
  <si>
    <t>Syt12</t>
  </si>
  <si>
    <t>synaptotagmin XII [Source:MGI Symbol;Acc:MGI:2159601]</t>
  </si>
  <si>
    <t>ENSMUSG00000061086</t>
  </si>
  <si>
    <t>Myl4</t>
  </si>
  <si>
    <t>myosin, light polypeptide 4 [Source:MGI Symbol;Acc:MGI:97267]</t>
  </si>
  <si>
    <t>ENSMUSG00000022805</t>
  </si>
  <si>
    <t>Maats1</t>
  </si>
  <si>
    <t>MYCBP-associated, testis expressed 1 [Source:MGI Symbol;Acc:MGI:2443598]</t>
  </si>
  <si>
    <t>ENSMUSG00000061397</t>
  </si>
  <si>
    <t>Krt79</t>
  </si>
  <si>
    <t>keratin 79 [Source:MGI Symbol;Acc:MGI:2385030]</t>
  </si>
  <si>
    <t>ENSMUSG00000033427</t>
  </si>
  <si>
    <t>Upb1</t>
  </si>
  <si>
    <t>ureidopropionase, beta [Source:MGI Symbol;Acc:MGI:2143535]</t>
  </si>
  <si>
    <t>ENSMUSG00000033498</t>
  </si>
  <si>
    <t>Strc</t>
  </si>
  <si>
    <t>stereocilin [Source:MGI Symbol;Acc:MGI:2153816]</t>
  </si>
  <si>
    <t>ENSMUSG00000028023</t>
  </si>
  <si>
    <t>Pitx2</t>
  </si>
  <si>
    <t>paired-like homeodomain transcription factor 2 [Source:MGI Symbol;Acc:MGI:109340]</t>
  </si>
  <si>
    <t>ENSMUSG00000036718</t>
  </si>
  <si>
    <t>Micall2</t>
  </si>
  <si>
    <t>MICAL-like 2 [Source:MGI Symbol;Acc:MGI:2444818]</t>
  </si>
  <si>
    <t>ENSMUSG00000031142</t>
  </si>
  <si>
    <t>Cacna1f</t>
  </si>
  <si>
    <t>calcium channel, voltage-dependent, alpha 1F subunit [Source:MGI Symbol;Acc:MGI:1859639]</t>
  </si>
  <si>
    <t>ENSMUSG00000024942</t>
  </si>
  <si>
    <t>Capn1</t>
  </si>
  <si>
    <t>calpain 1 [Source:MGI Symbol;Acc:MGI:88263]</t>
  </si>
  <si>
    <t>ENSMUSG00000030337</t>
  </si>
  <si>
    <t>Vamp1</t>
  </si>
  <si>
    <t>vesicle-associated membrane protein 1 [Source:MGI Symbol;Acc:MGI:1313276]</t>
  </si>
  <si>
    <t>ENSMUSG00000042817</t>
  </si>
  <si>
    <t>Flt3</t>
  </si>
  <si>
    <t>FMS-like tyrosine kinase 3 [Source:MGI Symbol;Acc:MGI:95559]</t>
  </si>
  <si>
    <t>ENSMUSG00000027460</t>
  </si>
  <si>
    <t>Angpt4</t>
  </si>
  <si>
    <t>angiopoietin 4 [Source:MGI Symbol;Acc:MGI:1336887]</t>
  </si>
  <si>
    <t>ENSMUSG00000001988</t>
  </si>
  <si>
    <t>Npas1</t>
  </si>
  <si>
    <t>neuronal PAS domain protein 1 [Source:MGI Symbol;Acc:MGI:109205]</t>
  </si>
  <si>
    <t>ENSMUSG00000032246</t>
  </si>
  <si>
    <t>Calml4</t>
  </si>
  <si>
    <t>calmodulin-like 4 [Source:MGI Symbol;Acc:MGI:1922850]</t>
  </si>
  <si>
    <t>ENSMUSG00000066894</t>
  </si>
  <si>
    <t>Vsig10</t>
  </si>
  <si>
    <t>V-set and immunoglobulin domain containing 10 [Source:MGI Symbol;Acc:MGI:2448533]</t>
  </si>
  <si>
    <t>ENSMUSG00000044162</t>
  </si>
  <si>
    <t>Tnip3</t>
  </si>
  <si>
    <t>TNFAIP3 interacting protein 3 [Source:MGI Symbol;Acc:MGI:3041165]</t>
  </si>
  <si>
    <t>ENSMUSG00000020154</t>
  </si>
  <si>
    <t>Ptprb</t>
  </si>
  <si>
    <t>protein tyrosine phosphatase, receptor type, B [Source:MGI Symbol;Acc:MGI:97809]</t>
  </si>
  <si>
    <t>ENSMUSG00000049811</t>
  </si>
  <si>
    <t>Fam161a</t>
  </si>
  <si>
    <t>family with sequence similarity 161, member A [Source:MGI Symbol;Acc:MGI:1921123]</t>
  </si>
  <si>
    <t>ENSMUSG00000034422</t>
  </si>
  <si>
    <t>Parp14</t>
  </si>
  <si>
    <t>poly (ADP-ribose) polymerase family, member 14 [Source:MGI Symbol;Acc:MGI:1919489]</t>
  </si>
  <si>
    <t>ENSMUSG00000040428</t>
  </si>
  <si>
    <t>Plekha4</t>
  </si>
  <si>
    <t>pleckstrin homology domain containing, family A (phosphoinositide binding specific) member 4 [Source:MGI Symbol;Acc:MGI:1916467]</t>
  </si>
  <si>
    <t>ENSMUSG00000054545</t>
  </si>
  <si>
    <t>Ugt1a6a</t>
  </si>
  <si>
    <t>UDP glucuronosyltransferase 1 family, polypeptide A6A [Source:MGI Symbol;Acc:MGI:2137698]</t>
  </si>
  <si>
    <t>ENSMUSG00000022479</t>
  </si>
  <si>
    <t>Vdr</t>
  </si>
  <si>
    <t>vitamin D receptor [Source:MGI Symbol;Acc:MGI:103076]</t>
  </si>
  <si>
    <t>ENSMUSG00000026207</t>
  </si>
  <si>
    <t>Speg</t>
  </si>
  <si>
    <t>SPEG complex locus [Source:MGI Symbol;Acc:MGI:109282]</t>
  </si>
  <si>
    <t>ENSMUSG00000029468</t>
  </si>
  <si>
    <t>P2rx7</t>
  </si>
  <si>
    <t>purinergic receptor P2X, ligand-gated ion channel, 7 [Source:MGI Symbol;Acc:MGI:1339957]</t>
  </si>
  <si>
    <t>ENSMUSG00000070327</t>
  </si>
  <si>
    <t>Rnf213</t>
  </si>
  <si>
    <t>ring finger protein 213 [Source:MGI Symbol;Acc:MGI:1289196]</t>
  </si>
  <si>
    <t>ENSMUSG00000051747</t>
  </si>
  <si>
    <t>Ttn</t>
  </si>
  <si>
    <t>titin [Source:MGI Symbol;Acc:MGI:98864]</t>
  </si>
  <si>
    <t>ENSMUSG00000030317</t>
  </si>
  <si>
    <t>Timp4</t>
  </si>
  <si>
    <t>tissue inhibitor of metalloproteinase 4 [Source:MGI Symbol;Acc:MGI:109125]</t>
  </si>
  <si>
    <t>ENSMUSG00000030830</t>
  </si>
  <si>
    <t>Itgal</t>
  </si>
  <si>
    <t>integrin alpha L [Source:MGI Symbol;Acc:MGI:96606]</t>
  </si>
  <si>
    <t>ENSMUSG00000025964</t>
  </si>
  <si>
    <t>Adam23</t>
  </si>
  <si>
    <t>a disintegrin and metallopeptidase domain 23 [Source:MGI Symbol;Acc:MGI:1345162]</t>
  </si>
  <si>
    <t>ENSMUSG00000050022</t>
  </si>
  <si>
    <t>Amz1</t>
  </si>
  <si>
    <t>archaelysin family metallopeptidase 1 [Source:MGI Symbol;Acc:MGI:2442258]</t>
  </si>
  <si>
    <t>ENSMUSG00000053199</t>
  </si>
  <si>
    <t>Arhgap20</t>
  </si>
  <si>
    <t>Rho GTPase activating protein 20 [Source:MGI Symbol;Acc:MGI:2445175]</t>
  </si>
  <si>
    <t>ENSMUSG00000047730</t>
  </si>
  <si>
    <t>Fcgbp</t>
  </si>
  <si>
    <t>Fc fragment of IgG binding protein [Source:MGI Symbol;Acc:MGI:2444336]</t>
  </si>
  <si>
    <t>ENSMUSG00000012123</t>
  </si>
  <si>
    <t>Aim1l</t>
  </si>
  <si>
    <t>absent in melanoma 1-like [Source:MGI Symbol;Acc:MGI:1334463]</t>
  </si>
  <si>
    <t>ENSMUSG00000029095</t>
  </si>
  <si>
    <t>Ablim2</t>
  </si>
  <si>
    <t>actin-binding LIM protein 2 [Source:MGI Symbol;Acc:MGI:2385758]</t>
  </si>
  <si>
    <t>ENSMUSG00000053490</t>
  </si>
  <si>
    <t>Trim60</t>
  </si>
  <si>
    <t>tripartite motif-containing 60 [Source:MGI Symbol;Acc:MGI:2387430]</t>
  </si>
  <si>
    <t>ENSMUSG00000048126</t>
  </si>
  <si>
    <t>Col6a3</t>
  </si>
  <si>
    <t>collagen, type VI, alpha 3 [Source:MGI Symbol;Acc:MGI:88461]</t>
  </si>
  <si>
    <t>ENSMUSG00000022747</t>
  </si>
  <si>
    <t>St3gal6</t>
  </si>
  <si>
    <t>ST3 beta-galactoside alpha-2,3-sialyltransferase 6 [Source:MGI Symbol;Acc:MGI:1888707]</t>
  </si>
  <si>
    <t>ENSMUSG00000025969</t>
  </si>
  <si>
    <t>Nrp2</t>
  </si>
  <si>
    <t>neuropilin 2 [Source:MGI Symbol;Acc:MGI:1100492]</t>
  </si>
  <si>
    <t>ENSMUSG00000048191</t>
  </si>
  <si>
    <t>Muc6</t>
  </si>
  <si>
    <t>mucin 6, gastric [Source:MGI Symbol;Acc:MGI:2663233]</t>
  </si>
  <si>
    <t>ENSMUSG00000024451</t>
  </si>
  <si>
    <t>Arap3</t>
  </si>
  <si>
    <t>ArfGAP with RhoGAP domain, ankyrin repeat and PH domain 3 [Source:MGI Symbol;Acc:MGI:2147274]</t>
  </si>
  <si>
    <t>ENSMUSG00000029830</t>
  </si>
  <si>
    <t>Svopl</t>
  </si>
  <si>
    <t>SV2 related protein homolog (rat)-like [Source:MGI Symbol;Acc:MGI:2444335]</t>
  </si>
  <si>
    <t>ENSMUSG00000023274</t>
  </si>
  <si>
    <t>Cd4</t>
  </si>
  <si>
    <t>CD4 antigen [Source:MGI Symbol;Acc:MGI:88335]</t>
  </si>
  <si>
    <t>ENSMUSG00000031465</t>
  </si>
  <si>
    <t>Angpt2</t>
  </si>
  <si>
    <t>angiopoietin 2 [Source:MGI Symbol;Acc:MGI:1202890]</t>
  </si>
  <si>
    <t>ENSMUSG00000043460</t>
  </si>
  <si>
    <t>Elfn2</t>
  </si>
  <si>
    <t>leucine rich repeat and fibronectin type III, extracellular 2 [Source:MGI Symbol;Acc:MGI:3608416]</t>
  </si>
  <si>
    <t>ENSMUSG00000029074</t>
  </si>
  <si>
    <t>Ttll10</t>
  </si>
  <si>
    <t>tubulin tyrosine ligase-like family, member 10 [Source:MGI Symbol;Acc:MGI:1921855]</t>
  </si>
  <si>
    <t>ENSMUSG00000020890</t>
  </si>
  <si>
    <t>Gucy2e</t>
  </si>
  <si>
    <t>guanylate cyclase 2e [Source:MGI Symbol;Acc:MGI:105123]</t>
  </si>
  <si>
    <t>ENSMUSG00000081769</t>
  </si>
  <si>
    <t>Gm12216</t>
  </si>
  <si>
    <t>predicted gene 12216 [Source:MGI Symbol;Acc:MGI:3650088]</t>
  </si>
  <si>
    <t>ENSMUSG00000022708</t>
  </si>
  <si>
    <t>Zbtb20</t>
  </si>
  <si>
    <t>zinc finger and BTB domain containing 20 [Source:MGI Symbol;Acc:MGI:1929213]</t>
  </si>
  <si>
    <t>ENSMUSG00000020010</t>
  </si>
  <si>
    <t>Vnn3</t>
  </si>
  <si>
    <t>vanin 3 [Source:MGI Symbol;Acc:MGI:1347055]</t>
  </si>
  <si>
    <t>ENSMUSG00000025279</t>
  </si>
  <si>
    <t>Dnase1l3</t>
  </si>
  <si>
    <t>deoxyribonuclease 1-like 3 [Source:MGI Symbol;Acc:MGI:1314633]</t>
  </si>
  <si>
    <t>ENSMUSG00000002100</t>
  </si>
  <si>
    <t>Mybpc3</t>
  </si>
  <si>
    <t>myosin binding protein C, cardiac [Source:MGI Symbol;Acc:MGI:102844]</t>
  </si>
  <si>
    <t>ENSMUSG00000045004</t>
  </si>
  <si>
    <t>Spata21</t>
  </si>
  <si>
    <t>spermatogenesis associated 21 [Source:MGI Symbol;Acc:MGI:3607787]</t>
  </si>
  <si>
    <t>ENSMUSG00000054598</t>
  </si>
  <si>
    <t>9130230L23Rik</t>
  </si>
  <si>
    <t>RIKEN cDNA 9130230L23 gene [Source:MGI Symbol;Acc:MGI:3041166]</t>
  </si>
  <si>
    <t>ENSMUSG00000041957</t>
  </si>
  <si>
    <t>Pkp2</t>
  </si>
  <si>
    <t>plakophilin 2 [Source:MGI Symbol;Acc:MGI:1914701]</t>
  </si>
  <si>
    <t>ENSMUSG00000045326</t>
  </si>
  <si>
    <t>Fndc7</t>
  </si>
  <si>
    <t>fibronectin type III domain containing 7 [Source:MGI Symbol;Acc:MGI:2443535]</t>
  </si>
  <si>
    <t>ENSMUSG00000043333</t>
  </si>
  <si>
    <t>Rhbdl2</t>
  </si>
  <si>
    <t>rhomboid, veinlet-like 2 (Drosophila) [Source:MGI Symbol;Acc:MGI:3608413]</t>
  </si>
  <si>
    <t>ENSMUSG00000034127</t>
  </si>
  <si>
    <t>Tspan8</t>
  </si>
  <si>
    <t>tetraspanin 8 [Source:MGI Symbol;Acc:MGI:2384918]</t>
  </si>
  <si>
    <t>ENSMUSG00000061701</t>
  </si>
  <si>
    <t>Fbxw20</t>
  </si>
  <si>
    <t>F-box and WD-40 domain protein 20 [Source:MGI Symbol;Acc:MGI:3584372]</t>
  </si>
  <si>
    <t>ENSMUSG00000045731</t>
  </si>
  <si>
    <t>Pnoc</t>
  </si>
  <si>
    <t>prepronociceptin [Source:MGI Symbol;Acc:MGI:105308]</t>
  </si>
  <si>
    <t>ENSMUSG00000031162</t>
  </si>
  <si>
    <t>Gata1</t>
  </si>
  <si>
    <t>GATA binding protein 1 [Source:MGI Symbol;Acc:MGI:95661]</t>
  </si>
  <si>
    <t>ENSMUSG00000063415</t>
  </si>
  <si>
    <t>Cyp26b1</t>
  </si>
  <si>
    <t>cytochrome P450, family 26, subfamily b, polypeptide 1 [Source:MGI Symbol;Acc:MGI:2176159]</t>
  </si>
  <si>
    <t>ENSMUSG00000028591</t>
  </si>
  <si>
    <t>Pramef12</t>
  </si>
  <si>
    <t>PRAME family member 12 [Source:MGI Symbol;Acc:MGI:1924882]</t>
  </si>
  <si>
    <t>ENSMUSG00000071262</t>
  </si>
  <si>
    <t>Zfp957</t>
  </si>
  <si>
    <t>zinc finger protein 957 [Source:MGI Symbol;Acc:MGI:2145729]</t>
  </si>
  <si>
    <t>ENSMUSG00000079173</t>
  </si>
  <si>
    <t>Zan</t>
  </si>
  <si>
    <t>zonadhesin [Source:MGI Symbol;Acc:MGI:106656]</t>
  </si>
  <si>
    <t>ENSMUSG00000032334</t>
  </si>
  <si>
    <t>Loxl1</t>
  </si>
  <si>
    <t>lysyl oxidase-like 1 [Source:MGI Symbol;Acc:MGI:106096]</t>
  </si>
  <si>
    <t>ENSMUSG00000031980</t>
  </si>
  <si>
    <t>Agt</t>
  </si>
  <si>
    <t>angiotensinogen (serpin peptidase inhibitor, clade A, member 8) [Source:MGI Symbol;Acc:MGI:87963]</t>
  </si>
  <si>
    <t>ENSMUSG00000021804</t>
  </si>
  <si>
    <t>Rgr</t>
  </si>
  <si>
    <t>retinal G protein coupled receptor [Source:MGI Symbol;Acc:MGI:1929473]</t>
  </si>
  <si>
    <t>ENSMUSG00000021499</t>
  </si>
  <si>
    <t>Catsper3</t>
  </si>
  <si>
    <t>cation channel, sperm associated 3 [Source:MGI Symbol;Acc:MGI:1924106]</t>
  </si>
  <si>
    <t>ENSMUSG00000020908</t>
  </si>
  <si>
    <t>Myh3</t>
  </si>
  <si>
    <t>myosin, heavy polypeptide 3, skeletal muscle, embryonic [Source:MGI Symbol;Acc:MGI:1339709]</t>
  </si>
  <si>
    <t>ENSMUSG00000024300</t>
  </si>
  <si>
    <t>Myo1f</t>
  </si>
  <si>
    <t>myosin IF [Source:MGI Symbol;Acc:MGI:107711]</t>
  </si>
  <si>
    <t>ENSMUSG00000032517</t>
  </si>
  <si>
    <t>Mobp</t>
  </si>
  <si>
    <t>myelin-associated oligodendrocytic basic protein [Source:MGI Symbol;Acc:MGI:108511]</t>
  </si>
  <si>
    <t>ENSMUSG00000039145</t>
  </si>
  <si>
    <t>Camk1d</t>
  </si>
  <si>
    <t>calcium/calmodulin-dependent protein kinase ID [Source:MGI Symbol;Acc:MGI:2442190]</t>
  </si>
  <si>
    <t>ENSMUSG00000033147</t>
  </si>
  <si>
    <t>Slc22a15</t>
  </si>
  <si>
    <t>solute carrier family 22 (organic anion/cation transporter), member 15 [Source:MGI Symbol;Acc:MGI:3607704]</t>
  </si>
  <si>
    <t>ENSMUSG00000070031</t>
  </si>
  <si>
    <t>Sp140</t>
  </si>
  <si>
    <t>Sp140 nuclear body protein [Source:MGI Symbol;Acc:MGI:3702467]</t>
  </si>
  <si>
    <t>ENSMUSG00000027401</t>
  </si>
  <si>
    <t>Tgm3</t>
  </si>
  <si>
    <t>transglutaminase 3, E polypeptide [Source:MGI Symbol;Acc:MGI:98732]</t>
  </si>
  <si>
    <t>ENSMUSG00000029231</t>
  </si>
  <si>
    <t>Pdgfra</t>
  </si>
  <si>
    <t>platelet derived growth factor receptor, alpha polypeptide [Source:MGI Symbol;Acc:MGI:97530]</t>
  </si>
  <si>
    <t>ENSMUSG00000022763</t>
  </si>
  <si>
    <t>Aifm3</t>
  </si>
  <si>
    <t>apoptosis-inducing factor, mitochondrion-associated 3 [Source:MGI Symbol;Acc:MGI:1919418]</t>
  </si>
  <si>
    <t>ENSMUSG00000031872</t>
  </si>
  <si>
    <t>Bean1</t>
  </si>
  <si>
    <t>brain expressed, associated with Nedd4, 1 [Source:MGI Symbol;Acc:MGI:1929597]</t>
  </si>
  <si>
    <t>ENSMUSG00000010122</t>
  </si>
  <si>
    <t>Slc47a1</t>
  </si>
  <si>
    <t>solute carrier family 47, member 1 [Source:MGI Symbol;Acc:MGI:1914723]</t>
  </si>
  <si>
    <t>ENSMUSG00000032661</t>
  </si>
  <si>
    <t>Oas3</t>
  </si>
  <si>
    <t>2'-5' oligoadenylate synthetase 3 [Source:MGI Symbol;Acc:MGI:2180850]</t>
  </si>
  <si>
    <t>ENSMUSG00000048003</t>
  </si>
  <si>
    <t>Catsper4</t>
  </si>
  <si>
    <t>cation channel, sperm associated 4 [Source:MGI Symbol;Acc:MGI:3043288]</t>
  </si>
  <si>
    <t>ENSMUSG00000041609</t>
  </si>
  <si>
    <t>Ccdc64</t>
  </si>
  <si>
    <t>coiled-coil domain containing 64 [Source:MGI Symbol;Acc:MGI:1922915]</t>
  </si>
  <si>
    <t>ENSMUSG00000020178</t>
  </si>
  <si>
    <t>Adora2a</t>
  </si>
  <si>
    <t>adenosine A2a receptor [Source:MGI Symbol;Acc:MGI:99402]</t>
  </si>
  <si>
    <t>ENSMUSG00000001155</t>
  </si>
  <si>
    <t>Ftcd</t>
  </si>
  <si>
    <t>formiminotransferase cyclodeaminase [Source:MGI Symbol;Acc:MGI:1339962]</t>
  </si>
  <si>
    <t>ENSMUSG00000054720</t>
  </si>
  <si>
    <t>Lrrc8c</t>
  </si>
  <si>
    <t>leucine rich repeat containing 8 family, member C [Source:MGI Symbol;Acc:MGI:2140839]</t>
  </si>
  <si>
    <t>ENSMUSG00000040310</t>
  </si>
  <si>
    <t>Alx4</t>
  </si>
  <si>
    <t>aristaless-like homeobox 4 [Source:MGI Symbol;Acc:MGI:108359]</t>
  </si>
  <si>
    <t>ENSMUSG00000056025</t>
  </si>
  <si>
    <t>Clca3a1</t>
  </si>
  <si>
    <t>chloride channel accessory 3A1 [Source:MGI Symbol;Acc:MGI:1316732]</t>
  </si>
  <si>
    <t>ENSMUSG00000027230</t>
  </si>
  <si>
    <t>Creb3l1</t>
  </si>
  <si>
    <t>cAMP responsive element binding protein 3-like 1 [Source:MGI Symbol;Acc:MGI:1347062]</t>
  </si>
  <si>
    <t>ENSMUSG00000022504</t>
  </si>
  <si>
    <t>Ciita</t>
  </si>
  <si>
    <t>class II transactivator [Source:MGI Symbol;Acc:MGI:108445]</t>
  </si>
  <si>
    <t>ENSMUSG00000060180</t>
  </si>
  <si>
    <t>Myh13</t>
  </si>
  <si>
    <t>myosin, heavy polypeptide 13, skeletal muscle [Source:MGI Symbol;Acc:MGI:1339967]</t>
  </si>
  <si>
    <t>ENSMUSG00000031502</t>
  </si>
  <si>
    <t>Col4a1</t>
  </si>
  <si>
    <t>collagen, type IV, alpha 1 [Source:MGI Symbol;Acc:MGI:88454]</t>
  </si>
  <si>
    <t>ENSMUSG00000034450</t>
  </si>
  <si>
    <t>Gulo</t>
  </si>
  <si>
    <t>gulonolactone (L-) oxidase [Source:MGI Symbol;Acc:MGI:1353434]</t>
  </si>
  <si>
    <t>ENSMUSG00000040998</t>
  </si>
  <si>
    <t>Npnt</t>
  </si>
  <si>
    <t>nephronectin [Source:MGI Symbol;Acc:MGI:2148811]</t>
  </si>
  <si>
    <t>ENSMUSG00000057074</t>
  </si>
  <si>
    <t>Ces1g</t>
  </si>
  <si>
    <t>carboxylesterase 1G [Source:MGI Symbol;Acc:MGI:88378]</t>
  </si>
  <si>
    <t>ENSMUSG00000030834</t>
  </si>
  <si>
    <t>Abcc6</t>
  </si>
  <si>
    <t>ATP-binding cassette, sub-family C (CFTR/MRP), member 6 [Source:MGI Symbol;Acc:MGI:1351634]</t>
  </si>
  <si>
    <t>ENSMUSG00000019647</t>
  </si>
  <si>
    <t>Sema6a</t>
  </si>
  <si>
    <t>sema domain, transmembrane domain (TM), and cytoplasmic domain, (semaphorin) 6A [Source:MGI Symbol;Acc:MGI:1203727]</t>
  </si>
  <si>
    <t>ENSMUSG00000047228</t>
  </si>
  <si>
    <t>BC048546</t>
  </si>
  <si>
    <t>cDNA sequence BC048546 [Source:MGI Symbol;Acc:MGI:3039594]</t>
  </si>
  <si>
    <t>ENSMUSG00000062064</t>
  </si>
  <si>
    <t>Slc2a7</t>
  </si>
  <si>
    <t>solute carrier family 2 (facilitated glucose transporter), member 7 [Source:MGI Symbol;Acc:MGI:3650865]</t>
  </si>
  <si>
    <t>ENSMUSG00000051860</t>
  </si>
  <si>
    <t>Samd7</t>
  </si>
  <si>
    <t>sterile alpha motif domain containing 7 [Source:MGI Symbol;Acc:MGI:1923203]</t>
  </si>
  <si>
    <t>ENSMUSG00000042678</t>
  </si>
  <si>
    <t>Myo15</t>
  </si>
  <si>
    <t>myosin XV [Source:MGI Symbol;Acc:MGI:1261811]</t>
  </si>
  <si>
    <t>ENSMUSG00000020053</t>
  </si>
  <si>
    <t>Igf1</t>
  </si>
  <si>
    <t>insulin-like growth factor 1 [Source:MGI Symbol;Acc:MGI:96432]</t>
  </si>
  <si>
    <t>ENSMUSG00000078796</t>
  </si>
  <si>
    <t>Zfp541</t>
  </si>
  <si>
    <t>zinc finger protein 541 [Source:MGI Symbol;Acc:MGI:3647699]</t>
  </si>
  <si>
    <t>ENSMUSG00000001930</t>
  </si>
  <si>
    <t>Vwf</t>
  </si>
  <si>
    <t>Von Willebrand factor homolog [Source:MGI Symbol;Acc:MGI:98941]</t>
  </si>
  <si>
    <t>ENSMUSG00000038648</t>
  </si>
  <si>
    <t>Creb3l2</t>
  </si>
  <si>
    <t>cAMP responsive element binding protein 3-like 2 [Source:MGI Symbol;Acc:MGI:2442695]</t>
  </si>
  <si>
    <t>ENSMUSG00000031966</t>
  </si>
  <si>
    <t>Glb1l3</t>
  </si>
  <si>
    <t>galactosidase, beta 1 like 3 [Source:MGI Symbol;Acc:MGI:1918143]</t>
  </si>
  <si>
    <t>ENSMUSG00000034918</t>
  </si>
  <si>
    <t>Cdhr2</t>
  </si>
  <si>
    <t>cadherin-related family member 2 [Source:MGI Symbol;Acc:MGI:2687323]</t>
  </si>
  <si>
    <t>ENSMUSG00000025348</t>
  </si>
  <si>
    <t>Itga7</t>
  </si>
  <si>
    <t>integrin alpha 7 [Source:MGI Symbol;Acc:MGI:102700]</t>
  </si>
  <si>
    <t>ENSMUSG00000020838</t>
  </si>
  <si>
    <t>Slc6a4</t>
  </si>
  <si>
    <t>solute carrier family 6 (neurotransmitter transporter, serotonin), member 4 [Source:MGI Symbol;Acc:MGI:96285]</t>
  </si>
  <si>
    <t>ENSMUSG00000024207</t>
  </si>
  <si>
    <t>Acsbg2</t>
  </si>
  <si>
    <t>acyl-CoA synthetase bubblegum family member 2 [Source:MGI Symbol;Acc:MGI:3587728]</t>
  </si>
  <si>
    <t>ENSMUSG00000034810</t>
  </si>
  <si>
    <t>Scn7a</t>
  </si>
  <si>
    <t>sodium channel, voltage-gated, type VII, alpha [Source:MGI Symbol;Acc:MGI:102965]</t>
  </si>
  <si>
    <t>ENSMUSG00000049565</t>
  </si>
  <si>
    <t>Aknad1</t>
  </si>
  <si>
    <t>AKNA domain containing 1 [Source:MGI Symbol;Acc:MGI:3584453]</t>
  </si>
  <si>
    <t>ENSMUSG00000034738</t>
  </si>
  <si>
    <t>Nostrin</t>
  </si>
  <si>
    <t>nitric oxide synthase trafficker [Source:MGI Symbol;Acc:MGI:3606242]</t>
  </si>
  <si>
    <t>ENSMUSG00000022900</t>
  </si>
  <si>
    <t>Ildr1</t>
  </si>
  <si>
    <t>immunoglobulin-like domain containing receptor 1 [Source:MGI Symbol;Acc:MGI:2146574]</t>
  </si>
  <si>
    <t>ENSMUSG00000032942</t>
  </si>
  <si>
    <t>Ucp3</t>
  </si>
  <si>
    <t>uncoupling protein 3 (mitochondrial, proton carrier) [Source:MGI Symbol;Acc:MGI:1099787]</t>
  </si>
  <si>
    <t>ENSMUSG00000038599</t>
  </si>
  <si>
    <t>Capn8</t>
  </si>
  <si>
    <t>calpain 8 [Source:MGI Symbol;Acc:MGI:2181366]</t>
  </si>
  <si>
    <t>ENSMUSG00000029205</t>
  </si>
  <si>
    <t>Chrna9</t>
  </si>
  <si>
    <t>cholinergic receptor, nicotinic, alpha polypeptide 9 [Source:MGI Symbol;Acc:MGI:1202403]</t>
  </si>
  <si>
    <t>ENSMUSG00000022799</t>
  </si>
  <si>
    <t>Arhgap31</t>
  </si>
  <si>
    <t>Rho GTPase activating protein 31 [Source:MGI Symbol;Acc:MGI:1333857]</t>
  </si>
  <si>
    <t>ENSMUSG00000031549</t>
  </si>
  <si>
    <t>Ido2</t>
  </si>
  <si>
    <t>indoleamine 2,3-dioxygenase 2 [Source:MGI Symbol;Acc:MGI:2142489]</t>
  </si>
  <si>
    <t>ENSMUSG00000013523</t>
  </si>
  <si>
    <t>Bcas1</t>
  </si>
  <si>
    <t>breast carcinoma amplified sequence 1 [Source:MGI Symbol;Acc:MGI:1924210]</t>
  </si>
  <si>
    <t>ENSMUSG00000031385</t>
  </si>
  <si>
    <t>Plxnb3</t>
  </si>
  <si>
    <t>plexin B3 [Source:MGI Symbol;Acc:MGI:2154240]</t>
  </si>
  <si>
    <t>ENSMUSG00000024210</t>
  </si>
  <si>
    <t>Ip6k3</t>
  </si>
  <si>
    <t>inositol hexaphosphate kinase 3 [Source:MGI Symbol;Acc:MGI:3045325]</t>
  </si>
  <si>
    <t>ENSMUSG00000022270</t>
  </si>
  <si>
    <t>Fam134b</t>
  </si>
  <si>
    <t>family with sequence similarity 134, member B [Source:MGI Symbol;Acc:MGI:1913520]</t>
  </si>
  <si>
    <t>ENSMUSG00000023926</t>
  </si>
  <si>
    <t>Rhag</t>
  </si>
  <si>
    <t>Rhesus blood group-associated A glycoprotein [Source:MGI Symbol;Acc:MGI:1202713]</t>
  </si>
  <si>
    <t>ENSMUSG00000048482</t>
  </si>
  <si>
    <t>Bdnf</t>
  </si>
  <si>
    <t>brain derived neurotrophic factor [Source:MGI Symbol;Acc:MGI:88145]</t>
  </si>
  <si>
    <t>ENSMUSG00000032514</t>
  </si>
  <si>
    <t>Ttc21a</t>
  </si>
  <si>
    <t>tetratricopeptide repeat domain 21A [Source:MGI Symbol;Acc:MGI:1921302]</t>
  </si>
  <si>
    <t>ENSMUSG00000020583</t>
  </si>
  <si>
    <t>Matn3</t>
  </si>
  <si>
    <t>matrilin 3 [Source:MGI Symbol;Acc:MGI:1328350]</t>
  </si>
  <si>
    <t>ENSMUSG00000056602</t>
  </si>
  <si>
    <t>Fry</t>
  </si>
  <si>
    <t>FRY microtubule binding protein [Source:MGI Symbol;Acc:MGI:2443895]</t>
  </si>
  <si>
    <t>ENSMUSG00000026380</t>
  </si>
  <si>
    <t>Tfcp2l1</t>
  </si>
  <si>
    <t>transcription factor CP2-like 1 [Source:MGI Symbol;Acc:MGI:2444691]</t>
  </si>
  <si>
    <t>ENSMUSG00000028602</t>
  </si>
  <si>
    <t>Tnfrsf8</t>
  </si>
  <si>
    <t>tumor necrosis factor receptor superfamily, member 8 [Source:MGI Symbol;Acc:MGI:99908]</t>
  </si>
  <si>
    <t>ENSMUSG00000031616</t>
  </si>
  <si>
    <t>Ednra</t>
  </si>
  <si>
    <t>endothelin receptor type A [Source:MGI Symbol;Acc:MGI:105923]</t>
  </si>
  <si>
    <t>ENSMUSG00000018654</t>
  </si>
  <si>
    <t>Ikzf1</t>
  </si>
  <si>
    <t>IKAROS family zinc finger 1 [Source:MGI Symbol;Acc:MGI:1342540]</t>
  </si>
  <si>
    <t>ENSMUSG00000000730</t>
  </si>
  <si>
    <t>Dnmt3l</t>
  </si>
  <si>
    <t>DNA (cytosine-5-)-methyltransferase 3-like [Source:MGI Symbol;Acc:MGI:1859287]</t>
  </si>
  <si>
    <t>ENSMUSG00000030345</t>
  </si>
  <si>
    <t>Dyrk4</t>
  </si>
  <si>
    <t>dual-specificity tyrosine-(Y)-phosphorylation regulated kinase 4 [Source:MGI Symbol;Acc:MGI:1330292]</t>
  </si>
  <si>
    <t>ENSMUSG00000062960</t>
  </si>
  <si>
    <t>Kdr</t>
  </si>
  <si>
    <t>kinase insert domain protein receptor [Source:MGI Symbol;Acc:MGI:96683]</t>
  </si>
  <si>
    <t>ENSMUSG00000048827</t>
  </si>
  <si>
    <t>Pkd1l3</t>
  </si>
  <si>
    <t>polycystic kidney disease 1 like 3 [Source:MGI Symbol;Acc:MGI:2664670]</t>
  </si>
  <si>
    <t>ENSMUSG00000038651</t>
  </si>
  <si>
    <t>Sycp2l</t>
  </si>
  <si>
    <t>synaptonemal complex protein 2-like [Source:MGI Symbol;Acc:MGI:2685114]</t>
  </si>
  <si>
    <t>ENSMUSG00000016487</t>
  </si>
  <si>
    <t>Ppfibp1</t>
  </si>
  <si>
    <t>PTPRF interacting protein, binding protein 1 (liprin beta 1) [Source:MGI Symbol;Acc:MGI:1914783]</t>
  </si>
  <si>
    <t>ENSMUSG00000059898</t>
  </si>
  <si>
    <t>Dsc3</t>
  </si>
  <si>
    <t>desmocollin 3 [Source:MGI Symbol;Acc:MGI:1194993]</t>
  </si>
  <si>
    <t>ENSMUSG00000030098</t>
  </si>
  <si>
    <t>Grip2</t>
  </si>
  <si>
    <t>glutamate receptor interacting protein 2 [Source:MGI Symbol;Acc:MGI:2681173]</t>
  </si>
  <si>
    <t>ENSMUSG00000041552</t>
  </si>
  <si>
    <t>Ptchd1</t>
  </si>
  <si>
    <t>patched domain containing 1 [Source:MGI Symbol;Acc:MGI:2685233]</t>
  </si>
  <si>
    <t>ENSMUSG00000033255</t>
  </si>
  <si>
    <t>Gm5134</t>
  </si>
  <si>
    <t>predicted gene 5134 [Source:MGI Symbol;Acc:MGI:3646667]</t>
  </si>
  <si>
    <t>ENSMUSG00000046207</t>
  </si>
  <si>
    <t>Pik3r6</t>
  </si>
  <si>
    <t>phosphoinositide-3-kinase, regulatory subunit 6 [Source:MGI Symbol;Acc:MGI:2144613]</t>
  </si>
  <si>
    <t>ENSMUSG00000061723</t>
  </si>
  <si>
    <t>Tnnt3</t>
  </si>
  <si>
    <t>troponin T3, skeletal, fast [Source:MGI Symbol;Acc:MGI:109550]</t>
  </si>
  <si>
    <t>ENSMUSG00000028344</t>
  </si>
  <si>
    <t>Invs</t>
  </si>
  <si>
    <t>inversin [Source:MGI Symbol;Acc:MGI:1335082]</t>
  </si>
  <si>
    <t>ENSMUSG00000003617</t>
  </si>
  <si>
    <t>Cp</t>
  </si>
  <si>
    <t>ceruloplasmin [Source:MGI Symbol;Acc:MGI:88476]</t>
  </si>
  <si>
    <t>ENSMUSG00000059883</t>
  </si>
  <si>
    <t>Irak4</t>
  </si>
  <si>
    <t>interleukin-1 receptor-associated kinase 4 [Source:MGI Symbol;Acc:MGI:2182474]</t>
  </si>
  <si>
    <t>ENSMUSG00000029843</t>
  </si>
  <si>
    <t>Slc13a4</t>
  </si>
  <si>
    <t>solute carrier family 13 (sodium/sulfate symporters), member 4 [Source:MGI Symbol;Acc:MGI:2442367]</t>
  </si>
  <si>
    <t>ENSMUSG00000033170</t>
  </si>
  <si>
    <t>Card10</t>
  </si>
  <si>
    <t>caspase recruitment domain family, member 10 [Source:MGI Symbol;Acc:MGI:2146012]</t>
  </si>
  <si>
    <t>ENSMUSG00000029321</t>
  </si>
  <si>
    <t>Slc10a6</t>
  </si>
  <si>
    <t>solute carrier family 10 (sodium/bile acid cotransporter family), member 6 [Source:MGI Symbol;Acc:MGI:1923000]</t>
  </si>
  <si>
    <t>ENSMUSG00000056423</t>
  </si>
  <si>
    <t>Uts2b</t>
  </si>
  <si>
    <t>urotensin 2B [Source:MGI Symbol;Acc:MGI:2677064]</t>
  </si>
  <si>
    <t>ENSMUSG00000074771</t>
  </si>
  <si>
    <t>Ankef1</t>
  </si>
  <si>
    <t>ankyrin repeat and EF-hand domain containing 1 [Source:MGI Symbol;Acc:MGI:2441685]</t>
  </si>
  <si>
    <t>ENSMUSG00000025997</t>
  </si>
  <si>
    <t>Ikzf2</t>
  </si>
  <si>
    <t>IKAROS family zinc finger 2 [Source:MGI Symbol;Acc:MGI:1342541]</t>
  </si>
  <si>
    <t>ENSMUSG00000028273</t>
  </si>
  <si>
    <t>Pdlim5</t>
  </si>
  <si>
    <t>PDZ and LIM domain 5 [Source:MGI Symbol;Acc:MGI:1927489]</t>
  </si>
  <si>
    <t>ENSMUSG00000045672</t>
  </si>
  <si>
    <t>Col27a1</t>
  </si>
  <si>
    <t>collagen, type XXVII, alpha 1 [Source:MGI Symbol;Acc:MGI:2672118]</t>
  </si>
  <si>
    <t>ENSMUSG00000048534</t>
  </si>
  <si>
    <t>Amica1</t>
  </si>
  <si>
    <t>adhesion molecule, interacts with CXADR antigen 1 [Source:MGI Symbol;Acc:MGI:2685484]</t>
  </si>
  <si>
    <t>ENSMUSG00000038859</t>
  </si>
  <si>
    <t>Baiap2l1</t>
  </si>
  <si>
    <t>BAI1-associated protein 2-like 1 [Source:MGI Symbol;Acc:MGI:1914148]</t>
  </si>
  <si>
    <t>ENSMUSG00000034224</t>
  </si>
  <si>
    <t>Slc38a8</t>
  </si>
  <si>
    <t>solute carrier family 38, member 8 [Source:MGI Symbol;Acc:MGI:2685433]</t>
  </si>
  <si>
    <t>ENSMUSG00000012519</t>
  </si>
  <si>
    <t>Mlkl</t>
  </si>
  <si>
    <t>mixed lineage kinase domain-like [Source:MGI Symbol;Acc:MGI:1921818]</t>
  </si>
  <si>
    <t>ENSMUSG00000036196</t>
  </si>
  <si>
    <t>Slc26a8</t>
  </si>
  <si>
    <t>solute carrier family 26, member 8 [Source:MGI Symbol;Acc:MGI:2385046]</t>
  </si>
  <si>
    <t>ENSMUSG00000022149</t>
  </si>
  <si>
    <t>C9</t>
  </si>
  <si>
    <t>complement component 9 [Source:MGI Symbol;Acc:MGI:1098282]</t>
  </si>
  <si>
    <t>ENSMUSG00000028943</t>
  </si>
  <si>
    <t>Espn</t>
  </si>
  <si>
    <t>espin [Source:MGI Symbol;Acc:MGI:1861630]</t>
  </si>
  <si>
    <t>ENSMUSG00000038244</t>
  </si>
  <si>
    <t>Mical2</t>
  </si>
  <si>
    <t>microtubule associated monooxygenase, calponin and LIM domain containing 2 [Source:MGI Symbol;Acc:MGI:2444947]</t>
  </si>
  <si>
    <t>ENSMUSG00000039037</t>
  </si>
  <si>
    <t>St6galnac5</t>
  </si>
  <si>
    <t>ST6 (alpha-N-acetyl-neuraminyl-2,3-beta-galactosyl-1,3)-N-acetylgalactosaminide alpha-2,6-sialyltransferase 5 [Source:MGI Symbol;Acc:MGI:1349471]</t>
  </si>
  <si>
    <t>ENSMUSG00000015354</t>
  </si>
  <si>
    <t>Pcolce2</t>
  </si>
  <si>
    <t>procollagen C-endopeptidase enhancer 2 [Source:MGI Symbol;Acc:MGI:1923727]</t>
  </si>
  <si>
    <t>ENSMUSG00000007279</t>
  </si>
  <si>
    <t>Scube2</t>
  </si>
  <si>
    <t>signal peptide, CUB domain, EGF-like 2 [Source:MGI Symbol;Acc:MGI:1928765]</t>
  </si>
  <si>
    <t>ENSMUSG00000050150</t>
  </si>
  <si>
    <t>Slc9b1</t>
  </si>
  <si>
    <t>solute carrier family 9, subfamily B (NHA1, cation proton antiporter 1), member 1 [Source:MGI Symbol;Acc:MGI:1921696]</t>
  </si>
  <si>
    <t>ENSMUSG00000070469</t>
  </si>
  <si>
    <t>Adamtsl3</t>
  </si>
  <si>
    <t>ADAMTS-like 3 [Source:MGI Symbol;Acc:MGI:3028499]</t>
  </si>
  <si>
    <t>ENSMUSG00000064065</t>
  </si>
  <si>
    <t>Ipcef1</t>
  </si>
  <si>
    <t>interaction protein for cytohesin exchange factors 1 [Source:MGI Symbol;Acc:MGI:2444159]</t>
  </si>
  <si>
    <t>ENSMUSG00000026413</t>
  </si>
  <si>
    <t>Pkp1</t>
  </si>
  <si>
    <t>plakophilin 1 [Source:MGI Symbol;Acc:MGI:1328359]</t>
  </si>
  <si>
    <t>ENSMUSG00000031504</t>
  </si>
  <si>
    <t>Rab20</t>
  </si>
  <si>
    <t>RAB20, member RAS oncogene family [Source:MGI Symbol;Acc:MGI:102789]</t>
  </si>
  <si>
    <t>ENSMUSG00000026012</t>
  </si>
  <si>
    <t>Cd28</t>
  </si>
  <si>
    <t>CD28 antigen [Source:MGI Symbol;Acc:MGI:88327]</t>
  </si>
  <si>
    <t>ENSMUSG00000071540</t>
  </si>
  <si>
    <t>3425401B19Rik</t>
  </si>
  <si>
    <t>RIKEN cDNA 3425401B19 gene [Source:MGI Symbol;Acc:MGI:3588196]</t>
  </si>
  <si>
    <t>ENSMUSG00000052353</t>
  </si>
  <si>
    <t>Cemip</t>
  </si>
  <si>
    <t>cell migration inducing protein, hyaluronan binding [Source:MGI Symbol;Acc:MGI:2443629]</t>
  </si>
  <si>
    <t>ENSMUSG00000071324</t>
  </si>
  <si>
    <t>Armc2</t>
  </si>
  <si>
    <t>armadillo repeat containing 2 [Source:MGI Symbol;Acc:MGI:1916449]</t>
  </si>
  <si>
    <t>ENSMUSG00000072295</t>
  </si>
  <si>
    <t>Als2cr11</t>
  </si>
  <si>
    <t>amyotrophic lateral sclerosis 2 (juvenile) chromosome region, candidate 11 (human) [Source:MGI Symbol;Acc:MGI:1920713]</t>
  </si>
  <si>
    <t>ENSMUSG00000054889</t>
  </si>
  <si>
    <t>Dsp</t>
  </si>
  <si>
    <t>desmoplakin [Source:MGI Symbol;Acc:MGI:109611]</t>
  </si>
  <si>
    <t>ENSMUSG00000002057</t>
  </si>
  <si>
    <t>Foxn1</t>
  </si>
  <si>
    <t>forkhead box N1 [Source:MGI Symbol;Acc:MGI:102949]</t>
  </si>
  <si>
    <t>ENSMUSG00000020826</t>
  </si>
  <si>
    <t>Nos2</t>
  </si>
  <si>
    <t>nitric oxide synthase 2, inducible [Source:MGI Symbol;Acc:MGI:97361]</t>
  </si>
  <si>
    <t>ENSMUSG00000055022</t>
  </si>
  <si>
    <t>Cntn1</t>
  </si>
  <si>
    <t>contactin 1 [Source:MGI Symbol;Acc:MGI:105980]</t>
  </si>
  <si>
    <t>ENSMUSG00000024286</t>
  </si>
  <si>
    <t>Ccny</t>
  </si>
  <si>
    <t>cyclin Y [Source:MGI Symbol;Acc:MGI:1915224]</t>
  </si>
  <si>
    <t>ENSMUSG00000071454</t>
  </si>
  <si>
    <t>Dtnb</t>
  </si>
  <si>
    <t>dystrobrevin, beta [Source:MGI Symbol;Acc:MGI:1203728]</t>
  </si>
  <si>
    <t>ENSMUSG00000031825</t>
  </si>
  <si>
    <t>Crispld2</t>
  </si>
  <si>
    <t>cysteine-rich secretory protein LCCL domain containing 2 [Source:MGI Symbol;Acc:MGI:1926142]</t>
  </si>
  <si>
    <t>ENSMUSG00000005268</t>
  </si>
  <si>
    <t>Prlr</t>
  </si>
  <si>
    <t>prolactin receptor [Source:MGI Symbol;Acc:MGI:97763]</t>
  </si>
  <si>
    <t>ENSMUSG00000029423</t>
  </si>
  <si>
    <t>Piwil1</t>
  </si>
  <si>
    <t>piwi-like RNA-mediated gene silencing 1 [Source:MGI Symbol;Acc:MGI:1928897]</t>
  </si>
  <si>
    <t>ENSMUSG00000032911</t>
  </si>
  <si>
    <t>Cspg4</t>
  </si>
  <si>
    <t>chondroitin sulfate proteoglycan 4 [Source:MGI Symbol;Acc:MGI:2153093]</t>
  </si>
  <si>
    <t>ENSMUSG00000024154</t>
  </si>
  <si>
    <t>Gtf2a1l</t>
  </si>
  <si>
    <t>general transcription factor IIA, 1-like [Source:MGI Symbol;Acc:MGI:1919078]</t>
  </si>
  <si>
    <t>ENSMUSG00000063558</t>
  </si>
  <si>
    <t>Aox1</t>
  </si>
  <si>
    <t>aldehyde oxidase 1 [Source:MGI Symbol;Acc:MGI:88035]</t>
  </si>
  <si>
    <t>ENSMUSG00000005237</t>
  </si>
  <si>
    <t>Dnah2</t>
  </si>
  <si>
    <t>dynein, axonemal, heavy chain 2 [Source:MGI Symbol;Acc:MGI:107731]</t>
  </si>
  <si>
    <t>ENSMUSG00000022146</t>
  </si>
  <si>
    <t>Osmr</t>
  </si>
  <si>
    <t>oncostatin M receptor [Source:MGI Symbol;Acc:MGI:1330819]</t>
  </si>
  <si>
    <t>ENSMUSG00000028217</t>
  </si>
  <si>
    <t>Cdh17</t>
  </si>
  <si>
    <t>cadherin 17 [Source:MGI Symbol;Acc:MGI:1095414]</t>
  </si>
  <si>
    <t>ENSMUSG00000034777</t>
  </si>
  <si>
    <t>Vax2</t>
  </si>
  <si>
    <t>ventral anterior homeobox 2 [Source:MGI Symbol;Acc:MGI:1346018]</t>
  </si>
  <si>
    <t>ENSMUSG00000026896</t>
  </si>
  <si>
    <t>Ifih1</t>
  </si>
  <si>
    <t>interferon induced with helicase C domain 1 [Source:MGI Symbol;Acc:MGI:1918836]</t>
  </si>
  <si>
    <t>ENSMUSG00000005087</t>
  </si>
  <si>
    <t>Cd44</t>
  </si>
  <si>
    <t>CD44 antigen [Source:MGI Symbol;Acc:MGI:88338]</t>
  </si>
  <si>
    <t>ENSMUSG00000040728</t>
  </si>
  <si>
    <t>Esrp1</t>
  </si>
  <si>
    <t>epithelial splicing regulatory protein 1 [Source:MGI Symbol;Acc:MGI:1917326]</t>
  </si>
  <si>
    <t>ENSMUSG00000040616</t>
  </si>
  <si>
    <t>Tmem51</t>
  </si>
  <si>
    <t>transmembrane protein 51 [Source:MGI Symbol;Acc:MGI:2384874]</t>
  </si>
  <si>
    <t>ENSMUSG00000020866</t>
  </si>
  <si>
    <t>Cacna1g</t>
  </si>
  <si>
    <t>calcium channel, voltage-dependent, T type, alpha 1G subunit [Source:MGI Symbol;Acc:MGI:1201678]</t>
  </si>
  <si>
    <t>ENSMUSG00000020067</t>
  </si>
  <si>
    <t>Mypn</t>
  </si>
  <si>
    <t>myopalladin [Source:MGI Symbol;Acc:MGI:1916052]</t>
  </si>
  <si>
    <t>ENSMUSG00000034057</t>
  </si>
  <si>
    <t>Myrfl</t>
  </si>
  <si>
    <t>myelin regulatory factor-like [Source:MGI Symbol;Acc:MGI:2685085]</t>
  </si>
  <si>
    <t>ENSMUSG00000031727</t>
  </si>
  <si>
    <t>Pmfbp1</t>
  </si>
  <si>
    <t>polyamine modulated factor 1 binding protein 1 [Source:MGI Symbol;Acc:MGI:1930136]</t>
  </si>
  <si>
    <t>ENSMUSG00000039579</t>
  </si>
  <si>
    <t>Grin3a</t>
  </si>
  <si>
    <t>glutamate receptor ionotropic, NMDA3A [Source:MGI Symbol;Acc:MGI:1933206]</t>
  </si>
  <si>
    <t>ENSMUSG00000032091</t>
  </si>
  <si>
    <t>Tmprss4</t>
  </si>
  <si>
    <t>transmembrane protease, serine 4 [Source:MGI Symbol;Acc:MGI:2384877]</t>
  </si>
  <si>
    <t>ENSMUSG00000037681</t>
  </si>
  <si>
    <t>Esyt3</t>
  </si>
  <si>
    <t>extended synaptotagmin-like protein 3 [Source:MGI Symbol;Acc:MGI:1098699]</t>
  </si>
  <si>
    <t>ENSMUSG00000022938</t>
  </si>
  <si>
    <t>Fam3b</t>
  </si>
  <si>
    <t>family with sequence similarity 3, member B [Source:MGI Symbol;Acc:MGI:1270150]</t>
  </si>
  <si>
    <t>ENSMUSG00000029822</t>
  </si>
  <si>
    <t>Osbpl3</t>
  </si>
  <si>
    <t>oxysterol binding protein-like 3 [Source:MGI Symbol;Acc:MGI:1918970]</t>
  </si>
  <si>
    <t>ENSMUSG00000060477</t>
  </si>
  <si>
    <t>Irak2</t>
  </si>
  <si>
    <t>interleukin-1 receptor-associated kinase 2 [Source:MGI Symbol;Acc:MGI:2429603]</t>
  </si>
  <si>
    <t>ENSMUSG00000043541</t>
  </si>
  <si>
    <t>Casc1</t>
  </si>
  <si>
    <t>cancer susceptibility candidate 1 [Source:MGI Symbol;Acc:MGI:2444480]</t>
  </si>
  <si>
    <t>ENSMUSG00000051648</t>
  </si>
  <si>
    <t>Kctd19</t>
  </si>
  <si>
    <t>potassium channel tetramerisation domain containing 19 [Source:MGI Symbol;Acc:MGI:3045294]</t>
  </si>
  <si>
    <t>ENSMUSG00000018634</t>
  </si>
  <si>
    <t>Crhr1</t>
  </si>
  <si>
    <t>corticotropin releasing hormone receptor 1 [Source:MGI Symbol;Acc:MGI:88498]</t>
  </si>
  <si>
    <t>ENSMUSG00000036030</t>
  </si>
  <si>
    <t>Prtg</t>
  </si>
  <si>
    <t>protogenin homolog (Gallus gallus) [Source:MGI Symbol;Acc:MGI:2444710]</t>
  </si>
  <si>
    <t>ENSMUSG00000066406</t>
  </si>
  <si>
    <t>Akap13</t>
  </si>
  <si>
    <t>A kinase (PRKA) anchor protein 13 [Source:MGI Symbol;Acc:MGI:2676556]</t>
  </si>
  <si>
    <t>ENSMUSG00000026042</t>
  </si>
  <si>
    <t>Col5a2</t>
  </si>
  <si>
    <t>collagen, type V, alpha 2 [Source:MGI Symbol;Acc:MGI:88458]</t>
  </si>
  <si>
    <t>ENSMUSG00000078776</t>
  </si>
  <si>
    <t>9530053A07Rik</t>
  </si>
  <si>
    <t>RIKEN cDNA 9530053A07 gene [Source:MGI Symbol;Acc:MGI:2442118]</t>
  </si>
  <si>
    <t>ENSMUSG00000033102</t>
  </si>
  <si>
    <t>Cdc14b</t>
  </si>
  <si>
    <t>CDC14 cell division cycle 14B [Source:MGI Symbol;Acc:MGI:2441808]</t>
  </si>
  <si>
    <t>ENSMUSG00000033688</t>
  </si>
  <si>
    <t>1300017J02Rik</t>
  </si>
  <si>
    <t>RIKEN cDNA 1300017J02 gene [Source:MGI Symbol;Acc:MGI:1919025]</t>
  </si>
  <si>
    <t>ENSMUSG00000028082</t>
  </si>
  <si>
    <t>Sh3d19</t>
  </si>
  <si>
    <t>SH3 domain protein D19 [Source:MGI Symbol;Acc:MGI:1350923]</t>
  </si>
  <si>
    <t>ENSMUSG00000045629</t>
  </si>
  <si>
    <t>Sh3tc2</t>
  </si>
  <si>
    <t>SH3 domain and tetratricopeptide repeats 2 [Source:MGI Symbol;Acc:MGI:2444417]</t>
  </si>
  <si>
    <t>ENSMUSG00000032495</t>
  </si>
  <si>
    <t>Lrrc2</t>
  </si>
  <si>
    <t>leucine rich repeat containing 2 [Source:MGI Symbol;Acc:MGI:1921499]</t>
  </si>
  <si>
    <t>ENSMUSG00000026994</t>
  </si>
  <si>
    <t>Galnt3</t>
  </si>
  <si>
    <t>UDP-N-acetyl-alpha-D-galactosamine:polypeptide N-acetylgalactosaminyltransferase 3 [Source:MGI Symbol;Acc:MGI:894695]</t>
  </si>
  <si>
    <t>ENSMUSG00000078632</t>
  </si>
  <si>
    <t>Lrrc37a</t>
  </si>
  <si>
    <t>leucine rich repeat containing 37A [Source:MGI Symbol;Acc:MGI:2685097]</t>
  </si>
  <si>
    <t>ENSMUSG00000074627</t>
  </si>
  <si>
    <t>Mroh8</t>
  </si>
  <si>
    <t>maestro heat-like repeat family member 8 [Source:MGI Symbol;Acc:MGI:3603828]</t>
  </si>
  <si>
    <t>ENSMUSG00000031563</t>
  </si>
  <si>
    <t>Wwc2</t>
  </si>
  <si>
    <t>WW, C2 and coiled-coil domain containing 2 [Source:MGI Symbol;Acc:MGI:1261872]</t>
  </si>
  <si>
    <t>ENSMUSG00000034416</t>
  </si>
  <si>
    <t>Pkd1l2</t>
  </si>
  <si>
    <t>polycystic kidney disease 1 like 2 [Source:MGI Symbol;Acc:MGI:2664668]</t>
  </si>
  <si>
    <t>ENSMUSG00000044083</t>
  </si>
  <si>
    <t>Efcab8</t>
  </si>
  <si>
    <t>EF-hand calcium binding domain 8 [Source:MGI Symbol;Acc:MGI:3644206]</t>
  </si>
  <si>
    <t>ENSMUSG00000051984</t>
  </si>
  <si>
    <t>Sec31b</t>
  </si>
  <si>
    <t>Sec31 homolog B (S. cerevisiae) [Source:MGI Symbol;Acc:MGI:2685187]</t>
  </si>
  <si>
    <t>ENSMUSG00000026321</t>
  </si>
  <si>
    <t>Tnfrsf11a</t>
  </si>
  <si>
    <t>tumor necrosis factor receptor superfamily, member 11a, NFKB activator [Source:MGI Symbol;Acc:MGI:1314891]</t>
  </si>
  <si>
    <t>ENSMUSG00000059481</t>
  </si>
  <si>
    <t>Plg</t>
  </si>
  <si>
    <t>plasminogen [Source:MGI Symbol;Acc:MGI:97620]</t>
  </si>
  <si>
    <t>ENSMUSG00000027485</t>
  </si>
  <si>
    <t>Bpifb1</t>
  </si>
  <si>
    <t>BPI fold containing family B, member 1 [Source:MGI Symbol;Acc:MGI:2137431]</t>
  </si>
  <si>
    <t>ENSMUSG00000024064</t>
  </si>
  <si>
    <t>Galnt14</t>
  </si>
  <si>
    <t>UDP-N-acetyl-alpha-D-galactosamine:polypeptide N-acetylgalactosaminyltransferase 14 [Source:MGI Symbol;Acc:MGI:1918935]</t>
  </si>
  <si>
    <t>ENSMUSG00000020395</t>
  </si>
  <si>
    <t>Itk</t>
  </si>
  <si>
    <t>IL2 inducible T cell kinase [Source:MGI Symbol;Acc:MGI:96621]</t>
  </si>
  <si>
    <t>ENSMUSG00000050211</t>
  </si>
  <si>
    <t>Pla2g4e</t>
  </si>
  <si>
    <t>phospholipase A2, group IVE [Source:MGI Symbol;Acc:MGI:1919144]</t>
  </si>
  <si>
    <t>ENSMUSG00000027860</t>
  </si>
  <si>
    <t>Vangl1</t>
  </si>
  <si>
    <t>vang-like 1 (van gogh, Drosophila) [Source:MGI Symbol;Acc:MGI:2159344]</t>
  </si>
  <si>
    <t>ENSMUSG00000031789</t>
  </si>
  <si>
    <t>Cngb1</t>
  </si>
  <si>
    <t>cyclic nucleotide gated channel beta 1 [Source:MGI Symbol;Acc:MGI:2664102]</t>
  </si>
  <si>
    <t>ENSMUSG00000037139</t>
  </si>
  <si>
    <t>Myom3</t>
  </si>
  <si>
    <t>myomesin family, member 3 [Source:MGI Symbol;Acc:MGI:2685280]</t>
  </si>
  <si>
    <t>ENSMUSG00000074570</t>
  </si>
  <si>
    <t>Cass4</t>
  </si>
  <si>
    <t>Cas scaffolding protein family member 4 [Source:MGI Symbol;Acc:MGI:2444482]</t>
  </si>
  <si>
    <t>ENSMUSG00000086596</t>
  </si>
  <si>
    <t>Susd5</t>
  </si>
  <si>
    <t>sushi domain containing 5 [Source:MGI Symbol;Acc:MGI:2685972]</t>
  </si>
  <si>
    <t>ENSMUSG00000049571</t>
  </si>
  <si>
    <t>Cfap46</t>
  </si>
  <si>
    <t>cilia and flagella associated protein 46 [Source:MGI Symbol;Acc:MGI:2444387]</t>
  </si>
  <si>
    <t>ENSMUSG00000026450</t>
  </si>
  <si>
    <t>Chit1</t>
  </si>
  <si>
    <t>chitinase 1 (chitotriosidase) [Source:MGI Symbol;Acc:MGI:1919134]</t>
  </si>
  <si>
    <t>ENSMUSG00000031876</t>
  </si>
  <si>
    <t>Cmtm1</t>
  </si>
  <si>
    <t>CKLF-like MARVEL transmembrane domain containing 1 [Source:MGI Symbol;Acc:MGI:2447159]</t>
  </si>
  <si>
    <t>ENSMUSG00000026072</t>
  </si>
  <si>
    <t>Il1r1</t>
  </si>
  <si>
    <t>interleukin 1 receptor, type I [Source:MGI Symbol;Acc:MGI:96545]</t>
  </si>
  <si>
    <t>ENSMUSG00000037188</t>
  </si>
  <si>
    <t>Grhl3</t>
  </si>
  <si>
    <t>grainyhead-like 3 (Drosophila) [Source:MGI Symbol;Acc:MGI:2655333]</t>
  </si>
  <si>
    <t>ENSMUSG00000038011</t>
  </si>
  <si>
    <t>Dnah10</t>
  </si>
  <si>
    <t>dynein, axonemal, heavy chain 10 [Source:MGI Symbol;Acc:MGI:1860299]</t>
  </si>
  <si>
    <t>ENSMUSG00000068117</t>
  </si>
  <si>
    <t>Mei1</t>
  </si>
  <si>
    <t>meiotic double-stranded break formation protein 1 [Source:MGI Symbol;Acc:MGI:3028590]</t>
  </si>
  <si>
    <t>ENSMUSG00000035435</t>
  </si>
  <si>
    <t>Abca17</t>
  </si>
  <si>
    <t>ATP-binding cassette, sub-family A (ABC1), member 17 [Source:MGI Symbol;Acc:MGI:3625331]</t>
  </si>
  <si>
    <t>ENSMUSG00000040298</t>
  </si>
  <si>
    <t>Btbd16</t>
  </si>
  <si>
    <t>BTB (POZ) domain containing 16 [Source:MGI Symbol;Acc:MGI:3045247]</t>
  </si>
  <si>
    <t>ENSMUSG00000038473</t>
  </si>
  <si>
    <t>Nos1ap</t>
  </si>
  <si>
    <t>nitric oxide synthase 1 (neuronal) adaptor protein [Source:MGI Symbol;Acc:MGI:1917979]</t>
  </si>
  <si>
    <t>ENSMUSG00000014361</t>
  </si>
  <si>
    <t>Mertk</t>
  </si>
  <si>
    <t>c-mer proto-oncogene tyrosine kinase [Source:MGI Symbol;Acc:MGI:96965]</t>
  </si>
  <si>
    <t>ENSMUSG00000036661</t>
  </si>
  <si>
    <t>Dennd3</t>
  </si>
  <si>
    <t>DENN/MADD domain containing 3 [Source:MGI Symbol;Acc:MGI:2146009]</t>
  </si>
  <si>
    <t>ENSMUSG00000028763</t>
  </si>
  <si>
    <t>Hspg2</t>
  </si>
  <si>
    <t>perlecan (heparan sulfate proteoglycan 2) [Source:MGI Symbol;Acc:MGI:96257]</t>
  </si>
  <si>
    <t>ENSMUSG00000054580</t>
  </si>
  <si>
    <t>Pla2r1</t>
  </si>
  <si>
    <t>phospholipase A2 receptor 1 [Source:MGI Symbol;Acc:MGI:102468]</t>
  </si>
  <si>
    <t>ENSMUSG00000036523</t>
  </si>
  <si>
    <t>Greb1</t>
  </si>
  <si>
    <t>gene regulated by estrogen in breast cancer protein [Source:MGI Symbol;Acc:MGI:2149712]</t>
  </si>
  <si>
    <t>ENSMUSG00000042010</t>
  </si>
  <si>
    <t>Acacb</t>
  </si>
  <si>
    <t>acetyl-Coenzyme A carboxylase beta [Source:MGI Symbol;Acc:MGI:2140940]</t>
  </si>
  <si>
    <t>ENSMUSG00000050944</t>
  </si>
  <si>
    <t>Efcab5</t>
  </si>
  <si>
    <t>EF-hand calcium binding domain 5 [Source:MGI Symbol;Acc:MGI:2442440]</t>
  </si>
  <si>
    <t>ENSMUSG00000022419</t>
  </si>
  <si>
    <t>Deptor</t>
  </si>
  <si>
    <t>DEP domain containing MTOR-interacting protein [Source:MGI Symbol;Acc:MGI:2146322]</t>
  </si>
  <si>
    <t>ENSMUSG00000022383</t>
  </si>
  <si>
    <t>Ppara</t>
  </si>
  <si>
    <t>peroxisome proliferator activated receptor alpha [Source:MGI Symbol;Acc:MGI:104740]</t>
  </si>
  <si>
    <t>ENSMUSG00000026971</t>
  </si>
  <si>
    <t>Itgb6</t>
  </si>
  <si>
    <t>integrin beta 6 [Source:MGI Symbol;Acc:MGI:96615]</t>
  </si>
  <si>
    <t>ENSMUSG00000038156</t>
  </si>
  <si>
    <t>Spon1</t>
  </si>
  <si>
    <t>spondin 1, (f-spondin) extracellular matrix protein [Source:MGI Symbol;Acc:MGI:2385287]</t>
  </si>
  <si>
    <t>ENSMUSG00000003604</t>
  </si>
  <si>
    <t>Aven</t>
  </si>
  <si>
    <t>apoptosis, caspase activation inhibitor [Source:MGI Symbol;Acc:MGI:1921518]</t>
  </si>
  <si>
    <t>ENSMUSG00000004098</t>
  </si>
  <si>
    <t>Col5a3</t>
  </si>
  <si>
    <t>collagen, type V, alpha 3 [Source:MGI Symbol;Acc:MGI:1858212]</t>
  </si>
  <si>
    <t>ENSMUSG00000019785</t>
  </si>
  <si>
    <t>Clvs2</t>
  </si>
  <si>
    <t>clavesin 2 [Source:MGI Symbol;Acc:MGI:2443223]</t>
  </si>
  <si>
    <t>ENSMUSG00000034591</t>
  </si>
  <si>
    <t>Slc41a2</t>
  </si>
  <si>
    <t>solute carrier family 41, member 2 [Source:MGI Symbol;Acc:MGI:2442940]</t>
  </si>
  <si>
    <t>ENSMUSG00000079606</t>
  </si>
  <si>
    <t>Gm595</t>
  </si>
  <si>
    <t>predicted gene 595 [Source:MGI Symbol;Acc:MGI:2685441]</t>
  </si>
  <si>
    <t>ENSMUSG00000020627</t>
  </si>
  <si>
    <t>Klhl29</t>
  </si>
  <si>
    <t>kelch-like 29 [Source:MGI Symbol;Acc:MGI:2683857]</t>
  </si>
  <si>
    <t>ENSMUSG00000038600</t>
  </si>
  <si>
    <t>Atp6v0a4</t>
  </si>
  <si>
    <t>ATPase, H+ transporting, lysosomal V0 subunit A4 [Source:MGI Symbol;Acc:MGI:2153480]</t>
  </si>
  <si>
    <t>ENSMUSG00000026601</t>
  </si>
  <si>
    <t>Axdnd1</t>
  </si>
  <si>
    <t>axonemal dynein light chain domain containing 1 [Source:MGI Symbol;Acc:MGI:1924602]</t>
  </si>
  <si>
    <t>ENSMUSG00000026786</t>
  </si>
  <si>
    <t>Apbb1ip</t>
  </si>
  <si>
    <t>amyloid beta (A4) precursor protein-binding, family B, member 1 interacting protein [Source:MGI Symbol;Acc:MGI:1861354]</t>
  </si>
  <si>
    <t>ENSMUSG00000034656</t>
  </si>
  <si>
    <t>Cacna1a</t>
  </si>
  <si>
    <t>calcium channel, voltage-dependent, P/Q type, alpha 1A subunit [Source:MGI Symbol;Acc:MGI:109482]</t>
  </si>
  <si>
    <t>ENSMUSG00000046637</t>
  </si>
  <si>
    <t>Ttc34</t>
  </si>
  <si>
    <t>tetratricopeptide repeat domain 34 [Source:MGI Symbol;Acc:MGI:2445205]</t>
  </si>
  <si>
    <t>ENSMUSG00000005611</t>
  </si>
  <si>
    <t>Mrvi1</t>
  </si>
  <si>
    <t>MRV integration site 1 [Source:MGI Symbol;Acc:MGI:1338023]</t>
  </si>
  <si>
    <t>ENSMUSG00000044749</t>
  </si>
  <si>
    <t>Abca6</t>
  </si>
  <si>
    <t>ATP-binding cassette, sub-family A (ABC1), member 6 [Source:MGI Symbol;Acc:MGI:1923434]</t>
  </si>
  <si>
    <t>ENSMUSG00000038764</t>
  </si>
  <si>
    <t>Ptpn3</t>
  </si>
  <si>
    <t>protein tyrosine phosphatase, non-receptor type 3 [Source:MGI Symbol;Acc:MGI:105307]</t>
  </si>
  <si>
    <t>ENSMUSG00000063531</t>
  </si>
  <si>
    <t>Sema3e</t>
  </si>
  <si>
    <t>sema domain, immunoglobulin domain (Ig), short basic domain, secreted, (semaphorin) 3E [Source:MGI Symbol;Acc:MGI:1340034]</t>
  </si>
  <si>
    <t>ENSMUSG00000034107</t>
  </si>
  <si>
    <t>Ano7</t>
  </si>
  <si>
    <t>anoctamin 7 [Source:MGI Symbol;Acc:MGI:3052714]</t>
  </si>
  <si>
    <t>ENSMUSG00000055994</t>
  </si>
  <si>
    <t>Nod2</t>
  </si>
  <si>
    <t>nucleotide-binding oligomerization domain containing 2 [Source:MGI Symbol;Acc:MGI:2429397]</t>
  </si>
  <si>
    <t>ENSMUSG00000054672</t>
  </si>
  <si>
    <t>5830411N06Rik</t>
  </si>
  <si>
    <t>RIKEN cDNA 5830411N06 gene [Source:MGI Symbol;Acc:MGI:2443685]</t>
  </si>
  <si>
    <t>ENSMUSG00000032380</t>
  </si>
  <si>
    <t>Dapk2</t>
  </si>
  <si>
    <t>death-associated protein kinase 2 [Source:MGI Symbol;Acc:MGI:1341297]</t>
  </si>
  <si>
    <t>ENSMUSG00000038836</t>
  </si>
  <si>
    <t>Agbl3</t>
  </si>
  <si>
    <t>ATP/GTP binding protein-like 3 [Source:MGI Symbol;Acc:MGI:1923473]</t>
  </si>
  <si>
    <t>ENSMUSG00000037375</t>
  </si>
  <si>
    <t>Hhat</t>
  </si>
  <si>
    <t>hedgehog acyltransferase [Source:MGI Symbol;Acc:MGI:2444681]</t>
  </si>
  <si>
    <t>ENSMUSG00000018168</t>
  </si>
  <si>
    <t>Ikzf3</t>
  </si>
  <si>
    <t>IKAROS family zinc finger 3 [Source:MGI Symbol;Acc:MGI:1342542]</t>
  </si>
  <si>
    <t>ENSMUSG00000030134</t>
  </si>
  <si>
    <t>Rasgef1a</t>
  </si>
  <si>
    <t>RasGEF domain family, member 1A [Source:MGI Symbol;Acc:MGI:1917977]</t>
  </si>
  <si>
    <t>ENSMUSG00000022237</t>
  </si>
  <si>
    <t>Ankrd33b</t>
  </si>
  <si>
    <t>ankyrin repeat domain 33B [Source:MGI Symbol;Acc:MGI:1917904]</t>
  </si>
  <si>
    <t>ENSMUSG00000027070</t>
  </si>
  <si>
    <t>Lrp2</t>
  </si>
  <si>
    <t>low density lipoprotein receptor-related protein 2 [Source:MGI Symbol;Acc:MGI:95794]</t>
  </si>
  <si>
    <t>ENSMUSG00000019846</t>
  </si>
  <si>
    <t>Lama4</t>
  </si>
  <si>
    <t>laminin, alpha 4 [Source:MGI Symbol;Acc:MGI:109321]</t>
  </si>
  <si>
    <t>ENSMUSG00000004415</t>
  </si>
  <si>
    <t>Col26a1</t>
  </si>
  <si>
    <t>collagen, type XXVI, alpha 1 [Source:MGI Symbol;Acc:MGI:2155345]</t>
  </si>
  <si>
    <t>ENSMUSG00000025558</t>
  </si>
  <si>
    <t>Dock9</t>
  </si>
  <si>
    <t>dedicator of cytokinesis 9 [Source:MGI Symbol;Acc:MGI:106321]</t>
  </si>
  <si>
    <t>ENSMUSG00000055632</t>
  </si>
  <si>
    <t>Hmcn2</t>
  </si>
  <si>
    <t>hemicentin 2 [Source:MGI Symbol;Acc:MGI:2677838]</t>
  </si>
  <si>
    <t>ENSMUSG00000046768</t>
  </si>
  <si>
    <t>Rhoj</t>
  </si>
  <si>
    <t>ras homolog gene family, member J [Source:MGI Symbol;Acc:MGI:1931551]</t>
  </si>
  <si>
    <t>ENSMUSG00000034087</t>
  </si>
  <si>
    <t>Nlrp4b</t>
  </si>
  <si>
    <t>NLR family, pyrin domain containing 4B [Source:MGI Symbol;Acc:MGI:3056570]</t>
  </si>
  <si>
    <t>ENSMUSG00000004872</t>
  </si>
  <si>
    <t>Pax3</t>
  </si>
  <si>
    <t>paired box 3 [Source:MGI Symbol;Acc:MGI:97487]</t>
  </si>
  <si>
    <t>ENSMUSG00000002250</t>
  </si>
  <si>
    <t>Ppard</t>
  </si>
  <si>
    <t>peroxisome proliferator activator receptor delta [Source:MGI Symbol;Acc:MGI:101884]</t>
  </si>
  <si>
    <t>ENSMUSG00000005397</t>
  </si>
  <si>
    <t>Nid1</t>
  </si>
  <si>
    <t>nidogen 1 [Source:MGI Symbol;Acc:MGI:97342]</t>
  </si>
  <si>
    <t>ENSMUSG00000050994</t>
  </si>
  <si>
    <t>Adgb</t>
  </si>
  <si>
    <t>androglobin [Source:MGI Symbol;Acc:MGI:3605549]</t>
  </si>
  <si>
    <t>ENSMUSG00000041592</t>
  </si>
  <si>
    <t>Sdk2</t>
  </si>
  <si>
    <t>sidekick homolog 2 (chicken) [Source:MGI Symbol;Acc:MGI:2443847]</t>
  </si>
  <si>
    <t>ENSMUSG00000005947</t>
  </si>
  <si>
    <t>Itgae</t>
  </si>
  <si>
    <t>integrin alpha E, epithelial-associated [Source:MGI Symbol;Acc:MGI:1298377]</t>
  </si>
  <si>
    <t>ENSMUSG00000030307</t>
  </si>
  <si>
    <t>Slc6a11</t>
  </si>
  <si>
    <t>solute carrier family 6 (neurotransmitter transporter, GABA), member 11 [Source:MGI Symbol;Acc:MGI:95630]</t>
  </si>
  <si>
    <t>ENSMUSG00000033987</t>
  </si>
  <si>
    <t>Dnah17</t>
  </si>
  <si>
    <t>dynein, axonemal, heavy chain 17 [Source:MGI Symbol;Acc:MGI:1917176]</t>
  </si>
  <si>
    <t>ENSMUSG00000072487</t>
  </si>
  <si>
    <t>Mroh5</t>
  </si>
  <si>
    <t>maestro heat-like repeat family member 5 [Source:MGI Symbol;Acc:MGI:2685474]</t>
  </si>
  <si>
    <t>ENSMUSG00000079259</t>
  </si>
  <si>
    <t>Trim71</t>
  </si>
  <si>
    <t>tripartite motif-containing 71 [Source:MGI Symbol;Acc:MGI:2685973]</t>
  </si>
  <si>
    <t>ENSMUSG00000040852</t>
  </si>
  <si>
    <t>Plekhh2</t>
  </si>
  <si>
    <t>pleckstrin homology domain containing, family H (with MyTH4 domain) member 2 [Source:MGI Symbol;Acc:MGI:2146813]</t>
  </si>
  <si>
    <t>ENSMUSG00000079465</t>
  </si>
  <si>
    <t>Col4a3</t>
  </si>
  <si>
    <t>collagen, type IV, alpha 3 [Source:MGI Symbol;Acc:MGI:104688]</t>
  </si>
  <si>
    <t>ENSMUSG00000075324</t>
  </si>
  <si>
    <t>Fign</t>
  </si>
  <si>
    <t>fidgetin [Source:MGI Symbol;Acc:MGI:1890647]</t>
  </si>
  <si>
    <t>ENSMUSG00000034177</t>
  </si>
  <si>
    <t>Rnf43</t>
  </si>
  <si>
    <t>ring finger protein 43 [Source:MGI Symbol;Acc:MGI:2442609]</t>
  </si>
  <si>
    <t>ENSMUSG00000030616</t>
  </si>
  <si>
    <t>Sytl2</t>
  </si>
  <si>
    <t>synaptotagmin-like 2 [Source:MGI Symbol;Acc:MGI:1933366]</t>
  </si>
  <si>
    <t>ENSMUSG00000075249</t>
  </si>
  <si>
    <t>Fsip2</t>
  </si>
  <si>
    <t>fibrous sheath-interacting protein 2 [Source:MGI Symbol;Acc:MGI:2664111]</t>
  </si>
  <si>
    <t>ENSMUSG00000037490</t>
  </si>
  <si>
    <t>Slc2a12</t>
  </si>
  <si>
    <t>solute carrier family 2 (facilitated glucose transporter), member 12 [Source:MGI Symbol;Acc:MGI:3052471]</t>
  </si>
  <si>
    <t>ENSMUSG00000061186</t>
  </si>
  <si>
    <t>Sfmbt2</t>
  </si>
  <si>
    <t>Scm-like with four mbt domains 2 [Source:MGI Symbol;Acc:MGI:2447794]</t>
  </si>
  <si>
    <t>ENSMUSG00000057058</t>
  </si>
  <si>
    <t>Skap1</t>
  </si>
  <si>
    <t>src family associated phosphoprotein 1 [Source:MGI Symbol;Acc:MGI:1925723]</t>
  </si>
  <si>
    <t>ENSMUSG00000055493</t>
  </si>
  <si>
    <t>Epm2a</t>
  </si>
  <si>
    <t>epilepsy, progressive myoclonic epilepsy, type 2 gene alpha [Source:MGI Symbol;Acc:MGI:1341085]</t>
  </si>
  <si>
    <t>ENSMUSG00000032087</t>
  </si>
  <si>
    <t>Dscaml1</t>
  </si>
  <si>
    <t>Down syndrome cell adhesion molecule like 1 [Source:MGI Symbol;Acc:MGI:2150309]</t>
  </si>
  <si>
    <t>ENSMUSG00000066952</t>
  </si>
  <si>
    <t>Myo1h</t>
  </si>
  <si>
    <t>myosin 1H [Source:MGI Symbol;Acc:MGI:1914674]</t>
  </si>
  <si>
    <t>ENSMUSG00000050556</t>
  </si>
  <si>
    <t>Kcnb1</t>
  </si>
  <si>
    <t>potassium voltage gated channel, Shab-related subfamily, member 1 [Source:MGI Symbol;Acc:MGI:96666]</t>
  </si>
  <si>
    <t>ENSMUSG00000018830</t>
  </si>
  <si>
    <t>Myh11</t>
  </si>
  <si>
    <t>myosin, heavy polypeptide 11, smooth muscle [Source:MGI Symbol;Acc:MGI:102643]</t>
  </si>
  <si>
    <t>ENSMUSG00000022032</t>
  </si>
  <si>
    <t>Scara5</t>
  </si>
  <si>
    <t>scavenger receptor class A, member 5 (putative) [Source:MGI Symbol;Acc:MGI:1918395]</t>
  </si>
  <si>
    <t>ENSMUSG00000005580</t>
  </si>
  <si>
    <t>Adcy9</t>
  </si>
  <si>
    <t>adenylate cyclase 9 [Source:MGI Symbol;Acc:MGI:108450]</t>
  </si>
  <si>
    <t>ENSMUSG00000015133</t>
  </si>
  <si>
    <t>Lrrk1</t>
  </si>
  <si>
    <t>leucine-rich repeat kinase 1 [Source:MGI Symbol;Acc:MGI:2142227]</t>
  </si>
  <si>
    <t>ENSMUSG00000029648</t>
  </si>
  <si>
    <t>Flt1</t>
  </si>
  <si>
    <t>FMS-like tyrosine kinase 1 [Source:MGI Symbol;Acc:MGI:95558]</t>
  </si>
  <si>
    <t>ENSMUSG00000057719</t>
  </si>
  <si>
    <t>Sh3rf2</t>
  </si>
  <si>
    <t>SH3 domain containing ring finger 2 [Source:MGI Symbol;Acc:MGI:2444628]</t>
  </si>
  <si>
    <t>ENSMUSG00000063430</t>
  </si>
  <si>
    <t>Wscd2</t>
  </si>
  <si>
    <t>WSC domain containing 2 [Source:MGI Symbol;Acc:MGI:2445030]</t>
  </si>
  <si>
    <t>ENSMUSG00000031461</t>
  </si>
  <si>
    <t>Myom2</t>
  </si>
  <si>
    <t>myomesin 2 [Source:MGI Symbol;Acc:MGI:1328358]</t>
  </si>
  <si>
    <t>ENSMUSG00000034990</t>
  </si>
  <si>
    <t>Otoa</t>
  </si>
  <si>
    <t>otoancorin [Source:MGI Symbol;Acc:MGI:2149209]</t>
  </si>
  <si>
    <t>ENSMUSG00000020023</t>
  </si>
  <si>
    <t>Tmcc3</t>
  </si>
  <si>
    <t>transmembrane and coiled coil domains 3 [Source:MGI Symbol;Acc:MGI:2442900]</t>
  </si>
  <si>
    <t>ENSMUSG00000020901</t>
  </si>
  <si>
    <t>Pik3r5</t>
  </si>
  <si>
    <t>phosphoinositide-3-kinase, regulatory subunit 5, p101 [Source:MGI Symbol;Acc:MGI:2443588]</t>
  </si>
  <si>
    <t>ENSMUSG00000043003</t>
  </si>
  <si>
    <t>Rasef</t>
  </si>
  <si>
    <t>RAS and EF hand domain containing [Source:MGI Symbol;Acc:MGI:2448565]</t>
  </si>
  <si>
    <t>ENSMUSG00000037801</t>
  </si>
  <si>
    <t>Iqch</t>
  </si>
  <si>
    <t>IQ motif containing H [Source:MGI Symbol;Acc:MGI:1925500]</t>
  </si>
  <si>
    <t>ENSMUSG00000032702</t>
  </si>
  <si>
    <t>Kank1</t>
  </si>
  <si>
    <t>KN motif and ankyrin repeat domains 1 [Source:MGI Symbol;Acc:MGI:2147707]</t>
  </si>
  <si>
    <t>ENSMUSG00000003418</t>
  </si>
  <si>
    <t>St8sia6</t>
  </si>
  <si>
    <t>ST8 alpha-N-acetyl-neuraminide alpha-2,8-sialyltransferase 6 [Source:MGI Symbol;Acc:MGI:2386797]</t>
  </si>
  <si>
    <t>ENSMUSG00000055415</t>
  </si>
  <si>
    <t>Atp10b</t>
  </si>
  <si>
    <t>ATPase, class V, type 10B [Source:MGI Symbol;Acc:MGI:2442688]</t>
  </si>
  <si>
    <t>ENSMUSG00000026109</t>
  </si>
  <si>
    <t>Tmeff2</t>
  </si>
  <si>
    <t>transmembrane protein with EGF-like and two follistatin-like domains 2 [Source:MGI Symbol;Acc:MGI:1861735]</t>
  </si>
  <si>
    <t>ENSMUSG00000030621</t>
  </si>
  <si>
    <t>Me3</t>
  </si>
  <si>
    <t>malic enzyme 3, NADP(+)-dependent, mitochondrial [Source:MGI Symbol;Acc:MGI:1916679]</t>
  </si>
  <si>
    <t>ENSMUSG00000020182</t>
  </si>
  <si>
    <t>Ddc</t>
  </si>
  <si>
    <t>dopa decarboxylase [Source:MGI Symbol;Acc:MGI:94876]</t>
  </si>
  <si>
    <t>ENSMUSG00000037921</t>
  </si>
  <si>
    <t>Ddx60</t>
  </si>
  <si>
    <t>DEAD (Asp-Glu-Ala-Asp) box polypeptide 60 [Source:MGI Symbol;Acc:MGI:2384570]</t>
  </si>
  <si>
    <t>ENSMUSG00000032845</t>
  </si>
  <si>
    <t>Alpk2</t>
  </si>
  <si>
    <t>alpha-kinase 2 [Source:MGI Symbol;Acc:MGI:2449492]</t>
  </si>
  <si>
    <t>ENSMUSG00000030523</t>
  </si>
  <si>
    <t>Trpm1</t>
  </si>
  <si>
    <t>transient receptor potential cation channel, subfamily M, member 1 [Source:MGI Symbol;Acc:MGI:1330305]</t>
  </si>
  <si>
    <t>ENSMUSG00000058806</t>
  </si>
  <si>
    <t>Col13a1</t>
  </si>
  <si>
    <t>collagen, type XIII, alpha 1 [Source:MGI Symbol;Acc:MGI:1277201]</t>
  </si>
  <si>
    <t>ENSMUSG00000034037</t>
  </si>
  <si>
    <t>Fgd5</t>
  </si>
  <si>
    <t>FYVE, RhoGEF and PH domain containing 5 [Source:MGI Symbol;Acc:MGI:2443369]</t>
  </si>
  <si>
    <t>ENSMUSG00000036027</t>
  </si>
  <si>
    <t>1810046K07Rik</t>
  </si>
  <si>
    <t>RIKEN cDNA 1810046K07 gene [Source:MGI Symbol;Acc:MGI:1917059]</t>
  </si>
  <si>
    <t>ENSMUSG00000091345</t>
  </si>
  <si>
    <t>Col6a5</t>
  </si>
  <si>
    <t>collagen, type VI, alpha 5 [Source:MGI Symbol;Acc:MGI:3648134]</t>
  </si>
  <si>
    <t>ENSMUSG00000084989</t>
  </si>
  <si>
    <t>Crocc2</t>
  </si>
  <si>
    <t>ciliary rootlet coiled-coil, rootletin family member 2 [Source:MGI Symbol;Acc:MGI:3045962]</t>
  </si>
  <si>
    <t>ENSMUSG00000052861</t>
  </si>
  <si>
    <t>Dnah6</t>
  </si>
  <si>
    <t>dynein, axonemal, heavy chain 6 [Source:MGI Symbol;Acc:MGI:107744]</t>
  </si>
  <si>
    <t>ENSMUSG00000061048</t>
  </si>
  <si>
    <t>Cdh3</t>
  </si>
  <si>
    <t>cadherin 3 [Source:MGI Symbol;Acc:MGI:88356]</t>
  </si>
  <si>
    <t>ENSMUSG00000032572</t>
  </si>
  <si>
    <t>Col6a4</t>
  </si>
  <si>
    <t>collagen, type VI, alpha 4 [Source:MGI Symbol;Acc:MGI:1915803]</t>
  </si>
  <si>
    <t>ENSMUSG00000009734</t>
  </si>
  <si>
    <t>Pou6f2</t>
  </si>
  <si>
    <t>POU domain, class 6, transcription factor 2 [Source:MGI Symbol;Acc:MGI:2443631]</t>
  </si>
  <si>
    <t>ENSMUSG00000054509</t>
  </si>
  <si>
    <t>Parp4</t>
  </si>
  <si>
    <t>poly (ADP-ribose) polymerase family, member 4 [Source:MGI Symbol;Acc:MGI:2685589]</t>
  </si>
  <si>
    <t>ENSMUSG00000049985</t>
  </si>
  <si>
    <t>Ankrd55</t>
  </si>
  <si>
    <t>ankyrin repeat domain 55 [Source:MGI Symbol;Acc:MGI:1924568]</t>
  </si>
  <si>
    <t>ENSMUSG00000032656</t>
  </si>
  <si>
    <t>membrane-associated ring finger (C3HC4) 3 [Source:MGI Symbol;Acc:MGI:2443667]</t>
  </si>
  <si>
    <t>ENSMUSG00000070780</t>
  </si>
  <si>
    <t>Rbm47</t>
  </si>
  <si>
    <t>RNA binding motif protein 47 [Source:MGI Symbol;Acc:MGI:2384294]</t>
  </si>
  <si>
    <t>ENSMUSG00000019768</t>
  </si>
  <si>
    <t>Esr1</t>
  </si>
  <si>
    <t>estrogen receptor 1 (alpha) [Source:MGI Symbol;Acc:MGI:1352467]</t>
  </si>
  <si>
    <t>ENSMUSG00000066687</t>
  </si>
  <si>
    <t>Zbtb16</t>
  </si>
  <si>
    <t>zinc finger and BTB domain containing 16 [Source:MGI Symbol;Acc:MGI:103222]</t>
  </si>
  <si>
    <t>ENSMUSG00000028073</t>
  </si>
  <si>
    <t>Pear1</t>
  </si>
  <si>
    <t>platelet endothelial aggregation receptor 1 [Source:MGI Symbol;Acc:MGI:1920432]</t>
  </si>
  <si>
    <t>ENSMUSG00000032243</t>
  </si>
  <si>
    <t>Itga11</t>
  </si>
  <si>
    <t>integrin alpha 11 [Source:MGI Symbol;Acc:MGI:2442114]</t>
  </si>
  <si>
    <t>ENSMUSG00000041836</t>
  </si>
  <si>
    <t>Ptpre</t>
  </si>
  <si>
    <t>protein tyrosine phosphatase, receptor type, E [Source:MGI Symbol;Acc:MGI:97813]</t>
  </si>
  <si>
    <t>ENSMUSG00000046991</t>
  </si>
  <si>
    <t>Wdr27</t>
  </si>
  <si>
    <t>WD repeat domain 27 [Source:MGI Symbol;Acc:MGI:1918932]</t>
  </si>
  <si>
    <t>ENSMUSG00000021947</t>
  </si>
  <si>
    <t>Cryl1</t>
  </si>
  <si>
    <t>crystallin, lambda 1 [Source:MGI Symbol;Acc:MGI:1915881]</t>
  </si>
  <si>
    <t>ENSMUSG00000032724</t>
  </si>
  <si>
    <t>Abtb2</t>
  </si>
  <si>
    <t>ankyrin repeat and BTB (POZ) domain containing 2 [Source:MGI Symbol;Acc:MGI:2139365]</t>
  </si>
  <si>
    <t>ENSMUSG00000057606</t>
  </si>
  <si>
    <t>Colq</t>
  </si>
  <si>
    <t>collagen-like tail subunit (single strand of homotrimer) of asymmetric acetylcholinesterase [Source:MGI Symbol;Acc:MGI:1338761]</t>
  </si>
  <si>
    <t>ENSMUSG00000056752</t>
  </si>
  <si>
    <t>Dnah9</t>
  </si>
  <si>
    <t>dynein, axonemal, heavy chain 9 [Source:MGI Symbol;Acc:MGI:1289279]</t>
  </si>
  <si>
    <t>ENSMUSG00000079560</t>
  </si>
  <si>
    <t>Hoxa3</t>
  </si>
  <si>
    <t>homeobox A3 [Source:MGI Symbol;Acc:MGI:96175]</t>
  </si>
  <si>
    <t>ENSMUSG00000000766</t>
  </si>
  <si>
    <t>Oprm1</t>
  </si>
  <si>
    <t>opioid receptor, mu 1 [Source:MGI Symbol;Acc:MGI:97441]</t>
  </si>
  <si>
    <t>ENSMUSG00000051497</t>
  </si>
  <si>
    <t>Kcnj16</t>
  </si>
  <si>
    <t>potassium inwardly-rectifying channel, subfamily J, member 16 [Source:MGI Symbol;Acc:MGI:1314842]</t>
  </si>
  <si>
    <t>ENSMUSG00000030739</t>
  </si>
  <si>
    <t>Myh14</t>
  </si>
  <si>
    <t>myosin, heavy polypeptide 14 [Source:MGI Symbol;Acc:MGI:1919210]</t>
  </si>
  <si>
    <t>ENSMUSG00000040624</t>
  </si>
  <si>
    <t>Plekhg1</t>
  </si>
  <si>
    <t>pleckstrin homology domain containing, family G (with RhoGef domain) member 1 [Source:MGI Symbol;Acc:MGI:2676551]</t>
  </si>
  <si>
    <t>ENSMUSG00000026090</t>
  </si>
  <si>
    <t>2010300C02Rik</t>
  </si>
  <si>
    <t>RIKEN cDNA 2010300C02 gene [Source:MGI Symbol;Acc:MGI:1919347]</t>
  </si>
  <si>
    <t>ENSMUSG00000022754</t>
  </si>
  <si>
    <t>Tmem45a</t>
  </si>
  <si>
    <t>transmembrane protein 45a [Source:MGI Symbol;Acc:MGI:1913122]</t>
  </si>
  <si>
    <t>ENSMUSG00000001870</t>
  </si>
  <si>
    <t>Ltbp1</t>
  </si>
  <si>
    <t>latent transforming growth factor beta binding protein 1 [Source:MGI Symbol;Acc:MGI:109151]</t>
  </si>
  <si>
    <t>ENSMUSG00000066113</t>
  </si>
  <si>
    <t>Adamtsl1</t>
  </si>
  <si>
    <t>ADAMTS-like 1 [Source:MGI Symbol;Acc:MGI:1924989]</t>
  </si>
  <si>
    <t>ENSMUSG00000052273</t>
  </si>
  <si>
    <t>Dnah3</t>
  </si>
  <si>
    <t>dynein, axonemal, heavy chain 3 [Source:MGI Symbol;Acc:MGI:2683040]</t>
  </si>
  <si>
    <t>ENSMUSG00000068587</t>
  </si>
  <si>
    <t>Mgam</t>
  </si>
  <si>
    <t>maltase-glucoamylase [Source:MGI Symbol;Acc:MGI:1203495]</t>
  </si>
  <si>
    <t>ENSMUSG00000049134</t>
  </si>
  <si>
    <t>Nrap</t>
  </si>
  <si>
    <t>nebulin-related anchoring protein [Source:MGI Symbol;Acc:MGI:1098765]</t>
  </si>
  <si>
    <t>ENSMUSG00000020902</t>
  </si>
  <si>
    <t>Ntn1</t>
  </si>
  <si>
    <t>netrin 1 [Source:MGI Symbol;Acc:MGI:105088]</t>
  </si>
  <si>
    <t>ENSMUSG00000002944</t>
  </si>
  <si>
    <t>Cd36</t>
  </si>
  <si>
    <t>CD36 antigen [Source:MGI Symbol;Acc:MGI:107899]</t>
  </si>
  <si>
    <t>ENSMUSG00000059854</t>
  </si>
  <si>
    <t>Hydin</t>
  </si>
  <si>
    <t>HYDIN, axonemal central pair apparatus protein [Source:MGI Symbol;Acc:MGI:2389007]</t>
  </si>
  <si>
    <t>ENSMUSG00000022836</t>
  </si>
  <si>
    <t>Mylk</t>
  </si>
  <si>
    <t>myosin, light polypeptide kinase [Source:MGI Symbol;Acc:MGI:894806]</t>
  </si>
  <si>
    <t>ENSMUSG00000043760</t>
  </si>
  <si>
    <t>Pkhd1</t>
  </si>
  <si>
    <t>polycystic kidney and hepatic disease 1 [Source:MGI Symbol;Acc:MGI:2155808]</t>
  </si>
  <si>
    <t>ENSMUSG00000043051</t>
  </si>
  <si>
    <t>Disc1</t>
  </si>
  <si>
    <t>disrupted in schizophrenia 1 [Source:MGI Symbol;Acc:MGI:2447658]</t>
  </si>
  <si>
    <t>ENSMUSG00000039809</t>
  </si>
  <si>
    <t>Gabbr2</t>
  </si>
  <si>
    <t>gamma-aminobutyric acid (GABA) B receptor, 2 [Source:MGI Symbol;Acc:MGI:2386030]</t>
  </si>
  <si>
    <t>ENSMUSG00000055737</t>
  </si>
  <si>
    <t>Ghr</t>
  </si>
  <si>
    <t>growth hormone receptor [Source:MGI Symbol;Acc:MGI:95708]</t>
  </si>
  <si>
    <t>ENSMUSG00000050296</t>
  </si>
  <si>
    <t>Abca12</t>
  </si>
  <si>
    <t>ATP-binding cassette, sub-family A (ABC1), member 12 [Source:MGI Symbol;Acc:MGI:2676312]</t>
  </si>
  <si>
    <t>ENSMUSG00000041482</t>
  </si>
  <si>
    <t>Piezo2</t>
  </si>
  <si>
    <t>piezo-type mechanosensitive ion channel component 2 [Source:MGI Symbol;Acc:MGI:1918781]</t>
  </si>
  <si>
    <t>ENSMUSG00000026483</t>
  </si>
  <si>
    <t>Fam129a</t>
  </si>
  <si>
    <t>family with sequence similarity 129, member A [Source:MGI Symbol;Acc:MGI:2137237]</t>
  </si>
  <si>
    <t>ENSMUSG00000046532</t>
  </si>
  <si>
    <t>Ar</t>
  </si>
  <si>
    <t>androgen receptor [Source:MGI Symbol;Acc:MGI:88064]</t>
  </si>
  <si>
    <t>ENSMUSG00000028176</t>
  </si>
  <si>
    <t>Lrrc7</t>
  </si>
  <si>
    <t>leucine rich repeat containing 7 [Source:MGI Symbol;Acc:MGI:2676665]</t>
  </si>
  <si>
    <t>ENSMUSG00000030020</t>
  </si>
  <si>
    <t>Prickle2</t>
  </si>
  <si>
    <t>prickle homolog 2 (Drosophila) [Source:MGI Symbol;Acc:MGI:1925144]</t>
  </si>
  <si>
    <t>ENSMUSG00000023805</t>
  </si>
  <si>
    <t>Synj2</t>
  </si>
  <si>
    <t>synaptojanin 2 [Source:MGI Symbol;Acc:MGI:1201671]</t>
  </si>
  <si>
    <t>ENSMUSG00000015305</t>
  </si>
  <si>
    <t>Sash1</t>
  </si>
  <si>
    <t>SAM and SH3 domain containing 1 [Source:MGI Symbol;Acc:MGI:1917347]</t>
  </si>
  <si>
    <t>ENSMUSG00000022510</t>
  </si>
  <si>
    <t>Trp63</t>
  </si>
  <si>
    <t>transformation related protein 63 [Source:MGI Symbol;Acc:MGI:1330810]</t>
  </si>
  <si>
    <t>ENSMUSG00000014329</t>
  </si>
  <si>
    <t>Bicc1</t>
  </si>
  <si>
    <t>BicC family RNA binding protein 1 [Source:MGI Symbol;Acc:MGI:1933388]</t>
  </si>
  <si>
    <t>ENSMUSG00000043913</t>
  </si>
  <si>
    <t>Ccdc60</t>
  </si>
  <si>
    <t>coiled-coil domain containing 60 [Source:MGI Symbol;Acc:MGI:2141043]</t>
  </si>
  <si>
    <t>ENSMUSG00000018581</t>
  </si>
  <si>
    <t>Dnah11</t>
  </si>
  <si>
    <t>dynein, axonemal, heavy chain 11 [Source:MGI Symbol;Acc:MGI:1100864]</t>
  </si>
  <si>
    <t>ENSMUSG00000025892</t>
  </si>
  <si>
    <t>Gria4</t>
  </si>
  <si>
    <t>glutamate receptor, ionotropic, AMPA4 (alpha 4) [Source:MGI Symbol;Acc:MGI:95811]</t>
  </si>
  <si>
    <t>ENSMUSG00000037106</t>
  </si>
  <si>
    <t>Fer1l6</t>
  </si>
  <si>
    <t>fer-1-like 6 (C. elegans) [Source:MGI Symbol;Acc:MGI:3645398]</t>
  </si>
  <si>
    <t>ENSMUSG00000016128</t>
  </si>
  <si>
    <t>Stard13</t>
  </si>
  <si>
    <t>StAR-related lipid transfer (START) domain containing 13 [Source:MGI Symbol;Acc:MGI:2385331]</t>
  </si>
  <si>
    <t>ENSMUSG00000044017</t>
  </si>
  <si>
    <t>Adgrd1</t>
  </si>
  <si>
    <t>adhesion G protein-coupled receptor D1 [Source:MGI Symbol;Acc:MGI:3041203]</t>
  </si>
  <si>
    <t>ENSMUSG00000089809</t>
  </si>
  <si>
    <t>A930011G23Rik</t>
  </si>
  <si>
    <t>RIKEN cDNA A930011G23 gene [Source:MGI Symbol;Acc:MGI:2442790]</t>
  </si>
  <si>
    <t>ENSMUSG00000021879</t>
  </si>
  <si>
    <t>Dnah12</t>
  </si>
  <si>
    <t>dynein, axonemal, heavy chain 12 [Source:MGI Symbol;Acc:MGI:107720]</t>
  </si>
  <si>
    <t>ENSMUSG00000028434</t>
  </si>
  <si>
    <t>Epb41l4b</t>
  </si>
  <si>
    <t>erythrocyte membrane protein band 4.1 like 4b [Source:MGI Symbol;Acc:MGI:1859149]</t>
  </si>
  <si>
    <t>ENSMUSG00000021061</t>
  </si>
  <si>
    <t>Sptb</t>
  </si>
  <si>
    <t>spectrin beta, erythrocytic [Source:MGI Symbol;Acc:MGI:98387]</t>
  </si>
  <si>
    <t>ENSMUSG00000034324</t>
  </si>
  <si>
    <t>Tmem132c</t>
  </si>
  <si>
    <t>transmembrane protein 132C [Source:MGI Symbol;Acc:MGI:2443061]</t>
  </si>
  <si>
    <t>ENSMUSG00000019866</t>
  </si>
  <si>
    <t>Aim1</t>
  </si>
  <si>
    <t>absent in melanoma 1 [Source:MGI Symbol;Acc:MGI:109544]</t>
  </si>
  <si>
    <t>ENSMUSG00000026077</t>
  </si>
  <si>
    <t>Npas2</t>
  </si>
  <si>
    <t>neuronal PAS domain protein 2 [Source:MGI Symbol;Acc:MGI:109232]</t>
  </si>
  <si>
    <t>ENSMUSG00000051435</t>
  </si>
  <si>
    <t>Fhad1</t>
  </si>
  <si>
    <t>forkhead-associated (FHA) phosphopeptide binding domain 1 [Source:MGI Symbol;Acc:MGI:1920323]</t>
  </si>
  <si>
    <t>ENSMUSG00000055567</t>
  </si>
  <si>
    <t>Unc80</t>
  </si>
  <si>
    <t>unc-80 homolog (C. elegans) [Source:MGI Symbol;Acc:MGI:2652882]</t>
  </si>
  <si>
    <t>ENSMUSG00000035615</t>
  </si>
  <si>
    <t>Frmpd1</t>
  </si>
  <si>
    <t>FERM and PDZ domain containing 1 [Source:MGI Symbol;Acc:MGI:2446274]</t>
  </si>
  <si>
    <t>ENSMUSG00000026726</t>
  </si>
  <si>
    <t>Cubn</t>
  </si>
  <si>
    <t>cubilin (intrinsic factor-cobalamin receptor) [Source:MGI Symbol;Acc:MGI:1931256]</t>
  </si>
  <si>
    <t>ENSMUSG00000030607</t>
  </si>
  <si>
    <t>Acan</t>
  </si>
  <si>
    <t>aggrecan [Source:MGI Symbol;Acc:MGI:99602]</t>
  </si>
  <si>
    <t>ENSMUSG00000048939</t>
  </si>
  <si>
    <t>Atp13a5</t>
  </si>
  <si>
    <t>ATPase type 13A5 [Source:MGI Symbol;Acc:MGI:2444068]</t>
  </si>
  <si>
    <t>ENSMUSG00000022262</t>
  </si>
  <si>
    <t>Dnah5</t>
  </si>
  <si>
    <t>dynein, axonemal, heavy chain 5 [Source:MGI Symbol;Acc:MGI:107718]</t>
  </si>
  <si>
    <t>ENSMUSG00000028492</t>
  </si>
  <si>
    <t>Saxo1</t>
  </si>
  <si>
    <t>stablizer of axonemal microtubules 1 [Source:MGI Symbol;Acc:MGI:1923061]</t>
  </si>
  <si>
    <t>ENSMUSG00000042942</t>
  </si>
  <si>
    <t>Greb1l</t>
  </si>
  <si>
    <t>growth regulation by estrogen in breast cancer-like [Source:MGI Symbol;Acc:MGI:3576497]</t>
  </si>
  <si>
    <t>ENSMUSG00000042453</t>
  </si>
  <si>
    <t>Reln</t>
  </si>
  <si>
    <t>reelin [Source:MGI Symbol;Acc:MGI:103022]</t>
  </si>
  <si>
    <t>ENSMUSG00000022197</t>
  </si>
  <si>
    <t>Pdzd2</t>
  </si>
  <si>
    <t>PDZ domain containing 2 [Source:MGI Symbol;Acc:MGI:1922394]</t>
  </si>
  <si>
    <t>ENSMUSG00000078598</t>
  </si>
  <si>
    <t>Skint5</t>
  </si>
  <si>
    <t>selection and upkeep of intraepithelial T cells 5 [Source:MGI Symbol;Acc:MGI:3650151]</t>
  </si>
  <si>
    <t>ENSMUSG00000028369</t>
  </si>
  <si>
    <t>Svep1</t>
  </si>
  <si>
    <t>sushi, von Willebrand factor type A, EGF and pentraxin domain containing 1 [Source:MGI Symbol;Acc:MGI:1928849]</t>
  </si>
  <si>
    <t>ENSMUSG00000030450</t>
  </si>
  <si>
    <t>Oca2</t>
  </si>
  <si>
    <t>oculocutaneous albinism II [Source:MGI Symbol;Acc:MGI:97454]</t>
  </si>
  <si>
    <t>ENSMUSG00000026141</t>
  </si>
  <si>
    <t>Col19a1</t>
  </si>
  <si>
    <t>collagen, type XIX, alpha 1 [Source:MGI Symbol;Acc:MGI:1095415]</t>
  </si>
  <si>
    <t>ENSMUSG00000043301</t>
  </si>
  <si>
    <t>Kcnj6</t>
  </si>
  <si>
    <t>potassium inwardly-rectifying channel, subfamily J, member 6 [Source:MGI Symbol;Acc:MGI:104781]</t>
  </si>
  <si>
    <t>ENSMUSG00000032232</t>
  </si>
  <si>
    <t>Cgnl1</t>
  </si>
  <si>
    <t>cingulin-like 1 [Source:MGI Symbol;Acc:MGI:1915428]</t>
  </si>
  <si>
    <t>ENSMUSG00000061462</t>
  </si>
  <si>
    <t>Obscn</t>
  </si>
  <si>
    <t>obscurin, cytoskeletal calmodulin and titin-interacting RhoGEF [Source:MGI Symbol;Acc:MGI:2681862]</t>
  </si>
  <si>
    <t>ENSMUSG00000073514</t>
  </si>
  <si>
    <t>Dok6</t>
  </si>
  <si>
    <t>docking protein 6 [Source:MGI Symbol;Acc:MGI:3639495]</t>
  </si>
  <si>
    <t>ENSMUSG00000052085</t>
  </si>
  <si>
    <t>Dock8</t>
  </si>
  <si>
    <t>dedicator of cytokinesis 8 [Source:MGI Symbol;Acc:MGI:1921396]</t>
  </si>
  <si>
    <t>ENSMUSG00000029287</t>
  </si>
  <si>
    <t>Tgfbr3</t>
  </si>
  <si>
    <t>transforming growth factor, beta receptor III [Source:MGI Symbol;Acc:MGI:104637]</t>
  </si>
  <si>
    <t>ENSMUSG00000030994</t>
  </si>
  <si>
    <t>D7Ertd443e</t>
  </si>
  <si>
    <t>DNA segment, Chr 7, ERATO Doi 443, expressed [Source:MGI Symbol;Acc:MGI:1196431]</t>
  </si>
  <si>
    <t>ENSMUSG00000039087</t>
  </si>
  <si>
    <t>Rreb1</t>
  </si>
  <si>
    <t>ras responsive element binding protein 1 [Source:MGI Symbol;Acc:MGI:2443664]</t>
  </si>
  <si>
    <t>ENSMUSG00000030518</t>
  </si>
  <si>
    <t>Fam189a1</t>
  </si>
  <si>
    <t>family with sequence similarity 189, member A1 [Source:MGI Symbol;Acc:MGI:1917888]</t>
  </si>
  <si>
    <t>ENSMUSG00000030513</t>
  </si>
  <si>
    <t>Pcsk6</t>
  </si>
  <si>
    <t>proprotein convertase subtilisin/kexin type 6 [Source:MGI Symbol;Acc:MGI:102897]</t>
  </si>
  <si>
    <t>ENSMUSG00000021708</t>
  </si>
  <si>
    <t>Rasgrf2</t>
  </si>
  <si>
    <t>RAS protein-specific guanine nucleotide-releasing factor 2 [Source:MGI Symbol;Acc:MGI:109137]</t>
  </si>
  <si>
    <t>ENSMUSG00000030287</t>
  </si>
  <si>
    <t>Itpr2</t>
  </si>
  <si>
    <t>inositol 1,4,5-triphosphate receptor 2 [Source:MGI Symbol;Acc:MGI:99418]</t>
  </si>
  <si>
    <t>ENSMUSG00000032849</t>
  </si>
  <si>
    <t>Abcc4</t>
  </si>
  <si>
    <t>ATP-binding cassette, sub-family C (CFTR/MRP), member 4 [Source:MGI Symbol;Acc:MGI:2443111]</t>
  </si>
  <si>
    <t>ENSMUSG00000022376</t>
  </si>
  <si>
    <t>Adcy8</t>
  </si>
  <si>
    <t>adenylate cyclase 8 [Source:MGI Symbol;Acc:MGI:1341110]</t>
  </si>
  <si>
    <t>ENSMUSG00000032878</t>
  </si>
  <si>
    <t>Ccdc85a</t>
  </si>
  <si>
    <t>coiled-coil domain containing 85A [Source:MGI Symbol;Acc:MGI:2445069]</t>
  </si>
  <si>
    <t>ENSMUSG00000036264</t>
  </si>
  <si>
    <t>Fstl4</t>
  </si>
  <si>
    <t>follistatin-like 4 [Source:MGI Symbol;Acc:MGI:2443199]</t>
  </si>
  <si>
    <t>ENSMUSG00000002020</t>
  </si>
  <si>
    <t>Ltbp2</t>
  </si>
  <si>
    <t>latent transforming growth factor beta binding protein 2 [Source:MGI Symbol;Acc:MGI:99502]</t>
  </si>
  <si>
    <t>ENSMUSG00000004668</t>
  </si>
  <si>
    <t>Abca13</t>
  </si>
  <si>
    <t>ATP-binding cassette, sub-family A (ABC1), member 13 [Source:MGI Symbol;Acc:MGI:2388707]</t>
  </si>
  <si>
    <t>ENSMUSG00000003279</t>
  </si>
  <si>
    <t>Dlgap1</t>
  </si>
  <si>
    <t>discs, large (Drosophila) homolog-associated protein 1 [Source:MGI Symbol;Acc:MGI:1346065]</t>
  </si>
  <si>
    <t>ENSMUSG00000031523</t>
  </si>
  <si>
    <t>Dlc1</t>
  </si>
  <si>
    <t>deleted in liver cancer 1 [Source:MGI Symbol;Acc:MGI:1354949]</t>
  </si>
  <si>
    <t>ENSMUSG00000056158</t>
  </si>
  <si>
    <t>Car10</t>
  </si>
  <si>
    <t>carbonic anhydrase 10 [Source:MGI Symbol;Acc:MGI:1919855]</t>
  </si>
  <si>
    <t>ENSMUSG00000051506</t>
  </si>
  <si>
    <t>Wdfy4</t>
  </si>
  <si>
    <t>WD repeat and FYVE domain containing 4 [Source:MGI Symbol;Acc:MGI:3584510]</t>
  </si>
  <si>
    <t>ENSMUSG00000039058</t>
  </si>
  <si>
    <t>Ak5</t>
  </si>
  <si>
    <t>adenylate kinase 5 [Source:MGI Symbol;Acc:MGI:2677491]</t>
  </si>
  <si>
    <t>ENSMUSG00000034751</t>
  </si>
  <si>
    <t>Mast4</t>
  </si>
  <si>
    <t>microtubule associated serine/threonine kinase family member 4 [Source:MGI Symbol;Acc:MGI:1918885]</t>
  </si>
  <si>
    <t>ENSMUSG00000037143</t>
  </si>
  <si>
    <t>Cfap61</t>
  </si>
  <si>
    <t>cilia and flagella associated protein 61 [Source:MGI Symbol;Acc:MGI:1926024]</t>
  </si>
  <si>
    <t>ENSMUSG00000005107</t>
  </si>
  <si>
    <t>Slc2a9</t>
  </si>
  <si>
    <t>solute carrier family 2 (facilitated glucose transporter), member 9 [Source:MGI Symbol;Acc:MGI:2152844]</t>
  </si>
  <si>
    <t>ENSMUSG00000020143</t>
  </si>
  <si>
    <t>Dock2</t>
  </si>
  <si>
    <t>dedicator of cyto-kinesis 2 [Source:MGI Symbol;Acc:MGI:2149010]</t>
  </si>
  <si>
    <t>ENSMUSG00000062980</t>
  </si>
  <si>
    <t>Cped1</t>
  </si>
  <si>
    <t>cadherin-like and PC-esterase domain containing 1 [Source:MGI Symbol;Acc:MGI:2444814]</t>
  </si>
  <si>
    <t>ENSMUSG00000029093</t>
  </si>
  <si>
    <t>Sorcs2</t>
  </si>
  <si>
    <t>sortilin-related VPS10 domain containing receptor 2 [Source:MGI Symbol;Acc:MGI:1932289]</t>
  </si>
  <si>
    <t>ENSMUSG00000024421</t>
  </si>
  <si>
    <t>Lama3</t>
  </si>
  <si>
    <t>laminin, alpha 3 [Source:MGI Symbol;Acc:MGI:99909]</t>
  </si>
  <si>
    <t>ENSMUSG00000020481</t>
  </si>
  <si>
    <t>Ankrd36</t>
  </si>
  <si>
    <t>ankyrin repeat domain 36 [Source:MGI Symbol;Acc:MGI:1923639]</t>
  </si>
  <si>
    <t>ENSMUSG00000053702</t>
  </si>
  <si>
    <t>Nebl</t>
  </si>
  <si>
    <t>nebulette [Source:MGI Symbol;Acc:MGI:1921353]</t>
  </si>
  <si>
    <t>ENSMUSG00000022311</t>
  </si>
  <si>
    <t>Csmd3</t>
  </si>
  <si>
    <t>CUB and Sushi multiple domains 3 [Source:MGI Symbol;Acc:MGI:2386403]</t>
  </si>
  <si>
    <t>ENSMUSG00000032238</t>
  </si>
  <si>
    <t>Rora</t>
  </si>
  <si>
    <t>RAR-related orphan receptor alpha [Source:MGI Symbol;Acc:MGI:104661]</t>
  </si>
  <si>
    <t>ENSMUSG00000063873</t>
  </si>
  <si>
    <t>Slc24a3</t>
  </si>
  <si>
    <t>solute carrier family 24 (sodium/potassium/calcium exchanger), member 3 [Source:MGI Symbol;Acc:MGI:2137513]</t>
  </si>
  <si>
    <t>ENSMUSG00000057914</t>
  </si>
  <si>
    <t>Cacnb2</t>
  </si>
  <si>
    <t>calcium channel, voltage-dependent, beta 2 subunit [Source:MGI Symbol;Acc:MGI:894644]</t>
  </si>
  <si>
    <t>ENSMUSG00000026609</t>
  </si>
  <si>
    <t>Ush2a</t>
  </si>
  <si>
    <t>Usher syndrome 2A (autosomal recessive, mild) [Source:MGI Symbol;Acc:MGI:1341292]</t>
  </si>
  <si>
    <t>ENSMUSG00000039057</t>
  </si>
  <si>
    <t>Myo16</t>
  </si>
  <si>
    <t>myosin XVI [Source:MGI Symbol;Acc:MGI:2685951]</t>
  </si>
  <si>
    <t>ENSMUSG00000066842</t>
  </si>
  <si>
    <t>Hmcn1</t>
  </si>
  <si>
    <t>hemicentin 1 [Source:MGI Symbol;Acc:MGI:2685047]</t>
  </si>
  <si>
    <t>ENSMUSG00000075270</t>
  </si>
  <si>
    <t>Pde11a</t>
  </si>
  <si>
    <t>phosphodiesterase 11A [Source:MGI Symbol;Acc:MGI:3036251]</t>
  </si>
  <si>
    <t>ENSMUSG00000038115</t>
  </si>
  <si>
    <t>Ano2</t>
  </si>
  <si>
    <t>anoctamin 2 [Source:MGI Symbol;Acc:MGI:2387214]</t>
  </si>
  <si>
    <t>ENSMUSG00000021313</t>
  </si>
  <si>
    <t>Ryr2</t>
  </si>
  <si>
    <t>ryanodine receptor 2, cardiac [Source:MGI Symbol;Acc:MGI:99685]</t>
  </si>
  <si>
    <t>ENSMUSG00000062151</t>
  </si>
  <si>
    <t>Unc13c</t>
  </si>
  <si>
    <t>unc-13 homolog C (C. elegans) [Source:MGI Symbol;Acc:MGI:2149021]</t>
  </si>
  <si>
    <t>ENSMUSG00000045083</t>
  </si>
  <si>
    <t>Lingo2</t>
  </si>
  <si>
    <t>leucine rich repeat and Ig domain containing 2 [Source:MGI Symbol;Acc:MGI:2442298]</t>
  </si>
  <si>
    <t>ENSMUSG00000035158</t>
  </si>
  <si>
    <t>Mitf</t>
  </si>
  <si>
    <t>microphthalmia-associated transcription factor [Source:MGI Symbol;Acc:MGI:104554]</t>
  </si>
  <si>
    <t>ENSMUSG00000096054</t>
  </si>
  <si>
    <t>Syne1</t>
  </si>
  <si>
    <t>spectrin repeat containing, nuclear envelope 1 [Source:MGI Symbol;Acc:MGI:1927152]</t>
  </si>
  <si>
    <t>ENSMUSG00000052942</t>
  </si>
  <si>
    <t>Glis3</t>
  </si>
  <si>
    <t>GLIS family zinc finger 3 [Source:MGI Symbol;Acc:MGI:2444289]</t>
  </si>
  <si>
    <t>ENSMUSG00000027684</t>
  </si>
  <si>
    <t>Mecom</t>
  </si>
  <si>
    <t>MDS1 and EVI1 complex locus [Source:MGI Symbol;Acc:MGI:95457]</t>
  </si>
  <si>
    <t>ENSMUSG00000039683</t>
  </si>
  <si>
    <t>Sdk1</t>
  </si>
  <si>
    <t>sidekick homolog 1 (chicken) [Source:MGI Symbol;Acc:MGI:2444413]</t>
  </si>
  <si>
    <t>ENSMUSG00000025909</t>
  </si>
  <si>
    <t>Sntg1</t>
  </si>
  <si>
    <t>syntrophin, gamma 1 [Source:MGI Symbol;Acc:MGI:1918346]</t>
  </si>
  <si>
    <t>ENSMUSG00000058897</t>
  </si>
  <si>
    <t>Col25a1</t>
  </si>
  <si>
    <t>collagen, type XXV, alpha 1 [Source:MGI Symbol;Acc:MGI:1924268]</t>
  </si>
  <si>
    <t>ENSMUSG00000055471</t>
  </si>
  <si>
    <t>Alk</t>
  </si>
  <si>
    <t>anaplastic lymphoma kinase [Source:MGI Symbol;Acc:MGI:103305]</t>
  </si>
  <si>
    <t>ENSMUSG00000066392</t>
  </si>
  <si>
    <t>Nrxn3</t>
  </si>
  <si>
    <t>neurexin III [Source:MGI Symbol;Acc:MGI:1096389]</t>
  </si>
  <si>
    <t>ENSMUSG00000052613</t>
  </si>
  <si>
    <t>Pcdh15</t>
  </si>
  <si>
    <t>protocadherin 15 [Source:MGI Symbol;Acc:MGI:1891428]</t>
  </si>
  <si>
    <t>ENSMUSG00000039335</t>
  </si>
  <si>
    <t>Spata16</t>
  </si>
  <si>
    <t>spermatogenesis associated 16 [Source:MGI Symbol;Acc:MGI:1918112]</t>
  </si>
  <si>
    <t>ENSMUSG00000060843</t>
  </si>
  <si>
    <t>Ctnna3</t>
  </si>
  <si>
    <t>catenin (cadherin associated protein), alpha 3 [Source:MGI Symbol;Acc:MGI:2661445]</t>
  </si>
  <si>
    <t>ENSMUSG00000029580</t>
  </si>
  <si>
    <t>Actb</t>
  </si>
  <si>
    <t>actin, beta [Source:MGI Symbol;Acc:MGI:87904]</t>
  </si>
  <si>
    <t>ENSMUSG00000001525</t>
  </si>
  <si>
    <t>Tubb5</t>
  </si>
  <si>
    <t>tubulin, beta 5 class I [Source:MGI Symbol;Acc:MGI:107812]</t>
  </si>
  <si>
    <t>ENSMUSG00000025151</t>
  </si>
  <si>
    <t>Maged1</t>
  </si>
  <si>
    <t>melanoma antigen, family D, 1 [Source:MGI Symbol;Acc:MGI:1930187]</t>
  </si>
  <si>
    <t>ENSMUSG00000032399</t>
  </si>
  <si>
    <t>Rpl4</t>
  </si>
  <si>
    <t>ribosomal protein L4 [Source:MGI Symbol;Acc:MGI:1915141]</t>
  </si>
  <si>
    <t>ENSMUSG00000005610</t>
  </si>
  <si>
    <t>Eif4g2</t>
  </si>
  <si>
    <t>eukaryotic translation initiation factor 4, gamma 2 [Source:MGI Symbol;Acc:MGI:109207]</t>
  </si>
  <si>
    <t>ENSMUSG00000037894</t>
  </si>
  <si>
    <t>H2afz</t>
  </si>
  <si>
    <t>H2A histone family, member Z [Source:MGI Symbol;Acc:MGI:1888388]</t>
  </si>
  <si>
    <t>ENSMUSG00000016319</t>
  </si>
  <si>
    <t>Slc25a5</t>
  </si>
  <si>
    <t>solute carrier family 25 (mitochondrial carrier, adenine nucleotide translocator), member 5 [Source:MGI Symbol;Acc:MGI:1353496]</t>
  </si>
  <si>
    <t>ENSMUSG00000041773</t>
  </si>
  <si>
    <t>Enc1</t>
  </si>
  <si>
    <t>ectodermal-neural cortex 1 [Source:MGI Symbol;Acc:MGI:109610]</t>
  </si>
  <si>
    <t>ENSMUSG00000070576</t>
  </si>
  <si>
    <t>Mn1</t>
  </si>
  <si>
    <t>meningioma 1 [Source:MGI Symbol;Acc:MGI:1261813]</t>
  </si>
  <si>
    <t>ENSMUSG00000021546</t>
  </si>
  <si>
    <t>Hnrnpk</t>
  </si>
  <si>
    <t>heterogeneous nuclear ribonucleoprotein K [Source:MGI Symbol;Acc:MGI:99894]</t>
  </si>
  <si>
    <t>ENSMUSG00000046434</t>
  </si>
  <si>
    <t>Hnrnpa1</t>
  </si>
  <si>
    <t>heterogeneous nuclear ribonucleoprotein A1 [Source:MGI Symbol;Acc:MGI:104820]</t>
  </si>
  <si>
    <t>ENSMUSG00000003038</t>
  </si>
  <si>
    <t>Hmgn2</t>
  </si>
  <si>
    <t>high mobility group nucleosomal binding domain 2 [Source:MGI Symbol;Acc:MGI:96136]</t>
  </si>
  <si>
    <t>ENSMUSG00000027852</t>
  </si>
  <si>
    <t>Nras</t>
  </si>
  <si>
    <t>neuroblastoma ras oncogene [Source:MGI Symbol;Acc:MGI:97376]</t>
  </si>
  <si>
    <t>ENSMUSG00000048216</t>
  </si>
  <si>
    <t>Gpr85</t>
  </si>
  <si>
    <t>G protein-coupled receptor 85 [Source:MGI Symbol;Acc:MGI:1927851]</t>
  </si>
  <si>
    <t>ENSMUSG00000028495</t>
  </si>
  <si>
    <t>Rps6</t>
  </si>
  <si>
    <t>ribosomal protein S6 [Source:MGI Symbol;Acc:MGI:98159]</t>
  </si>
  <si>
    <t>ENSMUSG00000019874</t>
  </si>
  <si>
    <t>Fabp7</t>
  </si>
  <si>
    <t>fatty acid binding protein 7, brain [Source:MGI Symbol;Acc:MGI:101916]</t>
  </si>
  <si>
    <t>ENSMUSG00000095139</t>
  </si>
  <si>
    <t>Pou3f2</t>
  </si>
  <si>
    <t>POU domain, class 3, transcription factor 2 [Source:MGI Symbol;Acc:MGI:101895]</t>
  </si>
  <si>
    <t>ENSMUSG00000022234</t>
  </si>
  <si>
    <t>Cct5</t>
  </si>
  <si>
    <t>chaperonin containing Tcp1, subunit 5 (epsilon) [Source:MGI Symbol;Acc:MGI:107185]</t>
  </si>
  <si>
    <t>ENSMUSG00000032294</t>
  </si>
  <si>
    <t>Pkm</t>
  </si>
  <si>
    <t>pyruvate kinase, muscle [Source:MGI Symbol;Acc:MGI:97591]</t>
  </si>
  <si>
    <t>ENSMUSG00000006941</t>
  </si>
  <si>
    <t>Eif1b</t>
  </si>
  <si>
    <t>eukaryotic translation initiation factor 1B [Source:MGI Symbol;Acc:MGI:1916219]</t>
  </si>
  <si>
    <t>ENSMUSG00000030057</t>
  </si>
  <si>
    <t>Cnbp</t>
  </si>
  <si>
    <t>cellular nucleic acid binding protein [Source:MGI Symbol;Acc:MGI:88431]</t>
  </si>
  <si>
    <t>ENSMUSG00000054766</t>
  </si>
  <si>
    <t>Set</t>
  </si>
  <si>
    <t>SET nuclear oncogene [Source:MGI Symbol;Acc:MGI:1860267]</t>
  </si>
  <si>
    <t>ENSMUSG00000025203</t>
  </si>
  <si>
    <t>Scd2</t>
  </si>
  <si>
    <t>stearoyl-Coenzyme A desaturase 2 [Source:MGI Symbol;Acc:MGI:98240]</t>
  </si>
  <si>
    <t>ENSMUSG00000059878</t>
  </si>
  <si>
    <t>Zfp422</t>
  </si>
  <si>
    <t>zinc finger protein 422 [Source:MGI Symbol;Acc:MGI:1914505]</t>
  </si>
  <si>
    <t>ENSMUSG00000057113</t>
  </si>
  <si>
    <t>Npm1</t>
  </si>
  <si>
    <t>nucleophosmin 1 [Source:MGI Symbol;Acc:MGI:106184]</t>
  </si>
  <si>
    <t>ENSMUSG00000027239</t>
  </si>
  <si>
    <t>Mdk</t>
  </si>
  <si>
    <t>midkine [Source:MGI Symbol;Acc:MGI:96949]</t>
  </si>
  <si>
    <t>ENSMUSG00000003031</t>
  </si>
  <si>
    <t>Cdkn1b</t>
  </si>
  <si>
    <t>cyclin-dependent kinase inhibitor 1B [Source:MGI Symbol;Acc:MGI:104565]</t>
  </si>
  <si>
    <t>ENSMUSG00000060510</t>
  </si>
  <si>
    <t>Zfp266</t>
  </si>
  <si>
    <t>zinc finger protein 266 [Source:MGI Symbol;Acc:MGI:1924769]</t>
  </si>
  <si>
    <t>ENSMUSG00000074480</t>
  </si>
  <si>
    <t>Mex3a</t>
  </si>
  <si>
    <t>mex3 homolog A (C. elegans) [Source:MGI Symbol;Acc:MGI:1919890]</t>
  </si>
  <si>
    <t>ENSMUSG00000001016</t>
  </si>
  <si>
    <t>Ilf2</t>
  </si>
  <si>
    <t>interleukin enhancer binding factor 2 [Source:MGI Symbol;Acc:MGI:1915031]</t>
  </si>
  <si>
    <t>ENSMUSG00000060036</t>
  </si>
  <si>
    <t>Rpl3</t>
  </si>
  <si>
    <t>ribosomal protein L3 [Source:MGI Symbol;Acc:MGI:1351605]</t>
  </si>
  <si>
    <t>ENSMUSG00000023456</t>
  </si>
  <si>
    <t>Tpi1</t>
  </si>
  <si>
    <t>triosephosphate isomerase 1 [Source:MGI Symbol;Acc:MGI:98797]</t>
  </si>
  <si>
    <t>ENSMUSG00000051223</t>
  </si>
  <si>
    <t>Bzw1</t>
  </si>
  <si>
    <t>basic leucine zipper and W2 domains 1 [Source:MGI Symbol;Acc:MGI:1914132]</t>
  </si>
  <si>
    <t>ENSMUSG00000020649</t>
  </si>
  <si>
    <t>Rrm2</t>
  </si>
  <si>
    <t>ribonucleotide reductase M2 [Source:MGI Symbol;Acc:MGI:98181]</t>
  </si>
  <si>
    <t>ENSMUSG00000013698</t>
  </si>
  <si>
    <t>Pea15a</t>
  </si>
  <si>
    <t>phosphoprotein enriched in astrocytes 15A [Source:MGI Symbol;Acc:MGI:104799]</t>
  </si>
  <si>
    <t>ENSMUSG00000019432</t>
  </si>
  <si>
    <t>Ddx39b</t>
  </si>
  <si>
    <t>DEAD (Asp-Glu-Ala-Asp) box polypeptide 39B [Source:MGI Symbol;Acc:MGI:99240]</t>
  </si>
  <si>
    <t>ENSMUSG00000030654</t>
  </si>
  <si>
    <t>Arl6ip1</t>
  </si>
  <si>
    <t>ADP-ribosylation factor-like 6 interacting protein 1 [Source:MGI Symbol;Acc:MGI:1858943]</t>
  </si>
  <si>
    <t>ENSMUSG00000031311</t>
  </si>
  <si>
    <t>Nono</t>
  </si>
  <si>
    <t>non-POU-domain-containing, octamer binding protein [Source:MGI Symbol;Acc:MGI:1855692]</t>
  </si>
  <si>
    <t>ENSMUSG00000028675</t>
  </si>
  <si>
    <t>Pnrc2</t>
  </si>
  <si>
    <t>proline-rich nuclear receptor coactivator 2 [Source:MGI Symbol;Acc:MGI:106512]</t>
  </si>
  <si>
    <t>ENSMUSG00000020708</t>
  </si>
  <si>
    <t>Psmc5</t>
  </si>
  <si>
    <t>protease (prosome, macropain) 26S subunit, ATPase 5 [Source:MGI Symbol;Acc:MGI:105047]</t>
  </si>
  <si>
    <t>ENSMUSG00000053907</t>
  </si>
  <si>
    <t>Mat2a</t>
  </si>
  <si>
    <t>methionine adenosyltransferase II, alpha [Source:MGI Symbol;Acc:MGI:2443731]</t>
  </si>
  <si>
    <t>ENSMUSG00000003464</t>
  </si>
  <si>
    <t>Pex19</t>
  </si>
  <si>
    <t>peroxisomal biogenesis factor 19 [Source:MGI Symbol;Acc:MGI:1334458]</t>
  </si>
  <si>
    <t>ENSMUSG00000021241</t>
  </si>
  <si>
    <t>Isca2</t>
  </si>
  <si>
    <t>iron-sulfur cluster assembly 2 [Source:MGI Symbol;Acc:MGI:1921566]</t>
  </si>
  <si>
    <t>ENSMUSG00000032178</t>
  </si>
  <si>
    <t>Ilf3</t>
  </si>
  <si>
    <t>interleukin enhancer binding factor 3 [Source:MGI Symbol;Acc:MGI:1339973]</t>
  </si>
  <si>
    <t>ENSMUSG00000017390</t>
  </si>
  <si>
    <t>Aldoc</t>
  </si>
  <si>
    <t>aldolase C, fructose-bisphosphate [Source:MGI Symbol;Acc:MGI:101863]</t>
  </si>
  <si>
    <t>ENSMUSG00000034701</t>
  </si>
  <si>
    <t>Neurod1</t>
  </si>
  <si>
    <t>neurogenic differentiation 1 [Source:MGI Symbol;Acc:MGI:1339708]</t>
  </si>
  <si>
    <t>ENSMUSG00000029146</t>
  </si>
  <si>
    <t>Snx17</t>
  </si>
  <si>
    <t>sorting nexin 17 [Source:MGI Symbol;Acc:MGI:2387801]</t>
  </si>
  <si>
    <t>ENSMUSG00000093930</t>
  </si>
  <si>
    <t>Hmgcs1</t>
  </si>
  <si>
    <t>3-hydroxy-3-methylglutaryl-Coenzyme A synthase 1 [Source:MGI Symbol;Acc:MGI:107592]</t>
  </si>
  <si>
    <t>ENSMUSG00000023832</t>
  </si>
  <si>
    <t>Acat2</t>
  </si>
  <si>
    <t>acetyl-Coenzyme A acetyltransferase 2 [Source:MGI Symbol;Acc:MGI:87871]</t>
  </si>
  <si>
    <t>ENSMUSG00000026276</t>
  </si>
  <si>
    <t>septin 2 [Source:MGI Symbol;Acc:MGI:97298]</t>
  </si>
  <si>
    <t>ENSMUSG00000007850</t>
  </si>
  <si>
    <t>Hnrnph1</t>
  </si>
  <si>
    <t>heterogeneous nuclear ribonucleoprotein H1 [Source:MGI Symbol;Acc:MGI:1891925]</t>
  </si>
  <si>
    <t>ENSMUSG00000041124</t>
  </si>
  <si>
    <t>Msantd4</t>
  </si>
  <si>
    <t>Myb/SANT-like DNA-binding domain containing 4 with coiled-coils [Source:MGI Symbol;Acc:MGI:1925350]</t>
  </si>
  <si>
    <t>ENSMUSG00000048371</t>
  </si>
  <si>
    <t>Pdp2</t>
  </si>
  <si>
    <t>pyruvate dehyrogenase phosphatase catalytic subunit 2 [Source:MGI Symbol;Acc:MGI:1918878]</t>
  </si>
  <si>
    <t>ENSMUSG00000015165</t>
  </si>
  <si>
    <t>Hnrnpl</t>
  </si>
  <si>
    <t>heterogeneous nuclear ribonucleoprotein L [Source:MGI Symbol;Acc:MGI:104816]</t>
  </si>
  <si>
    <t>ENSMUSG00000029730</t>
  </si>
  <si>
    <t>Mcm7</t>
  </si>
  <si>
    <t>minichromosome maintenance deficient 7 (S. cerevisiae) [Source:MGI Symbol;Acc:MGI:1298398]</t>
  </si>
  <si>
    <t>ENSMUSG00000015217</t>
  </si>
  <si>
    <t>Hmgb3</t>
  </si>
  <si>
    <t>high mobility group box 3 [Source:MGI Symbol;Acc:MGI:1098219]</t>
  </si>
  <si>
    <t>ENSMUSG00000040746</t>
  </si>
  <si>
    <t>Rnf167</t>
  </si>
  <si>
    <t>ring finger protein 167 [Source:MGI Symbol;Acc:MGI:1917760]</t>
  </si>
  <si>
    <t>ENSMUSG00000027067</t>
  </si>
  <si>
    <t>Ssrp1</t>
  </si>
  <si>
    <t>structure specific recognition protein 1 [Source:MGI Symbol;Acc:MGI:107912]</t>
  </si>
  <si>
    <t>ENSMUSG00000021178</t>
  </si>
  <si>
    <t>Psmc1</t>
  </si>
  <si>
    <t>protease (prosome, macropain) 26S subunit, ATPase 1 [Source:MGI Symbol;Acc:MGI:106054]</t>
  </si>
  <si>
    <t>ENSMUSG00000023004</t>
  </si>
  <si>
    <t>Tuba1b</t>
  </si>
  <si>
    <t>tubulin, alpha 1B [Source:MGI Symbol;Acc:MGI:107804]</t>
  </si>
  <si>
    <t>ENSMUSG00000033272</t>
  </si>
  <si>
    <t>Slc35a4</t>
  </si>
  <si>
    <t>solute carrier family 35, member A4 [Source:MGI Symbol;Acc:MGI:1915093]</t>
  </si>
  <si>
    <t>ENSMUSG00000021427</t>
  </si>
  <si>
    <t>Ssr1</t>
  </si>
  <si>
    <t>signal sequence receptor, alpha [Source:MGI Symbol;Acc:MGI:105082]</t>
  </si>
  <si>
    <t>ENSMUSG00000040459</t>
  </si>
  <si>
    <t>Arglu1</t>
  </si>
  <si>
    <t>arginine and glutamate rich 1 [Source:MGI Symbol;Acc:MGI:2442985]</t>
  </si>
  <si>
    <t>ENSMUSG00000005846</t>
  </si>
  <si>
    <t>Rsl1d1</t>
  </si>
  <si>
    <t>ribosomal L1 domain containing 1 [Source:MGI Symbol;Acc:MGI:1913659]</t>
  </si>
  <si>
    <t>ENSMUSG00000070526</t>
  </si>
  <si>
    <t>Peg12</t>
  </si>
  <si>
    <t>paternally expressed 12 [Source:MGI Symbol;Acc:MGI:1351637]</t>
  </si>
  <si>
    <t>ENSMUSG00000020607</t>
  </si>
  <si>
    <t>Fam84a</t>
  </si>
  <si>
    <t>family with sequence similarity 84, member A [Source:MGI Symbol;Acc:MGI:2145011]</t>
  </si>
  <si>
    <t>ENSMUSG00000066979</t>
  </si>
  <si>
    <t>Bub3</t>
  </si>
  <si>
    <t>BUB3 mitotic checkpoint protein [Source:MGI Symbol;Acc:MGI:1343463]</t>
  </si>
  <si>
    <t>ENSMUSG00000059552</t>
  </si>
  <si>
    <t>Trp53</t>
  </si>
  <si>
    <t>transformation related protein 53 [Source:MGI Symbol;Acc:MGI:98834]</t>
  </si>
  <si>
    <t>ENSMUSG00000096210</t>
  </si>
  <si>
    <t>H1f0</t>
  </si>
  <si>
    <t>H1 histone family, member 0 [Source:MGI Symbol;Acc:MGI:95893]</t>
  </si>
  <si>
    <t>ENSMUSG00000071072</t>
  </si>
  <si>
    <t>Ptges3</t>
  </si>
  <si>
    <t>prostaglandin E synthase 3 (cytosolic) [Source:MGI Symbol;Acc:MGI:1929282]</t>
  </si>
  <si>
    <t>ENSMUSG00000037058</t>
  </si>
  <si>
    <t>Paip2</t>
  </si>
  <si>
    <t>polyadenylate-binding protein-interacting protein 2 [Source:MGI Symbol;Acc:MGI:1915119]</t>
  </si>
  <si>
    <t>ENSMUSG00000002660</t>
  </si>
  <si>
    <t>Clpp</t>
  </si>
  <si>
    <t>caseinolytic mitochondrial matrix peptidase proteolytic subunit [Source:MGI Symbol;Acc:MGI:1858213]</t>
  </si>
  <si>
    <t>ENSMUSG00000068882</t>
  </si>
  <si>
    <t>Ssb</t>
  </si>
  <si>
    <t>Sjogren syndrome antigen B [Source:MGI Symbol;Acc:MGI:98423]</t>
  </si>
  <si>
    <t>ENSMUSG00000057497</t>
  </si>
  <si>
    <t>Fam136a</t>
  </si>
  <si>
    <t>family with sequence similarity 136, member A [Source:MGI Symbol;Acc:MGI:1913738]</t>
  </si>
  <si>
    <t>ENSMUSG00000045294</t>
  </si>
  <si>
    <t>Insig1</t>
  </si>
  <si>
    <t>insulin induced gene 1 [Source:MGI Symbol;Acc:MGI:1916289]</t>
  </si>
  <si>
    <t>ENSMUSG00000022451</t>
  </si>
  <si>
    <t>Twf1</t>
  </si>
  <si>
    <t>twinfilin, actin-binding protein, homolog 1 (Drosophila) [Source:MGI Symbol;Acc:MGI:1100520]</t>
  </si>
  <si>
    <t>ENSMUSG00000017421</t>
  </si>
  <si>
    <t>Zfp207</t>
  </si>
  <si>
    <t>zinc finger protein 207 [Source:MGI Symbol;Acc:MGI:1340045]</t>
  </si>
  <si>
    <t>ENSMUSG00000063229</t>
  </si>
  <si>
    <t>Ldha</t>
  </si>
  <si>
    <t>lactate dehydrogenase A [Source:MGI Symbol;Acc:MGI:96759]</t>
  </si>
  <si>
    <t>ENSMUSG00000024740</t>
  </si>
  <si>
    <t>Ddb1</t>
  </si>
  <si>
    <t>damage specific DNA binding protein 1 [Source:MGI Symbol;Acc:MGI:1202384]</t>
  </si>
  <si>
    <t>ENSMUSG00000054717</t>
  </si>
  <si>
    <t>Hmgb2</t>
  </si>
  <si>
    <t>high mobility group box 2 [Source:MGI Symbol;Acc:MGI:96157]</t>
  </si>
  <si>
    <t>ENSMUSG00000000563</t>
  </si>
  <si>
    <t>Atp5f1</t>
  </si>
  <si>
    <t>ATP synthase, H+ transporting, mitochondrial F0 complex, subunit B1 [Source:MGI Symbol;Acc:MGI:1100495]</t>
  </si>
  <si>
    <t>ENSMUSG00000018669</t>
  </si>
  <si>
    <t>Cdk5rap3</t>
  </si>
  <si>
    <t>CDK5 regulatory subunit associated protein 3 [Source:MGI Symbol;Acc:MGI:1933126]</t>
  </si>
  <si>
    <t>ENSMUSG00000001313</t>
  </si>
  <si>
    <t>Rnd2</t>
  </si>
  <si>
    <t>Rho family GTPase 2 [Source:MGI Symbol;Acc:MGI:1338755]</t>
  </si>
  <si>
    <t>ENSMUSG00000030751</t>
  </si>
  <si>
    <t>Psma1</t>
  </si>
  <si>
    <t>proteasome (prosome, macropain) subunit, alpha type 1 [Source:MGI Symbol;Acc:MGI:1347005]</t>
  </si>
  <si>
    <t>ENSMUSG00000021270</t>
  </si>
  <si>
    <t>Hsp90aa1</t>
  </si>
  <si>
    <t>heat shock protein 90, alpha (cytosolic), class A member 1 [Source:MGI Symbol;Acc:MGI:96250]</t>
  </si>
  <si>
    <t>ENSMUSG00000026385</t>
  </si>
  <si>
    <t>Dbi</t>
  </si>
  <si>
    <t>diazepam binding inhibitor [Source:MGI Symbol;Acc:MGI:94865]</t>
  </si>
  <si>
    <t>ENSMUSG00000033047</t>
  </si>
  <si>
    <t>Eif3l</t>
  </si>
  <si>
    <t>eukaryotic translation initiation factor 3, subunit L [Source:MGI Symbol;Acc:MGI:2386251]</t>
  </si>
  <si>
    <t>ENSMUSG00000018160</t>
  </si>
  <si>
    <t>Med1</t>
  </si>
  <si>
    <t>mediator complex subunit 1 [Source:MGI Symbol;Acc:MGI:1100846]</t>
  </si>
  <si>
    <t>ENSMUSG00000028953</t>
  </si>
  <si>
    <t>Abcf2</t>
  </si>
  <si>
    <t>ATP-binding cassette, sub-family F (GCN20), member 2 [Source:MGI Symbol;Acc:MGI:1351657]</t>
  </si>
  <si>
    <t>ENSMUSG00000026701</t>
  </si>
  <si>
    <t>Prdx6</t>
  </si>
  <si>
    <t>peroxiredoxin 6 [Source:MGI Symbol;Acc:MGI:894320]</t>
  </si>
  <si>
    <t>ENSMUSG00000021811</t>
  </si>
  <si>
    <t>Dnajc9</t>
  </si>
  <si>
    <t>DnaJ heat shock protein family (Hsp40) member C9 [Source:MGI Symbol;Acc:MGI:1915326]</t>
  </si>
  <si>
    <t>ENSMUSG00000027342</t>
  </si>
  <si>
    <t>Pcna</t>
  </si>
  <si>
    <t>proliferating cell nuclear antigen [Source:MGI Symbol;Acc:MGI:97503]</t>
  </si>
  <si>
    <t>ENSMUSG00000021670</t>
  </si>
  <si>
    <t>Hmgcr</t>
  </si>
  <si>
    <t>3-hydroxy-3-methylglutaryl-Coenzyme A reductase [Source:MGI Symbol;Acc:MGI:96159]</t>
  </si>
  <si>
    <t>ENSMUSG00000026926</t>
  </si>
  <si>
    <t>Pmpca</t>
  </si>
  <si>
    <t>peptidase (mitochondrial processing) alpha [Source:MGI Symbol;Acc:MGI:1918568]</t>
  </si>
  <si>
    <t>ENSMUSG00000060373</t>
  </si>
  <si>
    <t>Hnrnpc</t>
  </si>
  <si>
    <t>heterogeneous nuclear ribonucleoprotein C [Source:MGI Symbol;Acc:MGI:107795]</t>
  </si>
  <si>
    <t>ENSMUSG00000023170</t>
  </si>
  <si>
    <t>Gps2</t>
  </si>
  <si>
    <t>G protein pathway suppressor 2 [Source:MGI Symbol;Acc:MGI:1891751]</t>
  </si>
  <si>
    <t>ENSMUSG00000058267</t>
  </si>
  <si>
    <t>Mrps14</t>
  </si>
  <si>
    <t>mitochondrial ribosomal protein S14 [Source:MGI Symbol;Acc:MGI:1928141]</t>
  </si>
  <si>
    <t>ENSMUSG00000020423</t>
  </si>
  <si>
    <t>Btg2</t>
  </si>
  <si>
    <t>B cell translocation gene 2, anti-proliferative [Source:MGI Symbol;Acc:MGI:108384]</t>
  </si>
  <si>
    <t>ENSMUSG00000028076</t>
  </si>
  <si>
    <t>Cd1d1</t>
  </si>
  <si>
    <t>CD1d1 antigen [Source:MGI Symbol;Acc:MGI:107674]</t>
  </si>
  <si>
    <t>ENSMUSG00000015749</t>
  </si>
  <si>
    <t>Anp32e</t>
  </si>
  <si>
    <t>acidic (leucine-rich) nuclear phosphoprotein 32 family, member E [Source:MGI Symbol;Acc:MGI:1913721]</t>
  </si>
  <si>
    <t>ENSMUSG00000039630</t>
  </si>
  <si>
    <t>Hnrnpu</t>
  </si>
  <si>
    <t>heterogeneous nuclear ribonucleoprotein U [Source:MGI Symbol;Acc:MGI:1858195]</t>
  </si>
  <si>
    <t>ENSMUSG00000028788</t>
  </si>
  <si>
    <t>Ptp4a2</t>
  </si>
  <si>
    <t>protein tyrosine phosphatase 4a2 [Source:MGI Symbol;Acc:MGI:1277117]</t>
  </si>
  <si>
    <t>ENSMUSG00000052419</t>
  </si>
  <si>
    <t>2610001J05Rik</t>
  </si>
  <si>
    <t>RIKEN cDNA 2610001J05 gene [Source:MGI Symbol;Acc:MGI:1913770]</t>
  </si>
  <si>
    <t>ENSMUSG00000078453</t>
  </si>
  <si>
    <t>Abracl</t>
  </si>
  <si>
    <t>ABRA C-terminal like [Source:MGI Symbol;Acc:MGI:1920362]</t>
  </si>
  <si>
    <t>ENSMUSG00000036968</t>
  </si>
  <si>
    <t>Cnpy4</t>
  </si>
  <si>
    <t>canopy FGF signaling regulator 4 [Source:MGI Symbol;Acc:MGI:1913705]</t>
  </si>
  <si>
    <t>ENSMUSG00000004035</t>
  </si>
  <si>
    <t>Gstm7</t>
  </si>
  <si>
    <t>glutathione S-transferase, mu 7 [Source:MGI Symbol;Acc:MGI:1915562]</t>
  </si>
  <si>
    <t>ENSMUSG00000025869</t>
  </si>
  <si>
    <t>Nop16</t>
  </si>
  <si>
    <t>NOP16 nucleolar protein [Source:MGI Symbol;Acc:MGI:107862]</t>
  </si>
  <si>
    <t>ENSMUSG00000018362</t>
  </si>
  <si>
    <t>Kpna2</t>
  </si>
  <si>
    <t>karyopherin (importin) alpha 2 [Source:MGI Symbol;Acc:MGI:103561]</t>
  </si>
  <si>
    <t>ENSMUSG00000035198</t>
  </si>
  <si>
    <t>Tubg1</t>
  </si>
  <si>
    <t>tubulin, gamma 1 [Source:MGI Symbol;Acc:MGI:101834]</t>
  </si>
  <si>
    <t>ENSMUSG00000041815</t>
  </si>
  <si>
    <t>Poldip3</t>
  </si>
  <si>
    <t>polymerase (DNA-directed), delta interacting protein 3 [Source:MGI Symbol;Acc:MGI:1921076]</t>
  </si>
  <si>
    <t>ENSMUSG00000042436</t>
  </si>
  <si>
    <t>Mfap4</t>
  </si>
  <si>
    <t>microfibrillar-associated protein 4 [Source:MGI Symbol;Acc:MGI:1342276]</t>
  </si>
  <si>
    <t>ENSMUSG00000054408</t>
  </si>
  <si>
    <t>Spcs3</t>
  </si>
  <si>
    <t>signal peptidase complex subunit 3 homolog (S. cerevisiae) [Source:MGI Symbol;Acc:MGI:1923937]</t>
  </si>
  <si>
    <t>ENSMUSG00000044018</t>
  </si>
  <si>
    <t>Mrpl50</t>
  </si>
  <si>
    <t>mitochondrial ribosomal protein L50 [Source:MGI Symbol;Acc:MGI:107329]</t>
  </si>
  <si>
    <t>ENSMUSG00000020949</t>
  </si>
  <si>
    <t>Fkbp3</t>
  </si>
  <si>
    <t>FK506 binding protein 3 [Source:MGI Symbol;Acc:MGI:1353460]</t>
  </si>
  <si>
    <t>ENSMUSG00000028044</t>
  </si>
  <si>
    <t>Cks1b</t>
  </si>
  <si>
    <t>CDC28 protein kinase 1b [Source:MGI Symbol;Acc:MGI:1889208]</t>
  </si>
  <si>
    <t>ENSMUSG00000029247</t>
  </si>
  <si>
    <t>Paics</t>
  </si>
  <si>
    <t>phosphoribosylaminoimidazole carboxylase, phosphoribosylaminoribosylaminoimidazole, succinocarboxamide synthetase [Source:MGI Symbol;Acc:MGI:1914304]</t>
  </si>
  <si>
    <t>ENSMUSG00000003778</t>
  </si>
  <si>
    <t>Brd8</t>
  </si>
  <si>
    <t>bromodomain containing 8 [Source:MGI Symbol;Acc:MGI:1925906]</t>
  </si>
  <si>
    <t>ENSMUSG00000035202</t>
  </si>
  <si>
    <t>Lars2</t>
  </si>
  <si>
    <t>leucyl-tRNA synthetase, mitochondrial [Source:MGI Symbol;Acc:MGI:2142973]</t>
  </si>
  <si>
    <t>ENSMUSG00000024587</t>
  </si>
  <si>
    <t>Nars</t>
  </si>
  <si>
    <t>asparaginyl-tRNA synthetase [Source:MGI Symbol;Acc:MGI:1917473]</t>
  </si>
  <si>
    <t>ENSMUSG00000031760</t>
  </si>
  <si>
    <t>Mt3</t>
  </si>
  <si>
    <t>metallothionein 3 [Source:MGI Symbol;Acc:MGI:97173]</t>
  </si>
  <si>
    <t>ENSMUSG00000074909</t>
  </si>
  <si>
    <t>Ranbp6</t>
  </si>
  <si>
    <t>RAN binding protein 6 [Source:MGI Symbol;Acc:MGI:2683212]</t>
  </si>
  <si>
    <t>ENSMUSG00000058291</t>
  </si>
  <si>
    <t>Zfp68</t>
  </si>
  <si>
    <t>zinc finger protein 68 [Source:MGI Symbol;Acc:MGI:1344427]</t>
  </si>
  <si>
    <t>ENSMUSG00000005732</t>
  </si>
  <si>
    <t>Ranbp1</t>
  </si>
  <si>
    <t>RAN binding protein 1 [Source:MGI Symbol;Acc:MGI:96269]</t>
  </si>
  <si>
    <t>ENSMUSG00000054405</t>
  </si>
  <si>
    <t>Dnajc8</t>
  </si>
  <si>
    <t>DnaJ heat shock protein family (Hsp40) member C8 [Source:MGI Symbol;Acc:MGI:1915848]</t>
  </si>
  <si>
    <t>ENSMUSG00000024826</t>
  </si>
  <si>
    <t>Dpf2</t>
  </si>
  <si>
    <t>D4, zinc and double PHD fingers family 2 [Source:MGI Symbol;Acc:MGI:109529]</t>
  </si>
  <si>
    <t>ENSMUSG00000071660</t>
  </si>
  <si>
    <t>Ttc9c</t>
  </si>
  <si>
    <t>tetratricopeptide repeat domain 9C [Source:MGI Symbol;Acc:MGI:1917637]</t>
  </si>
  <si>
    <t>ENSMUSG00000079111</t>
  </si>
  <si>
    <t>Kdelr2</t>
  </si>
  <si>
    <t>KDEL (Lys-Asp-Glu-Leu) endoplasmic reticulum protein retention receptor 2 [Source:MGI Symbol;Acc:MGI:1914163]</t>
  </si>
  <si>
    <t>ENSMUSG00000022247</t>
  </si>
  <si>
    <t>Brix1</t>
  </si>
  <si>
    <t>BRX1, biogenesis of ribosomes [Source:MGI Symbol;Acc:MGI:1915082]</t>
  </si>
  <si>
    <t>ENSMUSG00000040463</t>
  </si>
  <si>
    <t>Mybbp1a</t>
  </si>
  <si>
    <t>MYB binding protein (P160) 1a [Source:MGI Symbol;Acc:MGI:106181]</t>
  </si>
  <si>
    <t>ENSMUSG00000025465</t>
  </si>
  <si>
    <t>Echs1</t>
  </si>
  <si>
    <t>enoyl Coenzyme A hydratase, short chain, 1, mitochondrial [Source:MGI Symbol;Acc:MGI:2136460]</t>
  </si>
  <si>
    <t>ENSMUSG00000025451</t>
  </si>
  <si>
    <t>Paip1</t>
  </si>
  <si>
    <t>polyadenylate binding protein-interacting protein 1 [Source:MGI Symbol;Acc:MGI:2384993]</t>
  </si>
  <si>
    <t>ENSMUSG00000022114</t>
  </si>
  <si>
    <t>Spry2</t>
  </si>
  <si>
    <t>sprouty homolog 2 (Drosophila) [Source:MGI Symbol;Acc:MGI:1345138]</t>
  </si>
  <si>
    <t>ENSMUSG00000027804</t>
  </si>
  <si>
    <t>Ppid</t>
  </si>
  <si>
    <t>peptidylprolyl isomerase D (cyclophilin D) [Source:MGI Symbol;Acc:MGI:1914988]</t>
  </si>
  <si>
    <t>ENSMUSG00000059743</t>
  </si>
  <si>
    <t>Fdps</t>
  </si>
  <si>
    <t>farnesyl diphosphate synthetase [Source:MGI Symbol;Acc:MGI:104888]</t>
  </si>
  <si>
    <t>ENSMUSG00000071533</t>
  </si>
  <si>
    <t>Pcnp</t>
  </si>
  <si>
    <t>PEST proteolytic signal containing nuclear protein [Source:MGI Symbol;Acc:MGI:1923552]</t>
  </si>
  <si>
    <t>ENSMUSG00000042396</t>
  </si>
  <si>
    <t>Rbm7</t>
  </si>
  <si>
    <t>RNA binding motif protein 7 [Source:MGI Symbol;Acc:MGI:1914260]</t>
  </si>
  <si>
    <t>ENSMUSG00000015733</t>
  </si>
  <si>
    <t>Capza2</t>
  </si>
  <si>
    <t>capping protein (actin filament) muscle Z-line, alpha 2 [Source:MGI Symbol;Acc:MGI:106222]</t>
  </si>
  <si>
    <t>ENSMUSG00000041459</t>
  </si>
  <si>
    <t>Tardbp</t>
  </si>
  <si>
    <t>TAR DNA binding protein [Source:MGI Symbol;Acc:MGI:2387629]</t>
  </si>
  <si>
    <t>ENSMUSG00000044155</t>
  </si>
  <si>
    <t>Lsm8</t>
  </si>
  <si>
    <t>LSM8 homolog, U6 small nuclear RNA associated (S. cerevisiae) [Source:MGI Symbol;Acc:MGI:1923772]</t>
  </si>
  <si>
    <t>ENSMUSG00000020917</t>
  </si>
  <si>
    <t>Acly</t>
  </si>
  <si>
    <t>ATP citrate lyase [Source:MGI Symbol;Acc:MGI:103251]</t>
  </si>
  <si>
    <t>ENSMUSG00000017615</t>
  </si>
  <si>
    <t>Tnfaip1</t>
  </si>
  <si>
    <t>tumor necrosis factor, alpha-induced protein 1 (endothelial) [Source:MGI Symbol;Acc:MGI:104961]</t>
  </si>
  <si>
    <t>ENSMUSG00000027752</t>
  </si>
  <si>
    <t>Exosc8</t>
  </si>
  <si>
    <t>exosome component 8 [Source:MGI Symbol;Acc:MGI:1916889]</t>
  </si>
  <si>
    <t>ENSMUSG00000021242</t>
  </si>
  <si>
    <t>Npc2</t>
  </si>
  <si>
    <t>Niemann-Pick type C2 [Source:MGI Symbol;Acc:MGI:1915213]</t>
  </si>
  <si>
    <t>ENSMUSG00000003813</t>
  </si>
  <si>
    <t>Rad23a</t>
  </si>
  <si>
    <t>RAD23a homolog (S. cerevisiae) [Source:MGI Symbol;Acc:MGI:105126]</t>
  </si>
  <si>
    <t>ENSMUSG00000027286</t>
  </si>
  <si>
    <t>Lrrc57</t>
  </si>
  <si>
    <t>leucine rich repeat containing 57 [Source:MGI Symbol;Acc:MGI:1913856]</t>
  </si>
  <si>
    <t>ENSMUSG00000028691</t>
  </si>
  <si>
    <t>Prdx1</t>
  </si>
  <si>
    <t>peroxiredoxin 1 [Source:MGI Symbol;Acc:MGI:99523]</t>
  </si>
  <si>
    <t>ENSMUSG00000000184</t>
  </si>
  <si>
    <t>Ccnd2</t>
  </si>
  <si>
    <t>cyclin D2 [Source:MGI Symbol;Acc:MGI:88314]</t>
  </si>
  <si>
    <t>ENSMUSG00000020409</t>
  </si>
  <si>
    <t>Slu7</t>
  </si>
  <si>
    <t>SLU7 splicing factor homolog (S. cerevisiae) [Source:MGI Symbol;Acc:MGI:2385598]</t>
  </si>
  <si>
    <t>ENSMUSG00000028180</t>
  </si>
  <si>
    <t>Zranb2</t>
  </si>
  <si>
    <t>zinc finger, RAN-binding domain containing 2 [Source:MGI Symbol;Acc:MGI:1858211]</t>
  </si>
  <si>
    <t>ENSMUSG00000032480</t>
  </si>
  <si>
    <t>Dhx30</t>
  </si>
  <si>
    <t>DEAH (Asp-Glu-Ala-His) box polypeptide 30 [Source:MGI Symbol;Acc:MGI:1920081]</t>
  </si>
  <si>
    <t>ENSMUSG00000034022</t>
  </si>
  <si>
    <t>Cpsf1</t>
  </si>
  <si>
    <t>cleavage and polyadenylation specific factor 1 [Source:MGI Symbol;Acc:MGI:2679722]</t>
  </si>
  <si>
    <t>ENSMUSG00000036975</t>
  </si>
  <si>
    <t>Tmem177</t>
  </si>
  <si>
    <t>transmembrane protein 177 [Source:MGI Symbol;Acc:MGI:1913593]</t>
  </si>
  <si>
    <t>ENSMUSG00000026563</t>
  </si>
  <si>
    <t>Tada1</t>
  </si>
  <si>
    <t>transcriptional adaptor 1 [Source:MGI Symbol;Acc:MGI:1196415]</t>
  </si>
  <si>
    <t>ENSMUSG00000052310</t>
  </si>
  <si>
    <t>Slc39a1</t>
  </si>
  <si>
    <t>solute carrier family 39 (zinc transporter), member 1 [Source:MGI Symbol;Acc:MGI:1353474]</t>
  </si>
  <si>
    <t>ENSMUSG00000003234</t>
  </si>
  <si>
    <t>Abcf3</t>
  </si>
  <si>
    <t>ATP-binding cassette, sub-family F (GCN20), member 3 [Source:MGI Symbol;Acc:MGI:1351656]</t>
  </si>
  <si>
    <t>ENSMUSG00000006288</t>
  </si>
  <si>
    <t>Ttc5</t>
  </si>
  <si>
    <t>tetratricopeptide repeat domain 5 [Source:MGI Symbol;Acc:MGI:2683584]</t>
  </si>
  <si>
    <t>ENSMUSG00000020706</t>
  </si>
  <si>
    <t>Ftsj3</t>
  </si>
  <si>
    <t>FtsJ RNA methyltransferase homolog 3 (E. coli) [Source:MGI Symbol;Acc:MGI:1860295]</t>
  </si>
  <si>
    <t>ENSMUSG00000019303</t>
  </si>
  <si>
    <t>Psmc3ip</t>
  </si>
  <si>
    <t>proteasome (prosome, macropain) 26S subunit, ATPase 3, interacting protein [Source:MGI Symbol;Acc:MGI:1098610]</t>
  </si>
  <si>
    <t>ENSMUSG00000005481</t>
  </si>
  <si>
    <t>Ddx39</t>
  </si>
  <si>
    <t>DEAD (Asp-Glu-Ala-Asp) box polypeptide 39 [Source:MGI Symbol;Acc:MGI:1915528]</t>
  </si>
  <si>
    <t>ENSMUSG00000029333</t>
  </si>
  <si>
    <t>Rasgef1b</t>
  </si>
  <si>
    <t>RasGEF domain family, member 1B [Source:MGI Symbol;Acc:MGI:2443755]</t>
  </si>
  <si>
    <t>ENSMUSG00000037149</t>
  </si>
  <si>
    <t>Ddx1</t>
  </si>
  <si>
    <t>DEAD (Asp-Glu-Ala-Asp) box polypeptide 1 [Source:MGI Symbol;Acc:MGI:2144727]</t>
  </si>
  <si>
    <t>ENSMUSG00000025982</t>
  </si>
  <si>
    <t>Sf3b1</t>
  </si>
  <si>
    <t>splicing factor 3b, subunit 1 [Source:MGI Symbol;Acc:MGI:1932339]</t>
  </si>
  <si>
    <t>ENSMUSG00000020899</t>
  </si>
  <si>
    <t>Pfas</t>
  </si>
  <si>
    <t>phosphoribosylformylglycinamidine synthase (FGAR amidotransferase) [Source:MGI Symbol;Acc:MGI:2684864]</t>
  </si>
  <si>
    <t>ENSMUSG00000090125</t>
  </si>
  <si>
    <t>Pou3f1</t>
  </si>
  <si>
    <t>POU domain, class 3, transcription factor 1 [Source:MGI Symbol;Acc:MGI:101896]</t>
  </si>
  <si>
    <t>ENSMUSG00000027170</t>
  </si>
  <si>
    <t>Eif3m</t>
  </si>
  <si>
    <t>eukaryotic translation initiation factor 3, subunit M [Source:MGI Symbol;Acc:MGI:1351744]</t>
  </si>
  <si>
    <t>ENSMUSG00000011114</t>
  </si>
  <si>
    <t>Tbrg1</t>
  </si>
  <si>
    <t>transforming growth factor beta regulated gene 1 [Source:MGI Symbol;Acc:MGI:1100877]</t>
  </si>
  <si>
    <t>ENSMUSG00000039367</t>
  </si>
  <si>
    <t>Sec24c</t>
  </si>
  <si>
    <t>Sec24 related gene family, member C (S. cerevisiae) [Source:MGI Symbol;Acc:MGI:1919746]</t>
  </si>
  <si>
    <t>ENSMUSG00000028409</t>
  </si>
  <si>
    <t>Smu1</t>
  </si>
  <si>
    <t>smu-1 suppressor of mec-8 and unc-52 homolog (C. elegans) [Source:MGI Symbol;Acc:MGI:1915546]</t>
  </si>
  <si>
    <t>ENSMUSG00000021039</t>
  </si>
  <si>
    <t>Snw1</t>
  </si>
  <si>
    <t>SNW domain containing 1 [Source:MGI Symbol;Acc:MGI:1913604]</t>
  </si>
  <si>
    <t>ENSMUSG00000031683</t>
  </si>
  <si>
    <t>Lsm6</t>
  </si>
  <si>
    <t>LSM6 homolog, U6 small nuclear RNA associated (S. cerevisiae) [Source:MGI Symbol;Acc:MGI:1925901]</t>
  </si>
  <si>
    <t>ENSMUSG00000026728</t>
  </si>
  <si>
    <t>Vim</t>
  </si>
  <si>
    <t>vimentin [Source:MGI Symbol;Acc:MGI:98932]</t>
  </si>
  <si>
    <t>ENSMUSG00000024271</t>
  </si>
  <si>
    <t>Elp2</t>
  </si>
  <si>
    <t>elongator acetyltransferase complex subunit 2 [Source:MGI Symbol;Acc:MGI:1889642]</t>
  </si>
  <si>
    <t>ENSMUSG00000032216</t>
  </si>
  <si>
    <t>Nedd4</t>
  </si>
  <si>
    <t>neural precursor cell expressed, developmentally down-regulated 4 [Source:MGI Symbol;Acc:MGI:97297]</t>
  </si>
  <si>
    <t>ENSMUSG00000031696</t>
  </si>
  <si>
    <t>Vps35</t>
  </si>
  <si>
    <t>vacuolar protein sorting 35 [Source:MGI Symbol;Acc:MGI:1890467]</t>
  </si>
  <si>
    <t>ENSMUSG00000022536</t>
  </si>
  <si>
    <t>Glyr1</t>
  </si>
  <si>
    <t>glyoxylate reductase 1 homolog (Arabidopsis) [Source:MGI Symbol;Acc:MGI:1921272]</t>
  </si>
  <si>
    <t>ENSMUSG00000027247</t>
  </si>
  <si>
    <t>Arhgap1</t>
  </si>
  <si>
    <t>Rho GTPase activating protein 1 [Source:MGI Symbol;Acc:MGI:2445003]</t>
  </si>
  <si>
    <t>ENSMUSG00000019818</t>
  </si>
  <si>
    <t>Cd164</t>
  </si>
  <si>
    <t>CD164 antigen [Source:MGI Symbol;Acc:MGI:1859568]</t>
  </si>
  <si>
    <t>ENSMUSG00000025351</t>
  </si>
  <si>
    <t>Cd63</t>
  </si>
  <si>
    <t>CD63 antigen [Source:MGI Symbol;Acc:MGI:99529]</t>
  </si>
  <si>
    <t>ENSMUSG00000007041</t>
  </si>
  <si>
    <t>Clic1</t>
  </si>
  <si>
    <t>chloride intracellular channel 1 [Source:MGI Symbol;Acc:MGI:2148924]</t>
  </si>
  <si>
    <t>ENSMUSG00000002741</t>
  </si>
  <si>
    <t>Ykt6</t>
  </si>
  <si>
    <t>YKT6 v-SNARE homolog (S. cerevisiae) [Source:MGI Symbol;Acc:MGI:1927550]</t>
  </si>
  <si>
    <t>ENSMUSG00000038533</t>
  </si>
  <si>
    <t>Cbfa2t2</t>
  </si>
  <si>
    <t>core-binding factor, runt domain, alpha subunit 2, translocated to, 2 (human) [Source:MGI Symbol;Acc:MGI:1333833]</t>
  </si>
  <si>
    <t>ENSMUSG00000022241</t>
  </si>
  <si>
    <t>Tars</t>
  </si>
  <si>
    <t>threonyl-tRNA synthetase [Source:MGI Symbol;Acc:MGI:106314]</t>
  </si>
  <si>
    <t>ENSMUSG00000044807</t>
  </si>
  <si>
    <t>Zfp354c</t>
  </si>
  <si>
    <t>zinc finger protein 354C [Source:MGI Symbol;Acc:MGI:1353621]</t>
  </si>
  <si>
    <t>ENSMUSG00000022814</t>
  </si>
  <si>
    <t>Umps</t>
  </si>
  <si>
    <t>uridine monophosphate synthetase [Source:MGI Symbol;Acc:MGI:1298388]</t>
  </si>
  <si>
    <t>ENSMUSG00000040433</t>
  </si>
  <si>
    <t>Zbtb38</t>
  </si>
  <si>
    <t>zinc finger and BTB domain containing 38 [Source:MGI Symbol;Acc:MGI:2442866]</t>
  </si>
  <si>
    <t>ENSMUSG00000027411</t>
  </si>
  <si>
    <t>Vps16</t>
  </si>
  <si>
    <t>vacuolar protein sorting 16 (yeast) [Source:MGI Symbol;Acc:MGI:2136772]</t>
  </si>
  <si>
    <t>ENSMUSG00000000787</t>
  </si>
  <si>
    <t>Ddx3x</t>
  </si>
  <si>
    <t>DEAD/H (Asp-Glu-Ala-Asp/His) box polypeptide 3, X-linked [Source:MGI Symbol;Acc:MGI:103064]</t>
  </si>
  <si>
    <t>ENSMUSG00000058355</t>
  </si>
  <si>
    <t>Abce1</t>
  </si>
  <si>
    <t>ATP-binding cassette, sub-family E (OABP), member 1 [Source:MGI Symbol;Acc:MGI:1195458]</t>
  </si>
  <si>
    <t>ENSMUSG00000006498</t>
  </si>
  <si>
    <t>Ptbp1</t>
  </si>
  <si>
    <t>polypyrimidine tract binding protein 1 [Source:MGI Symbol;Acc:MGI:97791]</t>
  </si>
  <si>
    <t>ENSMUSG00000032127</t>
  </si>
  <si>
    <t>Vps11</t>
  </si>
  <si>
    <t>vacuolar protein sorting 11 (yeast) [Source:MGI Symbol;Acc:MGI:1918982]</t>
  </si>
  <si>
    <t>ENSMUSG00000028837</t>
  </si>
  <si>
    <t>Psmb2</t>
  </si>
  <si>
    <t>proteasome (prosome, macropain) subunit, beta type 2 [Source:MGI Symbol;Acc:MGI:1347045]</t>
  </si>
  <si>
    <t>ENSMUSG00000024165</t>
  </si>
  <si>
    <t>Hn1l</t>
  </si>
  <si>
    <t>hematological and neurological expressed 1-like [Source:MGI Symbol;Acc:MGI:1196260]</t>
  </si>
  <si>
    <t>ENSMUSG00000031505</t>
  </si>
  <si>
    <t>Carkd</t>
  </si>
  <si>
    <t>carbohydrate kinase domain containing [Source:MGI Symbol;Acc:MGI:1913353]</t>
  </si>
  <si>
    <t>ENSMUSG00000033970</t>
  </si>
  <si>
    <t>Rfc3</t>
  </si>
  <si>
    <t>replication factor C (activator 1) 3 [Source:MGI Symbol;Acc:MGI:1916513]</t>
  </si>
  <si>
    <t>ENSMUSG00000020664</t>
  </si>
  <si>
    <t>Dld</t>
  </si>
  <si>
    <t>dihydrolipoamide dehydrogenase [Source:MGI Symbol;Acc:MGI:107450]</t>
  </si>
  <si>
    <t>ENSMUSG00000074656</t>
  </si>
  <si>
    <t>Eif2s2</t>
  </si>
  <si>
    <t>eukaryotic translation initiation factor 2, subunit 2 (beta) [Source:MGI Symbol;Acc:MGI:1914454]</t>
  </si>
  <si>
    <t>ENSMUSG00000063445</t>
  </si>
  <si>
    <t>Nmral1</t>
  </si>
  <si>
    <t>NmrA-like family domain containing 1 [Source:MGI Symbol;Acc:MGI:1915074]</t>
  </si>
  <si>
    <t>ENSMUSG00000024048</t>
  </si>
  <si>
    <t>Myl12a</t>
  </si>
  <si>
    <t>myosin, light chain 12A, regulatory, non-sarcomeric [Source:MGI Symbol;Acc:MGI:1914518]</t>
  </si>
  <si>
    <t>ENSMUSG00000017667</t>
  </si>
  <si>
    <t>Zfp334</t>
  </si>
  <si>
    <t>zinc finger protein 334 [Source:MGI Symbol;Acc:MGI:2388656]</t>
  </si>
  <si>
    <t>ENSMUSG00000017264</t>
  </si>
  <si>
    <t>Exosc10</t>
  </si>
  <si>
    <t>exosome component 10 [Source:MGI Symbol;Acc:MGI:1355322]</t>
  </si>
  <si>
    <t>ENSMUSG00000024975</t>
  </si>
  <si>
    <t>Pdcd4</t>
  </si>
  <si>
    <t>programmed cell death 4 [Source:MGI Symbol;Acc:MGI:107490]</t>
  </si>
  <si>
    <t>ENSMUSG00000020808</t>
  </si>
  <si>
    <t>Fam64a</t>
  </si>
  <si>
    <t>family with sequence similarity 64, member A [Source:MGI Symbol;Acc:MGI:1924434]</t>
  </si>
  <si>
    <t>ENSMUSG00000028693</t>
  </si>
  <si>
    <t>Nasp</t>
  </si>
  <si>
    <t>nuclear autoantigenic sperm protein (histone-binding) [Source:MGI Symbol;Acc:MGI:1355328]</t>
  </si>
  <si>
    <t>ENSMUSG00000020929</t>
  </si>
  <si>
    <t>Eftud2</t>
  </si>
  <si>
    <t>elongation factor Tu GTP binding domain containing 2 [Source:MGI Symbol;Acc:MGI:1336880]</t>
  </si>
  <si>
    <t>ENSMUSG00000021116</t>
  </si>
  <si>
    <t>Eif2s1</t>
  </si>
  <si>
    <t>eukaryotic translation initiation factor 2, subunit 1 alpha [Source:MGI Symbol;Acc:MGI:95299]</t>
  </si>
  <si>
    <t>ENSMUSG00000027428</t>
  </si>
  <si>
    <t>Rbbp9</t>
  </si>
  <si>
    <t>retinoblastoma binding protein 9 [Source:MGI Symbol;Acc:MGI:1347074]</t>
  </si>
  <si>
    <t>ENSMUSG00000054309</t>
  </si>
  <si>
    <t>Cpsf3</t>
  </si>
  <si>
    <t>cleavage and polyadenylation specificity factor 3 [Source:MGI Symbol;Acc:MGI:1859328]</t>
  </si>
  <si>
    <t>ENSMUSG00000020492</t>
  </si>
  <si>
    <t>Ska2</t>
  </si>
  <si>
    <t>spindle and kinetochore associated complex subunit 2 [Source:MGI Symbol;Acc:MGI:1913390]</t>
  </si>
  <si>
    <t>ENSMUSG00000022210</t>
  </si>
  <si>
    <t>Dhrs4</t>
  </si>
  <si>
    <t>dehydrogenase/reductase (SDR family) member 4 [Source:MGI Symbol;Acc:MGI:90169]</t>
  </si>
  <si>
    <t>ENSMUSG00000022673</t>
  </si>
  <si>
    <t>Mcm4</t>
  </si>
  <si>
    <t>minichromosome maintenance deficient 4 homolog (S. cerevisiae) [Source:MGI Symbol;Acc:MGI:103199]</t>
  </si>
  <si>
    <t>ENSMUSG00000031403</t>
  </si>
  <si>
    <t>Dkc1</t>
  </si>
  <si>
    <t>dyskeratosis congenita 1, dyskerin [Source:MGI Symbol;Acc:MGI:1861727]</t>
  </si>
  <si>
    <t>ENSMUSG00000031765</t>
  </si>
  <si>
    <t>Mt1</t>
  </si>
  <si>
    <t>metallothionein 1 [Source:MGI Symbol;Acc:MGI:97171]</t>
  </si>
  <si>
    <t>ENSMUSG00000048376</t>
  </si>
  <si>
    <t>F2r</t>
  </si>
  <si>
    <t>coagulation factor II (thrombin) receptor [Source:MGI Symbol;Acc:MGI:101802]</t>
  </si>
  <si>
    <t>ENSMUSG00000048170</t>
  </si>
  <si>
    <t>Mcmbp</t>
  </si>
  <si>
    <t>MCM (minichromosome maintenance deficient) binding protein [Source:MGI Symbol;Acc:MGI:1920977]</t>
  </si>
  <si>
    <t>ENSMUSG00000062270</t>
  </si>
  <si>
    <t>Morf4l1</t>
  </si>
  <si>
    <t>mortality factor 4 like 1 [Source:MGI Symbol;Acc:MGI:1096551]</t>
  </si>
  <si>
    <t>ENSMUSG00000027589</t>
  </si>
  <si>
    <t>Pcmtd2</t>
  </si>
  <si>
    <t>protein-L-isoaspartate (D-aspartate) O-methyltransferase domain containing 2 [Source:MGI Symbol;Acc:MGI:1923927]</t>
  </si>
  <si>
    <t>ENSMUSG00000041126</t>
  </si>
  <si>
    <t>H2afv</t>
  </si>
  <si>
    <t>H2A histone family, member V [Source:MGI Symbol;Acc:MGI:1924855]</t>
  </si>
  <si>
    <t>ENSMUSG00000054409</t>
  </si>
  <si>
    <t>Tmem74</t>
  </si>
  <si>
    <t>transmembrane protein 74 [Source:MGI Symbol;Acc:MGI:2443417]</t>
  </si>
  <si>
    <t>ENSMUSG00000021578</t>
  </si>
  <si>
    <t>Ccdc127</t>
  </si>
  <si>
    <t>coiled-coil domain containing 127 [Source:MGI Symbol;Acc:MGI:1914683]</t>
  </si>
  <si>
    <t>ENSMUSG00000030978</t>
  </si>
  <si>
    <t>Rrm1</t>
  </si>
  <si>
    <t>ribonucleotide reductase M1 [Source:MGI Symbol;Acc:MGI:98180]</t>
  </si>
  <si>
    <t>ENSMUSG00000029729</t>
  </si>
  <si>
    <t>Zkscan1</t>
  </si>
  <si>
    <t>zinc finger with KRAB and SCAN domains 1 [Source:MGI Symbol;Acc:MGI:1921820]</t>
  </si>
  <si>
    <t>ENSMUSG00000029387</t>
  </si>
  <si>
    <t>Gtf2h3</t>
  </si>
  <si>
    <t>general transcription factor IIH, polypeptide 3 [Source:MGI Symbol;Acc:MGI:1277143]</t>
  </si>
  <si>
    <t>ENSMUSG00000022033</t>
  </si>
  <si>
    <t>Pbk</t>
  </si>
  <si>
    <t>PDZ binding kinase [Source:MGI Symbol;Acc:MGI:1289156]</t>
  </si>
  <si>
    <t>ENSMUSG00000029017</t>
  </si>
  <si>
    <t>Pmpcb</t>
  </si>
  <si>
    <t>peptidase (mitochondrial processing) beta [Source:MGI Symbol;Acc:MGI:1920328]</t>
  </si>
  <si>
    <t>ENSMUSG00000023505</t>
  </si>
  <si>
    <t>Cdca3</t>
  </si>
  <si>
    <t>cell division cycle associated 3 [Source:MGI Symbol;Acc:MGI:1315198]</t>
  </si>
  <si>
    <t>ENSMUSG00000041431</t>
  </si>
  <si>
    <t>Ccnb1</t>
  </si>
  <si>
    <t>cyclin B1 [Source:MGI Symbol;Acc:MGI:88302]</t>
  </si>
  <si>
    <t>ENSMUSG00000025747</t>
  </si>
  <si>
    <t>Tyms</t>
  </si>
  <si>
    <t>thymidylate synthase [Source:MGI Symbol;Acc:MGI:98878]</t>
  </si>
  <si>
    <t>ENSMUSG00000030934</t>
  </si>
  <si>
    <t>Oat</t>
  </si>
  <si>
    <t>ornithine aminotransferase [Source:MGI Symbol;Acc:MGI:97394]</t>
  </si>
  <si>
    <t>ENSMUSG00000057561</t>
  </si>
  <si>
    <t>Eif1a</t>
  </si>
  <si>
    <t>eukaryotic translation initiation factor 1A [Source:MGI Symbol;Acc:MGI:95298]</t>
  </si>
  <si>
    <t>ENSMUSG00000028902</t>
  </si>
  <si>
    <t>Sf3a3</t>
  </si>
  <si>
    <t>splicing factor 3a, subunit 3 [Source:MGI Symbol;Acc:MGI:1922312]</t>
  </si>
  <si>
    <t>ENSMUSG00000030061</t>
  </si>
  <si>
    <t>Uba3</t>
  </si>
  <si>
    <t>ubiquitin-like modifier activating enzyme 3 [Source:MGI Symbol;Acc:MGI:1341217]</t>
  </si>
  <si>
    <t>ENSMUSG00000039130</t>
  </si>
  <si>
    <t>Zc3hc1</t>
  </si>
  <si>
    <t>zinc finger, C3HC type 1 [Source:MGI Symbol;Acc:MGI:1916023]</t>
  </si>
  <si>
    <t>ENSMUSG00000020074</t>
  </si>
  <si>
    <t>Ccar1</t>
  </si>
  <si>
    <t>cell division cycle and apoptosis regulator 1 [Source:MGI Symbol;Acc:MGI:1914750]</t>
  </si>
  <si>
    <t>ENSMUSG00000048109</t>
  </si>
  <si>
    <t>Rbm15</t>
  </si>
  <si>
    <t>RNA binding motif protein 15 [Source:MGI Symbol;Acc:MGI:2443205]</t>
  </si>
  <si>
    <t>ENSMUSG00000040374</t>
  </si>
  <si>
    <t>Pex2</t>
  </si>
  <si>
    <t>peroxisomal biogenesis factor 2 [Source:MGI Symbol;Acc:MGI:107486]</t>
  </si>
  <si>
    <t>ENSMUSG00000025626</t>
  </si>
  <si>
    <t>Phf6</t>
  </si>
  <si>
    <t>PHD finger protein 6 [Source:MGI Symbol;Acc:MGI:1918248]</t>
  </si>
  <si>
    <t>ENSMUSG00000029094</t>
  </si>
  <si>
    <t>Afap1</t>
  </si>
  <si>
    <t>actin filament associated protein 1 [Source:MGI Symbol;Acc:MGI:1917542]</t>
  </si>
  <si>
    <t>ENSMUSG00000055612</t>
  </si>
  <si>
    <t>Cdca7</t>
  </si>
  <si>
    <t>cell division cycle associated 7 [Source:MGI Symbol;Acc:MGI:1914203]</t>
  </si>
  <si>
    <t>ENSMUSG00000021266</t>
  </si>
  <si>
    <t>Wars</t>
  </si>
  <si>
    <t>tryptophanyl-tRNA synthetase [Source:MGI Symbol;Acc:MGI:104630]</t>
  </si>
  <si>
    <t>ENSMUSG00000041879</t>
  </si>
  <si>
    <t>Ipo9</t>
  </si>
  <si>
    <t>importin 9 [Source:MGI Symbol;Acc:MGI:1918944]</t>
  </si>
  <si>
    <t>ENSMUSG00000027671</t>
  </si>
  <si>
    <t>Actl6a</t>
  </si>
  <si>
    <t>actin-like 6A [Source:MGI Symbol;Acc:MGI:1861453]</t>
  </si>
  <si>
    <t>ENSMUSG00000003410</t>
  </si>
  <si>
    <t>Elavl3</t>
  </si>
  <si>
    <t>ELAV (embryonic lethal, abnormal vision, Drosophila)-like 3 (Hu antigen C) [Source:MGI Symbol;Acc:MGI:109157]</t>
  </si>
  <si>
    <t>ENSMUSG00000029250</t>
  </si>
  <si>
    <t>Polr2b</t>
  </si>
  <si>
    <t>polymerase (RNA) II (DNA directed) polypeptide B [Source:MGI Symbol;Acc:MGI:2388280]</t>
  </si>
  <si>
    <t>ENSMUSG00000034160</t>
  </si>
  <si>
    <t>Ogt</t>
  </si>
  <si>
    <t>O-linked N-acetylglucosamine (GlcNAc) transferase (UDP-N-acetylglucosamine:polypeptide-N-acetylglucosaminyl transferase) [Source:MGI Symbol;Acc:MGI:1339639]</t>
  </si>
  <si>
    <t>ENSMUSG00000021364</t>
  </si>
  <si>
    <t>Elovl2</t>
  </si>
  <si>
    <t>elongation of very long chain fatty acids (FEN1/Elo2, SUR4/Elo3, yeast)-like 2 [Source:MGI Symbol;Acc:MGI:1858960]</t>
  </si>
  <si>
    <t>ENSMUSG00000020739</t>
  </si>
  <si>
    <t>Nup85</t>
  </si>
  <si>
    <t>nucleoporin 85 [Source:MGI Symbol;Acc:MGI:3046173]</t>
  </si>
  <si>
    <t>ENSMUSG00000042520</t>
  </si>
  <si>
    <t>Ubap2l</t>
  </si>
  <si>
    <t>ubiquitin-associated protein 2-like [Source:MGI Symbol;Acc:MGI:1921633]</t>
  </si>
  <si>
    <t>ENSMUSG00000033732</t>
  </si>
  <si>
    <t>Sf3b3</t>
  </si>
  <si>
    <t>splicing factor 3b, subunit 3 [Source:MGI Symbol;Acc:MGI:1289341]</t>
  </si>
  <si>
    <t>ENSMUSG00000070436</t>
  </si>
  <si>
    <t>Serpinh1</t>
  </si>
  <si>
    <t>serine (or cysteine) peptidase inhibitor, clade H, member 1 [Source:MGI Symbol;Acc:MGI:88283]</t>
  </si>
  <si>
    <t>ENSMUSG00000003660</t>
  </si>
  <si>
    <t>Snrnp200</t>
  </si>
  <si>
    <t>small nuclear ribonucleoprotein 200 (U5) [Source:MGI Symbol;Acc:MGI:2444401]</t>
  </si>
  <si>
    <t>ENSMUSG00000027811</t>
  </si>
  <si>
    <t>4930579G24Rik</t>
  </si>
  <si>
    <t>RIKEN cDNA 4930579G24 gene [Source:MGI Symbol;Acc:MGI:1923189]</t>
  </si>
  <si>
    <t>ENSMUSG00000060427</t>
  </si>
  <si>
    <t>Zfp868</t>
  </si>
  <si>
    <t>zinc finger protein 868 [Source:MGI Symbol;Acc:MGI:2142546]</t>
  </si>
  <si>
    <t>ENSMUSG00000054256</t>
  </si>
  <si>
    <t>Msi1</t>
  </si>
  <si>
    <t>musashi RNA-binding protein 1 [Source:MGI Symbol;Acc:MGI:107376]</t>
  </si>
  <si>
    <t>ENSMUSG00000062070</t>
  </si>
  <si>
    <t>Pgk1</t>
  </si>
  <si>
    <t>phosphoglycerate kinase 1 [Source:MGI Symbol;Acc:MGI:97555]</t>
  </si>
  <si>
    <t>ENSMUSG00000033105</t>
  </si>
  <si>
    <t>Lss</t>
  </si>
  <si>
    <t>lanosterol synthase [Source:MGI Symbol;Acc:MGI:1336155]</t>
  </si>
  <si>
    <t>ENSMUSG00000027206</t>
  </si>
  <si>
    <t>Cops2</t>
  </si>
  <si>
    <t>COP9 signalosome subunit 2 [Source:MGI Symbol;Acc:MGI:1330276]</t>
  </si>
  <si>
    <t>ENSMUSG00000005682</t>
  </si>
  <si>
    <t>Pan2</t>
  </si>
  <si>
    <t>PAN2 polyA specific ribonuclease subunit homolog (S. cerevisiae) [Source:MGI Symbol;Acc:MGI:1918984]</t>
  </si>
  <si>
    <t>ENSMUSG00000001774</t>
  </si>
  <si>
    <t>Chordc1</t>
  </si>
  <si>
    <t>cysteine and histidine-rich domain (CHORD)-containing, zinc-binding protein 1 [Source:MGI Symbol;Acc:MGI:1914167]</t>
  </si>
  <si>
    <t>ENSMUSG00000058799</t>
  </si>
  <si>
    <t>Nap1l1</t>
  </si>
  <si>
    <t>nucleosome assembly protein 1-like 1 [Source:MGI Symbol;Acc:MGI:1855693]</t>
  </si>
  <si>
    <t>ENSMUSG00000029427</t>
  </si>
  <si>
    <t>Zcchc8</t>
  </si>
  <si>
    <t>zinc finger, CCHC domain containing 8 [Source:MGI Symbol;Acc:MGI:1917900]</t>
  </si>
  <si>
    <t>ENSMUSG00000022789</t>
  </si>
  <si>
    <t>Dnm1l</t>
  </si>
  <si>
    <t>dynamin 1-like [Source:MGI Symbol;Acc:MGI:1921256]</t>
  </si>
  <si>
    <t>ENSMUSG00000031826</t>
  </si>
  <si>
    <t>Usp10</t>
  </si>
  <si>
    <t>ubiquitin specific peptidase 10 [Source:MGI Symbol;Acc:MGI:894652]</t>
  </si>
  <si>
    <t>ENSMUSG00000020914</t>
  </si>
  <si>
    <t>Top2a</t>
  </si>
  <si>
    <t>topoisomerase (DNA) II alpha [Source:MGI Symbol;Acc:MGI:98790]</t>
  </si>
  <si>
    <t>ENSMUSG00000042650</t>
  </si>
  <si>
    <t>Alkbh5</t>
  </si>
  <si>
    <t>alkB homolog 5, RNA demethylase [Source:MGI Symbol;Acc:MGI:2144489]</t>
  </si>
  <si>
    <t>ENSMUSG00000031246</t>
  </si>
  <si>
    <t>Sh3bgrl</t>
  </si>
  <si>
    <t>SH3-binding domain glutamic acid-rich protein like [Source:MGI Symbol;Acc:MGI:1930849]</t>
  </si>
  <si>
    <t>ENSMUSG00000063884</t>
  </si>
  <si>
    <t>Ptcd3</t>
  </si>
  <si>
    <t>pentatricopeptide repeat domain 3 [Source:MGI Symbol;Acc:MGI:1917206]</t>
  </si>
  <si>
    <t>ENSMUSG00000027433</t>
  </si>
  <si>
    <t>Xrn2</t>
  </si>
  <si>
    <t>5'-3' exoribonuclease 2 [Source:MGI Symbol;Acc:MGI:894687]</t>
  </si>
  <si>
    <t>ENSMUSG00000030605</t>
  </si>
  <si>
    <t>Mfge8</t>
  </si>
  <si>
    <t>milk fat globule-EGF factor 8 protein [Source:MGI Symbol;Acc:MGI:102768]</t>
  </si>
  <si>
    <t>ENSMUSG00000040204</t>
  </si>
  <si>
    <t>2810417H13Rik</t>
  </si>
  <si>
    <t>RIKEN cDNA 2810417H13 gene [Source:MGI Symbol;Acc:MGI:1915276]</t>
  </si>
  <si>
    <t>ENSMUSG00000038252</t>
  </si>
  <si>
    <t>Ncapd2</t>
  </si>
  <si>
    <t>non-SMC condensin I complex, subunit D2 [Source:MGI Symbol;Acc:MGI:1915548]</t>
  </si>
  <si>
    <t>ENSMUSG00000041133</t>
  </si>
  <si>
    <t>Smc1a</t>
  </si>
  <si>
    <t>structural maintenance of chromosomes 1A [Source:MGI Symbol;Acc:MGI:1344345]</t>
  </si>
  <si>
    <t>ENSMUSG00000026662</t>
  </si>
  <si>
    <t>Sephs1</t>
  </si>
  <si>
    <t>selenophosphate synthetase 1 [Source:MGI Symbol;Acc:MGI:1923580]</t>
  </si>
  <si>
    <t>ENSMUSG00000029911</t>
  </si>
  <si>
    <t>Ssbp1</t>
  </si>
  <si>
    <t>single-stranded DNA binding protein 1 [Source:MGI Symbol;Acc:MGI:1920040]</t>
  </si>
  <si>
    <t>ENSMUSG00000005410</t>
  </si>
  <si>
    <t>Mcm5</t>
  </si>
  <si>
    <t>minichromosome maintenance deficient 5, cell division cycle 46 (S. cerevisiae) [Source:MGI Symbol;Acc:MGI:103197]</t>
  </si>
  <si>
    <t>ENSMUSG00000025474</t>
  </si>
  <si>
    <t>Tubgcp2</t>
  </si>
  <si>
    <t>tubulin, gamma complex associated protein 2 [Source:MGI Symbol;Acc:MGI:1921487]</t>
  </si>
  <si>
    <t>ENSMUSG00000028423</t>
  </si>
  <si>
    <t>Nfx1</t>
  </si>
  <si>
    <t>nuclear transcription factor, X-box binding 1 [Source:MGI Symbol;Acc:MGI:1921414]</t>
  </si>
  <si>
    <t>ENSMUSG00000052962</t>
  </si>
  <si>
    <t>Mrpl35</t>
  </si>
  <si>
    <t>mitochondrial ribosomal protein L35 [Source:MGI Symbol;Acc:MGI:1913473]</t>
  </si>
  <si>
    <t>ENSMUSG00000029767</t>
  </si>
  <si>
    <t>Calu</t>
  </si>
  <si>
    <t>calumenin [Source:MGI Symbol;Acc:MGI:1097158]</t>
  </si>
  <si>
    <t>ENSMUSG00000022881</t>
  </si>
  <si>
    <t>Rfc4</t>
  </si>
  <si>
    <t>replication factor C (activator 1) 4 [Source:MGI Symbol;Acc:MGI:2146571]</t>
  </si>
  <si>
    <t>ENSMUSG00000066551</t>
  </si>
  <si>
    <t>Hmgb1</t>
  </si>
  <si>
    <t>high mobility group box 1 [Source:MGI Symbol;Acc:MGI:96113]</t>
  </si>
  <si>
    <t>ENSMUSG00000028698</t>
  </si>
  <si>
    <t>Pik3r3</t>
  </si>
  <si>
    <t>phosphatidylinositol 3 kinase, regulatory subunit, polypeptide 3 (p55) [Source:MGI Symbol;Acc:MGI:109277]</t>
  </si>
  <si>
    <t>ENSMUSG00000038943</t>
  </si>
  <si>
    <t>Prc1</t>
  </si>
  <si>
    <t>protein regulator of cytokinesis 1 [Source:MGI Symbol;Acc:MGI:1858961]</t>
  </si>
  <si>
    <t>ENSMUSG00000041360</t>
  </si>
  <si>
    <t>Pum3</t>
  </si>
  <si>
    <t>pumilio RNA-binding family member 3 [Source:MGI Symbol;Acc:MGI:106253]</t>
  </si>
  <si>
    <t>ENSMUSG00000028134</t>
  </si>
  <si>
    <t>Ptbp2</t>
  </si>
  <si>
    <t>polypyrimidine tract binding protein 2 [Source:MGI Symbol;Acc:MGI:1860489]</t>
  </si>
  <si>
    <t>ENSMUSG00000031328</t>
  </si>
  <si>
    <t>Flna</t>
  </si>
  <si>
    <t>filamin, alpha [Source:MGI Symbol;Acc:MGI:95556]</t>
  </si>
  <si>
    <t>ENSMUSG00000003779</t>
  </si>
  <si>
    <t>Kif20a</t>
  </si>
  <si>
    <t>kinesin family member 20A [Source:MGI Symbol;Acc:MGI:1201682]</t>
  </si>
  <si>
    <t>ENSMUSG00000028184</t>
  </si>
  <si>
    <t>Adgrl2</t>
  </si>
  <si>
    <t>adhesion G protein-coupled receptor L2 [Source:MGI Symbol;Acc:MGI:2139714]</t>
  </si>
  <si>
    <t>ENSMUSG00000050410</t>
  </si>
  <si>
    <t>Tcf19</t>
  </si>
  <si>
    <t>transcription factor 19 [Source:MGI Symbol;Acc:MGI:103180]</t>
  </si>
  <si>
    <t>ENSMUSG00000064326</t>
  </si>
  <si>
    <t>Siva1</t>
  </si>
  <si>
    <t>SIVA1, apoptosis-inducing factor [Source:MGI Symbol;Acc:MGI:1353606]</t>
  </si>
  <si>
    <t>ENSMUSG00000028884</t>
  </si>
  <si>
    <t>Rpa2</t>
  </si>
  <si>
    <t>replication protein A2 [Source:MGI Symbol;Acc:MGI:1339939]</t>
  </si>
  <si>
    <t>ENSMUSG00000024530</t>
  </si>
  <si>
    <t>Slmo1</t>
  </si>
  <si>
    <t>slowmo homolog 1 (Drosophila) [Source:MGI Symbol;Acc:MGI:2442865]</t>
  </si>
  <si>
    <t>ENSMUSG00000026753</t>
  </si>
  <si>
    <t>Ppp6c</t>
  </si>
  <si>
    <t>protein phosphatase 6, catalytic subunit [Source:MGI Symbol;Acc:MGI:1915107]</t>
  </si>
  <si>
    <t>ENSMUSG00000041859</t>
  </si>
  <si>
    <t>Mcm3</t>
  </si>
  <si>
    <t>minichromosome maintenance deficient 3 (S. cerevisiae) [Source:MGI Symbol;Acc:MGI:101845]</t>
  </si>
  <si>
    <t>ENSMUSG00000031245</t>
  </si>
  <si>
    <t>Hmgn5</t>
  </si>
  <si>
    <t>high-mobility group nucleosome binding domain 5 [Source:MGI Symbol;Acc:MGI:1355295]</t>
  </si>
  <si>
    <t>ENSMUSG00000038650</t>
  </si>
  <si>
    <t>Rnh1</t>
  </si>
  <si>
    <t>ribonuclease/angiogenin inhibitor 1 [Source:MGI Symbol;Acc:MGI:1195456]</t>
  </si>
  <si>
    <t>ENSMUSG00000030406</t>
  </si>
  <si>
    <t>Gipr</t>
  </si>
  <si>
    <t>gastric inhibitory polypeptide receptor [Source:MGI Symbol;Acc:MGI:1352753]</t>
  </si>
  <si>
    <t>ENSMUSG00000037730</t>
  </si>
  <si>
    <t>Mynn</t>
  </si>
  <si>
    <t>myoneurin [Source:MGI Symbol;Acc:MGI:1931415]</t>
  </si>
  <si>
    <t>ENSMUSG00000017428</t>
  </si>
  <si>
    <t>Psmd11</t>
  </si>
  <si>
    <t>proteasome (prosome, macropain) 26S subunit, non-ATPase, 11 [Source:MGI Symbol;Acc:MGI:1916327]</t>
  </si>
  <si>
    <t>ENSMUSG00000039533</t>
  </si>
  <si>
    <t>Mmd2</t>
  </si>
  <si>
    <t>monocyte to macrophage differentiation-associated 2 [Source:MGI Symbol;Acc:MGI:1922354]</t>
  </si>
  <si>
    <t>ENSMUSG00000002718</t>
  </si>
  <si>
    <t>Cse1l</t>
  </si>
  <si>
    <t>chromosome segregation 1-like (S. cerevisiae) [Source:MGI Symbol;Acc:MGI:1339951]</t>
  </si>
  <si>
    <t>ENSMUSG00000019773</t>
  </si>
  <si>
    <t>Fbxo5</t>
  </si>
  <si>
    <t>F-box protein 5 [Source:MGI Symbol;Acc:MGI:1914391]</t>
  </si>
  <si>
    <t>ENSMUSG00000020897</t>
  </si>
  <si>
    <t>Aurkb</t>
  </si>
  <si>
    <t>aurora kinase B [Source:MGI Symbol;Acc:MGI:107168]</t>
  </si>
  <si>
    <t>ENSMUSG00000039449</t>
  </si>
  <si>
    <t>Prpf18</t>
  </si>
  <si>
    <t>PRP18 pre-mRNA processing factor 18 homolog (yeast) [Source:MGI Symbol;Acc:MGI:1914479]</t>
  </si>
  <si>
    <t>ENSMUSG00000058013</t>
  </si>
  <si>
    <t>septin 11 [Source:MGI Symbol;Acc:MGI:1277214]</t>
  </si>
  <si>
    <t>ENSMUSG00000029432</t>
  </si>
  <si>
    <t>Gbas</t>
  </si>
  <si>
    <t>glioblastoma amplified sequence [Source:MGI Symbol;Acc:MGI:1278343]</t>
  </si>
  <si>
    <t>ENSMUSG00000019977</t>
  </si>
  <si>
    <t>Hbs1l</t>
  </si>
  <si>
    <t>Hbs1-like (S. cerevisiae) [Source:MGI Symbol;Acc:MGI:1891704]</t>
  </si>
  <si>
    <t>ENSMUSG00000021840</t>
  </si>
  <si>
    <t>Mapk1ip1l</t>
  </si>
  <si>
    <t>mitogen-activated protein kinase 1 interacting protein 1-like [Source:MGI Symbol;Acc:MGI:2444022]</t>
  </si>
  <si>
    <t>ENSMUSG00000022962</t>
  </si>
  <si>
    <t>Gart</t>
  </si>
  <si>
    <t>phosphoribosylglycinamide formyltransferase [Source:MGI Symbol;Acc:MGI:95654]</t>
  </si>
  <si>
    <t>ENSMUSG00000031799</t>
  </si>
  <si>
    <t>Tpm4</t>
  </si>
  <si>
    <t>tropomyosin 4 [Source:MGI Symbol;Acc:MGI:2449202]</t>
  </si>
  <si>
    <t>ENSMUSG00000033706</t>
  </si>
  <si>
    <t>Smyd5</t>
  </si>
  <si>
    <t>SET and MYND domain containing 5 [Source:MGI Symbol;Acc:MGI:108048]</t>
  </si>
  <si>
    <t>ENSMUSG00000028955</t>
  </si>
  <si>
    <t>Vamp3</t>
  </si>
  <si>
    <t>vesicle-associated membrane protein 3 [Source:MGI Symbol;Acc:MGI:1321389]</t>
  </si>
  <si>
    <t>ENSMUSG00000048562</t>
  </si>
  <si>
    <t>Sp8</t>
  </si>
  <si>
    <t>trans-acting transcription factor 8 [Source:MGI Symbol;Acc:MGI:2443471]</t>
  </si>
  <si>
    <t>ENSMUSG00000029838</t>
  </si>
  <si>
    <t>Ptn</t>
  </si>
  <si>
    <t>pleiotrophin [Source:MGI Symbol;Acc:MGI:97804]</t>
  </si>
  <si>
    <t>ENSMUSG00000049739</t>
  </si>
  <si>
    <t>Zfp646</t>
  </si>
  <si>
    <t>zinc finger protein 646 [Source:MGI Symbol;Acc:MGI:3665412]</t>
  </si>
  <si>
    <t>ENSMUSG00000026019</t>
  </si>
  <si>
    <t>Wdr12</t>
  </si>
  <si>
    <t>WD repeat domain 12 [Source:MGI Symbol;Acc:MGI:1927241]</t>
  </si>
  <si>
    <t>ENSMUSG00000022750</t>
  </si>
  <si>
    <t>Klhl22</t>
  </si>
  <si>
    <t>kelch-like 22 [Source:MGI Symbol;Acc:MGI:1337995]</t>
  </si>
  <si>
    <t>ENSMUSG00000032116</t>
  </si>
  <si>
    <t>Stt3a</t>
  </si>
  <si>
    <t>STT3, subunit of the oligosaccharyltransferase complex, homolog A (S. cerevisiae) [Source:MGI Symbol;Acc:MGI:105124]</t>
  </si>
  <si>
    <t>ENSMUSG00000017716</t>
  </si>
  <si>
    <t>Birc5</t>
  </si>
  <si>
    <t>baculoviral IAP repeat-containing 5 [Source:MGI Symbol;Acc:MGI:1203517]</t>
  </si>
  <si>
    <t>ENSMUSG00000001403</t>
  </si>
  <si>
    <t>Ube2c</t>
  </si>
  <si>
    <t>ubiquitin-conjugating enzyme E2C [Source:MGI Symbol;Acc:MGI:1915862]</t>
  </si>
  <si>
    <t>ENSMUSG00000004880</t>
  </si>
  <si>
    <t>Lbr</t>
  </si>
  <si>
    <t>lamin B receptor [Source:MGI Symbol;Acc:MGI:2138281]</t>
  </si>
  <si>
    <t>ENSMUSG00000066456</t>
  </si>
  <si>
    <t>Hmgn3</t>
  </si>
  <si>
    <t>high mobility group nucleosomal binding domain 3 [Source:MGI Symbol;Acc:MGI:2138069]</t>
  </si>
  <si>
    <t>ENSMUSG00000004099</t>
  </si>
  <si>
    <t>Dnmt1</t>
  </si>
  <si>
    <t>DNA methyltransferase (cytosine-5) 1 [Source:MGI Symbol;Acc:MGI:94912]</t>
  </si>
  <si>
    <t>ENSMUSG00000014956</t>
  </si>
  <si>
    <t>Ppp1cb</t>
  </si>
  <si>
    <t>protein phosphatase 1, catalytic subunit, beta isoform [Source:MGI Symbol;Acc:MGI:104871]</t>
  </si>
  <si>
    <t>ENSMUSG00000052798</t>
  </si>
  <si>
    <t>Nup107</t>
  </si>
  <si>
    <t>nucleoporin 107 [Source:MGI Symbol;Acc:MGI:2143854]</t>
  </si>
  <si>
    <t>ENSMUSG00000032446</t>
  </si>
  <si>
    <t>Eomes</t>
  </si>
  <si>
    <t>eomesodermin [Source:MGI Symbol;Acc:MGI:1201683]</t>
  </si>
  <si>
    <t>ENSMUSG00000042745</t>
  </si>
  <si>
    <t>Id1</t>
  </si>
  <si>
    <t>inhibitor of DNA binding 1 [Source:MGI Symbol;Acc:MGI:96396]</t>
  </si>
  <si>
    <t>ENSMUSG00000036427</t>
  </si>
  <si>
    <t>Gpi1</t>
  </si>
  <si>
    <t>glucose phosphate isomerase 1 [Source:MGI Symbol;Acc:MGI:95797]</t>
  </si>
  <si>
    <t>ENSMUSG00000028300</t>
  </si>
  <si>
    <t>3110043O21Rik</t>
  </si>
  <si>
    <t>RIKEN cDNA 3110043O21 gene [Source:MGI Symbol;Acc:MGI:1920455]</t>
  </si>
  <si>
    <t>ENSMUSG00000039231</t>
  </si>
  <si>
    <t>Suv39h1</t>
  </si>
  <si>
    <t>suppressor of variegation 3-9 homolog 1 (Drosophila) [Source:MGI Symbol;Acc:MGI:1099440]</t>
  </si>
  <si>
    <t>ENSMUSG00000021760</t>
  </si>
  <si>
    <t>Gpx8</t>
  </si>
  <si>
    <t>glutathione peroxidase 8 (putative) [Source:MGI Symbol;Acc:MGI:1916840]</t>
  </si>
  <si>
    <t>ENSMUSG00000030677</t>
  </si>
  <si>
    <t>Kif22</t>
  </si>
  <si>
    <t>kinesin family member 22 [Source:MGI Symbol;Acc:MGI:109233]</t>
  </si>
  <si>
    <t>ENSMUSG00000020986</t>
  </si>
  <si>
    <t>Sec23a</t>
  </si>
  <si>
    <t>SEC23 homolog A, COPII coat complex component [Source:MGI Symbol;Acc:MGI:1349635]</t>
  </si>
  <si>
    <t>ENSMUSG00000037892</t>
  </si>
  <si>
    <t>Pcdh18</t>
  </si>
  <si>
    <t>protocadherin 18 [Source:MGI Symbol;Acc:MGI:1920423]</t>
  </si>
  <si>
    <t>ENSMUSG00000068735</t>
  </si>
  <si>
    <t>Trp53i11</t>
  </si>
  <si>
    <t>transformation related protein 53 inducible protein 11 [Source:MGI Symbol;Acc:MGI:2670995]</t>
  </si>
  <si>
    <t>ENSMUSG00000030662</t>
  </si>
  <si>
    <t>Ipo5</t>
  </si>
  <si>
    <t>importin 5 [Source:MGI Symbol;Acc:MGI:1917822]</t>
  </si>
  <si>
    <t>ENSMUSG00000033364</t>
  </si>
  <si>
    <t>Usp37</t>
  </si>
  <si>
    <t>ubiquitin specific peptidase 37 [Source:MGI Symbol;Acc:MGI:2442483]</t>
  </si>
  <si>
    <t>ENSMUSG00000037461</t>
  </si>
  <si>
    <t>Ints7</t>
  </si>
  <si>
    <t>integrator complex subunit 7 [Source:MGI Symbol;Acc:MGI:1924315]</t>
  </si>
  <si>
    <t>ENSMUSG00000028800</t>
  </si>
  <si>
    <t>Hdac1</t>
  </si>
  <si>
    <t>histone deacetylase 1 [Source:MGI Symbol;Acc:MGI:108086]</t>
  </si>
  <si>
    <t>ENSMUSG00000027429</t>
  </si>
  <si>
    <t>Sec23b</t>
  </si>
  <si>
    <t>SEC23 homolog B, COPII coat complex component [Source:MGI Symbol;Acc:MGI:1350925]</t>
  </si>
  <si>
    <t>ENSMUSG00000074476</t>
  </si>
  <si>
    <t>Spc24</t>
  </si>
  <si>
    <t>SPC24, NDC80 kinetochore complex component, homolog (S. cerevisiae) [Source:MGI Symbol;Acc:MGI:1914879]</t>
  </si>
  <si>
    <t>ENSMUSG00000002870</t>
  </si>
  <si>
    <t>Mcm2</t>
  </si>
  <si>
    <t>minichromosome maintenance deficient 2 mitotin (S. cerevisiae) [Source:MGI Symbol;Acc:MGI:105380]</t>
  </si>
  <si>
    <t>ENSMUSG00000029283</t>
  </si>
  <si>
    <t>Cdc7</t>
  </si>
  <si>
    <t>cell division cycle 7 (S. cerevisiae) [Source:MGI Symbol;Acc:MGI:1309511]</t>
  </si>
  <si>
    <t>ENSMUSG00000004642</t>
  </si>
  <si>
    <t>Slbp</t>
  </si>
  <si>
    <t>stem-loop binding protein [Source:MGI Symbol;Acc:MGI:108402]</t>
  </si>
  <si>
    <t>ENSMUSG00000068523</t>
  </si>
  <si>
    <t>Gng5</t>
  </si>
  <si>
    <t>guanine nucleotide binding protein (G protein), gamma 5 [Source:MGI Symbol;Acc:MGI:109164]</t>
  </si>
  <si>
    <t>ENSMUSG00000000751</t>
  </si>
  <si>
    <t>Rpa1</t>
  </si>
  <si>
    <t>replication protein A1 [Source:MGI Symbol;Acc:MGI:1915525]</t>
  </si>
  <si>
    <t>ENSMUSG00000051396</t>
  </si>
  <si>
    <t>Hspa14</t>
  </si>
  <si>
    <t>heat shock protein 14 [Source:MGI Symbol;Acc:MGI:1354164]</t>
  </si>
  <si>
    <t>ENSMUSG00000005233</t>
  </si>
  <si>
    <t>Spc25</t>
  </si>
  <si>
    <t>SPC25, NDC80 kinetochore complex component, homolog (S. cerevisiae) [Source:MGI Symbol;Acc:MGI:1913692]</t>
  </si>
  <si>
    <t>ENSMUSG00000035413</t>
  </si>
  <si>
    <t>Tmem98</t>
  </si>
  <si>
    <t>transmembrane protein 98 [Source:MGI Symbol;Acc:MGI:1923457]</t>
  </si>
  <si>
    <t>ENSMUSG00000040167</t>
  </si>
  <si>
    <t>Ikzf5</t>
  </si>
  <si>
    <t>IKAROS family zinc finger 5 [Source:MGI Symbol;Acc:MGI:1914393]</t>
  </si>
  <si>
    <t>ENSMUSG00000030861</t>
  </si>
  <si>
    <t>Acadsb</t>
  </si>
  <si>
    <t>acyl-Coenzyme A dehydrogenase, short/branched chain [Source:MGI Symbol;Acc:MGI:1914135]</t>
  </si>
  <si>
    <t>ENSMUSG00000034263</t>
  </si>
  <si>
    <t>Vwa9</t>
  </si>
  <si>
    <t>von Willebrand factor A domain containing 9 [Source:MGI Symbol;Acc:MGI:1917132]</t>
  </si>
  <si>
    <t>ENSMUSG00000028873</t>
  </si>
  <si>
    <t>Cdca8</t>
  </si>
  <si>
    <t>cell division cycle associated 8 [Source:MGI Symbol;Acc:MGI:1196274]</t>
  </si>
  <si>
    <t>ENSMUSG00000033446</t>
  </si>
  <si>
    <t>Lpar6</t>
  </si>
  <si>
    <t>lysophosphatidic acid receptor 6 [Source:MGI Symbol;Acc:MGI:1914418]</t>
  </si>
  <si>
    <t>ENSMUSG00000028047</t>
  </si>
  <si>
    <t>Thbs3</t>
  </si>
  <si>
    <t>thrombospondin 3 [Source:MGI Symbol;Acc:MGI:98739]</t>
  </si>
  <si>
    <t>ENSMUSG00000025395</t>
  </si>
  <si>
    <t>Prim1</t>
  </si>
  <si>
    <t>DNA primase, p49 subunit [Source:MGI Symbol;Acc:MGI:97757]</t>
  </si>
  <si>
    <t>ENSMUSG00000030521</t>
  </si>
  <si>
    <t>Mphosph10</t>
  </si>
  <si>
    <t>M-phase phosphoprotein 10 (U3 small nucleolar ribonucleoprotein) [Source:MGI Symbol;Acc:MGI:1915223]</t>
  </si>
  <si>
    <t>ENSMUSG00000018648</t>
  </si>
  <si>
    <t>Dusp14</t>
  </si>
  <si>
    <t>dual specificity phosphatase 14 [Source:MGI Symbol;Acc:MGI:1927168]</t>
  </si>
  <si>
    <t>ENSMUSG00000042211</t>
  </si>
  <si>
    <t>Fbxo38</t>
  </si>
  <si>
    <t>F-box protein 38 [Source:MGI Symbol;Acc:MGI:2444639]</t>
  </si>
  <si>
    <t>ENSMUSG00000068744</t>
  </si>
  <si>
    <t>Psrc1</t>
  </si>
  <si>
    <t>proline/serine-rich coiled-coil 1 [Source:MGI Symbol;Acc:MGI:1913099]</t>
  </si>
  <si>
    <t>ENSMUSG00000032397</t>
  </si>
  <si>
    <t>Tipin</t>
  </si>
  <si>
    <t>timeless interacting protein [Source:MGI Symbol;Acc:MGI:1921571]</t>
  </si>
  <si>
    <t>ENSMUSG00000065954</t>
  </si>
  <si>
    <t>Tacc1</t>
  </si>
  <si>
    <t>transforming, acidic coiled-coil containing protein 1 [Source:MGI Symbol;Acc:MGI:2443510]</t>
  </si>
  <si>
    <t>ENSMUSG00000041840</t>
  </si>
  <si>
    <t>Haus1</t>
  </si>
  <si>
    <t>HAUS augmin-like complex, subunit 1 [Source:MGI Symbol;Acc:MGI:2385076]</t>
  </si>
  <si>
    <t>ENSMUSG00000025817</t>
  </si>
  <si>
    <t>Nudt5</t>
  </si>
  <si>
    <t>nudix (nucleoside diphosphate linked moiety X)-type motif 5 [Source:MGI Symbol;Acc:MGI:1858232]</t>
  </si>
  <si>
    <t>ENSMUSG00000021022</t>
  </si>
  <si>
    <t>Ppp2r3c</t>
  </si>
  <si>
    <t>protein phosphatase 2, regulatory subunit B'', gamma [Source:MGI Symbol;Acc:MGI:1930009]</t>
  </si>
  <si>
    <t>ENSMUSG00000021193</t>
  </si>
  <si>
    <t>Pitrm1</t>
  </si>
  <si>
    <t>pitrilysin metallepetidase 1 [Source:MGI Symbol;Acc:MGI:1916867]</t>
  </si>
  <si>
    <t>ENSMUSG00000032329</t>
  </si>
  <si>
    <t>Hmg20a</t>
  </si>
  <si>
    <t>high mobility group 20A [Source:MGI Symbol;Acc:MGI:1914117]</t>
  </si>
  <si>
    <t>ENSMUSG00000019942</t>
  </si>
  <si>
    <t>Cdk1</t>
  </si>
  <si>
    <t>cyclin-dependent kinase 1 [Source:MGI Symbol;Acc:MGI:88351]</t>
  </si>
  <si>
    <t>ENSMUSG00000027180</t>
  </si>
  <si>
    <t>Fbxo3</t>
  </si>
  <si>
    <t>F-box protein 3 [Source:MGI Symbol;Acc:MGI:1929084]</t>
  </si>
  <si>
    <t>ENSMUSG00000000901</t>
  </si>
  <si>
    <t>Mmp11</t>
  </si>
  <si>
    <t>matrix metallopeptidase 11 [Source:MGI Symbol;Acc:MGI:97008]</t>
  </si>
  <si>
    <t>ENSMUSG00000021276</t>
  </si>
  <si>
    <t>Cinp</t>
  </si>
  <si>
    <t>cyclin-dependent kinase 2 interacting protein [Source:MGI Symbol;Acc:MGI:1914486]</t>
  </si>
  <si>
    <t>ENSMUSG00000042271</t>
  </si>
  <si>
    <t>Nxt2</t>
  </si>
  <si>
    <t>nuclear transport factor 2-like export factor 2 [Source:MGI Symbol;Acc:MGI:2147914]</t>
  </si>
  <si>
    <t>ENSMUSG00000030264</t>
  </si>
  <si>
    <t>Thumpd3</t>
  </si>
  <si>
    <t>THUMP domain containing 3 [Source:MGI Symbol;Acc:MGI:1277973]</t>
  </si>
  <si>
    <t>ENSMUSG00000007880</t>
  </si>
  <si>
    <t>Arid1a</t>
  </si>
  <si>
    <t>AT rich interactive domain 1A (SWI-like) [Source:MGI Symbol;Acc:MGI:1935147]</t>
  </si>
  <si>
    <t>ENSMUSG00000032641</t>
  </si>
  <si>
    <t>Gpr19</t>
  </si>
  <si>
    <t>G protein-coupled receptor 19 [Source:MGI Symbol;Acc:MGI:892973]</t>
  </si>
  <si>
    <t>ENSMUSG00000027330</t>
  </si>
  <si>
    <t>Cdc25b</t>
  </si>
  <si>
    <t>cell division cycle 25B [Source:MGI Symbol;Acc:MGI:99701]</t>
  </si>
  <si>
    <t>ENSMUSG00000031548</t>
  </si>
  <si>
    <t>Sfrp1</t>
  </si>
  <si>
    <t>secreted frizzled-related protein 1 [Source:MGI Symbol;Acc:MGI:892014]</t>
  </si>
  <si>
    <t>ENSMUSG00000030982</t>
  </si>
  <si>
    <t>9030624J02Rik</t>
  </si>
  <si>
    <t>RIKEN cDNA 9030624J02 gene [Source:MGI Symbol;Acc:MGI:1918767]</t>
  </si>
  <si>
    <t>ENSMUSG00000028431</t>
  </si>
  <si>
    <t>Ikbkap</t>
  </si>
  <si>
    <t>inhibitor of kappa light polypeptide enhancer in B cells, kinase complex-associated protein [Source:MGI Symbol;Acc:MGI:1914544]</t>
  </si>
  <si>
    <t>ENSMUSG00000015937</t>
  </si>
  <si>
    <t>H2afy</t>
  </si>
  <si>
    <t>H2A histone family, member Y [Source:MGI Symbol;Acc:MGI:1349392]</t>
  </si>
  <si>
    <t>ENSMUSG00000015889</t>
  </si>
  <si>
    <t>Lta4h</t>
  </si>
  <si>
    <t>leukotriene A4 hydrolase [Source:MGI Symbol;Acc:MGI:96836]</t>
  </si>
  <si>
    <t>ENSMUSG00000021377</t>
  </si>
  <si>
    <t>Dek</t>
  </si>
  <si>
    <t>DEK oncogene (DNA binding) [Source:MGI Symbol;Acc:MGI:1926209]</t>
  </si>
  <si>
    <t>ENSMUSG00000029177</t>
  </si>
  <si>
    <t>Cenpa</t>
  </si>
  <si>
    <t>centromere protein A [Source:MGI Symbol;Acc:MGI:88375]</t>
  </si>
  <si>
    <t>ENSMUSG00000005583</t>
  </si>
  <si>
    <t>Mef2c</t>
  </si>
  <si>
    <t>myocyte enhancer factor 2C [Source:MGI Symbol;Acc:MGI:99458]</t>
  </si>
  <si>
    <t>ENSMUSG00000040044</t>
  </si>
  <si>
    <t>Orc3</t>
  </si>
  <si>
    <t>origin recognition complex, subunit 3 [Source:MGI Symbol;Acc:MGI:1354944]</t>
  </si>
  <si>
    <t>ENSMUSG00000020448</t>
  </si>
  <si>
    <t>Rnf185</t>
  </si>
  <si>
    <t>ring finger protein 185 [Source:MGI Symbol;Acc:MGI:1922078]</t>
  </si>
  <si>
    <t>ENSMUSG00000055782</t>
  </si>
  <si>
    <t>Abcd2</t>
  </si>
  <si>
    <t>ATP-binding cassette, sub-family D (ALD), member 2 [Source:MGI Symbol;Acc:MGI:1349467]</t>
  </si>
  <si>
    <t>ENSMUSG00000032261</t>
  </si>
  <si>
    <t>Sh3bgrl2</t>
  </si>
  <si>
    <t>SH3 domain binding glutamic acid-rich protein like 2 [Source:MGI Symbol;Acc:MGI:1915350]</t>
  </si>
  <si>
    <t>ENSMUSG00000021115</t>
  </si>
  <si>
    <t>Vrk1</t>
  </si>
  <si>
    <t>vaccinia related kinase 1 [Source:MGI Symbol;Acc:MGI:1261847]</t>
  </si>
  <si>
    <t>ENSMUSG00000037851</t>
  </si>
  <si>
    <t>Iars</t>
  </si>
  <si>
    <t>isoleucine-tRNA synthetase [Source:MGI Symbol;Acc:MGI:2145219]</t>
  </si>
  <si>
    <t>ENSMUSG00000031660</t>
  </si>
  <si>
    <t>Brd7</t>
  </si>
  <si>
    <t>bromodomain containing 7 [Source:MGI Symbol;Acc:MGI:1349766]</t>
  </si>
  <si>
    <t>ENSMUSG00000026283</t>
  </si>
  <si>
    <t>Ing5</t>
  </si>
  <si>
    <t>inhibitor of growth family, member 5 [Source:MGI Symbol;Acc:MGI:1922816]</t>
  </si>
  <si>
    <t>ENSMUSG00000042079</t>
  </si>
  <si>
    <t>Hnrnpf</t>
  </si>
  <si>
    <t>heterogeneous nuclear ribonucleoprotein F [Source:MGI Symbol;Acc:MGI:2138741]</t>
  </si>
  <si>
    <t>ENSMUSG00000030105</t>
  </si>
  <si>
    <t>Arl8b</t>
  </si>
  <si>
    <t>ADP-ribosylation factor-like 8B [Source:MGI Symbol;Acc:MGI:1914416]</t>
  </si>
  <si>
    <t>ENSMUSG00000047786</t>
  </si>
  <si>
    <t>Lix1</t>
  </si>
  <si>
    <t>limb expression 1 homolog (chicken) [Source:MGI Symbol;Acc:MGI:1913893]</t>
  </si>
  <si>
    <t>ENSMUSG00000027496</t>
  </si>
  <si>
    <t>Aurka</t>
  </si>
  <si>
    <t>aurora kinase A [Source:MGI Symbol;Acc:MGI:894678]</t>
  </si>
  <si>
    <t>ENSMUSG00000025745</t>
  </si>
  <si>
    <t>Hadha</t>
  </si>
  <si>
    <t>hydroxyacyl-Coenzyme A dehydrogenase/3-ketoacyl-Coenzyme A thiolase/enoyl-Coenzyme A hydratase (trifunctional protein), alpha subunit [Source:MGI Symbol;Acc:MGI:2135593]</t>
  </si>
  <si>
    <t>ENSMUSG00000025358</t>
  </si>
  <si>
    <t>Cdk2</t>
  </si>
  <si>
    <t>cyclin-dependent kinase 2 [Source:MGI Symbol;Acc:MGI:104772]</t>
  </si>
  <si>
    <t>ENSMUSG00000006398</t>
  </si>
  <si>
    <t>Cdc20</t>
  </si>
  <si>
    <t>cell division cycle 20 [Source:MGI Symbol;Acc:MGI:1859866]</t>
  </si>
  <si>
    <t>ENSMUSG00000026181</t>
  </si>
  <si>
    <t>Ppm1f</t>
  </si>
  <si>
    <t>protein phosphatase 1F (PP2C domain containing) [Source:MGI Symbol;Acc:MGI:1918464]</t>
  </si>
  <si>
    <t>ENSMUSG00000026843</t>
  </si>
  <si>
    <t>Fubp3</t>
  </si>
  <si>
    <t>far upstream element (FUSE) binding protein 3 [Source:MGI Symbol;Acc:MGI:2443699]</t>
  </si>
  <si>
    <t>ENSMUSG00000040997</t>
  </si>
  <si>
    <t>Abhd4</t>
  </si>
  <si>
    <t>abhydrolase domain containing 4 [Source:MGI Symbol;Acc:MGI:1915938]</t>
  </si>
  <si>
    <t>ENSMUSG00000051517</t>
  </si>
  <si>
    <t>Arhgef39</t>
  </si>
  <si>
    <t>Rho guanine nucleotide exchange factor (GEF) 39 [Source:MGI Symbol;Acc:MGI:3036286]</t>
  </si>
  <si>
    <t>ENSMUSG00000025478</t>
  </si>
  <si>
    <t>Dpysl4</t>
  </si>
  <si>
    <t>dihydropyrimidinase-like 4 [Source:MGI Symbol;Acc:MGI:1349764]</t>
  </si>
  <si>
    <t>ENSMUSG00000030268</t>
  </si>
  <si>
    <t>Bcat1</t>
  </si>
  <si>
    <t>branched chain aminotransferase 1, cytosolic [Source:MGI Symbol;Acc:MGI:104861]</t>
  </si>
  <si>
    <t>ENSMUSG00000005981</t>
  </si>
  <si>
    <t>Trap1</t>
  </si>
  <si>
    <t>TNF receptor-associated protein 1 [Source:MGI Symbol;Acc:MGI:1915265]</t>
  </si>
  <si>
    <t>ENSMUSG00000029111</t>
  </si>
  <si>
    <t>Nelfa</t>
  </si>
  <si>
    <t>negative elongation factor complex member A, Whsc2 [Source:MGI Symbol;Acc:MGI:1346098]</t>
  </si>
  <si>
    <t>ENSMUSG00000040549</t>
  </si>
  <si>
    <t>Ckap5</t>
  </si>
  <si>
    <t>cytoskeleton associated protein 5 [Source:MGI Symbol;Acc:MGI:1923036]</t>
  </si>
  <si>
    <t>ENSMUSG00000020936</t>
  </si>
  <si>
    <t>Nmt1</t>
  </si>
  <si>
    <t>N-myristoyltransferase 1 [Source:MGI Symbol;Acc:MGI:102579]</t>
  </si>
  <si>
    <t>ENSMUSG00000000416</t>
  </si>
  <si>
    <t>Cttnbp2</t>
  </si>
  <si>
    <t>cortactin binding protein 2 [Source:MGI Symbol;Acc:MGI:1353467]</t>
  </si>
  <si>
    <t>ENSMUSG00000042826</t>
  </si>
  <si>
    <t>Fgf11</t>
  </si>
  <si>
    <t>fibroblast growth factor 11 [Source:MGI Symbol;Acc:MGI:109167]</t>
  </si>
  <si>
    <t>ENSMUSG00000031201</t>
  </si>
  <si>
    <t>Brcc3</t>
  </si>
  <si>
    <t>BRCA1/BRCA2-containing complex, subunit 3 [Source:MGI Symbol;Acc:MGI:2389572]</t>
  </si>
  <si>
    <t>ENSMUSG00000001228</t>
  </si>
  <si>
    <t>Uhrf1</t>
  </si>
  <si>
    <t>ubiquitin-like, containing PHD and RING finger domains, 1 [Source:MGI Symbol;Acc:MGI:1338889]</t>
  </si>
  <si>
    <t>ENSMUSG00000034484</t>
  </si>
  <si>
    <t>Snx2</t>
  </si>
  <si>
    <t>sorting nexin 2 [Source:MGI Symbol;Acc:MGI:1915054]</t>
  </si>
  <si>
    <t>ENSMUSG00000031565</t>
  </si>
  <si>
    <t>Fgfr1</t>
  </si>
  <si>
    <t>fibroblast growth factor receptor 1 [Source:MGI Symbol;Acc:MGI:95522]</t>
  </si>
  <si>
    <t>ENSMUSG00000038132</t>
  </si>
  <si>
    <t>Rbm24</t>
  </si>
  <si>
    <t>RNA binding motif protein 24 [Source:MGI Symbol;Acc:MGI:3610364]</t>
  </si>
  <si>
    <t>ENSMUSG00000036913</t>
  </si>
  <si>
    <t>Trim67</t>
  </si>
  <si>
    <t>tripartite motif-containing 67 [Source:MGI Symbol;Acc:MGI:3045323]</t>
  </si>
  <si>
    <t>ENSMUSG00000037313</t>
  </si>
  <si>
    <t>Tacc3</t>
  </si>
  <si>
    <t>transforming, acidic coiled-coil containing protein 3 [Source:MGI Symbol;Acc:MGI:1341163]</t>
  </si>
  <si>
    <t>ENSMUSG00000026761</t>
  </si>
  <si>
    <t>Orc4</t>
  </si>
  <si>
    <t>origin recognition complex, subunit 4 [Source:MGI Symbol;Acc:MGI:1347043]</t>
  </si>
  <si>
    <t>ENSMUSG00000030867</t>
  </si>
  <si>
    <t>Plk1</t>
  </si>
  <si>
    <t>polo-like kinase 1 [Source:MGI Symbol;Acc:MGI:97621]</t>
  </si>
  <si>
    <t>ENSMUSG00000001642</t>
  </si>
  <si>
    <t>Akr1b3</t>
  </si>
  <si>
    <t>aldo-keto reductase family 1, member B3 (aldose reductase) [Source:MGI Symbol;Acc:MGI:1353494]</t>
  </si>
  <si>
    <t>ENSMUSG00000032218</t>
  </si>
  <si>
    <t>Ccnb2</t>
  </si>
  <si>
    <t>cyclin B2 [Source:MGI Symbol;Acc:MGI:88311]</t>
  </si>
  <si>
    <t>ENSMUSG00000034349</t>
  </si>
  <si>
    <t>Smc4</t>
  </si>
  <si>
    <t>structural maintenance of chromosomes 4 [Source:MGI Symbol;Acc:MGI:1917349]</t>
  </si>
  <si>
    <t>ENSMUSG00000052957</t>
  </si>
  <si>
    <t>Gas1</t>
  </si>
  <si>
    <t>growth arrest specific 1 [Source:MGI Symbol;Acc:MGI:95655]</t>
  </si>
  <si>
    <t>ENSMUSG00000005667</t>
  </si>
  <si>
    <t>Mthfd2</t>
  </si>
  <si>
    <t>methylenetetrahydrofolate dehydrogenase (NAD+ dependent), methenyltetrahydrofolate cyclohydrolase [Source:MGI Symbol;Acc:MGI:1338850]</t>
  </si>
  <si>
    <t>ENSMUSG00000024507</t>
  </si>
  <si>
    <t>Hsd17b4</t>
  </si>
  <si>
    <t>hydroxysteroid (17-beta) dehydrogenase 4 [Source:MGI Symbol;Acc:MGI:105089]</t>
  </si>
  <si>
    <t>ENSMUSG00000027770</t>
  </si>
  <si>
    <t>Dhx36</t>
  </si>
  <si>
    <t>DEAH (Asp-Glu-Ala-His) box polypeptide 36 [Source:MGI Symbol;Acc:MGI:1919412]</t>
  </si>
  <si>
    <t>ENSMUSG00000022945</t>
  </si>
  <si>
    <t>Chaf1b</t>
  </si>
  <si>
    <t>chromatin assembly factor 1, subunit B (p60) [Source:MGI Symbol;Acc:MGI:1314881]</t>
  </si>
  <si>
    <t>ENSMUSG00000029686</t>
  </si>
  <si>
    <t>Cul1</t>
  </si>
  <si>
    <t>cullin 1 [Source:MGI Symbol;Acc:MGI:1349658]</t>
  </si>
  <si>
    <t>ENSMUSG00000026097</t>
  </si>
  <si>
    <t>Ormdl1</t>
  </si>
  <si>
    <t>ORM1-like 1 (S. cerevisiae) [Source:MGI Symbol;Acc:MGI:2181669]</t>
  </si>
  <si>
    <t>ENSMUSG00000040618</t>
  </si>
  <si>
    <t>Pck2</t>
  </si>
  <si>
    <t>phosphoenolpyruvate carboxykinase 2 (mitochondrial) [Source:MGI Symbol;Acc:MGI:1860456]</t>
  </si>
  <si>
    <t>ENSMUSG00000019794</t>
  </si>
  <si>
    <t>Katna1</t>
  </si>
  <si>
    <t>katanin p60 (ATPase-containing) subunit A1 [Source:MGI Symbol;Acc:MGI:1344353]</t>
  </si>
  <si>
    <t>ENSMUSG00000020290</t>
  </si>
  <si>
    <t>Xpo1</t>
  </si>
  <si>
    <t>exportin 1, CRM1 homolog (yeast) [Source:MGI Symbol;Acc:MGI:2144013]</t>
  </si>
  <si>
    <t>ENSMUSG00000005360</t>
  </si>
  <si>
    <t>Slc1a3</t>
  </si>
  <si>
    <t>solute carrier family 1 (glial high affinity glutamate transporter), member 3 [Source:MGI Symbol;Acc:MGI:99917]</t>
  </si>
  <si>
    <t>ENSMUSG00000032249</t>
  </si>
  <si>
    <t>Anp32a</t>
  </si>
  <si>
    <t>acidic (leucine-rich) nuclear phosphoprotein 32 family, member A [Source:MGI Symbol;Acc:MGI:108447]</t>
  </si>
  <si>
    <t>ENSMUSG00000067928</t>
  </si>
  <si>
    <t>Zfp760</t>
  </si>
  <si>
    <t>zinc finger protein 760 [Source:MGI Symbol;Acc:MGI:2679257]</t>
  </si>
  <si>
    <t>ENSMUSG00000030500</t>
  </si>
  <si>
    <t>Slc17a6</t>
  </si>
  <si>
    <t>solute carrier family 17 (sodium-dependent inorganic phosphate cotransporter), member 6 [Source:MGI Symbol;Acc:MGI:2156052]</t>
  </si>
  <si>
    <t>ENSMUSG00000028016</t>
  </si>
  <si>
    <t>Ints12</t>
  </si>
  <si>
    <t>integrator complex subunit 12 [Source:MGI Symbol;Acc:MGI:1919043]</t>
  </si>
  <si>
    <t>ENSMUSG00000035455</t>
  </si>
  <si>
    <t>Fignl1</t>
  </si>
  <si>
    <t>fidgetin-like 1 [Source:MGI Symbol;Acc:MGI:1890648]</t>
  </si>
  <si>
    <t>ENSMUSG00000029910</t>
  </si>
  <si>
    <t>Mad2l1</t>
  </si>
  <si>
    <t>MAD2 mitotic arrest deficient-like 1 [Source:MGI Symbol;Acc:MGI:1860374]</t>
  </si>
  <si>
    <t>ENSMUSG00000025574</t>
  </si>
  <si>
    <t>Tk1</t>
  </si>
  <si>
    <t>thymidine kinase 1 [Source:MGI Symbol;Acc:MGI:98763]</t>
  </si>
  <si>
    <t>ENSMUSG00000036943</t>
  </si>
  <si>
    <t>Rab8b</t>
  </si>
  <si>
    <t>RAB8B, member RAS oncogene family [Source:MGI Symbol;Acc:MGI:2442982]</t>
  </si>
  <si>
    <t>ENSMUSG00000020250</t>
  </si>
  <si>
    <t>Txnrd1</t>
  </si>
  <si>
    <t>thioredoxin reductase 1 [Source:MGI Symbol;Acc:MGI:1354175]</t>
  </si>
  <si>
    <t>ENSMUSG00000024791</t>
  </si>
  <si>
    <t>Cdca5</t>
  </si>
  <si>
    <t>cell division cycle associated 5 [Source:MGI Symbol;Acc:MGI:1915099]</t>
  </si>
  <si>
    <t>ENSMUSG00000027168</t>
  </si>
  <si>
    <t>Pax6</t>
  </si>
  <si>
    <t>paired box 6 [Source:MGI Symbol;Acc:MGI:97490]</t>
  </si>
  <si>
    <t>ENSMUSG00000032193</t>
  </si>
  <si>
    <t>Ldlr</t>
  </si>
  <si>
    <t>low density lipoprotein receptor [Source:MGI Symbol;Acc:MGI:96765]</t>
  </si>
  <si>
    <t>ENSMUSG00000052533</t>
  </si>
  <si>
    <t>Nup188</t>
  </si>
  <si>
    <t>nucleoporin 188 [Source:MGI Symbol;Acc:MGI:2446190]</t>
  </si>
  <si>
    <t>ENSMUSG00000038331</t>
  </si>
  <si>
    <t>Satb2</t>
  </si>
  <si>
    <t>special AT-rich sequence binding protein 2 [Source:MGI Symbol;Acc:MGI:2679336]</t>
  </si>
  <si>
    <t>ENSMUSG00000026924</t>
  </si>
  <si>
    <t>Sec16a</t>
  </si>
  <si>
    <t>SEC16 homolog A, endoplasmic reticulum export factor [Source:MGI Symbol;Acc:MGI:2139207]</t>
  </si>
  <si>
    <t>ENSMUSG00000029701</t>
  </si>
  <si>
    <t>Rbm28</t>
  </si>
  <si>
    <t>RNA binding motif protein 28 [Source:MGI Symbol;Acc:MGI:2655711]</t>
  </si>
  <si>
    <t>ENSMUSG00000024614</t>
  </si>
  <si>
    <t>Tmx3</t>
  </si>
  <si>
    <t>thioredoxin-related transmembrane protein 3 [Source:MGI Symbol;Acc:MGI:2442418]</t>
  </si>
  <si>
    <t>ENSMUSG00000010392</t>
  </si>
  <si>
    <t>Gosr1</t>
  </si>
  <si>
    <t>golgi SNAP receptor complex member 1 [Source:MGI Symbol;Acc:MGI:1858260]</t>
  </si>
  <si>
    <t>ENSMUSG00000020859</t>
  </si>
  <si>
    <t>Spag9</t>
  </si>
  <si>
    <t>sperm associated antigen 9 [Source:MGI Symbol;Acc:MGI:1918084]</t>
  </si>
  <si>
    <t>ENSMUSG00000045092</t>
  </si>
  <si>
    <t>S1pr1</t>
  </si>
  <si>
    <t>sphingosine-1-phosphate receptor 1 [Source:MGI Symbol;Acc:MGI:1096355]</t>
  </si>
  <si>
    <t>ENSMUSG00000035877</t>
  </si>
  <si>
    <t>Zhx3</t>
  </si>
  <si>
    <t>zinc fingers and homeoboxes 3 [Source:MGI Symbol;Acc:MGI:2444772]</t>
  </si>
  <si>
    <t>ENSMUSG00000025759</t>
  </si>
  <si>
    <t>Mfsd8</t>
  </si>
  <si>
    <t>major facilitator superfamily domain containing 8 [Source:MGI Symbol;Acc:MGI:1919425]</t>
  </si>
  <si>
    <t>ENSMUSG00000033411</t>
  </si>
  <si>
    <t>Ctdspl2</t>
  </si>
  <si>
    <t>CTD (carboxy-terminal domain, RNA polymerase II, polypeptide A) small phosphatase like 2 [Source:MGI Symbol;Acc:MGI:1196405]</t>
  </si>
  <si>
    <t>ENSMUSG00000042589</t>
  </si>
  <si>
    <t>Cux2</t>
  </si>
  <si>
    <t>cut-like homeobox 2 [Source:MGI Symbol;Acc:MGI:107321]</t>
  </si>
  <si>
    <t>ENSMUSG00000023919</t>
  </si>
  <si>
    <t>Cenpq</t>
  </si>
  <si>
    <t>centromere protein Q [Source:MGI Symbol;Acc:MGI:1933744]</t>
  </si>
  <si>
    <t>ENSMUSG00000022887</t>
  </si>
  <si>
    <t>Masp1</t>
  </si>
  <si>
    <t>mannan-binding lectin serine peptidase 1 [Source:MGI Symbol;Acc:MGI:88492]</t>
  </si>
  <si>
    <t>ENSMUSG00000026547</t>
  </si>
  <si>
    <t>Tagln2</t>
  </si>
  <si>
    <t>transgelin 2 [Source:MGI Symbol;Acc:MGI:1312985]</t>
  </si>
  <si>
    <t>ENSMUSG00000028212</t>
  </si>
  <si>
    <t>Ccne2</t>
  </si>
  <si>
    <t>cyclin E2 [Source:MGI Symbol;Acc:MGI:1329034]</t>
  </si>
  <si>
    <t>ENSMUSG00000037278</t>
  </si>
  <si>
    <t>Tmem97</t>
  </si>
  <si>
    <t>transmembrane protein 97 [Source:MGI Symbol;Acc:MGI:1916321]</t>
  </si>
  <si>
    <t>ENSMUSG00000017499</t>
  </si>
  <si>
    <t>Cdc6</t>
  </si>
  <si>
    <t>cell division cycle 6 [Source:MGI Symbol;Acc:MGI:1345150]</t>
  </si>
  <si>
    <t>ENSMUSG00000027306</t>
  </si>
  <si>
    <t>Nusap1</t>
  </si>
  <si>
    <t>nucleolar and spindle associated protein 1 [Source:MGI Symbol;Acc:MGI:2675669]</t>
  </si>
  <si>
    <t>ENSMUSG00000027635</t>
  </si>
  <si>
    <t>Dsn1</t>
  </si>
  <si>
    <t>DSN1 homolog, MIS12 kinetochore complex component [Source:MGI Symbol;Acc:MGI:1914184]</t>
  </si>
  <si>
    <t>ENSMUSG00000023224</t>
  </si>
  <si>
    <t>Serping1</t>
  </si>
  <si>
    <t>serine (or cysteine) peptidase inhibitor, clade G, member 1 [Source:MGI Symbol;Acc:MGI:894696]</t>
  </si>
  <si>
    <t>ENSMUSG00000066640</t>
  </si>
  <si>
    <t>Fbxl18</t>
  </si>
  <si>
    <t>F-box and leucine-rich repeat protein 18 [Source:MGI Symbol;Acc:MGI:2444450]</t>
  </si>
  <si>
    <t>ENSMUSG00000042323</t>
  </si>
  <si>
    <t>Pbrm1</t>
  </si>
  <si>
    <t>polybromo 1 [Source:MGI Symbol;Acc:MGI:1923998]</t>
  </si>
  <si>
    <t>ENSMUSG00000061353</t>
  </si>
  <si>
    <t>Cxcl12</t>
  </si>
  <si>
    <t>chemokine (C-X-C motif) ligand 12 [Source:MGI Symbol;Acc:MGI:103556]</t>
  </si>
  <si>
    <t>ENSMUSG00000056394</t>
  </si>
  <si>
    <t>Lig1</t>
  </si>
  <si>
    <t>ligase I, DNA, ATP-dependent [Source:MGI Symbol;Acc:MGI:101789]</t>
  </si>
  <si>
    <t>ENSMUSG00000005034</t>
  </si>
  <si>
    <t>Prkacb</t>
  </si>
  <si>
    <t>protein kinase, cAMP dependent, catalytic, beta [Source:MGI Symbol;Acc:MGI:97594]</t>
  </si>
  <si>
    <t>ENSMUSG00000022665</t>
  </si>
  <si>
    <t>Ccdc80</t>
  </si>
  <si>
    <t>coiled-coil domain containing 80 [Source:MGI Symbol;Acc:MGI:1915146]</t>
  </si>
  <si>
    <t>ENSMUSG00000022678</t>
  </si>
  <si>
    <t>Nde1</t>
  </si>
  <si>
    <t>nuclear distribution gene E homolog 1 (A nidulans) [Source:MGI Symbol;Acc:MGI:1914453]</t>
  </si>
  <si>
    <t>ENSMUSG00000020593</t>
  </si>
  <si>
    <t>Lpin1</t>
  </si>
  <si>
    <t>lipin 1 [Source:MGI Symbol;Acc:MGI:1891340]</t>
  </si>
  <si>
    <t>ENSMUSG00000006715</t>
  </si>
  <si>
    <t>Gmnn</t>
  </si>
  <si>
    <t>geminin [Source:MGI Symbol;Acc:MGI:1927344]</t>
  </si>
  <si>
    <t>ENSMUSG00000038526</t>
  </si>
  <si>
    <t>Car14</t>
  </si>
  <si>
    <t>carbonic anhydrase 14 [Source:MGI Symbol;Acc:MGI:1344341]</t>
  </si>
  <si>
    <t>ENSMUSG00000028312</t>
  </si>
  <si>
    <t>Smc2</t>
  </si>
  <si>
    <t>structural maintenance of chromosomes 2 [Source:MGI Symbol;Acc:MGI:106067]</t>
  </si>
  <si>
    <t>ENSMUSG00000030726</t>
  </si>
  <si>
    <t>Pold3</t>
  </si>
  <si>
    <t>polymerase (DNA-directed), delta 3, accessory subunit [Source:MGI Symbol;Acc:MGI:1915217]</t>
  </si>
  <si>
    <t>ENSMUSG00000053398</t>
  </si>
  <si>
    <t>Phgdh</t>
  </si>
  <si>
    <t>3-phosphoglycerate dehydrogenase [Source:MGI Symbol;Acc:MGI:1355330]</t>
  </si>
  <si>
    <t>ENSMUSG00000022816</t>
  </si>
  <si>
    <t>Fstl1</t>
  </si>
  <si>
    <t>follistatin-like 1 [Source:MGI Symbol;Acc:MGI:102793]</t>
  </si>
  <si>
    <t>ENSMUSG00000026708</t>
  </si>
  <si>
    <t>Cenpl</t>
  </si>
  <si>
    <t>centromere protein L [Source:MGI Symbol;Acc:MGI:1917704]</t>
  </si>
  <si>
    <t>ENSMUSG00000034042</t>
  </si>
  <si>
    <t>Gpbp1l1</t>
  </si>
  <si>
    <t>GC-rich promoter binding protein 1-like 1 [Source:MGI Symbol;Acc:MGI:1924360]</t>
  </si>
  <si>
    <t>ENSMUSG00000031821</t>
  </si>
  <si>
    <t>Gins2</t>
  </si>
  <si>
    <t>GINS complex subunit 2 (Psf2 homolog) [Source:MGI Symbol;Acc:MGI:1921019]</t>
  </si>
  <si>
    <t>ENSMUSG00000038871</t>
  </si>
  <si>
    <t>Bpgm</t>
  </si>
  <si>
    <t>2,3-bisphosphoglycerate mutase [Source:MGI Symbol;Acc:MGI:1098242]</t>
  </si>
  <si>
    <t>ENSMUSG00000022489</t>
  </si>
  <si>
    <t>Pde1b</t>
  </si>
  <si>
    <t>phosphodiesterase 1B, Ca2+-calmodulin dependent [Source:MGI Symbol;Acc:MGI:97523]</t>
  </si>
  <si>
    <t>ENSMUSG00000001864</t>
  </si>
  <si>
    <t>Aif1l</t>
  </si>
  <si>
    <t>allograft inflammatory factor 1-like [Source:MGI Symbol;Acc:MGI:1919598]</t>
  </si>
  <si>
    <t>ENSMUSG00000039202</t>
  </si>
  <si>
    <t>Abhd2</t>
  </si>
  <si>
    <t>abhydrolase domain containing 2 [Source:MGI Symbol;Acc:MGI:1914344]</t>
  </si>
  <si>
    <t>ENSMUSG00000032405</t>
  </si>
  <si>
    <t>Pias1</t>
  </si>
  <si>
    <t>protein inhibitor of activated STAT 1 [Source:MGI Symbol;Acc:MGI:1913125]</t>
  </si>
  <si>
    <t>ENSMUSG00000034906</t>
  </si>
  <si>
    <t>Ncaph</t>
  </si>
  <si>
    <t>non-SMC condensin I complex, subunit H [Source:MGI Symbol;Acc:MGI:2444777]</t>
  </si>
  <si>
    <t>ENSMUSG00000019961</t>
  </si>
  <si>
    <t>Tmpo</t>
  </si>
  <si>
    <t>thymopoietin [Source:MGI Symbol;Acc:MGI:106920]</t>
  </si>
  <si>
    <t>ENSMUSG00000041530</t>
  </si>
  <si>
    <t>Ago1</t>
  </si>
  <si>
    <t>argonaute RISC catalytic subunit 1 [Source:MGI Symbol;Acc:MGI:2446630]</t>
  </si>
  <si>
    <t>ENSMUSG00000038446</t>
  </si>
  <si>
    <t>Cdc40</t>
  </si>
  <si>
    <t>cell division cycle 40 [Source:MGI Symbol;Acc:MGI:1918963]</t>
  </si>
  <si>
    <t>ENSMUSG00000028066</t>
  </si>
  <si>
    <t>Pmf1</t>
  </si>
  <si>
    <t>polyamine-modulated factor 1 [Source:MGI Symbol;Acc:MGI:1914287]</t>
  </si>
  <si>
    <t>ENSMUSG00000014355</t>
  </si>
  <si>
    <t>Anapc1</t>
  </si>
  <si>
    <t>anaphase promoting complex subunit 1 [Source:MGI Symbol;Acc:MGI:103097]</t>
  </si>
  <si>
    <t>ENSMUSG00000026235</t>
  </si>
  <si>
    <t>Epha4</t>
  </si>
  <si>
    <t>Eph receptor A4 [Source:MGI Symbol;Acc:MGI:98277]</t>
  </si>
  <si>
    <t>ENSMUSG00000022471</t>
  </si>
  <si>
    <t>Xrcc6</t>
  </si>
  <si>
    <t>X-ray repair complementing defective repair in Chinese hamster cells 6 [Source:MGI Symbol;Acc:MGI:95606]</t>
  </si>
  <si>
    <t>ENSMUSG00000052534</t>
  </si>
  <si>
    <t>Pbx1</t>
  </si>
  <si>
    <t>pre B cell leukemia homeobox 1 [Source:MGI Symbol;Acc:MGI:97495]</t>
  </si>
  <si>
    <t>ENSMUSG00000031226</t>
  </si>
  <si>
    <t>Pbdc1</t>
  </si>
  <si>
    <t>polysaccharide biosynthesis domain containing 1 [Source:MGI Symbol;Acc:MGI:1914933]</t>
  </si>
  <si>
    <t>ENSMUSG00000054115</t>
  </si>
  <si>
    <t>Skp2</t>
  </si>
  <si>
    <t>S-phase kinase-associated protein 2 (p45) [Source:MGI Symbol;Acc:MGI:1351663]</t>
  </si>
  <si>
    <t>ENSMUSG00000037725</t>
  </si>
  <si>
    <t>Ckap2</t>
  </si>
  <si>
    <t>cytoskeleton associated protein 2 [Source:MGI Symbol;Acc:MGI:1931797]</t>
  </si>
  <si>
    <t>ENSMUSG00000048327</t>
  </si>
  <si>
    <t>Ckap2l</t>
  </si>
  <si>
    <t>cytoskeleton associated protein 2-like [Source:MGI Symbol;Acc:MGI:1917716]</t>
  </si>
  <si>
    <t>ENSMUSG00000039361</t>
  </si>
  <si>
    <t>Picalm</t>
  </si>
  <si>
    <t>phosphatidylinositol binding clathrin assembly protein [Source:MGI Symbol;Acc:MGI:2385902]</t>
  </si>
  <si>
    <t>ENSMUSG00000048388</t>
  </si>
  <si>
    <t>Fam171b</t>
  </si>
  <si>
    <t>family with sequence similarity 171, member B [Source:MGI Symbol;Acc:MGI:2444579]</t>
  </si>
  <si>
    <t>ENSMUSG00000010362</t>
  </si>
  <si>
    <t>Rdm1</t>
  </si>
  <si>
    <t>RAD52 motif 1 [Source:MGI Symbol;Acc:MGI:1913849]</t>
  </si>
  <si>
    <t>ENSMUSG00000034088</t>
  </si>
  <si>
    <t>Hdlbp</t>
  </si>
  <si>
    <t>high density lipoprotein (HDL) binding protein [Source:MGI Symbol;Acc:MGI:99256]</t>
  </si>
  <si>
    <t>ENSMUSG00000020790</t>
  </si>
  <si>
    <t>Ankfy1</t>
  </si>
  <si>
    <t>ankyrin repeat and FYVE domain containing 1 [Source:MGI Symbol;Acc:MGI:1337008]</t>
  </si>
  <si>
    <t>ENSMUSG00000030447</t>
  </si>
  <si>
    <t>Cyfip1</t>
  </si>
  <si>
    <t>cytoplasmic FMR1 interacting protein 1 [Source:MGI Symbol;Acc:MGI:1338801]</t>
  </si>
  <si>
    <t>ENSMUSG00000027650</t>
  </si>
  <si>
    <t>Tti1</t>
  </si>
  <si>
    <t>TELO2 interacting protein 1 [Source:MGI Symbol;Acc:MGI:1922675]</t>
  </si>
  <si>
    <t>ENSMUSG00000028678</t>
  </si>
  <si>
    <t>Kif2c</t>
  </si>
  <si>
    <t>kinesin family member 2C [Source:MGI Symbol;Acc:MGI:1921054]</t>
  </si>
  <si>
    <t>ENSMUSG00000027574</t>
  </si>
  <si>
    <t>Nkain4</t>
  </si>
  <si>
    <t>Na+/K+ transporting ATPase interacting 4 [Source:MGI Symbol;Acc:MGI:1915372]</t>
  </si>
  <si>
    <t>ENSMUSG00000040084</t>
  </si>
  <si>
    <t>Bub1b</t>
  </si>
  <si>
    <t>BUB1B, mitotic checkpoint serine/threonine kinase [Source:MGI Symbol;Acc:MGI:1333889]</t>
  </si>
  <si>
    <t>ENSMUSG00000037815</t>
  </si>
  <si>
    <t>Ctnna1</t>
  </si>
  <si>
    <t>catenin (cadherin associated protein), alpha 1 [Source:MGI Symbol;Acc:MGI:88274]</t>
  </si>
  <si>
    <t>ENSMUSG00000039473</t>
  </si>
  <si>
    <t>Ubn1</t>
  </si>
  <si>
    <t>ubinuclein 1 [Source:MGI Symbol;Acc:MGI:1891307]</t>
  </si>
  <si>
    <t>ENSMUSG00000027469</t>
  </si>
  <si>
    <t>Tpx2</t>
  </si>
  <si>
    <t>TPX2, microtubule-associated protein homolog (Xenopus laevis) [Source:MGI Symbol;Acc:MGI:1919369]</t>
  </si>
  <si>
    <t>ENSMUSG00000025453</t>
  </si>
  <si>
    <t>Nnt</t>
  </si>
  <si>
    <t>nicotinamide nucleotide transhydrogenase [Source:MGI Symbol;Acc:MGI:109279]</t>
  </si>
  <si>
    <t>ENSMUSG00000092060</t>
  </si>
  <si>
    <t>Bend4</t>
  </si>
  <si>
    <t>BEN domain containing 4 [Source:MGI Symbol;Acc:MGI:3648414]</t>
  </si>
  <si>
    <t>ENSMUSG00000025077</t>
  </si>
  <si>
    <t>Dclre1a</t>
  </si>
  <si>
    <t>DNA cross-link repair 1A [Source:MGI Symbol;Acc:MGI:1930042]</t>
  </si>
  <si>
    <t>ENSMUSG00000026193</t>
  </si>
  <si>
    <t>Fn1</t>
  </si>
  <si>
    <t>fibronectin 1 [Source:MGI Symbol;Acc:MGI:95566]</t>
  </si>
  <si>
    <t>ENSMUSG00000048799</t>
  </si>
  <si>
    <t>Cep120</t>
  </si>
  <si>
    <t>centrosomal protein 120 [Source:MGI Symbol;Acc:MGI:2147298]</t>
  </si>
  <si>
    <t>ENSMUSG00000033596</t>
  </si>
  <si>
    <t>Rfwd3</t>
  </si>
  <si>
    <t>ring finger and WD repeat domain 3 [Source:MGI Symbol;Acc:MGI:2384584]</t>
  </si>
  <si>
    <t>ENSMUSG00000002055</t>
  </si>
  <si>
    <t>Spag5</t>
  </si>
  <si>
    <t>sperm associated antigen 5 [Source:MGI Symbol;Acc:MGI:1927470]</t>
  </si>
  <si>
    <t>ENSMUSG00000025086</t>
  </si>
  <si>
    <t>Trub1</t>
  </si>
  <si>
    <t>TruB pseudouridine (psi) synthase homolog 1 (E. coli) [Source:MGI Symbol;Acc:MGI:1919383]</t>
  </si>
  <si>
    <t>ENSMUSG00000023940</t>
  </si>
  <si>
    <t>Sgol1</t>
  </si>
  <si>
    <t>shugoshin-like 1 (S. pombe) [Source:MGI Symbol;Acc:MGI:1919665]</t>
  </si>
  <si>
    <t>ENSMUSG00000033910</t>
  </si>
  <si>
    <t>Gucy1a3</t>
  </si>
  <si>
    <t>guanylate cyclase 1, soluble, alpha 3 [Source:MGI Symbol;Acc:MGI:1926562]</t>
  </si>
  <si>
    <t>ENSMUSG00000022122</t>
  </si>
  <si>
    <t>Ednrb</t>
  </si>
  <si>
    <t>endothelin receptor type B [Source:MGI Symbol;Acc:MGI:102720]</t>
  </si>
  <si>
    <t>ENSMUSG00000029309</t>
  </si>
  <si>
    <t>Sparcl1</t>
  </si>
  <si>
    <t>SPARC-like 1 [Source:MGI Symbol;Acc:MGI:108110]</t>
  </si>
  <si>
    <t>ENSMUSG00000033031</t>
  </si>
  <si>
    <t>C330027C09Rik</t>
  </si>
  <si>
    <t>RIKEN cDNA C330027C09 gene [Source:MGI Symbol;Acc:MGI:2146335]</t>
  </si>
  <si>
    <t>ENSMUSG00000028702</t>
  </si>
  <si>
    <t>Rad54l</t>
  </si>
  <si>
    <t>RAD54 like (S. cerevisiae) [Source:MGI Symbol;Acc:MGI:894697]</t>
  </si>
  <si>
    <t>ENSMUSG00000050953</t>
  </si>
  <si>
    <t>Gja1</t>
  </si>
  <si>
    <t>gap junction protein, alpha 1 [Source:MGI Symbol;Acc:MGI:95713]</t>
  </si>
  <si>
    <t>ENSMUSG00000021975</t>
  </si>
  <si>
    <t>Ints9</t>
  </si>
  <si>
    <t>integrator complex subunit 9 [Source:MGI Symbol;Acc:MGI:1098533]</t>
  </si>
  <si>
    <t>ENSMUSG00000062248</t>
  </si>
  <si>
    <t>Cks2</t>
  </si>
  <si>
    <t>CDC28 protein kinase regulatory subunit 2 [Source:MGI Symbol;Acc:MGI:1913447]</t>
  </si>
  <si>
    <t>ENSMUSG00000029705</t>
  </si>
  <si>
    <t>Cux1</t>
  </si>
  <si>
    <t>cut-like homeobox 1 [Source:MGI Symbol;Acc:MGI:88568]</t>
  </si>
  <si>
    <t>ENSMUSG00000027363</t>
  </si>
  <si>
    <t>Usp8</t>
  </si>
  <si>
    <t>ubiquitin specific peptidase 8 [Source:MGI Symbol;Acc:MGI:1934029]</t>
  </si>
  <si>
    <t>ENSMUSG00000028933</t>
  </si>
  <si>
    <t>Xrcc2</t>
  </si>
  <si>
    <t>X-ray repair complementing defective repair in Chinese hamster cells 2 [Source:MGI Symbol;Acc:MGI:1927345]</t>
  </si>
  <si>
    <t>ENSMUSG00000038685</t>
  </si>
  <si>
    <t>Rtel1</t>
  </si>
  <si>
    <t>regulator of telomere elongation helicase 1 [Source:MGI Symbol;Acc:MGI:2139369]</t>
  </si>
  <si>
    <t>ENSMUSG00000033377</t>
  </si>
  <si>
    <t>Palmd</t>
  </si>
  <si>
    <t>palmdelphin [Source:MGI Symbol;Acc:MGI:2148896]</t>
  </si>
  <si>
    <t>ENSMUSG00000022034</t>
  </si>
  <si>
    <t>Esco2</t>
  </si>
  <si>
    <t>establishment of sister chromatid cohesion N-acetyltransferase 2 [Source:MGI Symbol;Acc:MGI:1919238]</t>
  </si>
  <si>
    <t>ENSMUSG00000025855</t>
  </si>
  <si>
    <t>Prkar1b</t>
  </si>
  <si>
    <t>protein kinase, cAMP dependent regulatory, type I beta [Source:MGI Symbol;Acc:MGI:97759]</t>
  </si>
  <si>
    <t>ENSMUSG00000005672</t>
  </si>
  <si>
    <t>Kit</t>
  </si>
  <si>
    <t>kit oncogene [Source:MGI Symbol;Acc:MGI:96677]</t>
  </si>
  <si>
    <t>ENSMUSG00000028583</t>
  </si>
  <si>
    <t>Pdpn</t>
  </si>
  <si>
    <t>podoplanin [Source:MGI Symbol;Acc:MGI:103098]</t>
  </si>
  <si>
    <t>ENSMUSG00000074802</t>
  </si>
  <si>
    <t>Gas2l3</t>
  </si>
  <si>
    <t>growth arrest-specific 2 like 3 [Source:MGI Symbol;Acc:MGI:1918780]</t>
  </si>
  <si>
    <t>ENSMUSG00000052299</t>
  </si>
  <si>
    <t>Ltn1</t>
  </si>
  <si>
    <t>listerin E3 ubiquitin protein ligase 1 [Source:MGI Symbol;Acc:MGI:1926163]</t>
  </si>
  <si>
    <t>ENSMUSG00000046573</t>
  </si>
  <si>
    <t>Lyrm4</t>
  </si>
  <si>
    <t>LYR motif containing 4 [Source:MGI Symbol;Acc:MGI:2683538]</t>
  </si>
  <si>
    <t>ENSMUSG00000053647</t>
  </si>
  <si>
    <t>Gper1</t>
  </si>
  <si>
    <t>G protein-coupled estrogen receptor 1 [Source:MGI Symbol;Acc:MGI:1924104]</t>
  </si>
  <si>
    <t>ENSMUSG00000049969</t>
  </si>
  <si>
    <t>Plekhf2</t>
  </si>
  <si>
    <t>pleckstrin homology domain containing, family F (with FYVE domain) member 2 [Source:MGI Symbol;Acc:MGI:1919051]</t>
  </si>
  <si>
    <t>ENSMUSG00000044201</t>
  </si>
  <si>
    <t>Cdc25c</t>
  </si>
  <si>
    <t>cell division cycle 25C [Source:MGI Symbol;Acc:MGI:88350]</t>
  </si>
  <si>
    <t>ENSMUSG00000035357</t>
  </si>
  <si>
    <t>Pdzrn3</t>
  </si>
  <si>
    <t>PDZ domain containing RING finger 3 [Source:MGI Symbol;Acc:MGI:1933157]</t>
  </si>
  <si>
    <t>ENSMUSG00000052504</t>
  </si>
  <si>
    <t>Epha3</t>
  </si>
  <si>
    <t>Eph receptor A3 [Source:MGI Symbol;Acc:MGI:99612]</t>
  </si>
  <si>
    <t>ENSMUSG00000030930</t>
  </si>
  <si>
    <t>Chst15</t>
  </si>
  <si>
    <t>carbohydrate (N-acetylgalactosamine 4-sulfate 6-O) sulfotransferase 15 [Source:MGI Symbol;Acc:MGI:1924840]</t>
  </si>
  <si>
    <t>ENSMUSG00000032939</t>
  </si>
  <si>
    <t>Nup93</t>
  </si>
  <si>
    <t>nucleoporin 93 [Source:MGI Symbol;Acc:MGI:1919055]</t>
  </si>
  <si>
    <t>ENSMUSG00000022246</t>
  </si>
  <si>
    <t>Rai14</t>
  </si>
  <si>
    <t>retinoic acid induced 14 [Source:MGI Symbol;Acc:MGI:1922896]</t>
  </si>
  <si>
    <t>ENSMUSG00000031004</t>
  </si>
  <si>
    <t>Mki67</t>
  </si>
  <si>
    <t>antigen identified by monoclonal antibody Ki 67 [Source:MGI Symbol;Acc:MGI:106035]</t>
  </si>
  <si>
    <t>ENSMUSG00000039354</t>
  </si>
  <si>
    <t>Smarcal1</t>
  </si>
  <si>
    <t>SWI/SNF related matrix associated, actin dependent regulator of chromatin, subfamily a-like 1 [Source:MGI Symbol;Acc:MGI:1859183]</t>
  </si>
  <si>
    <t>ENSMUSG00000005470</t>
  </si>
  <si>
    <t>Asf1b</t>
  </si>
  <si>
    <t>anti-silencing function 1B histone chaperone [Source:MGI Symbol;Acc:MGI:1914179]</t>
  </si>
  <si>
    <t>ENSMUSG00000022360</t>
  </si>
  <si>
    <t>Atad2</t>
  </si>
  <si>
    <t>ATPase family, AAA domain containing 2 [Source:MGI Symbol;Acc:MGI:1917722]</t>
  </si>
  <si>
    <t>ENSMUSG00000024921</t>
  </si>
  <si>
    <t>Smarca2</t>
  </si>
  <si>
    <t>SWI/SNF related, matrix associated, actin dependent regulator of chromatin, subfamily a, member 2 [Source:MGI Symbol;Acc:MGI:99603]</t>
  </si>
  <si>
    <t>ENSMUSG00000027253</t>
  </si>
  <si>
    <t>Lrp4</t>
  </si>
  <si>
    <t>low density lipoprotein receptor-related protein 4 [Source:MGI Symbol;Acc:MGI:2442252]</t>
  </si>
  <si>
    <t>ENSMUSG00000027379</t>
  </si>
  <si>
    <t>Bub1</t>
  </si>
  <si>
    <t>BUB1, mitotic checkpoint serine/threonine kinase [Source:MGI Symbol;Acc:MGI:1100510]</t>
  </si>
  <si>
    <t>ENSMUSG00000031207</t>
  </si>
  <si>
    <t>Msn</t>
  </si>
  <si>
    <t>moesin [Source:MGI Symbol;Acc:MGI:97167]</t>
  </si>
  <si>
    <t>ENSMUSG00000029778</t>
  </si>
  <si>
    <t>Adcyap1r1</t>
  </si>
  <si>
    <t>adenylate cyclase activating polypeptide 1 receptor 1 [Source:MGI Symbol;Acc:MGI:108449]</t>
  </si>
  <si>
    <t>ENSMUSG00000012443</t>
  </si>
  <si>
    <t>Kif11</t>
  </si>
  <si>
    <t>kinesin family member 11 [Source:MGI Symbol;Acc:MGI:1098231]</t>
  </si>
  <si>
    <t>ENSMUSG00000032254</t>
  </si>
  <si>
    <t>Kif23</t>
  </si>
  <si>
    <t>kinesin family member 23 [Source:MGI Symbol;Acc:MGI:1919069]</t>
  </si>
  <si>
    <t>ENSMUSG00000038736</t>
  </si>
  <si>
    <t>Nudcd1</t>
  </si>
  <si>
    <t>NudC domain containing 1 [Source:MGI Symbol;Acc:MGI:1914679]</t>
  </si>
  <si>
    <t>ENSMUSG00000015090</t>
  </si>
  <si>
    <t>Ptgds</t>
  </si>
  <si>
    <t>prostaglandin D2 synthase (brain) [Source:MGI Symbol;Acc:MGI:99261]</t>
  </si>
  <si>
    <t>ENSMUSG00000026429</t>
  </si>
  <si>
    <t>Ube2t</t>
  </si>
  <si>
    <t>ubiquitin-conjugating enzyme E2T (putative) [Source:MGI Symbol;Acc:MGI:1914446]</t>
  </si>
  <si>
    <t>ENSMUSG00000024044</t>
  </si>
  <si>
    <t>Epb41l3</t>
  </si>
  <si>
    <t>erythrocyte membrane protein band 4.1 like 3 [Source:MGI Symbol;Acc:MGI:103008]</t>
  </si>
  <si>
    <t>ENSMUSG00000039055</t>
  </si>
  <si>
    <t>Eme1</t>
  </si>
  <si>
    <t>essential meiotic structure-specific endonuclease 1 [Source:MGI Symbol;Acc:MGI:3576783]</t>
  </si>
  <si>
    <t>ENSMUSG00000035351</t>
  </si>
  <si>
    <t>Nup37</t>
  </si>
  <si>
    <t>nucleoporin 37 [Source:MGI Symbol;Acc:MGI:1919964]</t>
  </si>
  <si>
    <t>ENSMUSG00000027962</t>
  </si>
  <si>
    <t>Vcam1</t>
  </si>
  <si>
    <t>vascular cell adhesion molecule 1 [Source:MGI Symbol;Acc:MGI:98926]</t>
  </si>
  <si>
    <t>ENSMUSG00000021048</t>
  </si>
  <si>
    <t>Mthfd1</t>
  </si>
  <si>
    <t>methylenetetrahydrofolate dehydrogenase (NADP+ dependent), methenyltetrahydrofolate cyclohydrolase, formyltetrahydrofolate synthase [Source:MGI Symbol;Acc:MGI:1342005]</t>
  </si>
  <si>
    <t>ENSMUSG00000030428</t>
  </si>
  <si>
    <t>Ttyh1</t>
  </si>
  <si>
    <t>tweety homolog 1 (Drosophila) [Source:MGI Symbol;Acc:MGI:1889007]</t>
  </si>
  <si>
    <t>ENSMUSG00000028364</t>
  </si>
  <si>
    <t>Tnc</t>
  </si>
  <si>
    <t>tenascin C [Source:MGI Symbol;Acc:MGI:101922]</t>
  </si>
  <si>
    <t>ENSMUSG00000031095</t>
  </si>
  <si>
    <t>Cul4b</t>
  </si>
  <si>
    <t>cullin 4B [Source:MGI Symbol;Acc:MGI:1919834]</t>
  </si>
  <si>
    <t>ENSMUSG00000048922</t>
  </si>
  <si>
    <t>Cdca2</t>
  </si>
  <si>
    <t>cell division cycle associated 2 [Source:MGI Symbol;Acc:MGI:1919787]</t>
  </si>
  <si>
    <t>ENSMUSG00000038332</t>
  </si>
  <si>
    <t>Sesn1</t>
  </si>
  <si>
    <t>sestrin 1 [Source:MGI Symbol;Acc:MGI:2155278]</t>
  </si>
  <si>
    <t>ENSMUSG00000023022</t>
  </si>
  <si>
    <t>Lima1</t>
  </si>
  <si>
    <t>LIM domain and actin binding 1 [Source:MGI Symbol;Acc:MGI:1920992]</t>
  </si>
  <si>
    <t>ENSMUSG00000010505</t>
  </si>
  <si>
    <t>Myt1</t>
  </si>
  <si>
    <t>myelin transcription factor 1 [Source:MGI Symbol;Acc:MGI:1100535]</t>
  </si>
  <si>
    <t>ENSMUSG00000049409</t>
  </si>
  <si>
    <t>Prokr1</t>
  </si>
  <si>
    <t>prokineticin receptor 1 [Source:MGI Symbol;Acc:MGI:1929676]</t>
  </si>
  <si>
    <t>ENSMUSG00000050697</t>
  </si>
  <si>
    <t>Prkaa1</t>
  </si>
  <si>
    <t>protein kinase, AMP-activated, alpha 1 catalytic subunit [Source:MGI Symbol;Acc:MGI:2145955]</t>
  </si>
  <si>
    <t>ENSMUSG00000023348</t>
  </si>
  <si>
    <t>Trip6</t>
  </si>
  <si>
    <t>thyroid hormone receptor interactor 6 [Source:MGI Symbol;Acc:MGI:1343458]</t>
  </si>
  <si>
    <t>ENSMUSG00000040183</t>
  </si>
  <si>
    <t>Ankrd6</t>
  </si>
  <si>
    <t>ankyrin repeat domain 6 [Source:MGI Symbol;Acc:MGI:2154278]</t>
  </si>
  <si>
    <t>ENSMUSG00000000278</t>
  </si>
  <si>
    <t>Scpep1</t>
  </si>
  <si>
    <t>serine carboxypeptidase 1 [Source:MGI Symbol;Acc:MGI:1921867]</t>
  </si>
  <si>
    <t>ENSMUSG00000039509</t>
  </si>
  <si>
    <t>Nup133</t>
  </si>
  <si>
    <t>nucleoporin 133 [Source:MGI Symbol;Acc:MGI:2442620]</t>
  </si>
  <si>
    <t>ENSMUSG00000046402</t>
  </si>
  <si>
    <t>Rbp1</t>
  </si>
  <si>
    <t>retinol binding protein 1, cellular [Source:MGI Symbol;Acc:MGI:97876]</t>
  </si>
  <si>
    <t>ENSMUSG00000028005</t>
  </si>
  <si>
    <t>Gucy1b3</t>
  </si>
  <si>
    <t>guanylate cyclase 1, soluble, beta 3 [Source:MGI Symbol;Acc:MGI:1860604]</t>
  </si>
  <si>
    <t>ENSMUSG00000027878</t>
  </si>
  <si>
    <t>Notch2</t>
  </si>
  <si>
    <t>notch 2 [Source:MGI Symbol;Acc:MGI:97364]</t>
  </si>
  <si>
    <t>ENSMUSG00000046818</t>
  </si>
  <si>
    <t>Ddit4l</t>
  </si>
  <si>
    <t>DNA-damage-inducible transcript 4-like [Source:MGI Symbol;Acc:MGI:1920534]</t>
  </si>
  <si>
    <t>ENSMUSG00000026669</t>
  </si>
  <si>
    <t>Mcm10</t>
  </si>
  <si>
    <t>minichromosome maintenance deficient 10 (S. cerevisiae) [Source:MGI Symbol;Acc:MGI:1917274]</t>
  </si>
  <si>
    <t>ENSMUSG00000033720</t>
  </si>
  <si>
    <t>Sfxn5</t>
  </si>
  <si>
    <t>sideroflexin 5 [Source:MGI Symbol;Acc:MGI:2137681]</t>
  </si>
  <si>
    <t>ENSMUSG00000026605</t>
  </si>
  <si>
    <t>Cenpf</t>
  </si>
  <si>
    <t>centromere protein F [Source:MGI Symbol;Acc:MGI:1313302]</t>
  </si>
  <si>
    <t>ENSMUSG00000020176</t>
  </si>
  <si>
    <t>Grb10</t>
  </si>
  <si>
    <t>growth factor receptor bound protein 10 [Source:MGI Symbol;Acc:MGI:103232]</t>
  </si>
  <si>
    <t>ENSMUSG00000040274</t>
  </si>
  <si>
    <t>Cdk6</t>
  </si>
  <si>
    <t>cyclin-dependent kinase 6 [Source:MGI Symbol;Acc:MGI:1277162]</t>
  </si>
  <si>
    <t>ENSMUSG00000041219</t>
  </si>
  <si>
    <t>Arhgap11a</t>
  </si>
  <si>
    <t>Rho GTPase activating protein 11A [Source:MGI Symbol;Acc:MGI:2444300]</t>
  </si>
  <si>
    <t>ENSMUSG00000022385</t>
  </si>
  <si>
    <t>Gtse1</t>
  </si>
  <si>
    <t>G two S phase expressed protein 1 [Source:MGI Symbol;Acc:MGI:1352755]</t>
  </si>
  <si>
    <t>ENSMUSG00000019988</t>
  </si>
  <si>
    <t>Nedd1</t>
  </si>
  <si>
    <t>neural precursor cell expressed, developmentally down-regulated gene 1 [Source:MGI Symbol;Acc:MGI:97293]</t>
  </si>
  <si>
    <t>ENSMUSG00000031755</t>
  </si>
  <si>
    <t>Bbs2</t>
  </si>
  <si>
    <t>Bardet-Biedl syndrome 2 (human) [Source:MGI Symbol;Acc:MGI:2135267]</t>
  </si>
  <si>
    <t>ENSMUSG00000024908</t>
  </si>
  <si>
    <t>Ppp6r3</t>
  </si>
  <si>
    <t>protein phosphatase 6, regulatory subunit 3 [Source:MGI Symbol;Acc:MGI:1921807]</t>
  </si>
  <si>
    <t>ENSMUSG00000037474</t>
  </si>
  <si>
    <t>Dtl</t>
  </si>
  <si>
    <t>denticleless E3 ubiquitin protein ligase [Source:MGI Symbol;Acc:MGI:1924093]</t>
  </si>
  <si>
    <t>ENSMUSG00000027883</t>
  </si>
  <si>
    <t>Gpsm2</t>
  </si>
  <si>
    <t>G-protein signalling modulator 2 (AGS3-like, C. elegans) [Source:MGI Symbol;Acc:MGI:1923373]</t>
  </si>
  <si>
    <t>ENSMUSG00000027018</t>
  </si>
  <si>
    <t>Hat1</t>
  </si>
  <si>
    <t>histone aminotransferase 1 [Source:MGI Symbol;Acc:MGI:96013]</t>
  </si>
  <si>
    <t>ENSMUSG00000023963</t>
  </si>
  <si>
    <t>Cyp39a1</t>
  </si>
  <si>
    <t>cytochrome P450, family 39, subfamily a, polypeptide 1 [Source:MGI Symbol;Acc:MGI:1927096]</t>
  </si>
  <si>
    <t>ENSMUSG00000072082</t>
  </si>
  <si>
    <t>Ccnf</t>
  </si>
  <si>
    <t>cyclin F [Source:MGI Symbol;Acc:MGI:102551]</t>
  </si>
  <si>
    <t>ENSMUSG00000025001</t>
  </si>
  <si>
    <t>Hells</t>
  </si>
  <si>
    <t>helicase, lymphoid specific [Source:MGI Symbol;Acc:MGI:106209]</t>
  </si>
  <si>
    <t>ENSMUSG00000028640</t>
  </si>
  <si>
    <t>Tfap2c</t>
  </si>
  <si>
    <t>transcription factor AP-2, gamma [Source:MGI Symbol;Acc:MGI:106032]</t>
  </si>
  <si>
    <t>ENSMUSG00000029086</t>
  </si>
  <si>
    <t>Prom1</t>
  </si>
  <si>
    <t>prominin 1 [Source:MGI Symbol;Acc:MGI:1100886]</t>
  </si>
  <si>
    <t>ENSMUSG00000026683</t>
  </si>
  <si>
    <t>Nuf2</t>
  </si>
  <si>
    <t>NUF2, NDC80 kinetochore complex component, homolog (S. cerevisiae) [Source:MGI Symbol;Acc:MGI:1914227]</t>
  </si>
  <si>
    <t>ENSMUSG00000075254</t>
  </si>
  <si>
    <t>Heg1</t>
  </si>
  <si>
    <t>heart development protein with EGF-like domains 1 [Source:MGI Symbol;Acc:MGI:1924696]</t>
  </si>
  <si>
    <t>ENSMUSG00000033713</t>
  </si>
  <si>
    <t>Foxn3</t>
  </si>
  <si>
    <t>forkhead box N3 [Source:MGI Symbol;Acc:MGI:1918625]</t>
  </si>
  <si>
    <t>ENSMUSG00000027699</t>
  </si>
  <si>
    <t>Ect2</t>
  </si>
  <si>
    <t>ect2 oncogene [Source:MGI Symbol;Acc:MGI:95281]</t>
  </si>
  <si>
    <t>ENSMUSG00000003190</t>
  </si>
  <si>
    <t>Bcl2l12</t>
  </si>
  <si>
    <t>BCL2-like 12 (proline rich) [Source:MGI Symbol;Acc:MGI:1922986]</t>
  </si>
  <si>
    <t>ENSMUSG00000025154</t>
  </si>
  <si>
    <t>Arhgap19</t>
  </si>
  <si>
    <t>Rho GTPase activating protein 19 [Source:MGI Symbol;Acc:MGI:1918335]</t>
  </si>
  <si>
    <t>ENSMUSG00000015880</t>
  </si>
  <si>
    <t>Ncapg</t>
  </si>
  <si>
    <t>non-SMC condensin I complex, subunit G [Source:MGI Symbol;Acc:MGI:1930197]</t>
  </si>
  <si>
    <t>ENSMUSG00000026185</t>
  </si>
  <si>
    <t>Igfbp5</t>
  </si>
  <si>
    <t>insulin-like growth factor binding protein 5 [Source:MGI Symbol;Acc:MGI:96440]</t>
  </si>
  <si>
    <t>ENSMUSG00000021716</t>
  </si>
  <si>
    <t>Srek1ip1</t>
  </si>
  <si>
    <t>splicing regulatory glutamine/lysine-rich protein 1interacting protein 1 [Source:MGI Symbol;Acc:MGI:1914538]</t>
  </si>
  <si>
    <t>ENSMUSG00000057110</t>
  </si>
  <si>
    <t>Cntrl</t>
  </si>
  <si>
    <t>centriolin [Source:MGI Symbol;Acc:MGI:1889576]</t>
  </si>
  <si>
    <t>ENSMUSG00000021965</t>
  </si>
  <si>
    <t>Ska3</t>
  </si>
  <si>
    <t>spindle and kinetochore associated complex subunit 3 [Source:MGI Symbol;Acc:MGI:3041235]</t>
  </si>
  <si>
    <t>ENSMUSG00000072946</t>
  </si>
  <si>
    <t>Ptgr2</t>
  </si>
  <si>
    <t>prostaglandin reductase 2 [Source:MGI Symbol;Acc:MGI:1916372]</t>
  </si>
  <si>
    <t>ENSMUSG00000031990</t>
  </si>
  <si>
    <t>Jam3</t>
  </si>
  <si>
    <t>junction adhesion molecule 3 [Source:MGI Symbol;Acc:MGI:1933825]</t>
  </si>
  <si>
    <t>ENSMUSG00000016386</t>
  </si>
  <si>
    <t>Mpped2</t>
  </si>
  <si>
    <t>metallophosphoesterase domain containing 2 [Source:MGI Symbol;Acc:MGI:1924265]</t>
  </si>
  <si>
    <t>ENSMUSG00000036223</t>
  </si>
  <si>
    <t>Ska1</t>
  </si>
  <si>
    <t>spindle and kinetochore associated complex subunit 1 [Source:MGI Symbol;Acc:MGI:1913718]</t>
  </si>
  <si>
    <t>ENSMUSG00000052446</t>
  </si>
  <si>
    <t>Zfp961</t>
  </si>
  <si>
    <t>zinc finger protein 961 [Source:MGI Symbol;Acc:MGI:3583954]</t>
  </si>
  <si>
    <t>ENSMUSG00000021707</t>
  </si>
  <si>
    <t>Dhfr</t>
  </si>
  <si>
    <t>dihydrofolate reductase [Source:MGI Symbol;Acc:MGI:94890]</t>
  </si>
  <si>
    <t>ENSMUSG00000031756</t>
  </si>
  <si>
    <t>Cenpn</t>
  </si>
  <si>
    <t>centromere protein N [Source:MGI Symbol;Acc:MGI:1919405]</t>
  </si>
  <si>
    <t>ENSMUSG00000019917</t>
  </si>
  <si>
    <t>septin 10 [Source:MGI Symbol;Acc:MGI:1918110]</t>
  </si>
  <si>
    <t>ENSMUSG00000020493</t>
  </si>
  <si>
    <t>Prr11</t>
  </si>
  <si>
    <t>proline rich 11 [Source:MGI Symbol;Acc:MGI:2444496]</t>
  </si>
  <si>
    <t>ENSMUSG00000051022</t>
  </si>
  <si>
    <t>Hs3st1</t>
  </si>
  <si>
    <t>heparan sulfate (glucosamine) 3-O-sulfotransferase 1 [Source:MGI Symbol;Acc:MGI:1201606]</t>
  </si>
  <si>
    <t>ENSMUSG00000000028</t>
  </si>
  <si>
    <t>Cdc45</t>
  </si>
  <si>
    <t>cell division cycle 45 [Source:MGI Symbol;Acc:MGI:1338073]</t>
  </si>
  <si>
    <t>ENSMUSG00000024782</t>
  </si>
  <si>
    <t>Ak3</t>
  </si>
  <si>
    <t>adenylate kinase 3 [Source:MGI Symbol;Acc:MGI:1860835]</t>
  </si>
  <si>
    <t>ENSMUSG00000022899</t>
  </si>
  <si>
    <t>Slc15a2</t>
  </si>
  <si>
    <t>solute carrier family 15 (H+/peptide transporter), member 2 [Source:MGI Symbol;Acc:MGI:1890457]</t>
  </si>
  <si>
    <t>ENSMUSG00000027331</t>
  </si>
  <si>
    <t>Knstrn</t>
  </si>
  <si>
    <t>kinetochore-localized astrin/SPAG5 binding [Source:MGI Symbol;Acc:MGI:1289298]</t>
  </si>
  <si>
    <t>ENSMUSG00000029804</t>
  </si>
  <si>
    <t>Herc3</t>
  </si>
  <si>
    <t>hect domain and RLD 3 [Source:MGI Symbol;Acc:MGI:1921248]</t>
  </si>
  <si>
    <t>ENSMUSG00000028689</t>
  </si>
  <si>
    <t>Ccdc163</t>
  </si>
  <si>
    <t>coiled-coil domain containing 163 [Source:MGI Symbol;Acc:MGI:1915644]</t>
  </si>
  <si>
    <t>ENSMUSG00000019528</t>
  </si>
  <si>
    <t>Gyg</t>
  </si>
  <si>
    <t>glycogenin [Source:MGI Symbol;Acc:MGI:1351614]</t>
  </si>
  <si>
    <t>ENSMUSG00000048015</t>
  </si>
  <si>
    <t>Neurod4</t>
  </si>
  <si>
    <t>neurogenic differentiation 4 [Source:MGI Symbol;Acc:MGI:108055]</t>
  </si>
  <si>
    <t>ENSMUSG00000051220</t>
  </si>
  <si>
    <t>Ercc6l</t>
  </si>
  <si>
    <t>excision repair cross-complementing rodent repair deficiency complementation group 6 like [Source:MGI Symbol;Acc:MGI:2654144]</t>
  </si>
  <si>
    <t>ENSMUSG00000045328</t>
  </si>
  <si>
    <t>Cenpe</t>
  </si>
  <si>
    <t>centromere protein E [Source:MGI Symbol;Acc:MGI:1098230]</t>
  </si>
  <si>
    <t>ENSMUSG00000047534</t>
  </si>
  <si>
    <t>Mis18bp1</t>
  </si>
  <si>
    <t>MIS18 binding protein 1 [Source:MGI Symbol;Acc:MGI:2145099]</t>
  </si>
  <si>
    <t>ENSMUSG00000024039</t>
  </si>
  <si>
    <t>Cbs</t>
  </si>
  <si>
    <t>cystathionine beta-synthase [Source:MGI Symbol;Acc:MGI:88285]</t>
  </si>
  <si>
    <t>ENSMUSG00000026893</t>
  </si>
  <si>
    <t>Gca</t>
  </si>
  <si>
    <t>grancalcin [Source:MGI Symbol;Acc:MGI:1918521]</t>
  </si>
  <si>
    <t>ENSMUSG00000026335</t>
  </si>
  <si>
    <t>Pam</t>
  </si>
  <si>
    <t>peptidylglycine alpha-amidating monooxygenase [Source:MGI Symbol;Acc:MGI:97475]</t>
  </si>
  <si>
    <t>ENSMUSG00000049313</t>
  </si>
  <si>
    <t>Sorl1</t>
  </si>
  <si>
    <t>sortilin-related receptor, LDLR class A repeats-containing [Source:MGI Symbol;Acc:MGI:1202296]</t>
  </si>
  <si>
    <t>ENSMUSG00000022322</t>
  </si>
  <si>
    <t>Shcbp1</t>
  </si>
  <si>
    <t>Shc SH2-domain binding protein 1 [Source:MGI Symbol;Acc:MGI:1338802]</t>
  </si>
  <si>
    <t>ENSMUSG00000024056</t>
  </si>
  <si>
    <t>Ndc80</t>
  </si>
  <si>
    <t>NDC80 homolog, kinetochore complex component (S. cerevisiae) [Source:MGI Symbol;Acc:MGI:1914302]</t>
  </si>
  <si>
    <t>ENSMUSG00000022091</t>
  </si>
  <si>
    <t>Sorbs3</t>
  </si>
  <si>
    <t>sorbin and SH3 domain containing 3 [Source:MGI Symbol;Acc:MGI:700013]</t>
  </si>
  <si>
    <t>ENSMUSG00000038379</t>
  </si>
  <si>
    <t>Ttk</t>
  </si>
  <si>
    <t>Ttk protein kinase [Source:MGI Symbol;Acc:MGI:1194921]</t>
  </si>
  <si>
    <t>ENSMUSG00000025037</t>
  </si>
  <si>
    <t>Maoa</t>
  </si>
  <si>
    <t>monoamine oxidase A [Source:MGI Symbol;Acc:MGI:96915]</t>
  </si>
  <si>
    <t>ENSMUSG00000026749</t>
  </si>
  <si>
    <t>Nek6</t>
  </si>
  <si>
    <t>NIMA (never in mitosis gene a)-related expressed kinase 6 [Source:MGI Symbol;Acc:MGI:1891638]</t>
  </si>
  <si>
    <t>ENSMUSG00000064289</t>
  </si>
  <si>
    <t>Tank</t>
  </si>
  <si>
    <t>TRAF family member-associated Nf-kappa B activator [Source:MGI Symbol;Acc:MGI:107676]</t>
  </si>
  <si>
    <t>ENSMUSG00000008540</t>
  </si>
  <si>
    <t>Mgst1</t>
  </si>
  <si>
    <t>microsomal glutathione S-transferase 1 [Source:MGI Symbol;Acc:MGI:1913850]</t>
  </si>
  <si>
    <t>ENSMUSG00000021714</t>
  </si>
  <si>
    <t>Cenpk</t>
  </si>
  <si>
    <t>centromere protein K [Source:MGI Symbol;Acc:MGI:1926210]</t>
  </si>
  <si>
    <t>ENSMUSG00000025862</t>
  </si>
  <si>
    <t>Stag2</t>
  </si>
  <si>
    <t>stromal antigen 2 [Source:MGI Symbol;Acc:MGI:1098583]</t>
  </si>
  <si>
    <t>ENSMUSG00000033767</t>
  </si>
  <si>
    <t>D930015E06Rik</t>
  </si>
  <si>
    <t>RIKEN cDNA D930015E06 gene [Source:MGI Symbol;Acc:MGI:2443399]</t>
  </si>
  <si>
    <t>ENSMUSG00000045932</t>
  </si>
  <si>
    <t>Ifit2</t>
  </si>
  <si>
    <t>interferon-induced protein with tetratricopeptide repeats 2 [Source:MGI Symbol;Acc:MGI:99449]</t>
  </si>
  <si>
    <t>ENSMUSG00000025925</t>
  </si>
  <si>
    <t>Terf1</t>
  </si>
  <si>
    <t>telomeric repeat binding factor 1 [Source:MGI Symbol;Acc:MGI:109634]</t>
  </si>
  <si>
    <t>ENSMUSG00000015839</t>
  </si>
  <si>
    <t>Nfe2l2</t>
  </si>
  <si>
    <t>nuclear factor, erythroid derived 2, like 2 [Source:MGI Symbol;Acc:MGI:108420]</t>
  </si>
  <si>
    <t>ENSMUSG00000007097</t>
  </si>
  <si>
    <t>Atp1a2</t>
  </si>
  <si>
    <t>ATPase, Na+/K+ transporting, alpha 2 polypeptide [Source:MGI Symbol;Acc:MGI:88106]</t>
  </si>
  <si>
    <t>ENSMUSG00000037242</t>
  </si>
  <si>
    <t>Clic4</t>
  </si>
  <si>
    <t>chloride intracellular channel 4 (mitochondrial) [Source:MGI Symbol;Acc:MGI:1352754]</t>
  </si>
  <si>
    <t>ENSMUSG00000040138</t>
  </si>
  <si>
    <t>Ndp</t>
  </si>
  <si>
    <t>Norrie disease (pseudoglioma) (human) [Source:MGI Symbol;Acc:MGI:102570]</t>
  </si>
  <si>
    <t>ENSMUSG00000030986</t>
  </si>
  <si>
    <t>Dhx32</t>
  </si>
  <si>
    <t>DEAH (Asp-Glu-Ala-His) box polypeptide 32 [Source:MGI Symbol;Acc:MGI:2141813]</t>
  </si>
  <si>
    <t>ENSMUSG00000048490</t>
  </si>
  <si>
    <t>Nrip1</t>
  </si>
  <si>
    <t>nuclear receptor interacting protein 1 [Source:MGI Symbol;Acc:MGI:1315213]</t>
  </si>
  <si>
    <t>ENSMUSG00000044968</t>
  </si>
  <si>
    <t>Napepld</t>
  </si>
  <si>
    <t>N-acyl phosphatidylethanolamine phospholipase D [Source:MGI Symbol;Acc:MGI:2140885]</t>
  </si>
  <si>
    <t>ENSMUSG00000001517</t>
  </si>
  <si>
    <t>Foxm1</t>
  </si>
  <si>
    <t>forkhead box M1 [Source:MGI Symbol;Acc:MGI:1347487]</t>
  </si>
  <si>
    <t>ENSMUSG00000037628</t>
  </si>
  <si>
    <t>Cdkn3</t>
  </si>
  <si>
    <t>cyclin-dependent kinase inhibitor 3 [Source:MGI Symbol;Acc:MGI:1919641]</t>
  </si>
  <si>
    <t>ENSMUSG00000028194</t>
  </si>
  <si>
    <t>Ddah1</t>
  </si>
  <si>
    <t>dimethylarginine dimethylaminohydrolase 1 [Source:MGI Symbol;Acc:MGI:1916469]</t>
  </si>
  <si>
    <t>ENSMUSG00000052512</t>
  </si>
  <si>
    <t>Nav2</t>
  </si>
  <si>
    <t>neuron navigator 2 [Source:MGI Symbol;Acc:MGI:2183691]</t>
  </si>
  <si>
    <t>ENSMUSG00000041961</t>
  </si>
  <si>
    <t>Znrf3</t>
  </si>
  <si>
    <t>zinc and ring finger 3 [Source:MGI Symbol;Acc:MGI:3039616]</t>
  </si>
  <si>
    <t>ENSMUSG00000028199</t>
  </si>
  <si>
    <t>Cryz</t>
  </si>
  <si>
    <t>crystallin, zeta [Source:MGI Symbol;Acc:MGI:88527]</t>
  </si>
  <si>
    <t>ENSMUSG00000008658</t>
  </si>
  <si>
    <t>Rbfox1</t>
  </si>
  <si>
    <t>RNA binding protein, fox-1 homolog (C. elegans) 1 [Source:MGI Symbol;Acc:MGI:1926224]</t>
  </si>
  <si>
    <t>ENSMUSG00000024989</t>
  </si>
  <si>
    <t>Cep55</t>
  </si>
  <si>
    <t>centrosomal protein 55 [Source:MGI Symbol;Acc:MGI:1921357]</t>
  </si>
  <si>
    <t>ENSMUSG00000036768</t>
  </si>
  <si>
    <t>Kif15</t>
  </si>
  <si>
    <t>kinesin family member 15 [Source:MGI Symbol;Acc:MGI:1098258]</t>
  </si>
  <si>
    <t>ENSMUSG00000031333</t>
  </si>
  <si>
    <t>Abcb7</t>
  </si>
  <si>
    <t>ATP-binding cassette, sub-family B (MDR/TAP), member 7 [Source:MGI Symbol;Acc:MGI:109533]</t>
  </si>
  <si>
    <t>ENSMUSG00000025931</t>
  </si>
  <si>
    <t>Paqr8</t>
  </si>
  <si>
    <t>progestin and adipoQ receptor family member VIII [Source:MGI Symbol;Acc:MGI:1921479]</t>
  </si>
  <si>
    <t>ENSMUSG00000030254</t>
  </si>
  <si>
    <t>Rad18</t>
  </si>
  <si>
    <t>RAD18 E3 ubiquitin protein ligase [Source:MGI Symbol;Acc:MGI:1890476]</t>
  </si>
  <si>
    <t>ENSMUSG00000025742</t>
  </si>
  <si>
    <t>Prps2</t>
  </si>
  <si>
    <t>phosphoribosyl pyrophosphate synthetase 2 [Source:MGI Symbol;Acc:MGI:97776]</t>
  </si>
  <si>
    <t>ENSMUSG00000028517</t>
  </si>
  <si>
    <t>Plpp3</t>
  </si>
  <si>
    <t>phospholipid phosphatase 3 [Source:MGI Symbol;Acc:MGI:1915166]</t>
  </si>
  <si>
    <t>ENSMUSG00000027323</t>
  </si>
  <si>
    <t>Rad51</t>
  </si>
  <si>
    <t>RAD51 homolog [Source:MGI Symbol;Acc:MGI:97890]</t>
  </si>
  <si>
    <t>ENSMUSG00000035683</t>
  </si>
  <si>
    <t>Melk</t>
  </si>
  <si>
    <t>maternal embryonic leucine zipper kinase [Source:MGI Symbol;Acc:MGI:106924]</t>
  </si>
  <si>
    <t>ENSMUSG00000032281</t>
  </si>
  <si>
    <t>Acsbg1</t>
  </si>
  <si>
    <t>acyl-CoA synthetase bubblegum family member 1 [Source:MGI Symbol;Acc:MGI:2385656]</t>
  </si>
  <si>
    <t>ENSMUSG00000029554</t>
  </si>
  <si>
    <t>Mad1l1</t>
  </si>
  <si>
    <t>MAD1 mitotic arrest deficient 1-like 1 [Source:MGI Symbol;Acc:MGI:1341857]</t>
  </si>
  <si>
    <t>ENSMUSG00000027977</t>
  </si>
  <si>
    <t>Ndst3</t>
  </si>
  <si>
    <t>N-deacetylase/N-sulfotransferase (heparan glucosaminyl) 3 [Source:MGI Symbol;Acc:MGI:1932544]</t>
  </si>
  <si>
    <t>ENSMUSG00000038668</t>
  </si>
  <si>
    <t>Lpar1</t>
  </si>
  <si>
    <t>lysophosphatidic acid receptor 1 [Source:MGI Symbol;Acc:MGI:108429]</t>
  </si>
  <si>
    <t>ENSMUSG00000035378</t>
  </si>
  <si>
    <t>Shq1</t>
  </si>
  <si>
    <t>SHQ1 homolog (S. cerevisiae) [Source:MGI Symbol;Acc:MGI:1919421]</t>
  </si>
  <si>
    <t>ENSMUSG00000026134</t>
  </si>
  <si>
    <t>Prim2</t>
  </si>
  <si>
    <t>DNA primase, p58 subunit [Source:MGI Symbol;Acc:MGI:97758]</t>
  </si>
  <si>
    <t>ENSMUSG00000042129</t>
  </si>
  <si>
    <t>Rassf4</t>
  </si>
  <si>
    <t>Ras association (RalGDS/AF-6) domain family member 4 [Source:MGI Symbol;Acc:MGI:2386853]</t>
  </si>
  <si>
    <t>ENSMUSG00000048058</t>
  </si>
  <si>
    <t>Ldlrad3</t>
  </si>
  <si>
    <t>low density lipoprotein receptor class A domain containing 3 [Source:MGI Symbol;Acc:MGI:2138856]</t>
  </si>
  <si>
    <t>ENSMUSG00000059336</t>
  </si>
  <si>
    <t>Slc14a1</t>
  </si>
  <si>
    <t>solute carrier family 14 (urea transporter), member 1 [Source:MGI Symbol;Acc:MGI:1351654]</t>
  </si>
  <si>
    <t>ENSMUSG00000031262</t>
  </si>
  <si>
    <t>Cenpi</t>
  </si>
  <si>
    <t>centromere protein I [Source:MGI Symbol;Acc:MGI:2147897]</t>
  </si>
  <si>
    <t>ENSMUSG00000055067</t>
  </si>
  <si>
    <t>Smyd3</t>
  </si>
  <si>
    <t>SET and MYND domain containing 3 [Source:MGI Symbol;Acc:MGI:1916976]</t>
  </si>
  <si>
    <t>ENSMUSG00000021720</t>
  </si>
  <si>
    <t>Rnf180</t>
  </si>
  <si>
    <t>ring finger protein 180 [Source:MGI Symbol;Acc:MGI:1919066]</t>
  </si>
  <si>
    <t>ENSMUSG00000036782</t>
  </si>
  <si>
    <t>Klhl13</t>
  </si>
  <si>
    <t>kelch-like 13 [Source:MGI Symbol;Acc:MGI:1914705]</t>
  </si>
  <si>
    <t>ENSMUSG00000040282</t>
  </si>
  <si>
    <t>BC052040</t>
  </si>
  <si>
    <t>cDNA sequence BC052040 [Source:MGI Symbol;Acc:MGI:3026886]</t>
  </si>
  <si>
    <t>ENSMUSG00000039828</t>
  </si>
  <si>
    <t>Wdr70</t>
  </si>
  <si>
    <t>WD repeat domain 70 [Source:MGI Symbol;Acc:MGI:1921020]</t>
  </si>
  <si>
    <t>ENSMUSG00000052133</t>
  </si>
  <si>
    <t>Sema5b</t>
  </si>
  <si>
    <t>sema domain, seven thrombospondin repeats (type 1 and type 1-like), transmembrane domain (TM) and short cytoplasmic domain, (semaphorin) 5B [Source:MGI Symbol;Acc:MGI:107555]</t>
  </si>
  <si>
    <t>ENSMUSG00000034311</t>
  </si>
  <si>
    <t>Kif4</t>
  </si>
  <si>
    <t>kinesin family member 4 [Source:MGI Symbol;Acc:MGI:108389]</t>
  </si>
  <si>
    <t>ENSMUSG00000032826</t>
  </si>
  <si>
    <t>Ank2</t>
  </si>
  <si>
    <t>ankyrin 2, brain [Source:MGI Symbol;Acc:MGI:88025]</t>
  </si>
  <si>
    <t>ENSMUSG00000040373</t>
  </si>
  <si>
    <t>Cacng5</t>
  </si>
  <si>
    <t>calcium channel, voltage-dependent, gamma subunit 5 [Source:MGI Symbol;Acc:MGI:2157946]</t>
  </si>
  <si>
    <t>ENSMUSG00000036510</t>
  </si>
  <si>
    <t>Cdh8</t>
  </si>
  <si>
    <t>cadherin 8 [Source:MGI Symbol;Acc:MGI:107434]</t>
  </si>
  <si>
    <t>ENSMUSG00000025665</t>
  </si>
  <si>
    <t>Rps6ka6</t>
  </si>
  <si>
    <t>ribosomal protein S6 kinase polypeptide 6 [Source:MGI Symbol;Acc:MGI:1914321]</t>
  </si>
  <si>
    <t>ENSMUSG00000034544</t>
  </si>
  <si>
    <t>Rsrc1</t>
  </si>
  <si>
    <t>arginine/serine-rich coiled-coil 1 [Source:MGI Symbol;Acc:MGI:1914130]</t>
  </si>
  <si>
    <t>ENSMUSG00000078773</t>
  </si>
  <si>
    <t>Rad54b</t>
  </si>
  <si>
    <t>RAD54 homolog B (S. cerevisiae) [Source:MGI Symbol;Acc:MGI:3605986]</t>
  </si>
  <si>
    <t>ENSMUSG00000039197</t>
  </si>
  <si>
    <t>Adk</t>
  </si>
  <si>
    <t>adenosine kinase [Source:MGI Symbol;Acc:MGI:87930]</t>
  </si>
  <si>
    <t>ENSMUSG00000021112</t>
  </si>
  <si>
    <t>Mpp5</t>
  </si>
  <si>
    <t>membrane protein, palmitoylated 5 (MAGUK p55 subfamily member 5) [Source:MGI Symbol;Acc:MGI:1927339]</t>
  </si>
  <si>
    <t>ENSMUSG00000057880</t>
  </si>
  <si>
    <t>Abat</t>
  </si>
  <si>
    <t>4-aminobutyrate aminotransferase [Source:MGI Symbol;Acc:MGI:2443582]</t>
  </si>
  <si>
    <t>ENSMUSG00000030226</t>
  </si>
  <si>
    <t>Lmo3</t>
  </si>
  <si>
    <t>LIM domain only 3 [Source:MGI Symbol;Acc:MGI:102810]</t>
  </si>
  <si>
    <t>ENSMUSG00000004698</t>
  </si>
  <si>
    <t>Hdac9</t>
  </si>
  <si>
    <t>histone deacetylase 9 [Source:MGI Symbol;Acc:MGI:1931221]</t>
  </si>
  <si>
    <t>ENSMUSG00000036777</t>
  </si>
  <si>
    <t>Anln</t>
  </si>
  <si>
    <t>anillin, actin binding protein [Source:MGI Symbol;Acc:MGI:1920174]</t>
  </si>
  <si>
    <t>ENSMUSG00000041238</t>
  </si>
  <si>
    <t>Rbbp8</t>
  </si>
  <si>
    <t>retinoblastoma binding protein 8 [Source:MGI Symbol;Acc:MGI:2442995]</t>
  </si>
  <si>
    <t>ENSMUSG00000027326</t>
  </si>
  <si>
    <t>Casc5</t>
  </si>
  <si>
    <t>cancer susceptibility candidate 5 [Source:MGI Symbol;Acc:MGI:1923714]</t>
  </si>
  <si>
    <t>ENSMUSG00000039384</t>
  </si>
  <si>
    <t>Dusp10</t>
  </si>
  <si>
    <t>dual specificity phosphatase 10 [Source:MGI Symbol;Acc:MGI:1927070]</t>
  </si>
  <si>
    <t>ENSMUSG00000020044</t>
  </si>
  <si>
    <t>Timp3</t>
  </si>
  <si>
    <t>tissue inhibitor of metalloproteinase 3 [Source:MGI Symbol;Acc:MGI:98754]</t>
  </si>
  <si>
    <t>ENSMUSG00000029765</t>
  </si>
  <si>
    <t>Plxna4</t>
  </si>
  <si>
    <t>plexin A4 [Source:MGI Symbol;Acc:MGI:2179061]</t>
  </si>
  <si>
    <t>ENSMUSG00000039385</t>
  </si>
  <si>
    <t>Cdh6</t>
  </si>
  <si>
    <t>cadherin 6 [Source:MGI Symbol;Acc:MGI:107435]</t>
  </si>
  <si>
    <t>ENSMUSG00000020121</t>
  </si>
  <si>
    <t>Srgap1</t>
  </si>
  <si>
    <t>SLIT-ROBO Rho GTPase activating protein 1 [Source:MGI Symbol;Acc:MGI:2152936]</t>
  </si>
  <si>
    <t>ENSMUSG00000051278</t>
  </si>
  <si>
    <t>Zgrf1</t>
  </si>
  <si>
    <t>zinc finger, GRF-type containing 1 [Source:MGI Symbol;Acc:MGI:1918893]</t>
  </si>
  <si>
    <t>ENSMUSG00000038368</t>
  </si>
  <si>
    <t>Focad</t>
  </si>
  <si>
    <t>focadhesin [Source:MGI Symbol;Acc:MGI:2676921]</t>
  </si>
  <si>
    <t>ENSMUSG00000013089</t>
  </si>
  <si>
    <t>Etv5</t>
  </si>
  <si>
    <t>ets variant 5 [Source:MGI Symbol;Acc:MGI:1096867]</t>
  </si>
  <si>
    <t>ENSMUSG00000029516</t>
  </si>
  <si>
    <t>Cit</t>
  </si>
  <si>
    <t>citron [Source:MGI Symbol;Acc:MGI:105313]</t>
  </si>
  <si>
    <t>ENSMUSG00000038119</t>
  </si>
  <si>
    <t>Cdon</t>
  </si>
  <si>
    <t>cell adhesion molecule-related/down-regulated by oncogenes [Source:MGI Symbol;Acc:MGI:1926387]</t>
  </si>
  <si>
    <t>ENSMUSG00000048747</t>
  </si>
  <si>
    <t>E130114P18Rik</t>
  </si>
  <si>
    <t>RIKEN cDNA E130114P18 gene [Source:MGI Symbol;Acc:MGI:2442873]</t>
  </si>
  <si>
    <t>ENSMUSG00000054733</t>
  </si>
  <si>
    <t>Msra</t>
  </si>
  <si>
    <t>methionine sulfoxide reductase A [Source:MGI Symbol;Acc:MGI:106916]</t>
  </si>
  <si>
    <t>ENSMUSG00000063626</t>
  </si>
  <si>
    <t>Unc5d</t>
  </si>
  <si>
    <t>unc-5 homolog D (C. elegans) [Source:MGI Symbol;Acc:MGI:2389364]</t>
  </si>
  <si>
    <t>ENSMUSG00000020524</t>
  </si>
  <si>
    <t>Gria1</t>
  </si>
  <si>
    <t>glutamate receptor, ionotropic, AMPA1 (alpha 1) [Source:MGI Symbol;Acc:MGI:95808]</t>
  </si>
  <si>
    <t>ENSMUSG00000034485</t>
  </si>
  <si>
    <t>Uaca</t>
  </si>
  <si>
    <t>uveal autoantigen with coiled-coil domains and ankyrin repeats [Source:MGI Symbol;Acc:MGI:1919815]</t>
  </si>
  <si>
    <t>ENSMUSG00000056367</t>
  </si>
  <si>
    <t>Actr3b</t>
  </si>
  <si>
    <t>ARP3 actin-related protein 3B [Source:MGI Symbol;Acc:MGI:2661120]</t>
  </si>
  <si>
    <t>ENSMUSG00000058070</t>
  </si>
  <si>
    <t>Eml1</t>
  </si>
  <si>
    <t>echinoderm microtubule associated protein like 1 [Source:MGI Symbol;Acc:MGI:1915769]</t>
  </si>
  <si>
    <t>ENSMUSG00000030088</t>
  </si>
  <si>
    <t>Aldh1l1</t>
  </si>
  <si>
    <t>aldehyde dehydrogenase 1 family, member L1 [Source:MGI Symbol;Acc:MGI:1340024]</t>
  </si>
  <si>
    <t>ENSMUSG00000040452</t>
  </si>
  <si>
    <t>Cdh12</t>
  </si>
  <si>
    <t>cadherin 12 [Source:MGI Symbol;Acc:MGI:109503]</t>
  </si>
  <si>
    <t>ENSMUSG00000028159</t>
  </si>
  <si>
    <t>Dapp1</t>
  </si>
  <si>
    <t>dual adaptor for phosphotyrosine and 3-phosphoinositides 1 [Source:MGI Symbol;Acc:MGI:1347063]</t>
  </si>
  <si>
    <t>ENSMUSG00000021420</t>
  </si>
  <si>
    <t>Fars2</t>
  </si>
  <si>
    <t>phenylalanine-tRNA synthetase 2 (mitochondrial) [Source:MGI Symbol;Acc:MGI:1917205]</t>
  </si>
  <si>
    <t>ENSMUSG00000021318</t>
  </si>
  <si>
    <t>Gli3</t>
  </si>
  <si>
    <t>GLI-Kruppel family member GLI3 [Source:MGI Symbol;Acc:MGI:95729]</t>
  </si>
  <si>
    <t>ENSMUSG00000024357</t>
  </si>
  <si>
    <t>Sil1</t>
  </si>
  <si>
    <t>endoplasmic reticulum chaperone SIL1 homolog (S. cerevisiae) [Source:MGI Symbol;Acc:MGI:1932040]</t>
  </si>
  <si>
    <t>ENSMUSG00000041974</t>
  </si>
  <si>
    <t>Spidr</t>
  </si>
  <si>
    <t>scaffolding protein involved in DNA repair [Source:MGI Symbol;Acc:MGI:1924834]</t>
  </si>
  <si>
    <t>ENSMUSG00000030770</t>
  </si>
  <si>
    <t>Parva</t>
  </si>
  <si>
    <t>parvin, alpha [Source:MGI Symbol;Acc:MGI:1931144]</t>
  </si>
  <si>
    <t>ENSMUSG00000022231</t>
  </si>
  <si>
    <t>Sema5a</t>
  </si>
  <si>
    <t>sema domain, seven thrombospondin repeats (type 1 and type 1-like), transmembrane domain (TM) and short cytoplasmic domain, (semaphorin) 5A [Source:MGI Symbol;Acc:MGI:107556]</t>
  </si>
  <si>
    <t>ENSMUSG00000045095</t>
  </si>
  <si>
    <t>Magi1</t>
  </si>
  <si>
    <t>membrane associated guanylate kinase, WW and PDZ domain containing 1 [Source:MGI Symbol;Acc:MGI:1203522]</t>
  </si>
  <si>
    <t>ENSMUSG00000020042</t>
  </si>
  <si>
    <t>Btbd11</t>
  </si>
  <si>
    <t>BTB (POZ) domain containing 11 [Source:MGI Symbol;Acc:MGI:1921257]</t>
  </si>
  <si>
    <t>ENSMUSG00000022329</t>
  </si>
  <si>
    <t>Stk3</t>
  </si>
  <si>
    <t>serine/threonine kinase 3 [Source:MGI Symbol;Acc:MGI:1928487]</t>
  </si>
  <si>
    <t>ENSMUSG00000031963</t>
  </si>
  <si>
    <t>Bmper</t>
  </si>
  <si>
    <t>BMP-binding endothelial regulator [Source:MGI Symbol;Acc:MGI:1920480]</t>
  </si>
  <si>
    <t>ENSMUSG00000036218</t>
  </si>
  <si>
    <t>Pdzrn4</t>
  </si>
  <si>
    <t>PDZ domain containing RING finger 4 [Source:MGI Symbol;Acc:MGI:3056996]</t>
  </si>
  <si>
    <t>ENSMUSG00000024076</t>
  </si>
  <si>
    <t>Vit</t>
  </si>
  <si>
    <t>vitrin [Source:MGI Symbol;Acc:MGI:1921449]</t>
  </si>
  <si>
    <t>ENSMUSG00000024593</t>
  </si>
  <si>
    <t>Megf10</t>
  </si>
  <si>
    <t>multiple EGF-like-domains 10 [Source:MGI Symbol;Acc:MGI:2685177]</t>
  </si>
  <si>
    <t>ENSMUSG00000027831</t>
  </si>
  <si>
    <t>Veph1</t>
  </si>
  <si>
    <t>ventricular zone expressed PH domain-containing 1 [Source:MGI Symbol;Acc:MGI:1920039]</t>
  </si>
  <si>
    <t>ENSMUSG00000059742</t>
  </si>
  <si>
    <t>Kcnh7</t>
  </si>
  <si>
    <t>potassium voltage-gated channel, subfamily H (eag-related), member 7 [Source:MGI Symbol;Acc:MGI:2159566]</t>
  </si>
  <si>
    <t>ENSMUSG00000021176</t>
  </si>
  <si>
    <t>Efcab11</t>
  </si>
  <si>
    <t>EF-hand calcium binding domain 11 [Source:MGI Symbol;Acc:MGI:1926017]</t>
  </si>
  <si>
    <t>ENSMUSG00000040037</t>
  </si>
  <si>
    <t>Negr1</t>
  </si>
  <si>
    <t>neuronal growth regulator 1 [Source:MGI Symbol;Acc:MGI:2444846]</t>
  </si>
  <si>
    <t>ENSMUSG00000056870</t>
  </si>
  <si>
    <t>Gulp1</t>
  </si>
  <si>
    <t>GULP, engulfment adaptor PTB domain containing 1 [Source:MGI Symbol;Acc:MGI:1920407]</t>
  </si>
  <si>
    <t>ENSMUSG00000061838</t>
  </si>
  <si>
    <t>Suclg2</t>
  </si>
  <si>
    <t>succinate-Coenzyme A ligase, GDP-forming, beta subunit [Source:MGI Symbol;Acc:MGI:1306824]</t>
  </si>
  <si>
    <t>ENSMUSG00000053007</t>
  </si>
  <si>
    <t>Creb5</t>
  </si>
  <si>
    <t>cAMP responsive element binding protein 5 [Source:MGI Symbol;Acc:MGI:2443973]</t>
  </si>
  <si>
    <t>ENSMUSG00000024697</t>
  </si>
  <si>
    <t>Gna14</t>
  </si>
  <si>
    <t>guanine nucleotide binding protein, alpha 14 [Source:MGI Symbol;Acc:MGI:95769]</t>
  </si>
  <si>
    <t>Ensembl gene ID</t>
  </si>
  <si>
    <t>Gene name</t>
  </si>
  <si>
    <t>Description</t>
  </si>
  <si>
    <t>p-value</t>
  </si>
  <si>
    <t>p-adjusted</t>
  </si>
  <si>
    <t>Sox9 (Avg count)</t>
  </si>
  <si>
    <t>Ctrl (Avg count)</t>
  </si>
  <si>
    <t>Cntrl (Avg FPKM)</t>
  </si>
  <si>
    <t>Sox9 (Avg FPKM)</t>
  </si>
  <si>
    <t>Fold change (Avg FPKM, Sox9/Cntrl)</t>
  </si>
  <si>
    <t>Fold change (Avg count, Sox9/Cntrl, log2)</t>
  </si>
  <si>
    <t>Fold change (Avg FPKM, Sox9/Cntrl, log2)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</si>
</sst>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theme="0" tint="-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11" fontId="0" fillId="0" borderId="0" xfId="0" applyNumberFormat="1"/>
    <xf numFmtId="0" fontId="0" fillId="0" borderId="0" xfId="0" applyAlignment="1">
      <alignment horizontal="center"/>
    </xf>
    <xf numFmtId="0" fontId="0" fillId="0" borderId="0" xfId="0" applyFont="1"/>
    <xf numFmtId="11" fontId="0" fillId="0" borderId="0" xfId="0" applyNumberFormat="1" applyFont="1"/>
    <xf numFmtId="0" fontId="0" fillId="0" borderId="0" xfId="0" applyFont="1" applyAlignment="1">
      <alignment horizontal="center"/>
    </xf>
    <xf numFmtId="16" fontId="0" fillId="0" borderId="0" xfId="0" applyNumberFormat="1" applyFont="1"/>
    <xf numFmtId="0" fontId="1" fillId="0" borderId="0" xfId="0" applyFont="1"/>
    <xf numFmtId="11" fontId="1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A5FF-0CEF-9643-8FB4-C982AE93626D}">
  <dimension ref="A1:Z1061"/>
  <sheetViews>
    <sheetView tabSelected="1" workbookViewId="0">
      <selection activeCell="C7" sqref="C7"/>
    </sheetView>
  </sheetViews>
  <sheetFormatPr baseColWidth="10" defaultRowHeight="16" x14ac:dyDescent="0.2"/>
  <cols>
    <col min="1" max="1" width="20.6640625" bestFit="1" customWidth="1"/>
    <col min="2" max="2" width="21.5" customWidth="1"/>
    <col min="3" max="3" width="38.83203125" customWidth="1"/>
    <col min="4" max="4" width="14.83203125" customWidth="1"/>
    <col min="5" max="5" width="16.83203125" customWidth="1"/>
    <col min="6" max="6" width="3" hidden="1" customWidth="1"/>
    <col min="8" max="9" width="10.83203125" hidden="1" customWidth="1"/>
    <col min="12" max="14" width="0" hidden="1" customWidth="1"/>
    <col min="15" max="19" width="0" style="4" hidden="1" customWidth="1"/>
    <col min="20" max="20" width="11.1640625" style="4" hidden="1" customWidth="1"/>
    <col min="21" max="21" width="0" style="4" hidden="1" customWidth="1"/>
    <col min="23" max="24" width="14.83203125" customWidth="1"/>
    <col min="25" max="25" width="18" customWidth="1"/>
    <col min="26" max="26" width="21.1640625" customWidth="1"/>
  </cols>
  <sheetData>
    <row r="1" spans="1:26" x14ac:dyDescent="0.2">
      <c r="A1" s="1" t="s">
        <v>4863</v>
      </c>
      <c r="B1" s="1" t="s">
        <v>4864</v>
      </c>
      <c r="C1" s="1" t="s">
        <v>4865</v>
      </c>
      <c r="D1" s="1" t="s">
        <v>4868</v>
      </c>
      <c r="E1" s="1" t="s">
        <v>4869</v>
      </c>
      <c r="F1" s="1" t="s">
        <v>0</v>
      </c>
      <c r="G1" s="1" t="s">
        <v>4873</v>
      </c>
      <c r="H1" s="1" t="s">
        <v>1</v>
      </c>
      <c r="I1" s="1" t="s">
        <v>2</v>
      </c>
      <c r="J1" s="1" t="s">
        <v>4866</v>
      </c>
      <c r="K1" s="1" t="s">
        <v>4867</v>
      </c>
      <c r="L1" s="1"/>
      <c r="M1" s="1"/>
      <c r="N1" s="1"/>
      <c r="O1" s="2" t="s">
        <v>3</v>
      </c>
      <c r="P1" s="2" t="s">
        <v>4</v>
      </c>
      <c r="Q1" s="2" t="s">
        <v>5</v>
      </c>
      <c r="R1" s="2" t="s">
        <v>6</v>
      </c>
      <c r="S1" s="2" t="s">
        <v>7</v>
      </c>
      <c r="T1" s="2" t="s">
        <v>8</v>
      </c>
      <c r="U1" s="2" t="s">
        <v>9</v>
      </c>
      <c r="V1" s="1"/>
      <c r="W1" s="1" t="s">
        <v>4870</v>
      </c>
      <c r="X1" s="1" t="s">
        <v>4871</v>
      </c>
      <c r="Y1" s="1" t="s">
        <v>4872</v>
      </c>
      <c r="Z1" s="1" t="s">
        <v>4874</v>
      </c>
    </row>
    <row r="2" spans="1:26" x14ac:dyDescent="0.2">
      <c r="A2" t="s">
        <v>10</v>
      </c>
      <c r="B2" t="s">
        <v>11</v>
      </c>
      <c r="C2" t="s">
        <v>12</v>
      </c>
      <c r="D2">
        <v>12566.878484508799</v>
      </c>
      <c r="E2">
        <v>11656.238382411801</v>
      </c>
      <c r="F2">
        <v>12046.5127118819</v>
      </c>
      <c r="G2">
        <v>1.0973077230366299</v>
      </c>
      <c r="H2">
        <v>0.154988947023185</v>
      </c>
      <c r="I2">
        <v>7.0799095297581598</v>
      </c>
      <c r="J2" s="3">
        <v>1.4424860200159399E-12</v>
      </c>
      <c r="K2" s="3">
        <v>2.6889381899117099E-10</v>
      </c>
      <c r="O2" s="4">
        <f t="shared" ref="O2:O65" si="0">VLOOKUP(A2,FPKM,2,FALSE)</f>
        <v>957.56100000000004</v>
      </c>
      <c r="P2" s="4">
        <f t="shared" ref="P2:P65" si="1">VLOOKUP(A2,FPKM,3,FALSE)</f>
        <v>747.93899999999996</v>
      </c>
      <c r="Q2" s="4">
        <f t="shared" ref="Q2:Q65" si="2">VLOOKUP(A2,FPKM,4,FALSE)</f>
        <v>1340.829</v>
      </c>
      <c r="R2" s="4">
        <f t="shared" ref="R2:R65" si="3">VLOOKUP(A2,FPKM,5,FALSE)</f>
        <v>3125.08</v>
      </c>
      <c r="S2" s="4">
        <f t="shared" ref="S2:S65" si="4">VLOOKUP(A2,FPKM,6,FALSE)</f>
        <v>2339.8389999999999</v>
      </c>
      <c r="T2" s="4">
        <f t="shared" ref="T2:T65" si="5">VLOOKUP(A2,FPKM,7,FALSE)</f>
        <v>2473.8440000000001</v>
      </c>
      <c r="U2" s="4">
        <f t="shared" ref="U2:U65" si="6">VLOOKUP(A2,FPKM,8,FALSE)</f>
        <v>2592.1869999999999</v>
      </c>
      <c r="W2">
        <f t="shared" ref="W2:W65" si="7">AVERAGE(O2:Q2)</f>
        <v>1015.4429999999999</v>
      </c>
      <c r="X2">
        <f t="shared" ref="X2:X65" si="8">AVERAGE(R2:U2)</f>
        <v>2632.7375000000002</v>
      </c>
      <c r="Y2">
        <f t="shared" ref="Y2:Y65" si="9">X2/W2</f>
        <v>2.5926984577174697</v>
      </c>
      <c r="Z2">
        <f t="shared" ref="Z2:Z65" si="10">LOG(Y2,2)</f>
        <v>1.3744544241423045</v>
      </c>
    </row>
    <row r="3" spans="1:26" x14ac:dyDescent="0.2">
      <c r="A3" t="s">
        <v>13</v>
      </c>
      <c r="B3" t="s">
        <v>14</v>
      </c>
      <c r="C3" t="s">
        <v>15</v>
      </c>
      <c r="D3">
        <v>1042.69618648598</v>
      </c>
      <c r="E3">
        <v>1015.18609061635</v>
      </c>
      <c r="F3">
        <v>1026.9761317033301</v>
      </c>
      <c r="G3">
        <v>0.62096082630373695</v>
      </c>
      <c r="H3">
        <v>0.16615123066710799</v>
      </c>
      <c r="I3">
        <v>3.7373230629140601</v>
      </c>
      <c r="J3">
        <v>1.85989885603174E-4</v>
      </c>
      <c r="K3">
        <v>3.0174390404950099E-3</v>
      </c>
      <c r="O3" s="4">
        <f t="shared" si="0"/>
        <v>117.262</v>
      </c>
      <c r="P3" s="4">
        <f t="shared" si="1"/>
        <v>170.53</v>
      </c>
      <c r="Q3" s="4">
        <f t="shared" si="2"/>
        <v>190.042</v>
      </c>
      <c r="R3" s="4">
        <f t="shared" si="3"/>
        <v>306.11500000000001</v>
      </c>
      <c r="S3" s="4">
        <f t="shared" si="4"/>
        <v>258.85500000000002</v>
      </c>
      <c r="T3" s="4">
        <f t="shared" si="5"/>
        <v>262.34899999999999</v>
      </c>
      <c r="U3" s="4">
        <f t="shared" si="6"/>
        <v>351.024</v>
      </c>
      <c r="W3">
        <f>AVERAGE(O3:Q3)</f>
        <v>159.27800000000002</v>
      </c>
      <c r="X3">
        <f t="shared" si="8"/>
        <v>294.58574999999996</v>
      </c>
      <c r="Y3">
        <f t="shared" si="9"/>
        <v>1.8495068371024241</v>
      </c>
      <c r="Z3">
        <f t="shared" si="10"/>
        <v>0.88714063370631457</v>
      </c>
    </row>
    <row r="4" spans="1:26" x14ac:dyDescent="0.2">
      <c r="A4" t="s">
        <v>16</v>
      </c>
      <c r="B4" t="s">
        <v>17</v>
      </c>
      <c r="C4" t="s">
        <v>18</v>
      </c>
      <c r="D4">
        <v>3353.5080422587598</v>
      </c>
      <c r="E4">
        <v>3061.0451120440498</v>
      </c>
      <c r="F4">
        <v>3186.3863678503499</v>
      </c>
      <c r="G4">
        <v>0.50938393025849404</v>
      </c>
      <c r="H4">
        <v>0.15159689829245501</v>
      </c>
      <c r="I4">
        <v>3.3601210578583798</v>
      </c>
      <c r="J4">
        <v>7.7908326563819197E-4</v>
      </c>
      <c r="K4">
        <v>8.5479053294653003E-3</v>
      </c>
      <c r="O4" s="4">
        <f t="shared" si="0"/>
        <v>119.696</v>
      </c>
      <c r="P4" s="4">
        <f t="shared" si="1"/>
        <v>168.02199999999999</v>
      </c>
      <c r="Q4" s="4">
        <f t="shared" si="2"/>
        <v>152.03800000000001</v>
      </c>
      <c r="R4" s="4">
        <f t="shared" si="3"/>
        <v>265.471</v>
      </c>
      <c r="S4" s="4">
        <f t="shared" si="4"/>
        <v>225.197</v>
      </c>
      <c r="T4" s="4">
        <f t="shared" si="5"/>
        <v>237.58</v>
      </c>
      <c r="U4" s="4">
        <f t="shared" si="6"/>
        <v>286.21800000000002</v>
      </c>
      <c r="W4">
        <f t="shared" si="7"/>
        <v>146.58533333333332</v>
      </c>
      <c r="X4">
        <f t="shared" si="8"/>
        <v>253.61650000000003</v>
      </c>
      <c r="Y4">
        <f t="shared" si="9"/>
        <v>1.7301628630422328</v>
      </c>
      <c r="Z4">
        <f t="shared" si="10"/>
        <v>0.7909078474830189</v>
      </c>
    </row>
    <row r="5" spans="1:26" x14ac:dyDescent="0.2">
      <c r="A5" t="s">
        <v>19</v>
      </c>
      <c r="B5" t="s">
        <v>20</v>
      </c>
      <c r="C5" t="s">
        <v>21</v>
      </c>
      <c r="D5">
        <v>2061.6468480304902</v>
      </c>
      <c r="E5">
        <v>1879.3379356487101</v>
      </c>
      <c r="F5">
        <v>1957.4703266694701</v>
      </c>
      <c r="G5">
        <v>1.1614525290857201</v>
      </c>
      <c r="H5">
        <v>0.15089594678049001</v>
      </c>
      <c r="I5">
        <v>7.6970425903838002</v>
      </c>
      <c r="J5" s="3">
        <v>1.3925149355896101E-14</v>
      </c>
      <c r="K5" s="3">
        <v>3.9935186022040003E-12</v>
      </c>
      <c r="O5" s="4">
        <f t="shared" si="0"/>
        <v>64.501000000000005</v>
      </c>
      <c r="P5" s="4">
        <f t="shared" si="1"/>
        <v>48.649000000000001</v>
      </c>
      <c r="Q5" s="4">
        <f t="shared" si="2"/>
        <v>80.507999999999996</v>
      </c>
      <c r="R5" s="4">
        <f t="shared" si="3"/>
        <v>205.27699999999999</v>
      </c>
      <c r="S5" s="4">
        <f t="shared" si="4"/>
        <v>153</v>
      </c>
      <c r="T5" s="4">
        <f t="shared" si="5"/>
        <v>171.72800000000001</v>
      </c>
      <c r="U5" s="4">
        <f t="shared" si="6"/>
        <v>179.50200000000001</v>
      </c>
      <c r="W5">
        <f t="shared" si="7"/>
        <v>64.552666666666667</v>
      </c>
      <c r="X5">
        <f t="shared" si="8"/>
        <v>177.37675000000002</v>
      </c>
      <c r="Y5">
        <f t="shared" si="9"/>
        <v>2.7477834636317633</v>
      </c>
      <c r="Z5">
        <f t="shared" si="10"/>
        <v>1.4582683184743062</v>
      </c>
    </row>
    <row r="6" spans="1:26" s="5" customFormat="1" x14ac:dyDescent="0.2">
      <c r="A6" s="5" t="s">
        <v>22</v>
      </c>
      <c r="B6" s="5" t="s">
        <v>23</v>
      </c>
      <c r="C6" s="5" t="s">
        <v>24</v>
      </c>
      <c r="D6" s="5">
        <v>860.41161626938504</v>
      </c>
      <c r="E6" s="5">
        <v>741.09051128336898</v>
      </c>
      <c r="F6" s="5">
        <v>792.22812770594703</v>
      </c>
      <c r="G6" s="5">
        <v>1.83501258422195</v>
      </c>
      <c r="H6" s="5">
        <v>0.18370157540922299</v>
      </c>
      <c r="I6" s="5">
        <v>9.9890955215500306</v>
      </c>
      <c r="J6" s="6">
        <v>1.7012694659969201E-23</v>
      </c>
      <c r="K6" s="6">
        <v>1.7618535619804799E-20</v>
      </c>
      <c r="O6" s="7">
        <f t="shared" si="0"/>
        <v>11.553000000000001</v>
      </c>
      <c r="P6" s="7">
        <f t="shared" si="1"/>
        <v>10.804</v>
      </c>
      <c r="Q6" s="7">
        <f t="shared" si="2"/>
        <v>14.207000000000001</v>
      </c>
      <c r="R6" s="7">
        <f t="shared" si="3"/>
        <v>70.277000000000001</v>
      </c>
      <c r="S6" s="7">
        <f t="shared" si="4"/>
        <v>57.948999999999998</v>
      </c>
      <c r="T6" s="7">
        <f t="shared" si="5"/>
        <v>41.156999999999996</v>
      </c>
      <c r="U6" s="7">
        <f t="shared" si="6"/>
        <v>45.741999999999997</v>
      </c>
      <c r="W6" s="5">
        <f t="shared" si="7"/>
        <v>12.188000000000001</v>
      </c>
      <c r="X6" s="5">
        <f t="shared" si="8"/>
        <v>53.781249999999993</v>
      </c>
      <c r="Y6" s="5">
        <f t="shared" si="9"/>
        <v>4.4126394814571706</v>
      </c>
      <c r="Z6" s="5">
        <f t="shared" si="10"/>
        <v>2.1416418820158047</v>
      </c>
    </row>
    <row r="7" spans="1:26" s="5" customFormat="1" x14ac:dyDescent="0.2">
      <c r="A7" s="5" t="s">
        <v>25</v>
      </c>
      <c r="B7" s="5" t="s">
        <v>26</v>
      </c>
      <c r="C7" s="5" t="s">
        <v>27</v>
      </c>
      <c r="D7" s="5">
        <v>847.59328187287201</v>
      </c>
      <c r="E7" s="5">
        <v>745.62572136556298</v>
      </c>
      <c r="F7" s="5">
        <v>789.32610444012403</v>
      </c>
      <c r="G7" s="5">
        <v>1.1164062904693901</v>
      </c>
      <c r="H7" s="5">
        <v>0.17029435935078599</v>
      </c>
      <c r="I7" s="5">
        <v>6.5557443871040499</v>
      </c>
      <c r="J7" s="6">
        <v>5.53649966438753E-11</v>
      </c>
      <c r="K7" s="6">
        <v>7.371849303132E-9</v>
      </c>
      <c r="O7" s="7">
        <f t="shared" si="0"/>
        <v>16.79</v>
      </c>
      <c r="P7" s="7">
        <f t="shared" si="1"/>
        <v>11.271000000000001</v>
      </c>
      <c r="Q7" s="7">
        <f t="shared" si="2"/>
        <v>19.096</v>
      </c>
      <c r="R7" s="7">
        <f t="shared" si="3"/>
        <v>48.866</v>
      </c>
      <c r="S7" s="7">
        <f t="shared" si="4"/>
        <v>36.979999999999997</v>
      </c>
      <c r="T7" s="7">
        <f t="shared" si="5"/>
        <v>45.177</v>
      </c>
      <c r="U7" s="7">
        <f t="shared" si="6"/>
        <v>40.573999999999998</v>
      </c>
      <c r="W7" s="5">
        <f t="shared" si="7"/>
        <v>15.718999999999999</v>
      </c>
      <c r="X7" s="5">
        <f t="shared" si="8"/>
        <v>42.899249999999995</v>
      </c>
      <c r="Y7" s="5">
        <f t="shared" si="9"/>
        <v>2.7291335326674724</v>
      </c>
      <c r="Z7" s="5">
        <f t="shared" si="10"/>
        <v>1.4484429853794081</v>
      </c>
    </row>
    <row r="8" spans="1:26" s="5" customFormat="1" x14ac:dyDescent="0.2">
      <c r="A8" s="5" t="s">
        <v>28</v>
      </c>
      <c r="B8" s="5" t="s">
        <v>29</v>
      </c>
      <c r="C8" s="5" t="s">
        <v>30</v>
      </c>
      <c r="D8" s="5">
        <v>326.27101412020602</v>
      </c>
      <c r="E8" s="5">
        <v>287.17229836281302</v>
      </c>
      <c r="F8" s="5">
        <v>303.92889083026699</v>
      </c>
      <c r="G8" s="5">
        <v>1.0721566683503301</v>
      </c>
      <c r="H8" s="5">
        <v>0.20632526358195499</v>
      </c>
      <c r="I8" s="5">
        <v>5.1964391065684996</v>
      </c>
      <c r="J8" s="6">
        <v>2.0314210087464299E-7</v>
      </c>
      <c r="K8" s="6">
        <v>1.0666963105364001E-5</v>
      </c>
      <c r="O8" s="7">
        <f t="shared" si="0"/>
        <v>10.275</v>
      </c>
      <c r="P8" s="7">
        <f t="shared" si="1"/>
        <v>9.4600000000000009</v>
      </c>
      <c r="Q8" s="7">
        <f t="shared" si="2"/>
        <v>14.471</v>
      </c>
      <c r="R8" s="7">
        <f t="shared" si="3"/>
        <v>35.911000000000001</v>
      </c>
      <c r="S8" s="7">
        <f t="shared" si="4"/>
        <v>26.805</v>
      </c>
      <c r="T8" s="7">
        <f t="shared" si="5"/>
        <v>28.742000000000001</v>
      </c>
      <c r="U8" s="7">
        <f t="shared" si="6"/>
        <v>28.927</v>
      </c>
      <c r="W8" s="5">
        <f t="shared" si="7"/>
        <v>11.402000000000001</v>
      </c>
      <c r="X8" s="5">
        <f t="shared" si="8"/>
        <v>30.096249999999998</v>
      </c>
      <c r="Y8" s="5">
        <f t="shared" si="9"/>
        <v>2.6395588493246795</v>
      </c>
      <c r="Z8" s="5">
        <f t="shared" si="10"/>
        <v>1.4002968314498829</v>
      </c>
    </row>
    <row r="9" spans="1:26" s="5" customFormat="1" x14ac:dyDescent="0.2">
      <c r="A9" s="5" t="s">
        <v>31</v>
      </c>
      <c r="B9" s="5" t="s">
        <v>32</v>
      </c>
      <c r="C9" s="5" t="s">
        <v>33</v>
      </c>
      <c r="D9" s="5">
        <v>294.06368433458903</v>
      </c>
      <c r="E9" s="5">
        <v>258.34457685080503</v>
      </c>
      <c r="F9" s="5">
        <v>273.65276577242702</v>
      </c>
      <c r="G9" s="5">
        <v>0.90824126656511905</v>
      </c>
      <c r="H9" s="5">
        <v>0.20163643283167099</v>
      </c>
      <c r="I9" s="5">
        <v>4.5043509935693598</v>
      </c>
      <c r="J9" s="6">
        <v>6.6576091862121602E-6</v>
      </c>
      <c r="K9" s="5">
        <v>2.06847133125816E-4</v>
      </c>
      <c r="O9" s="7">
        <f t="shared" si="0"/>
        <v>21.053000000000001</v>
      </c>
      <c r="P9" s="7">
        <f t="shared" si="1"/>
        <v>9.1349999999999998</v>
      </c>
      <c r="Q9" s="7">
        <f t="shared" si="2"/>
        <v>10.154</v>
      </c>
      <c r="R9" s="7">
        <f t="shared" si="3"/>
        <v>48.429000000000002</v>
      </c>
      <c r="S9" s="7">
        <f t="shared" si="4"/>
        <v>21.966000000000001</v>
      </c>
      <c r="T9" s="7">
        <f t="shared" si="5"/>
        <v>19.433</v>
      </c>
      <c r="U9" s="7">
        <f t="shared" si="6"/>
        <v>28.795999999999999</v>
      </c>
      <c r="W9" s="5">
        <f t="shared" si="7"/>
        <v>13.447333333333333</v>
      </c>
      <c r="X9" s="5">
        <f t="shared" si="8"/>
        <v>29.655999999999999</v>
      </c>
      <c r="Y9" s="5">
        <f t="shared" si="9"/>
        <v>2.2053443061821425</v>
      </c>
      <c r="Z9" s="5">
        <f t="shared" si="10"/>
        <v>1.141003912038566</v>
      </c>
    </row>
    <row r="10" spans="1:26" s="5" customFormat="1" x14ac:dyDescent="0.2">
      <c r="A10" s="5" t="s">
        <v>34</v>
      </c>
      <c r="B10" s="5" t="s">
        <v>35</v>
      </c>
      <c r="C10" s="5" t="s">
        <v>36</v>
      </c>
      <c r="D10" s="5">
        <v>208.83744856904499</v>
      </c>
      <c r="E10" s="5">
        <v>180.32658568109201</v>
      </c>
      <c r="F10" s="5">
        <v>192.54552691878601</v>
      </c>
      <c r="G10" s="5">
        <v>1.12856363421564</v>
      </c>
      <c r="H10" s="5">
        <v>0.222580767296264</v>
      </c>
      <c r="I10" s="5">
        <v>5.0703555744035604</v>
      </c>
      <c r="J10" s="6">
        <v>3.97073143111022E-7</v>
      </c>
      <c r="K10" s="6">
        <v>1.8786397108458299E-5</v>
      </c>
      <c r="O10" s="7">
        <f t="shared" si="0"/>
        <v>8.3949999999999996</v>
      </c>
      <c r="P10" s="7">
        <f t="shared" si="1"/>
        <v>6.7140000000000004</v>
      </c>
      <c r="Q10" s="7">
        <f t="shared" si="2"/>
        <v>9.5709999999999997</v>
      </c>
      <c r="R10" s="7">
        <f t="shared" si="3"/>
        <v>28.234999999999999</v>
      </c>
      <c r="S10" s="7">
        <f t="shared" si="4"/>
        <v>18.776</v>
      </c>
      <c r="T10" s="7">
        <f t="shared" si="5"/>
        <v>21.524999999999999</v>
      </c>
      <c r="U10" s="7">
        <f t="shared" si="6"/>
        <v>23.422000000000001</v>
      </c>
      <c r="W10" s="5">
        <f t="shared" si="7"/>
        <v>8.2266666666666666</v>
      </c>
      <c r="X10" s="5">
        <f t="shared" si="8"/>
        <v>22.9895</v>
      </c>
      <c r="Y10" s="5">
        <f t="shared" si="9"/>
        <v>2.7945097244732575</v>
      </c>
      <c r="Z10" s="5">
        <f t="shared" si="10"/>
        <v>1.4825951953710534</v>
      </c>
    </row>
    <row r="11" spans="1:26" s="5" customFormat="1" x14ac:dyDescent="0.2">
      <c r="A11" s="5" t="s">
        <v>37</v>
      </c>
      <c r="B11" s="5" t="s">
        <v>38</v>
      </c>
      <c r="C11" s="5" t="s">
        <v>39</v>
      </c>
      <c r="D11" s="5">
        <v>137.968621807815</v>
      </c>
      <c r="E11" s="5">
        <v>144.58378696979699</v>
      </c>
      <c r="F11" s="5">
        <v>141.74871618609001</v>
      </c>
      <c r="G11" s="5">
        <v>2.30032235116217</v>
      </c>
      <c r="H11" s="5">
        <v>0.28499099410553802</v>
      </c>
      <c r="I11" s="5">
        <v>8.07156155366199</v>
      </c>
      <c r="J11" s="6">
        <v>6.9404716964608704E-16</v>
      </c>
      <c r="K11" s="6">
        <v>2.3958765350690198E-13</v>
      </c>
      <c r="O11" s="7">
        <f t="shared" si="0"/>
        <v>1.569</v>
      </c>
      <c r="P11" s="7">
        <f t="shared" si="1"/>
        <v>1.4650000000000001</v>
      </c>
      <c r="Q11" s="7">
        <f t="shared" si="2"/>
        <v>6.4640000000000004</v>
      </c>
      <c r="R11" s="7">
        <f t="shared" si="3"/>
        <v>23.347999999999999</v>
      </c>
      <c r="S11" s="7">
        <f t="shared" si="4"/>
        <v>12.172000000000001</v>
      </c>
      <c r="T11" s="7">
        <f t="shared" si="5"/>
        <v>14.487</v>
      </c>
      <c r="U11" s="7">
        <f t="shared" si="6"/>
        <v>31.047999999999998</v>
      </c>
      <c r="W11" s="5">
        <f t="shared" si="7"/>
        <v>3.1660000000000004</v>
      </c>
      <c r="X11" s="5">
        <f t="shared" si="8"/>
        <v>20.263749999999998</v>
      </c>
      <c r="Y11" s="5">
        <f t="shared" si="9"/>
        <v>6.4004264055590641</v>
      </c>
      <c r="Z11" s="5">
        <f t="shared" si="10"/>
        <v>2.6781680227209432</v>
      </c>
    </row>
    <row r="12" spans="1:26" s="5" customFormat="1" x14ac:dyDescent="0.2">
      <c r="A12" s="5" t="s">
        <v>40</v>
      </c>
      <c r="B12" s="5" t="s">
        <v>41</v>
      </c>
      <c r="C12" s="5" t="s">
        <v>42</v>
      </c>
      <c r="D12" s="5">
        <v>1144.15600148616</v>
      </c>
      <c r="E12" s="5">
        <v>1013.88727091364</v>
      </c>
      <c r="F12" s="5">
        <v>1069.7167268732901</v>
      </c>
      <c r="G12" s="5">
        <v>2.0817983520169401</v>
      </c>
      <c r="H12" s="5">
        <v>0.470887253226008</v>
      </c>
      <c r="I12" s="5">
        <v>4.4210123288637</v>
      </c>
      <c r="J12" s="6">
        <v>9.8239567755948906E-6</v>
      </c>
      <c r="K12" s="5">
        <v>2.8793770165702002E-4</v>
      </c>
      <c r="O12" s="7">
        <f t="shared" si="0"/>
        <v>0.22500000000000001</v>
      </c>
      <c r="P12" s="7">
        <f t="shared" si="1"/>
        <v>0.01</v>
      </c>
      <c r="Q12" s="7">
        <f t="shared" si="2"/>
        <v>0.158</v>
      </c>
      <c r="R12" s="7">
        <f t="shared" si="3"/>
        <v>21.657</v>
      </c>
      <c r="S12" s="7">
        <f t="shared" si="4"/>
        <v>17.573</v>
      </c>
      <c r="T12" s="7">
        <f t="shared" si="5"/>
        <v>7.2789999999999999</v>
      </c>
      <c r="U12" s="7">
        <f t="shared" si="6"/>
        <v>13.425000000000001</v>
      </c>
      <c r="W12" s="5">
        <f t="shared" si="7"/>
        <v>0.13100000000000001</v>
      </c>
      <c r="X12" s="5">
        <f t="shared" si="8"/>
        <v>14.983499999999999</v>
      </c>
      <c r="Y12" s="5">
        <f t="shared" si="9"/>
        <v>114.37786259541984</v>
      </c>
      <c r="Z12" s="5">
        <f t="shared" si="10"/>
        <v>6.8376640407170735</v>
      </c>
    </row>
    <row r="13" spans="1:26" s="5" customFormat="1" x14ac:dyDescent="0.2">
      <c r="A13" s="5" t="s">
        <v>43</v>
      </c>
      <c r="B13" s="5" t="s">
        <v>44</v>
      </c>
      <c r="C13" s="5" t="s">
        <v>45</v>
      </c>
      <c r="D13" s="5">
        <v>92.834776246213394</v>
      </c>
      <c r="E13" s="5">
        <v>60.410506608267198</v>
      </c>
      <c r="F13" s="5">
        <v>74.306622167387005</v>
      </c>
      <c r="G13" s="5">
        <v>1.83588736446642</v>
      </c>
      <c r="H13" s="5">
        <v>0.34117827193203598</v>
      </c>
      <c r="I13" s="5">
        <v>5.3810207609942298</v>
      </c>
      <c r="J13" s="6">
        <v>7.4064651201057497E-8</v>
      </c>
      <c r="K13" s="6">
        <v>4.4393542219900799E-6</v>
      </c>
      <c r="O13" s="7">
        <f t="shared" si="0"/>
        <v>0.18099999999999999</v>
      </c>
      <c r="P13" s="7">
        <f t="shared" si="1"/>
        <v>5.2789999999999999</v>
      </c>
      <c r="Q13" s="7">
        <f t="shared" si="2"/>
        <v>1.8029999999999999</v>
      </c>
      <c r="R13" s="7">
        <f t="shared" si="3"/>
        <v>3.302</v>
      </c>
      <c r="S13" s="7">
        <f t="shared" si="4"/>
        <v>22.129000000000001</v>
      </c>
      <c r="T13" s="7">
        <f t="shared" si="5"/>
        <v>27.797999999999998</v>
      </c>
      <c r="U13" s="7">
        <f t="shared" si="6"/>
        <v>5.9189999999999996</v>
      </c>
      <c r="W13" s="5">
        <f t="shared" si="7"/>
        <v>2.4209999999999998</v>
      </c>
      <c r="X13" s="5">
        <f t="shared" si="8"/>
        <v>14.786999999999999</v>
      </c>
      <c r="Y13" s="5">
        <f t="shared" si="9"/>
        <v>6.1078066914498139</v>
      </c>
      <c r="Z13" s="5">
        <f t="shared" si="10"/>
        <v>2.6106544023934504</v>
      </c>
    </row>
    <row r="14" spans="1:26" s="5" customFormat="1" x14ac:dyDescent="0.2">
      <c r="A14" s="5" t="s">
        <v>46</v>
      </c>
      <c r="B14" s="5" t="s">
        <v>47</v>
      </c>
      <c r="C14" s="5" t="s">
        <v>48</v>
      </c>
      <c r="D14" s="5">
        <v>70.739891740430494</v>
      </c>
      <c r="E14" s="5">
        <v>44.976056242554101</v>
      </c>
      <c r="F14" s="5">
        <v>56.017700027358302</v>
      </c>
      <c r="G14" s="5">
        <v>2.16525879725635</v>
      </c>
      <c r="H14" s="5">
        <v>0.36244756879579798</v>
      </c>
      <c r="I14" s="5">
        <v>5.9739917816258004</v>
      </c>
      <c r="J14" s="6">
        <v>2.3151746967373402E-9</v>
      </c>
      <c r="K14" s="6">
        <v>2.1259690404867401E-7</v>
      </c>
      <c r="O14" s="7">
        <f t="shared" si="0"/>
        <v>0.21299999999999999</v>
      </c>
      <c r="P14" s="7">
        <f t="shared" si="1"/>
        <v>3.161</v>
      </c>
      <c r="Q14" s="7">
        <f t="shared" si="2"/>
        <v>1.181</v>
      </c>
      <c r="R14" s="7">
        <f t="shared" si="3"/>
        <v>3.1520000000000001</v>
      </c>
      <c r="S14" s="7">
        <f t="shared" si="4"/>
        <v>20.218</v>
      </c>
      <c r="T14" s="7">
        <f t="shared" si="5"/>
        <v>26.888999999999999</v>
      </c>
      <c r="U14" s="7">
        <f t="shared" si="6"/>
        <v>4.7460000000000004</v>
      </c>
      <c r="W14" s="5">
        <f t="shared" si="7"/>
        <v>1.5183333333333333</v>
      </c>
      <c r="X14" s="5">
        <f t="shared" si="8"/>
        <v>13.751250000000001</v>
      </c>
      <c r="Y14" s="5">
        <f t="shared" si="9"/>
        <v>9.0568057080131723</v>
      </c>
      <c r="Z14" s="5">
        <f t="shared" si="10"/>
        <v>3.1790023083519277</v>
      </c>
    </row>
    <row r="15" spans="1:26" s="5" customFormat="1" x14ac:dyDescent="0.2">
      <c r="A15" s="5" t="s">
        <v>49</v>
      </c>
      <c r="B15" s="5" t="s">
        <v>50</v>
      </c>
      <c r="C15" s="5" t="s">
        <v>51</v>
      </c>
      <c r="D15" s="5">
        <v>682.76705941226498</v>
      </c>
      <c r="E15" s="5">
        <v>595.55351800479502</v>
      </c>
      <c r="F15" s="5">
        <v>632.93075003656804</v>
      </c>
      <c r="G15" s="5">
        <v>1.12013689340417</v>
      </c>
      <c r="H15" s="5">
        <v>0.178348090756663</v>
      </c>
      <c r="I15" s="5">
        <v>6.2806217249192997</v>
      </c>
      <c r="J15" s="6">
        <v>3.3722173170231403E-10</v>
      </c>
      <c r="K15" s="6">
        <v>3.6761112869373299E-8</v>
      </c>
      <c r="O15" s="7">
        <f t="shared" si="0"/>
        <v>4.5599999999999996</v>
      </c>
      <c r="P15" s="7">
        <f t="shared" si="1"/>
        <v>3.9180000000000001</v>
      </c>
      <c r="Q15" s="7">
        <f t="shared" si="2"/>
        <v>6.3129999999999997</v>
      </c>
      <c r="R15" s="7">
        <f t="shared" si="3"/>
        <v>15.627000000000001</v>
      </c>
      <c r="S15" s="7">
        <f t="shared" si="4"/>
        <v>11.632999999999999</v>
      </c>
      <c r="T15" s="7">
        <f t="shared" si="5"/>
        <v>13.46</v>
      </c>
      <c r="U15" s="7">
        <f t="shared" si="6"/>
        <v>12.941000000000001</v>
      </c>
      <c r="W15" s="5">
        <f t="shared" si="7"/>
        <v>4.9303333333333335</v>
      </c>
      <c r="X15" s="5">
        <f t="shared" si="8"/>
        <v>13.41525</v>
      </c>
      <c r="Y15" s="5">
        <f t="shared" si="9"/>
        <v>2.7209620715299843</v>
      </c>
      <c r="Z15" s="5">
        <f t="shared" si="10"/>
        <v>1.4441168464821255</v>
      </c>
    </row>
    <row r="16" spans="1:26" s="5" customFormat="1" x14ac:dyDescent="0.2">
      <c r="A16" s="5" t="s">
        <v>52</v>
      </c>
      <c r="B16" s="5" t="s">
        <v>53</v>
      </c>
      <c r="C16" s="5" t="s">
        <v>54</v>
      </c>
      <c r="D16" s="5">
        <v>2322.8578950801002</v>
      </c>
      <c r="E16" s="5">
        <v>2097.99822886323</v>
      </c>
      <c r="F16" s="5">
        <v>2194.3666572418902</v>
      </c>
      <c r="G16" s="5">
        <v>0.48250863495476898</v>
      </c>
      <c r="H16" s="5">
        <v>0.13815246867884101</v>
      </c>
      <c r="I16" s="5">
        <v>3.4925806217508999</v>
      </c>
      <c r="J16" s="5">
        <v>4.78377163314072E-4</v>
      </c>
      <c r="K16" s="5">
        <v>6.03344296436916E-3</v>
      </c>
      <c r="O16" s="7">
        <f t="shared" si="0"/>
        <v>7.8730000000000002</v>
      </c>
      <c r="P16" s="7">
        <f t="shared" si="1"/>
        <v>7.024</v>
      </c>
      <c r="Q16" s="7">
        <f t="shared" si="2"/>
        <v>5.7640000000000002</v>
      </c>
      <c r="R16" s="7">
        <f t="shared" si="3"/>
        <v>13.542999999999999</v>
      </c>
      <c r="S16" s="7">
        <f t="shared" si="4"/>
        <v>13.071</v>
      </c>
      <c r="T16" s="7">
        <f t="shared" si="5"/>
        <v>11.37</v>
      </c>
      <c r="U16" s="7">
        <f t="shared" si="6"/>
        <v>9.2899999999999991</v>
      </c>
      <c r="W16" s="5">
        <f t="shared" si="7"/>
        <v>6.8870000000000005</v>
      </c>
      <c r="X16" s="5">
        <f t="shared" si="8"/>
        <v>11.818499999999998</v>
      </c>
      <c r="Y16" s="5">
        <f t="shared" si="9"/>
        <v>1.7160592420502392</v>
      </c>
      <c r="Z16" s="5">
        <f t="shared" si="10"/>
        <v>0.77909935862813573</v>
      </c>
    </row>
    <row r="17" spans="1:26" s="5" customFormat="1" x14ac:dyDescent="0.2">
      <c r="A17" s="5" t="s">
        <v>55</v>
      </c>
      <c r="B17" s="5" t="s">
        <v>56</v>
      </c>
      <c r="C17" s="5" t="s">
        <v>57</v>
      </c>
      <c r="D17" s="5">
        <v>597.34614733276896</v>
      </c>
      <c r="E17" s="5">
        <v>577.15516104588198</v>
      </c>
      <c r="F17" s="5">
        <v>585.80844088311903</v>
      </c>
      <c r="G17" s="5">
        <v>2.6459605794368199</v>
      </c>
      <c r="H17" s="5">
        <v>0.170011144759113</v>
      </c>
      <c r="I17" s="5">
        <v>15.563453697025899</v>
      </c>
      <c r="J17" s="6">
        <v>1.2894890219235799E-54</v>
      </c>
      <c r="K17" s="6">
        <v>8.0124549525591299E-51</v>
      </c>
      <c r="O17" s="7">
        <f t="shared" si="0"/>
        <v>1.7989999999999999</v>
      </c>
      <c r="P17" s="7">
        <f t="shared" si="1"/>
        <v>1.373</v>
      </c>
      <c r="Q17" s="7">
        <f t="shared" si="2"/>
        <v>1.45</v>
      </c>
      <c r="R17" s="7">
        <f t="shared" si="3"/>
        <v>16.303000000000001</v>
      </c>
      <c r="S17" s="7">
        <f t="shared" si="4"/>
        <v>10.958</v>
      </c>
      <c r="T17" s="7">
        <f t="shared" si="5"/>
        <v>5.133</v>
      </c>
      <c r="U17" s="7">
        <f t="shared" si="6"/>
        <v>13.092000000000001</v>
      </c>
      <c r="W17" s="5">
        <f t="shared" si="7"/>
        <v>1.5406666666666666</v>
      </c>
      <c r="X17" s="5">
        <f t="shared" si="8"/>
        <v>11.371500000000001</v>
      </c>
      <c r="Y17" s="5">
        <f t="shared" si="9"/>
        <v>7.3808957161402002</v>
      </c>
      <c r="Z17" s="5">
        <f t="shared" si="10"/>
        <v>2.8837959066406129</v>
      </c>
    </row>
    <row r="18" spans="1:26" s="5" customFormat="1" x14ac:dyDescent="0.2">
      <c r="A18" s="5" t="s">
        <v>58</v>
      </c>
      <c r="B18" s="5" t="s">
        <v>59</v>
      </c>
      <c r="C18" s="5" t="s">
        <v>60</v>
      </c>
      <c r="D18" s="5">
        <v>105.67711566354301</v>
      </c>
      <c r="E18" s="5">
        <v>90.0050005044708</v>
      </c>
      <c r="F18" s="5">
        <v>96.721621286930301</v>
      </c>
      <c r="G18" s="5">
        <v>1.15995078383374</v>
      </c>
      <c r="H18" s="5">
        <v>0.27639365285843598</v>
      </c>
      <c r="I18" s="5">
        <v>4.1967345191817502</v>
      </c>
      <c r="J18" s="6">
        <v>2.7079104196849499E-5</v>
      </c>
      <c r="K18" s="5">
        <v>6.56412979627401E-4</v>
      </c>
      <c r="O18" s="7">
        <f t="shared" si="0"/>
        <v>3.8260000000000001</v>
      </c>
      <c r="P18" s="7">
        <f t="shared" si="1"/>
        <v>2.7890000000000001</v>
      </c>
      <c r="Q18" s="7">
        <f t="shared" si="2"/>
        <v>4.0540000000000003</v>
      </c>
      <c r="R18" s="7">
        <f t="shared" si="3"/>
        <v>12.63</v>
      </c>
      <c r="S18" s="7">
        <f t="shared" si="4"/>
        <v>8.984</v>
      </c>
      <c r="T18" s="7">
        <f t="shared" si="5"/>
        <v>10.523999999999999</v>
      </c>
      <c r="U18" s="7">
        <f t="shared" si="6"/>
        <v>10.307</v>
      </c>
      <c r="W18" s="5">
        <f t="shared" si="7"/>
        <v>3.5563333333333333</v>
      </c>
      <c r="X18" s="5">
        <f t="shared" si="8"/>
        <v>10.61125</v>
      </c>
      <c r="Y18" s="5">
        <f t="shared" si="9"/>
        <v>2.9837613647014716</v>
      </c>
      <c r="Z18" s="5">
        <f t="shared" si="10"/>
        <v>1.5771321563274892</v>
      </c>
    </row>
    <row r="19" spans="1:26" s="5" customFormat="1" x14ac:dyDescent="0.2">
      <c r="A19" s="5" t="s">
        <v>61</v>
      </c>
      <c r="B19" s="5" t="s">
        <v>62</v>
      </c>
      <c r="C19" s="5" t="s">
        <v>63</v>
      </c>
      <c r="D19" s="5">
        <v>56.930400486802597</v>
      </c>
      <c r="E19" s="5">
        <v>31.686428628453001</v>
      </c>
      <c r="F19" s="5">
        <v>42.5052737106028</v>
      </c>
      <c r="G19" s="5">
        <v>1.2070346961051901</v>
      </c>
      <c r="H19" s="5">
        <v>0.35908986677524501</v>
      </c>
      <c r="I19" s="5">
        <v>3.3613722017409899</v>
      </c>
      <c r="J19" s="5">
        <v>7.75562375344813E-4</v>
      </c>
      <c r="K19" s="5">
        <v>8.5193036174441104E-3</v>
      </c>
      <c r="O19" s="7">
        <f t="shared" si="0"/>
        <v>3.3679999999999999</v>
      </c>
      <c r="P19" s="7">
        <f t="shared" si="1"/>
        <v>2.92</v>
      </c>
      <c r="Q19" s="7">
        <f t="shared" si="2"/>
        <v>1.929</v>
      </c>
      <c r="R19" s="7">
        <f t="shared" si="3"/>
        <v>9.6920000000000002</v>
      </c>
      <c r="S19" s="7">
        <f t="shared" si="4"/>
        <v>8.8309999999999995</v>
      </c>
      <c r="T19" s="7">
        <f t="shared" si="5"/>
        <v>16.613</v>
      </c>
      <c r="U19" s="7">
        <f t="shared" si="6"/>
        <v>5.7759999999999998</v>
      </c>
      <c r="W19" s="5">
        <f t="shared" si="7"/>
        <v>2.7390000000000003</v>
      </c>
      <c r="X19" s="5">
        <f t="shared" si="8"/>
        <v>10.227999999999998</v>
      </c>
      <c r="Y19" s="5">
        <f t="shared" si="9"/>
        <v>3.7342095655348655</v>
      </c>
      <c r="Z19" s="5">
        <f t="shared" si="10"/>
        <v>1.9008028945362703</v>
      </c>
    </row>
    <row r="20" spans="1:26" s="5" customFormat="1" x14ac:dyDescent="0.2">
      <c r="A20" s="5" t="s">
        <v>64</v>
      </c>
      <c r="B20" s="5" t="s">
        <v>65</v>
      </c>
      <c r="C20" s="5" t="s">
        <v>66</v>
      </c>
      <c r="D20" s="5">
        <v>830.76231589940096</v>
      </c>
      <c r="E20" s="5">
        <v>887.48955699987096</v>
      </c>
      <c r="F20" s="5">
        <v>863.17788224252695</v>
      </c>
      <c r="G20" s="5">
        <v>0.60655626547109598</v>
      </c>
      <c r="H20" s="5">
        <v>0.16961661498372199</v>
      </c>
      <c r="I20" s="5">
        <v>3.5760427451597501</v>
      </c>
      <c r="J20" s="5">
        <v>3.4883463834383001E-4</v>
      </c>
      <c r="K20" s="5">
        <v>4.8855195292015997E-3</v>
      </c>
      <c r="O20" s="7">
        <f t="shared" si="0"/>
        <v>6.8929999999999998</v>
      </c>
      <c r="P20" s="7">
        <f t="shared" si="1"/>
        <v>4.5810000000000004</v>
      </c>
      <c r="Q20" s="7">
        <f t="shared" si="2"/>
        <v>5.141</v>
      </c>
      <c r="R20" s="7">
        <f t="shared" si="3"/>
        <v>10.755000000000001</v>
      </c>
      <c r="S20" s="7">
        <f t="shared" si="4"/>
        <v>10.532999999999999</v>
      </c>
      <c r="T20" s="7">
        <f t="shared" si="5"/>
        <v>9.2769999999999992</v>
      </c>
      <c r="U20" s="7">
        <f t="shared" si="6"/>
        <v>10.082000000000001</v>
      </c>
      <c r="W20" s="5">
        <f t="shared" si="7"/>
        <v>5.538333333333334</v>
      </c>
      <c r="X20" s="5">
        <f t="shared" si="8"/>
        <v>10.16175</v>
      </c>
      <c r="Y20" s="5">
        <f t="shared" si="9"/>
        <v>1.8348028889557626</v>
      </c>
      <c r="Z20" s="5">
        <f t="shared" si="10"/>
        <v>0.87562508410372952</v>
      </c>
    </row>
    <row r="21" spans="1:26" s="5" customFormat="1" x14ac:dyDescent="0.2">
      <c r="A21" s="5" t="s">
        <v>67</v>
      </c>
      <c r="B21" s="5" t="s">
        <v>68</v>
      </c>
      <c r="C21" s="5" t="s">
        <v>69</v>
      </c>
      <c r="D21" s="5">
        <v>120.593653558836</v>
      </c>
      <c r="E21" s="5">
        <v>56.519943972754</v>
      </c>
      <c r="F21" s="5">
        <v>83.980105223932199</v>
      </c>
      <c r="G21" s="5">
        <v>1.3434080360677301</v>
      </c>
      <c r="H21" s="5">
        <v>0.37024487628768199</v>
      </c>
      <c r="I21" s="5">
        <v>3.6284311333018802</v>
      </c>
      <c r="J21" s="5">
        <v>2.85148789878623E-4</v>
      </c>
      <c r="K21" s="5">
        <v>4.1854004662420603E-3</v>
      </c>
      <c r="O21" s="7">
        <f t="shared" si="0"/>
        <v>0.27600000000000002</v>
      </c>
      <c r="P21" s="7">
        <f t="shared" si="1"/>
        <v>6.8460000000000001</v>
      </c>
      <c r="Q21" s="7">
        <f t="shared" si="2"/>
        <v>0.67300000000000004</v>
      </c>
      <c r="R21" s="7">
        <f t="shared" si="3"/>
        <v>3.2650000000000001</v>
      </c>
      <c r="S21" s="7">
        <f t="shared" si="4"/>
        <v>9.8629999999999995</v>
      </c>
      <c r="T21" s="7">
        <f t="shared" si="5"/>
        <v>17.917000000000002</v>
      </c>
      <c r="U21" s="7">
        <f t="shared" si="6"/>
        <v>6.6520000000000001</v>
      </c>
      <c r="W21" s="5">
        <f t="shared" si="7"/>
        <v>2.5983333333333332</v>
      </c>
      <c r="X21" s="5">
        <f t="shared" si="8"/>
        <v>9.4242500000000007</v>
      </c>
      <c r="Y21" s="5">
        <f t="shared" si="9"/>
        <v>3.6270365618986533</v>
      </c>
      <c r="Z21" s="5">
        <f t="shared" si="10"/>
        <v>1.8587912882924811</v>
      </c>
    </row>
    <row r="22" spans="1:26" s="5" customFormat="1" x14ac:dyDescent="0.2">
      <c r="A22" s="5" t="s">
        <v>70</v>
      </c>
      <c r="B22" s="5" t="s">
        <v>71</v>
      </c>
      <c r="C22" s="5" t="s">
        <v>72</v>
      </c>
      <c r="D22" s="5">
        <v>130.76070511098399</v>
      </c>
      <c r="E22" s="5">
        <v>79.587220653546495</v>
      </c>
      <c r="F22" s="5">
        <v>101.518713992448</v>
      </c>
      <c r="G22" s="5">
        <v>1.38959248996094</v>
      </c>
      <c r="H22" s="5">
        <v>0.30923618484039</v>
      </c>
      <c r="I22" s="5">
        <v>4.4936283594307396</v>
      </c>
      <c r="J22" s="6">
        <v>7.0019783290522904E-6</v>
      </c>
      <c r="K22" s="5">
        <v>2.1618281614148001E-4</v>
      </c>
      <c r="O22" s="7">
        <f t="shared" si="0"/>
        <v>1.627</v>
      </c>
      <c r="P22" s="7">
        <f t="shared" si="1"/>
        <v>2.923</v>
      </c>
      <c r="Q22" s="7">
        <f t="shared" si="2"/>
        <v>2.3570000000000002</v>
      </c>
      <c r="R22" s="7">
        <f t="shared" si="3"/>
        <v>11.244</v>
      </c>
      <c r="S22" s="7">
        <f t="shared" si="4"/>
        <v>5.4720000000000004</v>
      </c>
      <c r="T22" s="7">
        <f t="shared" si="5"/>
        <v>9.8689999999999998</v>
      </c>
      <c r="U22" s="7">
        <f t="shared" si="6"/>
        <v>8.9559999999999995</v>
      </c>
      <c r="W22" s="5">
        <f t="shared" si="7"/>
        <v>2.3023333333333333</v>
      </c>
      <c r="X22" s="5">
        <f t="shared" si="8"/>
        <v>8.8852499999999992</v>
      </c>
      <c r="Y22" s="5">
        <f t="shared" si="9"/>
        <v>3.8592370059360066</v>
      </c>
      <c r="Z22" s="5">
        <f t="shared" si="10"/>
        <v>1.9483156463121798</v>
      </c>
    </row>
    <row r="23" spans="1:26" s="5" customFormat="1" x14ac:dyDescent="0.2">
      <c r="A23" s="5" t="s">
        <v>73</v>
      </c>
      <c r="B23" s="5" t="s">
        <v>74</v>
      </c>
      <c r="C23" s="5" t="s">
        <v>75</v>
      </c>
      <c r="D23" s="5">
        <v>41.389022670316997</v>
      </c>
      <c r="E23" s="5">
        <v>33.370911484887301</v>
      </c>
      <c r="F23" s="5">
        <v>36.807244850071498</v>
      </c>
      <c r="G23" s="5">
        <v>1.7020769792394701</v>
      </c>
      <c r="H23" s="5">
        <v>0.38532226997140501</v>
      </c>
      <c r="I23" s="5">
        <v>4.4172816156350896</v>
      </c>
      <c r="J23" s="6">
        <v>9.9949971094119998E-6</v>
      </c>
      <c r="K23" s="5">
        <v>2.9117709665556403E-4</v>
      </c>
      <c r="O23" s="7">
        <f t="shared" si="0"/>
        <v>1.7809999999999999</v>
      </c>
      <c r="P23" s="7">
        <f t="shared" si="1"/>
        <v>0.622</v>
      </c>
      <c r="Q23" s="7">
        <f t="shared" si="2"/>
        <v>2.0819999999999999</v>
      </c>
      <c r="R23" s="7">
        <f t="shared" si="3"/>
        <v>10.837999999999999</v>
      </c>
      <c r="S23" s="7">
        <f t="shared" si="4"/>
        <v>6.1070000000000002</v>
      </c>
      <c r="T23" s="7">
        <f t="shared" si="5"/>
        <v>7.1479999999999997</v>
      </c>
      <c r="U23" s="7">
        <f t="shared" si="6"/>
        <v>8.2889999999999997</v>
      </c>
      <c r="W23" s="5">
        <f t="shared" si="7"/>
        <v>1.4949999999999999</v>
      </c>
      <c r="X23" s="5">
        <f t="shared" si="8"/>
        <v>8.0954999999999995</v>
      </c>
      <c r="Y23" s="5">
        <f t="shared" si="9"/>
        <v>5.4150501672240807</v>
      </c>
      <c r="Z23" s="5">
        <f t="shared" si="10"/>
        <v>2.4369747036083274</v>
      </c>
    </row>
    <row r="24" spans="1:26" s="5" customFormat="1" x14ac:dyDescent="0.2">
      <c r="A24" s="5" t="s">
        <v>76</v>
      </c>
      <c r="B24" s="5" t="s">
        <v>77</v>
      </c>
      <c r="C24" s="5" t="s">
        <v>78</v>
      </c>
      <c r="D24" s="5">
        <v>25.376333012495898</v>
      </c>
      <c r="E24" s="5">
        <v>24.146125287106798</v>
      </c>
      <c r="F24" s="5">
        <v>24.673357169416398</v>
      </c>
      <c r="G24" s="5">
        <v>2.2940154983401499</v>
      </c>
      <c r="H24" s="5">
        <v>0.447539350536173</v>
      </c>
      <c r="I24" s="5">
        <v>5.12584087989541</v>
      </c>
      <c r="J24" s="6">
        <v>2.9621270171379099E-7</v>
      </c>
      <c r="K24" s="6">
        <v>1.4764037112487601E-5</v>
      </c>
      <c r="O24" s="7">
        <f t="shared" si="0"/>
        <v>0</v>
      </c>
      <c r="P24" s="7">
        <f t="shared" si="1"/>
        <v>0.64400000000000002</v>
      </c>
      <c r="Q24" s="7">
        <f t="shared" si="2"/>
        <v>0.66200000000000003</v>
      </c>
      <c r="R24" s="7">
        <f t="shared" si="3"/>
        <v>8.5190000000000001</v>
      </c>
      <c r="S24" s="7">
        <f t="shared" si="4"/>
        <v>5.2690000000000001</v>
      </c>
      <c r="T24" s="7">
        <f t="shared" si="5"/>
        <v>4.57</v>
      </c>
      <c r="U24" s="7">
        <f t="shared" si="6"/>
        <v>10.637</v>
      </c>
      <c r="W24" s="5">
        <f t="shared" si="7"/>
        <v>0.43533333333333335</v>
      </c>
      <c r="X24" s="5">
        <f t="shared" si="8"/>
        <v>7.2487500000000002</v>
      </c>
      <c r="Y24" s="5">
        <f t="shared" si="9"/>
        <v>16.651033690658497</v>
      </c>
      <c r="Z24" s="5">
        <f t="shared" si="10"/>
        <v>4.0575398369944802</v>
      </c>
    </row>
    <row r="25" spans="1:26" s="5" customFormat="1" x14ac:dyDescent="0.2">
      <c r="A25" s="5" t="s">
        <v>79</v>
      </c>
      <c r="B25" s="5" t="s">
        <v>80</v>
      </c>
      <c r="C25" s="5" t="s">
        <v>81</v>
      </c>
      <c r="D25" s="5">
        <v>54.321536366057003</v>
      </c>
      <c r="E25" s="5">
        <v>37.638922501647698</v>
      </c>
      <c r="F25" s="5">
        <v>44.788614157823098</v>
      </c>
      <c r="G25" s="5">
        <v>1.55704827175845</v>
      </c>
      <c r="H25" s="5">
        <v>0.37844218426415099</v>
      </c>
      <c r="I25" s="5">
        <v>4.1143623425226696</v>
      </c>
      <c r="J25" s="6">
        <v>3.8825116674915601E-5</v>
      </c>
      <c r="K25" s="5">
        <v>8.6779256587182405E-4</v>
      </c>
      <c r="O25" s="7">
        <f t="shared" si="0"/>
        <v>0.67200000000000004</v>
      </c>
      <c r="P25" s="7">
        <f t="shared" si="1"/>
        <v>1.268</v>
      </c>
      <c r="Q25" s="7">
        <f t="shared" si="2"/>
        <v>2.0859999999999999</v>
      </c>
      <c r="R25" s="7">
        <f t="shared" si="3"/>
        <v>7.7169999999999996</v>
      </c>
      <c r="S25" s="7">
        <f t="shared" si="4"/>
        <v>3.335</v>
      </c>
      <c r="T25" s="7">
        <f t="shared" si="5"/>
        <v>7.3339999999999996</v>
      </c>
      <c r="U25" s="7">
        <f t="shared" si="6"/>
        <v>8.0980000000000008</v>
      </c>
      <c r="W25" s="5">
        <f t="shared" si="7"/>
        <v>1.3419999999999999</v>
      </c>
      <c r="X25" s="5">
        <f t="shared" si="8"/>
        <v>6.6210000000000004</v>
      </c>
      <c r="Y25" s="5">
        <f t="shared" si="9"/>
        <v>4.933681073025336</v>
      </c>
      <c r="Z25" s="5">
        <f t="shared" si="10"/>
        <v>2.3026644588005869</v>
      </c>
    </row>
    <row r="26" spans="1:26" s="5" customFormat="1" x14ac:dyDescent="0.2">
      <c r="A26" s="5" t="s">
        <v>82</v>
      </c>
      <c r="B26" s="5" t="s">
        <v>83</v>
      </c>
      <c r="C26" s="5" t="s">
        <v>84</v>
      </c>
      <c r="D26" s="5">
        <v>535.30826413493401</v>
      </c>
      <c r="E26" s="5">
        <v>531.28133619944697</v>
      </c>
      <c r="F26" s="5">
        <v>533.007162457513</v>
      </c>
      <c r="G26" s="5">
        <v>0.92733371582597801</v>
      </c>
      <c r="H26" s="5">
        <v>0.18706775135273601</v>
      </c>
      <c r="I26" s="5">
        <v>4.9572077983521101</v>
      </c>
      <c r="J26" s="6">
        <v>7.1513478782691202E-7</v>
      </c>
      <c r="K26" s="6">
        <v>3.1589638814885002E-5</v>
      </c>
      <c r="O26" s="7">
        <f t="shared" si="0"/>
        <v>3.1760000000000002</v>
      </c>
      <c r="P26" s="7">
        <f t="shared" si="1"/>
        <v>2.0659999999999998</v>
      </c>
      <c r="Q26" s="7">
        <f t="shared" si="2"/>
        <v>2.68</v>
      </c>
      <c r="R26" s="7">
        <f t="shared" si="3"/>
        <v>7.0330000000000004</v>
      </c>
      <c r="S26" s="7">
        <f t="shared" si="4"/>
        <v>6.6630000000000003</v>
      </c>
      <c r="T26" s="7">
        <f t="shared" si="5"/>
        <v>5.5609999999999999</v>
      </c>
      <c r="U26" s="7">
        <f t="shared" si="6"/>
        <v>5.3520000000000003</v>
      </c>
      <c r="W26" s="5">
        <f t="shared" si="7"/>
        <v>2.6406666666666667</v>
      </c>
      <c r="X26" s="5">
        <f t="shared" si="8"/>
        <v>6.1522500000000004</v>
      </c>
      <c r="Y26" s="5">
        <f t="shared" si="9"/>
        <v>2.3298093915677862</v>
      </c>
      <c r="Z26" s="5">
        <f t="shared" si="10"/>
        <v>1.2202119286613342</v>
      </c>
    </row>
    <row r="27" spans="1:26" s="5" customFormat="1" x14ac:dyDescent="0.2">
      <c r="A27" s="5" t="s">
        <v>85</v>
      </c>
      <c r="B27" s="5" t="s">
        <v>86</v>
      </c>
      <c r="C27" s="5" t="s">
        <v>87</v>
      </c>
      <c r="D27" s="5">
        <v>174.43082169528901</v>
      </c>
      <c r="E27" s="5">
        <v>220.82073641949401</v>
      </c>
      <c r="F27" s="5">
        <v>200.93934439483499</v>
      </c>
      <c r="G27" s="5">
        <v>3.9198049091787501</v>
      </c>
      <c r="H27" s="5">
        <v>0.26463787301303199</v>
      </c>
      <c r="I27" s="5">
        <v>14.811957429032599</v>
      </c>
      <c r="J27" s="6">
        <v>1.2261691224743799E-49</v>
      </c>
      <c r="K27" s="6">
        <v>5.7142546530112301E-46</v>
      </c>
      <c r="O27" s="7">
        <f t="shared" si="0"/>
        <v>0.17299999999999999</v>
      </c>
      <c r="P27" s="7">
        <f t="shared" si="1"/>
        <v>0.27900000000000003</v>
      </c>
      <c r="Q27" s="7">
        <f t="shared" si="2"/>
        <v>0.31900000000000001</v>
      </c>
      <c r="R27" s="7">
        <f t="shared" si="3"/>
        <v>7.11</v>
      </c>
      <c r="S27" s="7">
        <f t="shared" si="4"/>
        <v>7.5419999999999998</v>
      </c>
      <c r="T27" s="7">
        <f t="shared" si="5"/>
        <v>1.7949999999999999</v>
      </c>
      <c r="U27" s="7">
        <f t="shared" si="6"/>
        <v>6.3029999999999999</v>
      </c>
      <c r="W27" s="5">
        <f t="shared" si="7"/>
        <v>0.25700000000000001</v>
      </c>
      <c r="X27" s="5">
        <f t="shared" si="8"/>
        <v>5.6875000000000009</v>
      </c>
      <c r="Y27" s="5">
        <f t="shared" si="9"/>
        <v>22.13035019455253</v>
      </c>
      <c r="Z27" s="5">
        <f t="shared" si="10"/>
        <v>4.4679543756669053</v>
      </c>
    </row>
    <row r="28" spans="1:26" s="5" customFormat="1" x14ac:dyDescent="0.2">
      <c r="A28" s="5" t="s">
        <v>88</v>
      </c>
      <c r="B28" s="5" t="s">
        <v>89</v>
      </c>
      <c r="C28" s="5" t="s">
        <v>90</v>
      </c>
      <c r="D28" s="5">
        <v>56.477375544517301</v>
      </c>
      <c r="E28" s="5">
        <v>24.009697903007901</v>
      </c>
      <c r="F28" s="5">
        <v>37.924416892226198</v>
      </c>
      <c r="G28" s="5">
        <v>2.0679655184763601</v>
      </c>
      <c r="H28" s="5">
        <v>0.40421263312743699</v>
      </c>
      <c r="I28" s="5">
        <v>5.1160338618718599</v>
      </c>
      <c r="J28" s="6">
        <v>3.1202706761867098E-7</v>
      </c>
      <c r="K28" s="6">
        <v>1.53895666531208E-5</v>
      </c>
      <c r="O28" s="7">
        <f t="shared" si="0"/>
        <v>5.8999999999999997E-2</v>
      </c>
      <c r="P28" s="7">
        <f t="shared" si="1"/>
        <v>1.474</v>
      </c>
      <c r="Q28" s="7">
        <f t="shared" si="2"/>
        <v>6.5000000000000002E-2</v>
      </c>
      <c r="R28" s="7">
        <f t="shared" si="3"/>
        <v>1.0189999999999999</v>
      </c>
      <c r="S28" s="7">
        <f t="shared" si="4"/>
        <v>6.3959999999999999</v>
      </c>
      <c r="T28" s="7">
        <f t="shared" si="5"/>
        <v>12.038</v>
      </c>
      <c r="U28" s="7">
        <f t="shared" si="6"/>
        <v>1.228</v>
      </c>
      <c r="W28" s="5">
        <f t="shared" si="7"/>
        <v>0.53266666666666662</v>
      </c>
      <c r="X28" s="5">
        <f t="shared" si="8"/>
        <v>5.1702500000000002</v>
      </c>
      <c r="Y28" s="5">
        <f t="shared" si="9"/>
        <v>9.706351689612017</v>
      </c>
      <c r="Z28" s="5">
        <f t="shared" si="10"/>
        <v>3.2789291341250997</v>
      </c>
    </row>
    <row r="29" spans="1:26" s="5" customFormat="1" x14ac:dyDescent="0.2">
      <c r="A29" s="5" t="s">
        <v>91</v>
      </c>
      <c r="B29" s="5" t="s">
        <v>92</v>
      </c>
      <c r="C29" s="5" t="s">
        <v>93</v>
      </c>
      <c r="D29" s="5">
        <v>44.952404003306597</v>
      </c>
      <c r="E29" s="5">
        <v>15.3419056537989</v>
      </c>
      <c r="F29" s="5">
        <v>28.032119232159399</v>
      </c>
      <c r="G29" s="5">
        <v>1.67272825749663</v>
      </c>
      <c r="H29" s="5">
        <v>0.41989787257521499</v>
      </c>
      <c r="I29" s="5">
        <v>3.98365499505358</v>
      </c>
      <c r="J29" s="6">
        <v>6.7863374781293304E-5</v>
      </c>
      <c r="K29" s="5">
        <v>1.3558991136386001E-3</v>
      </c>
      <c r="O29" s="7">
        <f t="shared" si="0"/>
        <v>0.88400000000000001</v>
      </c>
      <c r="P29" s="7">
        <f t="shared" si="1"/>
        <v>0.86599999999999999</v>
      </c>
      <c r="Q29" s="7">
        <f t="shared" si="2"/>
        <v>0.53400000000000003</v>
      </c>
      <c r="R29" s="7">
        <f t="shared" si="3"/>
        <v>8.94</v>
      </c>
      <c r="S29" s="7">
        <f t="shared" si="4"/>
        <v>4.1619999999999999</v>
      </c>
      <c r="T29" s="7">
        <f t="shared" si="5"/>
        <v>6.4859999999999998</v>
      </c>
      <c r="U29" s="7">
        <f t="shared" si="6"/>
        <v>1.052</v>
      </c>
      <c r="W29" s="5">
        <f t="shared" si="7"/>
        <v>0.76133333333333331</v>
      </c>
      <c r="X29" s="5">
        <f t="shared" si="8"/>
        <v>5.16</v>
      </c>
      <c r="Y29" s="5">
        <f t="shared" si="9"/>
        <v>6.777583187390543</v>
      </c>
      <c r="Z29" s="5">
        <f t="shared" si="10"/>
        <v>2.76077091566893</v>
      </c>
    </row>
    <row r="30" spans="1:26" s="5" customFormat="1" x14ac:dyDescent="0.2">
      <c r="A30" s="5" t="s">
        <v>94</v>
      </c>
      <c r="B30" s="5" t="s">
        <v>95</v>
      </c>
      <c r="C30" s="5" t="s">
        <v>96</v>
      </c>
      <c r="D30" s="5">
        <v>54.348352832569397</v>
      </c>
      <c r="E30" s="5">
        <v>37.905157893739101</v>
      </c>
      <c r="F30" s="5">
        <v>44.9522414389521</v>
      </c>
      <c r="G30" s="5">
        <v>2.0770130073761699</v>
      </c>
      <c r="H30" s="5">
        <v>0.36913978967081001</v>
      </c>
      <c r="I30" s="5">
        <v>5.6266299800094597</v>
      </c>
      <c r="J30" s="6">
        <v>1.8376432874738899E-8</v>
      </c>
      <c r="K30" s="6">
        <v>1.33810580163284E-6</v>
      </c>
      <c r="O30" s="7">
        <f t="shared" si="0"/>
        <v>0.48799999999999999</v>
      </c>
      <c r="P30" s="7">
        <f t="shared" si="1"/>
        <v>0.56999999999999995</v>
      </c>
      <c r="Q30" s="7">
        <f t="shared" si="2"/>
        <v>0.97399999999999998</v>
      </c>
      <c r="R30" s="7">
        <f t="shared" si="3"/>
        <v>5.9429999999999996</v>
      </c>
      <c r="S30" s="7">
        <f t="shared" si="4"/>
        <v>3.552</v>
      </c>
      <c r="T30" s="7">
        <f t="shared" si="5"/>
        <v>5.4640000000000004</v>
      </c>
      <c r="U30" s="7">
        <f t="shared" si="6"/>
        <v>5.3689999999999998</v>
      </c>
      <c r="W30" s="5">
        <f t="shared" si="7"/>
        <v>0.67733333333333334</v>
      </c>
      <c r="X30" s="5">
        <f t="shared" si="8"/>
        <v>5.0819999999999999</v>
      </c>
      <c r="Y30" s="5">
        <f t="shared" si="9"/>
        <v>7.5029527559055111</v>
      </c>
      <c r="Z30" s="5">
        <f t="shared" si="10"/>
        <v>2.907458474002345</v>
      </c>
    </row>
    <row r="31" spans="1:26" s="5" customFormat="1" x14ac:dyDescent="0.2">
      <c r="A31" s="5" t="s">
        <v>97</v>
      </c>
      <c r="B31" s="5" t="s">
        <v>98</v>
      </c>
      <c r="C31" s="5" t="s">
        <v>99</v>
      </c>
      <c r="D31" s="5">
        <v>74.328650893699304</v>
      </c>
      <c r="E31" s="5">
        <v>24.6858434594328</v>
      </c>
      <c r="F31" s="5">
        <v>45.961332359832802</v>
      </c>
      <c r="G31" s="5">
        <v>2.62019630814663</v>
      </c>
      <c r="H31" s="5">
        <v>0.38373160071474199</v>
      </c>
      <c r="I31" s="5">
        <v>6.8282005007308104</v>
      </c>
      <c r="J31" s="6">
        <v>8.5986357218275505E-12</v>
      </c>
      <c r="K31" s="6">
        <v>1.3583658346659899E-9</v>
      </c>
      <c r="O31" s="7">
        <f t="shared" si="0"/>
        <v>0.57299999999999995</v>
      </c>
      <c r="P31" s="7">
        <f t="shared" si="1"/>
        <v>0.23699999999999999</v>
      </c>
      <c r="Q31" s="7">
        <f t="shared" si="2"/>
        <v>0.24399999999999999</v>
      </c>
      <c r="R31" s="7">
        <f t="shared" si="3"/>
        <v>7.585</v>
      </c>
      <c r="S31" s="7">
        <f t="shared" si="4"/>
        <v>3.74</v>
      </c>
      <c r="T31" s="7">
        <f t="shared" si="5"/>
        <v>7.1150000000000002</v>
      </c>
      <c r="U31" s="7">
        <f t="shared" si="6"/>
        <v>1.3839999999999999</v>
      </c>
      <c r="W31" s="5">
        <f t="shared" si="7"/>
        <v>0.35133333333333328</v>
      </c>
      <c r="X31" s="5">
        <f t="shared" si="8"/>
        <v>4.9559999999999995</v>
      </c>
      <c r="Y31" s="5">
        <f t="shared" si="9"/>
        <v>14.106261859582544</v>
      </c>
      <c r="Z31" s="5">
        <f t="shared" si="10"/>
        <v>3.8182638212245434</v>
      </c>
    </row>
    <row r="32" spans="1:26" s="5" customFormat="1" x14ac:dyDescent="0.2">
      <c r="A32" s="5" t="s">
        <v>100</v>
      </c>
      <c r="B32" s="5" t="s">
        <v>101</v>
      </c>
      <c r="C32" s="5" t="s">
        <v>102</v>
      </c>
      <c r="D32" s="5">
        <v>251.69768752895001</v>
      </c>
      <c r="E32" s="5">
        <v>300.38238625218798</v>
      </c>
      <c r="F32" s="5">
        <v>279.51751537080003</v>
      </c>
      <c r="G32" s="5">
        <v>0.77599116278686997</v>
      </c>
      <c r="H32" s="5">
        <v>0.21357260727390401</v>
      </c>
      <c r="I32" s="5">
        <v>3.6333833851251902</v>
      </c>
      <c r="J32" s="5">
        <v>2.7972890269382201E-4</v>
      </c>
      <c r="K32" s="5">
        <v>4.1123237185453701E-3</v>
      </c>
      <c r="O32" s="7">
        <f t="shared" si="0"/>
        <v>1.7470000000000001</v>
      </c>
      <c r="P32" s="7">
        <f t="shared" si="1"/>
        <v>2.17</v>
      </c>
      <c r="Q32" s="7">
        <f t="shared" si="2"/>
        <v>2.3879999999999999</v>
      </c>
      <c r="R32" s="7">
        <f t="shared" si="3"/>
        <v>2.827</v>
      </c>
      <c r="S32" s="7">
        <f t="shared" si="4"/>
        <v>4.6900000000000004</v>
      </c>
      <c r="T32" s="7">
        <f t="shared" si="5"/>
        <v>4.9619999999999997</v>
      </c>
      <c r="U32" s="7">
        <f t="shared" si="6"/>
        <v>6.47</v>
      </c>
      <c r="W32" s="5">
        <f t="shared" si="7"/>
        <v>2.1016666666666666</v>
      </c>
      <c r="X32" s="5">
        <f t="shared" si="8"/>
        <v>4.7372499999999995</v>
      </c>
      <c r="Y32" s="5">
        <f t="shared" si="9"/>
        <v>2.2540444091990484</v>
      </c>
      <c r="Z32" s="5">
        <f t="shared" si="10"/>
        <v>1.1725159397781419</v>
      </c>
    </row>
    <row r="33" spans="1:26" s="5" customFormat="1" x14ac:dyDescent="0.2">
      <c r="A33" s="5" t="s">
        <v>103</v>
      </c>
      <c r="B33" s="5" t="s">
        <v>104</v>
      </c>
      <c r="C33" s="5" t="s">
        <v>105</v>
      </c>
      <c r="D33" s="5">
        <v>805.13719398784201</v>
      </c>
      <c r="E33" s="5">
        <v>769.69258290591404</v>
      </c>
      <c r="F33" s="5">
        <v>784.88313051245404</v>
      </c>
      <c r="G33" s="5">
        <v>1.48158457519177</v>
      </c>
      <c r="H33" s="5">
        <v>0.165272968120037</v>
      </c>
      <c r="I33" s="5">
        <v>8.9644700645522803</v>
      </c>
      <c r="J33" s="6">
        <v>3.1177642855759199E-19</v>
      </c>
      <c r="K33" s="6">
        <v>1.66052125849774E-16</v>
      </c>
      <c r="O33" s="7">
        <f t="shared" si="0"/>
        <v>1.5569999999999999</v>
      </c>
      <c r="P33" s="7">
        <f t="shared" si="1"/>
        <v>1.079</v>
      </c>
      <c r="Q33" s="7">
        <f t="shared" si="2"/>
        <v>1.2050000000000001</v>
      </c>
      <c r="R33" s="7">
        <f t="shared" si="3"/>
        <v>5.266</v>
      </c>
      <c r="S33" s="7">
        <f t="shared" si="4"/>
        <v>3.4790000000000001</v>
      </c>
      <c r="T33" s="7">
        <f t="shared" si="5"/>
        <v>3.3220000000000001</v>
      </c>
      <c r="U33" s="7">
        <f t="shared" si="6"/>
        <v>5.26</v>
      </c>
      <c r="W33" s="5">
        <f t="shared" si="7"/>
        <v>1.2803333333333333</v>
      </c>
      <c r="X33" s="5">
        <f t="shared" si="8"/>
        <v>4.3317499999999995</v>
      </c>
      <c r="Y33" s="5">
        <f t="shared" si="9"/>
        <v>3.383298620151002</v>
      </c>
      <c r="Z33" s="5">
        <f t="shared" si="10"/>
        <v>1.7584305193718539</v>
      </c>
    </row>
    <row r="34" spans="1:26" s="5" customFormat="1" x14ac:dyDescent="0.2">
      <c r="A34" s="5" t="s">
        <v>106</v>
      </c>
      <c r="B34" s="5" t="s">
        <v>107</v>
      </c>
      <c r="C34" s="5" t="s">
        <v>108</v>
      </c>
      <c r="D34" s="5">
        <v>80.195797956313797</v>
      </c>
      <c r="E34" s="5">
        <v>45.284100165772202</v>
      </c>
      <c r="F34" s="5">
        <v>60.246256361718601</v>
      </c>
      <c r="G34" s="5">
        <v>1.9242695133893499</v>
      </c>
      <c r="H34" s="5">
        <v>0.36300404629375999</v>
      </c>
      <c r="I34" s="5">
        <v>5.3009588544149304</v>
      </c>
      <c r="J34" s="6">
        <v>1.1519605118252299E-7</v>
      </c>
      <c r="K34" s="6">
        <v>6.4679806930524499E-6</v>
      </c>
      <c r="O34" s="7">
        <f t="shared" si="0"/>
        <v>0.372</v>
      </c>
      <c r="P34" s="7">
        <f t="shared" si="1"/>
        <v>0.64</v>
      </c>
      <c r="Q34" s="7">
        <f t="shared" si="2"/>
        <v>0.96099999999999997</v>
      </c>
      <c r="R34" s="7">
        <f t="shared" si="3"/>
        <v>6.569</v>
      </c>
      <c r="S34" s="7">
        <f t="shared" si="4"/>
        <v>2.9009999999999998</v>
      </c>
      <c r="T34" s="7">
        <f t="shared" si="5"/>
        <v>3.992</v>
      </c>
      <c r="U34" s="7">
        <f t="shared" si="6"/>
        <v>3.5670000000000002</v>
      </c>
      <c r="W34" s="5">
        <f t="shared" si="7"/>
        <v>0.65766666666666662</v>
      </c>
      <c r="X34" s="5">
        <f t="shared" si="8"/>
        <v>4.25725</v>
      </c>
      <c r="Y34" s="5">
        <f t="shared" si="9"/>
        <v>6.4732640648758242</v>
      </c>
      <c r="Z34" s="5">
        <f t="shared" si="10"/>
        <v>2.694493357158922</v>
      </c>
    </row>
    <row r="35" spans="1:26" s="5" customFormat="1" x14ac:dyDescent="0.2">
      <c r="A35" s="5" t="s">
        <v>109</v>
      </c>
      <c r="B35" s="5" t="s">
        <v>110</v>
      </c>
      <c r="C35" s="5" t="s">
        <v>111</v>
      </c>
      <c r="D35" s="5">
        <v>106.236701840563</v>
      </c>
      <c r="E35" s="5">
        <v>99.562436219172895</v>
      </c>
      <c r="F35" s="5">
        <v>102.422835771197</v>
      </c>
      <c r="G35" s="5">
        <v>0.98763725055017704</v>
      </c>
      <c r="H35" s="5">
        <v>0.27971812235300703</v>
      </c>
      <c r="I35" s="5">
        <v>3.5308304025570698</v>
      </c>
      <c r="J35" s="5">
        <v>4.1425727333583201E-4</v>
      </c>
      <c r="K35" s="5">
        <v>5.4767161930874102E-3</v>
      </c>
      <c r="O35" s="7">
        <f t="shared" si="0"/>
        <v>1.464</v>
      </c>
      <c r="P35" s="7">
        <f t="shared" si="1"/>
        <v>1.1479999999999999</v>
      </c>
      <c r="Q35" s="7">
        <f t="shared" si="2"/>
        <v>2.1240000000000001</v>
      </c>
      <c r="R35" s="7">
        <f t="shared" si="3"/>
        <v>5.0179999999999998</v>
      </c>
      <c r="S35" s="7">
        <f t="shared" si="4"/>
        <v>3.59</v>
      </c>
      <c r="T35" s="7">
        <f t="shared" si="5"/>
        <v>3.504</v>
      </c>
      <c r="U35" s="7">
        <f t="shared" si="6"/>
        <v>3.94</v>
      </c>
      <c r="W35" s="5">
        <f t="shared" si="7"/>
        <v>1.5786666666666669</v>
      </c>
      <c r="X35" s="5">
        <f t="shared" si="8"/>
        <v>4.0129999999999999</v>
      </c>
      <c r="Y35" s="5">
        <f t="shared" si="9"/>
        <v>2.5420185810810807</v>
      </c>
      <c r="Z35" s="5">
        <f t="shared" si="10"/>
        <v>1.3459745758722015</v>
      </c>
    </row>
    <row r="36" spans="1:26" s="5" customFormat="1" x14ac:dyDescent="0.2">
      <c r="A36" s="5" t="s">
        <v>112</v>
      </c>
      <c r="B36" s="5" t="s">
        <v>113</v>
      </c>
      <c r="C36" s="5" t="s">
        <v>114</v>
      </c>
      <c r="D36" s="5">
        <v>20.900079581680799</v>
      </c>
      <c r="E36" s="5">
        <v>16.676449482952702</v>
      </c>
      <c r="F36" s="5">
        <v>18.486576668121899</v>
      </c>
      <c r="G36" s="5">
        <v>1.8026645058673301</v>
      </c>
      <c r="H36" s="5">
        <v>0.44847820218790102</v>
      </c>
      <c r="I36" s="5">
        <v>4.0195142084342796</v>
      </c>
      <c r="J36" s="6">
        <v>5.8318264895213999E-5</v>
      </c>
      <c r="K36" s="5">
        <v>1.2016730798629701E-3</v>
      </c>
      <c r="O36" s="7">
        <f t="shared" si="0"/>
        <v>0.27300000000000002</v>
      </c>
      <c r="P36" s="7">
        <f t="shared" si="1"/>
        <v>0.57199999999999995</v>
      </c>
      <c r="Q36" s="7">
        <f t="shared" si="2"/>
        <v>0.40300000000000002</v>
      </c>
      <c r="R36" s="7">
        <f t="shared" si="3"/>
        <v>3.956</v>
      </c>
      <c r="S36" s="7">
        <f t="shared" si="4"/>
        <v>2.508</v>
      </c>
      <c r="T36" s="7">
        <f t="shared" si="5"/>
        <v>3.996</v>
      </c>
      <c r="U36" s="7">
        <f t="shared" si="6"/>
        <v>5.48</v>
      </c>
      <c r="W36" s="5">
        <f t="shared" si="7"/>
        <v>0.41599999999999998</v>
      </c>
      <c r="X36" s="5">
        <f t="shared" si="8"/>
        <v>3.9850000000000003</v>
      </c>
      <c r="Y36" s="5">
        <f t="shared" si="9"/>
        <v>9.5793269230769251</v>
      </c>
      <c r="Z36" s="5">
        <f t="shared" si="10"/>
        <v>3.2599242907367425</v>
      </c>
    </row>
    <row r="37" spans="1:26" s="5" customFormat="1" x14ac:dyDescent="0.2">
      <c r="A37" s="5" t="s">
        <v>115</v>
      </c>
      <c r="B37" s="5" t="s">
        <v>116</v>
      </c>
      <c r="C37" s="5" t="s">
        <v>117</v>
      </c>
      <c r="D37" s="5">
        <v>389.71046479819699</v>
      </c>
      <c r="E37" s="5">
        <v>349.04641476305102</v>
      </c>
      <c r="F37" s="5">
        <v>366.47386477811301</v>
      </c>
      <c r="G37" s="5">
        <v>0.63552155920019704</v>
      </c>
      <c r="H37" s="5">
        <v>0.189849135882071</v>
      </c>
      <c r="I37" s="5">
        <v>3.3475083057263202</v>
      </c>
      <c r="J37" s="5">
        <v>8.1541544271077104E-4</v>
      </c>
      <c r="K37" s="5">
        <v>8.8682376123520902E-3</v>
      </c>
      <c r="O37" s="7">
        <f t="shared" si="0"/>
        <v>2.5249999999999999</v>
      </c>
      <c r="P37" s="7">
        <f t="shared" si="1"/>
        <v>2.0750000000000002</v>
      </c>
      <c r="Q37" s="7">
        <f t="shared" si="2"/>
        <v>1.4510000000000001</v>
      </c>
      <c r="R37" s="7">
        <f t="shared" si="3"/>
        <v>4.7</v>
      </c>
      <c r="S37" s="7">
        <f t="shared" si="4"/>
        <v>3.6819999999999999</v>
      </c>
      <c r="T37" s="7">
        <f t="shared" si="5"/>
        <v>3.1789999999999998</v>
      </c>
      <c r="U37" s="7">
        <f t="shared" si="6"/>
        <v>3.492</v>
      </c>
      <c r="W37" s="5">
        <f t="shared" si="7"/>
        <v>2.0169999999999999</v>
      </c>
      <c r="X37" s="5">
        <f t="shared" si="8"/>
        <v>3.7632500000000002</v>
      </c>
      <c r="Y37" s="5">
        <f t="shared" si="9"/>
        <v>1.8657659890927121</v>
      </c>
      <c r="Z37" s="5">
        <f t="shared" si="10"/>
        <v>0.89976804966959645</v>
      </c>
    </row>
    <row r="38" spans="1:26" s="5" customFormat="1" x14ac:dyDescent="0.2">
      <c r="A38" s="5" t="s">
        <v>118</v>
      </c>
      <c r="B38" s="5" t="s">
        <v>119</v>
      </c>
      <c r="C38" s="5" t="s">
        <v>120</v>
      </c>
      <c r="D38" s="5">
        <v>27.458464936772099</v>
      </c>
      <c r="E38" s="5">
        <v>24.409049067080101</v>
      </c>
      <c r="F38" s="5">
        <v>25.715941582662399</v>
      </c>
      <c r="G38" s="5">
        <v>1.6149391789186001</v>
      </c>
      <c r="H38" s="5">
        <v>0.42935080360864403</v>
      </c>
      <c r="I38" s="5">
        <v>3.7613512431913998</v>
      </c>
      <c r="J38" s="5">
        <v>1.68997917117792E-4</v>
      </c>
      <c r="K38" s="5">
        <v>2.8102499313048699E-3</v>
      </c>
      <c r="O38" s="7">
        <f t="shared" si="0"/>
        <v>0.76900000000000002</v>
      </c>
      <c r="P38" s="7">
        <f t="shared" si="1"/>
        <v>0.106</v>
      </c>
      <c r="Q38" s="7">
        <f t="shared" si="2"/>
        <v>0.85199999999999998</v>
      </c>
      <c r="R38" s="7">
        <f t="shared" si="3"/>
        <v>4.2160000000000002</v>
      </c>
      <c r="S38" s="7">
        <f t="shared" si="4"/>
        <v>2.8029999999999999</v>
      </c>
      <c r="T38" s="7">
        <f t="shared" si="5"/>
        <v>3.0990000000000002</v>
      </c>
      <c r="U38" s="7">
        <f t="shared" si="6"/>
        <v>3.5609999999999999</v>
      </c>
      <c r="W38" s="5">
        <f t="shared" si="7"/>
        <v>0.57566666666666666</v>
      </c>
      <c r="X38" s="5">
        <f t="shared" si="8"/>
        <v>3.4197500000000001</v>
      </c>
      <c r="Y38" s="5">
        <f t="shared" si="9"/>
        <v>5.9405037637521714</v>
      </c>
      <c r="Z38" s="5">
        <f t="shared" si="10"/>
        <v>2.5705852789469588</v>
      </c>
    </row>
    <row r="39" spans="1:26" s="5" customFormat="1" x14ac:dyDescent="0.2">
      <c r="A39" s="5" t="s">
        <v>121</v>
      </c>
      <c r="B39" s="5" t="s">
        <v>122</v>
      </c>
      <c r="C39" s="5" t="s">
        <v>123</v>
      </c>
      <c r="D39" s="5">
        <v>94.630183887889402</v>
      </c>
      <c r="E39" s="5">
        <v>47.1973783377858</v>
      </c>
      <c r="F39" s="5">
        <v>67.525723573544497</v>
      </c>
      <c r="G39" s="5">
        <v>1.3028654631148899</v>
      </c>
      <c r="H39" s="5">
        <v>0.37622500186477198</v>
      </c>
      <c r="I39" s="5">
        <v>3.4629954326724501</v>
      </c>
      <c r="J39" s="5">
        <v>5.3419746304520801E-4</v>
      </c>
      <c r="K39" s="5">
        <v>6.4957435803168397E-3</v>
      </c>
      <c r="O39" s="7">
        <f t="shared" si="0"/>
        <v>0.52200000000000002</v>
      </c>
      <c r="P39" s="7">
        <f t="shared" si="1"/>
        <v>1.534</v>
      </c>
      <c r="Q39" s="7">
        <f t="shared" si="2"/>
        <v>0.499</v>
      </c>
      <c r="R39" s="7">
        <f t="shared" si="3"/>
        <v>4.2069999999999999</v>
      </c>
      <c r="S39" s="7">
        <f t="shared" si="4"/>
        <v>1.726</v>
      </c>
      <c r="T39" s="7">
        <f t="shared" si="5"/>
        <v>4.032</v>
      </c>
      <c r="U39" s="7">
        <f t="shared" si="6"/>
        <v>3.54</v>
      </c>
      <c r="W39" s="5">
        <f t="shared" si="7"/>
        <v>0.85166666666666668</v>
      </c>
      <c r="X39" s="5">
        <f t="shared" si="8"/>
        <v>3.3762499999999998</v>
      </c>
      <c r="Y39" s="5">
        <f t="shared" si="9"/>
        <v>3.964285714285714</v>
      </c>
      <c r="Z39" s="5">
        <f t="shared" si="10"/>
        <v>1.9870609442925018</v>
      </c>
    </row>
    <row r="40" spans="1:26" s="5" customFormat="1" x14ac:dyDescent="0.2">
      <c r="A40" s="5" t="s">
        <v>124</v>
      </c>
      <c r="B40" s="5" t="s">
        <v>125</v>
      </c>
      <c r="C40" s="5" t="s">
        <v>126</v>
      </c>
      <c r="D40" s="5">
        <v>18.715760187236</v>
      </c>
      <c r="E40" s="5">
        <v>13.2662360129476</v>
      </c>
      <c r="F40" s="5">
        <v>15.6017463733569</v>
      </c>
      <c r="G40" s="5">
        <v>1.582329805331</v>
      </c>
      <c r="H40" s="5">
        <v>0.45439894929596297</v>
      </c>
      <c r="I40" s="5">
        <v>3.48224794045549</v>
      </c>
      <c r="J40" s="5">
        <v>4.9722307887855796E-4</v>
      </c>
      <c r="K40" s="5">
        <v>6.1627230142122401E-3</v>
      </c>
      <c r="O40" s="7">
        <f t="shared" si="0"/>
        <v>0.372</v>
      </c>
      <c r="P40" s="7">
        <f t="shared" si="1"/>
        <v>0.25</v>
      </c>
      <c r="Q40" s="7">
        <f t="shared" si="2"/>
        <v>0.72</v>
      </c>
      <c r="R40" s="7">
        <f t="shared" si="3"/>
        <v>5.1669999999999998</v>
      </c>
      <c r="S40" s="7">
        <f t="shared" si="4"/>
        <v>1.9450000000000001</v>
      </c>
      <c r="T40" s="7">
        <f t="shared" si="5"/>
        <v>2.4990000000000001</v>
      </c>
      <c r="U40" s="7">
        <f t="shared" si="6"/>
        <v>3.89</v>
      </c>
      <c r="W40" s="5">
        <f t="shared" si="7"/>
        <v>0.44733333333333336</v>
      </c>
      <c r="X40" s="5">
        <f t="shared" si="8"/>
        <v>3.3752500000000003</v>
      </c>
      <c r="Y40" s="5">
        <f t="shared" si="9"/>
        <v>7.5452682563338307</v>
      </c>
      <c r="Z40" s="5">
        <f t="shared" si="10"/>
        <v>2.9155721936880381</v>
      </c>
    </row>
    <row r="41" spans="1:26" s="5" customFormat="1" x14ac:dyDescent="0.2">
      <c r="A41" s="5" t="s">
        <v>127</v>
      </c>
      <c r="B41" s="5" t="s">
        <v>128</v>
      </c>
      <c r="C41" s="5" t="s">
        <v>129</v>
      </c>
      <c r="D41" s="5">
        <v>39.853835157437999</v>
      </c>
      <c r="E41" s="5">
        <v>30.439718838869702</v>
      </c>
      <c r="F41" s="5">
        <v>34.474340118256102</v>
      </c>
      <c r="G41" s="5">
        <v>2.8623776373454102</v>
      </c>
      <c r="H41" s="5">
        <v>0.41387356197596498</v>
      </c>
      <c r="I41" s="5">
        <v>6.9160678533789302</v>
      </c>
      <c r="J41" s="6">
        <v>4.6435205122521203E-12</v>
      </c>
      <c r="K41" s="6">
        <v>8.0148023952677601E-10</v>
      </c>
      <c r="O41" s="7">
        <f t="shared" si="0"/>
        <v>0.186</v>
      </c>
      <c r="P41" s="7">
        <f t="shared" si="1"/>
        <v>0.13400000000000001</v>
      </c>
      <c r="Q41" s="7">
        <f t="shared" si="2"/>
        <v>0.124</v>
      </c>
      <c r="R41" s="7">
        <f t="shared" si="3"/>
        <v>3.95</v>
      </c>
      <c r="S41" s="7">
        <f t="shared" si="4"/>
        <v>1.6419999999999999</v>
      </c>
      <c r="T41" s="7">
        <f t="shared" si="5"/>
        <v>2.69</v>
      </c>
      <c r="U41" s="7">
        <f t="shared" si="6"/>
        <v>4.5819999999999999</v>
      </c>
      <c r="W41" s="5">
        <f t="shared" si="7"/>
        <v>0.14799999999999999</v>
      </c>
      <c r="X41" s="5">
        <f t="shared" si="8"/>
        <v>3.2160000000000002</v>
      </c>
      <c r="Y41" s="5">
        <f t="shared" si="9"/>
        <v>21.729729729729733</v>
      </c>
      <c r="Z41" s="5">
        <f t="shared" si="10"/>
        <v>4.4415983255499789</v>
      </c>
    </row>
    <row r="42" spans="1:26" s="5" customFormat="1" x14ac:dyDescent="0.2">
      <c r="A42" s="5" t="s">
        <v>130</v>
      </c>
      <c r="B42" s="5" t="s">
        <v>131</v>
      </c>
      <c r="C42" s="5" t="s">
        <v>132</v>
      </c>
      <c r="D42" s="5">
        <v>38.6479143234166</v>
      </c>
      <c r="E42" s="5">
        <v>27.9740334511649</v>
      </c>
      <c r="F42" s="5">
        <v>32.548553824987103</v>
      </c>
      <c r="G42" s="5">
        <v>1.3771158360385201</v>
      </c>
      <c r="H42" s="5">
        <v>0.388028823402358</v>
      </c>
      <c r="I42" s="5">
        <v>3.5490039733737802</v>
      </c>
      <c r="J42" s="5">
        <v>3.8669124545120302E-4</v>
      </c>
      <c r="K42" s="5">
        <v>5.2477016569623201E-3</v>
      </c>
      <c r="O42" s="7">
        <f t="shared" si="0"/>
        <v>0.64300000000000002</v>
      </c>
      <c r="P42" s="7">
        <f t="shared" si="1"/>
        <v>0.66</v>
      </c>
      <c r="Q42" s="7">
        <f t="shared" si="2"/>
        <v>0.86499999999999999</v>
      </c>
      <c r="R42" s="7">
        <f t="shared" si="3"/>
        <v>2.8740000000000001</v>
      </c>
      <c r="S42" s="7">
        <f t="shared" si="4"/>
        <v>2.024</v>
      </c>
      <c r="T42" s="7">
        <f t="shared" si="5"/>
        <v>4.3579999999999997</v>
      </c>
      <c r="U42" s="7">
        <f t="shared" si="6"/>
        <v>3.6059999999999999</v>
      </c>
      <c r="W42" s="5">
        <f t="shared" si="7"/>
        <v>0.72266666666666668</v>
      </c>
      <c r="X42" s="5">
        <f t="shared" si="8"/>
        <v>3.2155</v>
      </c>
      <c r="Y42" s="5">
        <f t="shared" si="9"/>
        <v>4.4494926199261995</v>
      </c>
      <c r="Z42" s="5">
        <f t="shared" si="10"/>
        <v>2.1536408335060524</v>
      </c>
    </row>
    <row r="43" spans="1:26" s="5" customFormat="1" x14ac:dyDescent="0.2">
      <c r="A43" s="5" t="s">
        <v>133</v>
      </c>
      <c r="B43" s="5" t="s">
        <v>134</v>
      </c>
      <c r="C43" s="5" t="s">
        <v>135</v>
      </c>
      <c r="D43" s="5">
        <v>18.358056897129199</v>
      </c>
      <c r="E43" s="5">
        <v>15.2991315702191</v>
      </c>
      <c r="F43" s="5">
        <v>16.6100995674663</v>
      </c>
      <c r="G43" s="5">
        <v>1.7121155531719601</v>
      </c>
      <c r="H43" s="5">
        <v>0.45267176108211299</v>
      </c>
      <c r="I43" s="5">
        <v>3.7822451064301998</v>
      </c>
      <c r="J43" s="5">
        <v>1.5542021020443201E-4</v>
      </c>
      <c r="K43" s="5">
        <v>2.6279894700442898E-3</v>
      </c>
      <c r="O43" s="7">
        <f t="shared" si="0"/>
        <v>0.245</v>
      </c>
      <c r="P43" s="7">
        <f t="shared" si="1"/>
        <v>0.29299999999999998</v>
      </c>
      <c r="Q43" s="7">
        <f t="shared" si="2"/>
        <v>0.54300000000000004</v>
      </c>
      <c r="R43" s="7">
        <f t="shared" si="3"/>
        <v>3.8319999999999999</v>
      </c>
      <c r="S43" s="7">
        <f t="shared" si="4"/>
        <v>1.4390000000000001</v>
      </c>
      <c r="T43" s="7">
        <f t="shared" si="5"/>
        <v>2.6589999999999998</v>
      </c>
      <c r="U43" s="7">
        <f t="shared" si="6"/>
        <v>4.915</v>
      </c>
      <c r="W43" s="5">
        <f t="shared" si="7"/>
        <v>0.36033333333333334</v>
      </c>
      <c r="X43" s="5">
        <f t="shared" si="8"/>
        <v>3.2112499999999997</v>
      </c>
      <c r="Y43" s="5">
        <f t="shared" si="9"/>
        <v>8.9118871415356136</v>
      </c>
      <c r="Z43" s="5">
        <f t="shared" si="10"/>
        <v>3.1557309627746846</v>
      </c>
    </row>
    <row r="44" spans="1:26" s="5" customFormat="1" x14ac:dyDescent="0.2">
      <c r="A44" s="5" t="s">
        <v>136</v>
      </c>
      <c r="B44" s="5" t="s">
        <v>137</v>
      </c>
      <c r="C44" s="5" t="s">
        <v>138</v>
      </c>
      <c r="D44" s="5">
        <v>47.561773025279997</v>
      </c>
      <c r="E44" s="5">
        <v>27.056362966605299</v>
      </c>
      <c r="F44" s="5">
        <v>35.844395848894401</v>
      </c>
      <c r="G44" s="5">
        <v>2.77286539685959</v>
      </c>
      <c r="H44" s="5">
        <v>0.41127741870922402</v>
      </c>
      <c r="I44" s="5">
        <v>6.7420803348798204</v>
      </c>
      <c r="J44" s="6">
        <v>1.5613470688355199E-11</v>
      </c>
      <c r="K44" s="6">
        <v>2.3172837885810902E-9</v>
      </c>
      <c r="O44" s="7">
        <f t="shared" si="0"/>
        <v>0.10299999999999999</v>
      </c>
      <c r="P44" s="7">
        <f t="shared" si="1"/>
        <v>0.155</v>
      </c>
      <c r="Q44" s="7">
        <f t="shared" si="2"/>
        <v>0.22900000000000001</v>
      </c>
      <c r="R44" s="7">
        <f t="shared" si="3"/>
        <v>3.8940000000000001</v>
      </c>
      <c r="S44" s="7">
        <f t="shared" si="4"/>
        <v>2.81</v>
      </c>
      <c r="T44" s="7">
        <f t="shared" si="5"/>
        <v>3.4159999999999999</v>
      </c>
      <c r="U44" s="7">
        <f t="shared" si="6"/>
        <v>2.0750000000000002</v>
      </c>
      <c r="W44" s="5">
        <f t="shared" si="7"/>
        <v>0.16233333333333333</v>
      </c>
      <c r="X44" s="5">
        <f t="shared" si="8"/>
        <v>3.0487500000000001</v>
      </c>
      <c r="Y44" s="5">
        <f t="shared" si="9"/>
        <v>18.780800821355236</v>
      </c>
      <c r="Z44" s="5">
        <f t="shared" si="10"/>
        <v>4.23118667632236</v>
      </c>
    </row>
    <row r="45" spans="1:26" s="5" customFormat="1" x14ac:dyDescent="0.2">
      <c r="A45" s="5" t="s">
        <v>139</v>
      </c>
      <c r="B45" s="5" t="s">
        <v>140</v>
      </c>
      <c r="C45" s="5" t="s">
        <v>141</v>
      </c>
      <c r="D45" s="5">
        <v>63.134889578807098</v>
      </c>
      <c r="E45" s="5">
        <v>34.631273608584202</v>
      </c>
      <c r="F45" s="5">
        <v>46.847109024394001</v>
      </c>
      <c r="G45" s="5">
        <v>1.9494968819801</v>
      </c>
      <c r="H45" s="5">
        <v>0.37294277126300202</v>
      </c>
      <c r="I45" s="5">
        <v>5.2273352165480196</v>
      </c>
      <c r="J45" s="6">
        <v>1.7197054644612399E-7</v>
      </c>
      <c r="K45" s="6">
        <v>9.1591513037205595E-6</v>
      </c>
      <c r="O45" s="7">
        <f t="shared" si="0"/>
        <v>0.33800000000000002</v>
      </c>
      <c r="P45" s="7">
        <f t="shared" si="1"/>
        <v>0.35099999999999998</v>
      </c>
      <c r="Q45" s="7">
        <f t="shared" si="2"/>
        <v>0.46100000000000002</v>
      </c>
      <c r="R45" s="7">
        <f t="shared" si="3"/>
        <v>3.2589999999999999</v>
      </c>
      <c r="S45" s="7">
        <f t="shared" si="4"/>
        <v>1.0329999999999999</v>
      </c>
      <c r="T45" s="7">
        <f t="shared" si="5"/>
        <v>3.798</v>
      </c>
      <c r="U45" s="7">
        <f t="shared" si="6"/>
        <v>3.2719999999999998</v>
      </c>
      <c r="W45" s="5">
        <f t="shared" si="7"/>
        <v>0.38333333333333336</v>
      </c>
      <c r="X45" s="5">
        <f t="shared" si="8"/>
        <v>2.8405</v>
      </c>
      <c r="Y45" s="5">
        <f t="shared" si="9"/>
        <v>7.4099999999999993</v>
      </c>
      <c r="Z45" s="5">
        <f t="shared" si="10"/>
        <v>2.8894735425311087</v>
      </c>
    </row>
    <row r="46" spans="1:26" s="5" customFormat="1" x14ac:dyDescent="0.2">
      <c r="A46" s="5" t="s">
        <v>142</v>
      </c>
      <c r="B46" s="5" t="s">
        <v>143</v>
      </c>
      <c r="C46" s="5" t="s">
        <v>144</v>
      </c>
      <c r="D46" s="5">
        <v>54.166787601637502</v>
      </c>
      <c r="E46" s="5">
        <v>45.3668853347992</v>
      </c>
      <c r="F46" s="5">
        <v>49.138272020587003</v>
      </c>
      <c r="G46" s="5">
        <v>1.4098955571509899</v>
      </c>
      <c r="H46" s="5">
        <v>0.35450834077042098</v>
      </c>
      <c r="I46" s="5">
        <v>3.9770448110952401</v>
      </c>
      <c r="J46" s="6">
        <v>6.9777019700275394E-5</v>
      </c>
      <c r="K46" s="5">
        <v>1.38373768535408E-3</v>
      </c>
      <c r="O46" s="7">
        <f t="shared" si="0"/>
        <v>0.89400000000000002</v>
      </c>
      <c r="P46" s="7">
        <f t="shared" si="1"/>
        <v>0.51900000000000002</v>
      </c>
      <c r="Q46" s="7">
        <f t="shared" si="2"/>
        <v>0.55300000000000005</v>
      </c>
      <c r="R46" s="7">
        <f t="shared" si="3"/>
        <v>2.2400000000000002</v>
      </c>
      <c r="S46" s="7">
        <f t="shared" si="4"/>
        <v>2.5499999999999998</v>
      </c>
      <c r="T46" s="7">
        <f t="shared" si="5"/>
        <v>3.5750000000000002</v>
      </c>
      <c r="U46" s="7">
        <f t="shared" si="6"/>
        <v>2.5459999999999998</v>
      </c>
      <c r="W46" s="5">
        <f t="shared" si="7"/>
        <v>0.65533333333333343</v>
      </c>
      <c r="X46" s="5">
        <f t="shared" si="8"/>
        <v>2.7277499999999999</v>
      </c>
      <c r="Y46" s="5">
        <f t="shared" si="9"/>
        <v>4.162385554425228</v>
      </c>
      <c r="Z46" s="5">
        <f t="shared" si="10"/>
        <v>2.0574106055573487</v>
      </c>
    </row>
    <row r="47" spans="1:26" s="5" customFormat="1" x14ac:dyDescent="0.2">
      <c r="A47" s="5" t="s">
        <v>145</v>
      </c>
      <c r="B47" s="5" t="s">
        <v>146</v>
      </c>
      <c r="C47" s="5" t="s">
        <v>147</v>
      </c>
      <c r="D47" s="5">
        <v>181.249169623223</v>
      </c>
      <c r="E47" s="5">
        <v>169.73110028890099</v>
      </c>
      <c r="F47" s="5">
        <v>174.66741571789601</v>
      </c>
      <c r="G47" s="5">
        <v>0.77840617067710105</v>
      </c>
      <c r="H47" s="5">
        <v>0.22572069684523999</v>
      </c>
      <c r="I47" s="5">
        <v>3.4485369820154301</v>
      </c>
      <c r="J47" s="5">
        <v>5.6363228101878398E-4</v>
      </c>
      <c r="K47" s="5">
        <v>6.7480214196988797E-3</v>
      </c>
      <c r="O47" s="7">
        <f t="shared" si="0"/>
        <v>1.399</v>
      </c>
      <c r="P47" s="7">
        <f t="shared" si="1"/>
        <v>0.89</v>
      </c>
      <c r="Q47" s="7">
        <f t="shared" si="2"/>
        <v>1.222</v>
      </c>
      <c r="R47" s="7">
        <f t="shared" si="3"/>
        <v>2.9889999999999999</v>
      </c>
      <c r="S47" s="7">
        <f t="shared" si="4"/>
        <v>2</v>
      </c>
      <c r="T47" s="7">
        <f t="shared" si="5"/>
        <v>2.4689999999999999</v>
      </c>
      <c r="U47" s="7">
        <f t="shared" si="6"/>
        <v>2.7</v>
      </c>
      <c r="W47" s="5">
        <f t="shared" si="7"/>
        <v>1.1703333333333334</v>
      </c>
      <c r="X47" s="5">
        <f t="shared" si="8"/>
        <v>2.5395000000000003</v>
      </c>
      <c r="Y47" s="5">
        <f t="shared" si="9"/>
        <v>2.1698946169182571</v>
      </c>
      <c r="Z47" s="5">
        <f t="shared" si="10"/>
        <v>1.1176249784571992</v>
      </c>
    </row>
    <row r="48" spans="1:26" s="5" customFormat="1" x14ac:dyDescent="0.2">
      <c r="A48" s="5" t="s">
        <v>148</v>
      </c>
      <c r="B48" s="5" t="s">
        <v>149</v>
      </c>
      <c r="C48" s="5" t="s">
        <v>150</v>
      </c>
      <c r="D48" s="5">
        <v>681.33286405814295</v>
      </c>
      <c r="E48" s="5">
        <v>595.809979345187</v>
      </c>
      <c r="F48" s="5">
        <v>632.46264422216802</v>
      </c>
      <c r="G48" s="5">
        <v>1.8394476132890001</v>
      </c>
      <c r="H48" s="5">
        <v>0.17128787368739001</v>
      </c>
      <c r="I48" s="5">
        <v>10.738924908637101</v>
      </c>
      <c r="J48" s="6">
        <v>6.6817925022557093E-27</v>
      </c>
      <c r="K48" s="6">
        <v>9.5811764641960497E-24</v>
      </c>
      <c r="O48" s="7">
        <f t="shared" si="0"/>
        <v>0.49399999999999999</v>
      </c>
      <c r="P48" s="7">
        <f t="shared" si="1"/>
        <v>0.59799999999999998</v>
      </c>
      <c r="Q48" s="7">
        <f t="shared" si="2"/>
        <v>0.57499999999999996</v>
      </c>
      <c r="R48" s="7">
        <f t="shared" si="3"/>
        <v>2.94</v>
      </c>
      <c r="S48" s="7">
        <f t="shared" si="4"/>
        <v>2.4279999999999999</v>
      </c>
      <c r="T48" s="7">
        <f t="shared" si="5"/>
        <v>1.921</v>
      </c>
      <c r="U48" s="7">
        <f t="shared" si="6"/>
        <v>2.4620000000000002</v>
      </c>
      <c r="W48" s="5">
        <f t="shared" si="7"/>
        <v>0.55566666666666664</v>
      </c>
      <c r="X48" s="5">
        <f t="shared" si="8"/>
        <v>2.4377500000000003</v>
      </c>
      <c r="Y48" s="5">
        <f t="shared" si="9"/>
        <v>4.3870725854829038</v>
      </c>
      <c r="Z48" s="5">
        <f t="shared" si="10"/>
        <v>2.1332585763935965</v>
      </c>
    </row>
    <row r="49" spans="1:26" s="5" customFormat="1" x14ac:dyDescent="0.2">
      <c r="A49" s="5" t="s">
        <v>151</v>
      </c>
      <c r="B49" s="5" t="s">
        <v>152</v>
      </c>
      <c r="C49" s="5" t="s">
        <v>153</v>
      </c>
      <c r="D49" s="5">
        <v>52.190345003409199</v>
      </c>
      <c r="E49" s="5">
        <v>29.509395736514399</v>
      </c>
      <c r="F49" s="5">
        <v>39.229802565183597</v>
      </c>
      <c r="G49" s="5">
        <v>1.8719222250279699</v>
      </c>
      <c r="H49" s="5">
        <v>0.39884755867788602</v>
      </c>
      <c r="I49" s="5">
        <v>4.6933275240121501</v>
      </c>
      <c r="J49" s="6">
        <v>2.68796622233112E-6</v>
      </c>
      <c r="K49" s="6">
        <v>9.7673252145174394E-5</v>
      </c>
      <c r="O49" s="7">
        <f t="shared" si="0"/>
        <v>0.13400000000000001</v>
      </c>
      <c r="P49" s="7">
        <f t="shared" si="1"/>
        <v>0.36199999999999999</v>
      </c>
      <c r="Q49" s="7">
        <f t="shared" si="2"/>
        <v>0.53500000000000003</v>
      </c>
      <c r="R49" s="7">
        <f t="shared" si="3"/>
        <v>2.895</v>
      </c>
      <c r="S49" s="7">
        <f t="shared" si="4"/>
        <v>1.776</v>
      </c>
      <c r="T49" s="7">
        <f t="shared" si="5"/>
        <v>3.0430000000000001</v>
      </c>
      <c r="U49" s="7">
        <f t="shared" si="6"/>
        <v>1.968</v>
      </c>
      <c r="W49" s="5">
        <f t="shared" si="7"/>
        <v>0.34366666666666673</v>
      </c>
      <c r="X49" s="5">
        <f t="shared" si="8"/>
        <v>2.4205000000000001</v>
      </c>
      <c r="Y49" s="5">
        <f t="shared" si="9"/>
        <v>7.0431619786614927</v>
      </c>
      <c r="Z49" s="5">
        <f t="shared" si="10"/>
        <v>2.8162232622139034</v>
      </c>
    </row>
    <row r="50" spans="1:26" s="5" customFormat="1" x14ac:dyDescent="0.2">
      <c r="A50" s="5" t="s">
        <v>154</v>
      </c>
      <c r="B50" s="5" t="s">
        <v>155</v>
      </c>
      <c r="C50" s="5" t="s">
        <v>156</v>
      </c>
      <c r="D50" s="5">
        <v>16.3257508788578</v>
      </c>
      <c r="E50" s="5">
        <v>7.3051346741490297</v>
      </c>
      <c r="F50" s="5">
        <v>11.1711130475956</v>
      </c>
      <c r="G50" s="5">
        <v>1.5915982180471799</v>
      </c>
      <c r="H50" s="5">
        <v>0.46926853346662301</v>
      </c>
      <c r="I50" s="5">
        <v>3.39165766408752</v>
      </c>
      <c r="J50" s="5">
        <v>6.9471180613510505E-4</v>
      </c>
      <c r="K50" s="5">
        <v>7.8536635044122501E-3</v>
      </c>
      <c r="O50" s="7">
        <f t="shared" si="0"/>
        <v>0.42599999999999999</v>
      </c>
      <c r="P50" s="7">
        <f t="shared" si="1"/>
        <v>7.5999999999999998E-2</v>
      </c>
      <c r="Q50" s="7">
        <f t="shared" si="2"/>
        <v>9.4E-2</v>
      </c>
      <c r="R50" s="7">
        <f t="shared" si="3"/>
        <v>3.258</v>
      </c>
      <c r="S50" s="7">
        <f t="shared" si="4"/>
        <v>1.784</v>
      </c>
      <c r="T50" s="7">
        <f t="shared" si="5"/>
        <v>3.016</v>
      </c>
      <c r="U50" s="7">
        <f t="shared" si="6"/>
        <v>1.115</v>
      </c>
      <c r="W50" s="5">
        <f t="shared" si="7"/>
        <v>0.19866666666666666</v>
      </c>
      <c r="X50" s="5">
        <f t="shared" si="8"/>
        <v>2.29325</v>
      </c>
      <c r="Y50" s="5">
        <f t="shared" si="9"/>
        <v>11.543204697986578</v>
      </c>
      <c r="Z50" s="5">
        <f t="shared" si="10"/>
        <v>3.528971904663154</v>
      </c>
    </row>
    <row r="51" spans="1:26" s="5" customFormat="1" x14ac:dyDescent="0.2">
      <c r="A51" s="5" t="s">
        <v>157</v>
      </c>
      <c r="B51" s="5" t="s">
        <v>158</v>
      </c>
      <c r="C51" s="5" t="s">
        <v>159</v>
      </c>
      <c r="D51" s="5">
        <v>17.6363512364717</v>
      </c>
      <c r="E51" s="5">
        <v>10.7265003296248</v>
      </c>
      <c r="F51" s="5">
        <v>13.687865003987801</v>
      </c>
      <c r="G51" s="5">
        <v>1.7629965716229601</v>
      </c>
      <c r="H51" s="5">
        <v>0.468872244532753</v>
      </c>
      <c r="I51" s="5">
        <v>3.7600787681084502</v>
      </c>
      <c r="J51" s="5">
        <v>1.6985986542741901E-4</v>
      </c>
      <c r="K51" s="5">
        <v>2.8195527617386599E-3</v>
      </c>
      <c r="O51" s="7">
        <f t="shared" si="0"/>
        <v>0</v>
      </c>
      <c r="P51" s="7">
        <f t="shared" si="1"/>
        <v>0.36799999999999999</v>
      </c>
      <c r="Q51" s="7">
        <f t="shared" si="2"/>
        <v>7.5999999999999998E-2</v>
      </c>
      <c r="R51" s="7">
        <f t="shared" si="3"/>
        <v>2.613</v>
      </c>
      <c r="S51" s="7">
        <f t="shared" si="4"/>
        <v>2.1080000000000001</v>
      </c>
      <c r="T51" s="7">
        <f t="shared" si="5"/>
        <v>2.419</v>
      </c>
      <c r="U51" s="7">
        <f t="shared" si="6"/>
        <v>1.9670000000000001</v>
      </c>
      <c r="W51" s="5">
        <f t="shared" si="7"/>
        <v>0.14799999999999999</v>
      </c>
      <c r="X51" s="5">
        <f t="shared" si="8"/>
        <v>2.2767500000000003</v>
      </c>
      <c r="Y51" s="5">
        <f t="shared" si="9"/>
        <v>15.383445945945949</v>
      </c>
      <c r="Z51" s="5">
        <f t="shared" si="10"/>
        <v>3.9433068031464504</v>
      </c>
    </row>
    <row r="52" spans="1:26" s="5" customFormat="1" x14ac:dyDescent="0.2">
      <c r="A52" s="5" t="s">
        <v>160</v>
      </c>
      <c r="B52" s="5" t="s">
        <v>161</v>
      </c>
      <c r="C52" s="5" t="s">
        <v>162</v>
      </c>
      <c r="D52" s="5">
        <v>51.170344933302601</v>
      </c>
      <c r="E52" s="5">
        <v>35.484508184143998</v>
      </c>
      <c r="F52" s="5">
        <v>42.207009648069103</v>
      </c>
      <c r="G52" s="5">
        <v>2.3304848191220602</v>
      </c>
      <c r="H52" s="5">
        <v>0.37838625395935599</v>
      </c>
      <c r="I52" s="5">
        <v>6.1590102566791201</v>
      </c>
      <c r="J52" s="6">
        <v>7.3200986257209799E-10</v>
      </c>
      <c r="K52" s="6">
        <v>7.4985978850279803E-8</v>
      </c>
      <c r="O52" s="7">
        <f t="shared" si="0"/>
        <v>0.379</v>
      </c>
      <c r="P52" s="7">
        <f t="shared" si="1"/>
        <v>0.16</v>
      </c>
      <c r="Q52" s="7">
        <f t="shared" si="2"/>
        <v>0.17299999999999999</v>
      </c>
      <c r="R52" s="7">
        <f t="shared" si="3"/>
        <v>4.2969999999999997</v>
      </c>
      <c r="S52" s="7">
        <f t="shared" si="4"/>
        <v>2.4049999999999998</v>
      </c>
      <c r="T52" s="7">
        <f t="shared" si="5"/>
        <v>0.75700000000000001</v>
      </c>
      <c r="U52" s="7">
        <f t="shared" si="6"/>
        <v>1.399</v>
      </c>
      <c r="W52" s="5">
        <f t="shared" si="7"/>
        <v>0.23733333333333331</v>
      </c>
      <c r="X52" s="5">
        <f t="shared" si="8"/>
        <v>2.2145000000000001</v>
      </c>
      <c r="Y52" s="5">
        <f t="shared" si="9"/>
        <v>9.3307584269662929</v>
      </c>
      <c r="Z52" s="5">
        <f t="shared" si="10"/>
        <v>3.2219943516400753</v>
      </c>
    </row>
    <row r="53" spans="1:26" s="5" customFormat="1" x14ac:dyDescent="0.2">
      <c r="A53" s="5" t="s">
        <v>163</v>
      </c>
      <c r="B53" s="5" t="s">
        <v>164</v>
      </c>
      <c r="C53" s="5" t="s">
        <v>165</v>
      </c>
      <c r="D53" s="5">
        <v>42.177569767168499</v>
      </c>
      <c r="E53" s="5">
        <v>25.154276074602599</v>
      </c>
      <c r="F53" s="5">
        <v>32.449973371416498</v>
      </c>
      <c r="G53" s="5">
        <v>1.8966137762458599</v>
      </c>
      <c r="H53" s="5">
        <v>0.408897998625526</v>
      </c>
      <c r="I53" s="5">
        <v>4.6383542659077701</v>
      </c>
      <c r="J53" s="6">
        <v>3.5119443669819098E-6</v>
      </c>
      <c r="K53" s="5">
        <v>1.21910903063147E-4</v>
      </c>
      <c r="O53" s="7">
        <f t="shared" si="0"/>
        <v>0.14399999999999999</v>
      </c>
      <c r="P53" s="7">
        <f t="shared" si="1"/>
        <v>0.23300000000000001</v>
      </c>
      <c r="Q53" s="7">
        <f t="shared" si="2"/>
        <v>0.48</v>
      </c>
      <c r="R53" s="7">
        <f t="shared" si="3"/>
        <v>2.6110000000000002</v>
      </c>
      <c r="S53" s="7">
        <f t="shared" si="4"/>
        <v>0.98699999999999999</v>
      </c>
      <c r="T53" s="7">
        <f t="shared" si="5"/>
        <v>2.6579999999999999</v>
      </c>
      <c r="U53" s="7">
        <f t="shared" si="6"/>
        <v>2.4950000000000001</v>
      </c>
      <c r="W53" s="5">
        <f t="shared" si="7"/>
        <v>0.28566666666666668</v>
      </c>
      <c r="X53" s="5">
        <f t="shared" si="8"/>
        <v>2.1877500000000003</v>
      </c>
      <c r="Y53" s="5">
        <f t="shared" si="9"/>
        <v>7.6584014002333731</v>
      </c>
      <c r="Z53" s="5">
        <f t="shared" si="10"/>
        <v>2.9370432782279905</v>
      </c>
    </row>
    <row r="54" spans="1:26" s="5" customFormat="1" x14ac:dyDescent="0.2">
      <c r="A54" s="5" t="s">
        <v>166</v>
      </c>
      <c r="B54" s="5" t="s">
        <v>167</v>
      </c>
      <c r="C54" s="5" t="s">
        <v>168</v>
      </c>
      <c r="D54" s="5">
        <v>7.5279927816469598</v>
      </c>
      <c r="E54" s="5">
        <v>11.1504490833331</v>
      </c>
      <c r="F54" s="5">
        <v>9.5979678111818991</v>
      </c>
      <c r="G54" s="5">
        <v>1.62591288488855</v>
      </c>
      <c r="H54" s="5">
        <v>0.47142544982916401</v>
      </c>
      <c r="I54" s="5">
        <v>3.4489289568006001</v>
      </c>
      <c r="J54" s="5">
        <v>5.6281475562655202E-4</v>
      </c>
      <c r="K54" s="5">
        <v>6.74631526624453E-3</v>
      </c>
      <c r="O54" s="7">
        <f t="shared" si="0"/>
        <v>0</v>
      </c>
      <c r="P54" s="7">
        <f t="shared" si="1"/>
        <v>0.16200000000000001</v>
      </c>
      <c r="Q54" s="7">
        <f t="shared" si="2"/>
        <v>0.2</v>
      </c>
      <c r="R54" s="7">
        <f t="shared" si="3"/>
        <v>1.0980000000000001</v>
      </c>
      <c r="S54" s="7">
        <f t="shared" si="4"/>
        <v>1.5920000000000001</v>
      </c>
      <c r="T54" s="7">
        <f t="shared" si="5"/>
        <v>1.79</v>
      </c>
      <c r="U54" s="7">
        <f t="shared" si="6"/>
        <v>4.0170000000000003</v>
      </c>
      <c r="W54" s="5">
        <f t="shared" si="7"/>
        <v>0.12066666666666666</v>
      </c>
      <c r="X54" s="5">
        <f t="shared" si="8"/>
        <v>2.12425</v>
      </c>
      <c r="Y54" s="5">
        <f t="shared" si="9"/>
        <v>17.604281767955801</v>
      </c>
      <c r="Z54" s="5">
        <f t="shared" si="10"/>
        <v>4.1378544631877707</v>
      </c>
    </row>
    <row r="55" spans="1:26" s="5" customFormat="1" x14ac:dyDescent="0.2">
      <c r="A55" s="5" t="s">
        <v>169</v>
      </c>
      <c r="B55" s="5" t="s">
        <v>170</v>
      </c>
      <c r="C55" s="5" t="s">
        <v>171</v>
      </c>
      <c r="D55" s="5">
        <v>33.666561325709701</v>
      </c>
      <c r="E55" s="5">
        <v>13.569440115687801</v>
      </c>
      <c r="F55" s="5">
        <v>22.182492062840002</v>
      </c>
      <c r="G55" s="5">
        <v>1.63474353641922</v>
      </c>
      <c r="H55" s="5">
        <v>0.45458402738854897</v>
      </c>
      <c r="I55" s="5">
        <v>3.59613061156226</v>
      </c>
      <c r="J55" s="5">
        <v>3.2298567594961402E-4</v>
      </c>
      <c r="K55" s="5">
        <v>4.5960122025776699E-3</v>
      </c>
      <c r="O55" s="7">
        <f t="shared" si="0"/>
        <v>0.16300000000000001</v>
      </c>
      <c r="P55" s="7">
        <f t="shared" si="1"/>
        <v>0.14599999999999999</v>
      </c>
      <c r="Q55" s="7">
        <f t="shared" si="2"/>
        <v>0.45100000000000001</v>
      </c>
      <c r="R55" s="7">
        <f t="shared" si="3"/>
        <v>3.68</v>
      </c>
      <c r="S55" s="7">
        <f t="shared" si="4"/>
        <v>1.839</v>
      </c>
      <c r="T55" s="7">
        <f t="shared" si="5"/>
        <v>2.4209999999999998</v>
      </c>
      <c r="U55" s="7">
        <f t="shared" si="6"/>
        <v>0.53300000000000003</v>
      </c>
      <c r="W55" s="5">
        <f t="shared" si="7"/>
        <v>0.25333333333333335</v>
      </c>
      <c r="X55" s="5">
        <f t="shared" si="8"/>
        <v>2.1182499999999997</v>
      </c>
      <c r="Y55" s="5">
        <f t="shared" si="9"/>
        <v>8.3615131578947359</v>
      </c>
      <c r="Z55" s="5">
        <f t="shared" si="10"/>
        <v>3.0637640461161015</v>
      </c>
    </row>
    <row r="56" spans="1:26" s="5" customFormat="1" x14ac:dyDescent="0.2">
      <c r="A56" s="5" t="s">
        <v>172</v>
      </c>
      <c r="B56" s="5" t="s">
        <v>173</v>
      </c>
      <c r="C56" s="5" t="s">
        <v>174</v>
      </c>
      <c r="D56" s="5">
        <v>87.428704165270602</v>
      </c>
      <c r="E56" s="5">
        <v>69.525427900567905</v>
      </c>
      <c r="F56" s="5">
        <v>77.198260585440494</v>
      </c>
      <c r="G56" s="5">
        <v>1.21741046436378</v>
      </c>
      <c r="H56" s="5">
        <v>0.32791871676338202</v>
      </c>
      <c r="I56" s="5">
        <v>3.7125372908867198</v>
      </c>
      <c r="J56" s="5">
        <v>2.0519181628293699E-4</v>
      </c>
      <c r="K56" s="5">
        <v>3.2528749861813798E-3</v>
      </c>
      <c r="O56" s="7">
        <f t="shared" si="0"/>
        <v>0.40899999999999997</v>
      </c>
      <c r="P56" s="7">
        <f t="shared" si="1"/>
        <v>0.96799999999999997</v>
      </c>
      <c r="Q56" s="7">
        <f t="shared" si="2"/>
        <v>0.60499999999999998</v>
      </c>
      <c r="R56" s="7">
        <f t="shared" si="3"/>
        <v>2.8</v>
      </c>
      <c r="S56" s="7">
        <f t="shared" si="4"/>
        <v>1.82</v>
      </c>
      <c r="T56" s="7">
        <f t="shared" si="5"/>
        <v>1.3919999999999999</v>
      </c>
      <c r="U56" s="7">
        <f t="shared" si="6"/>
        <v>2.4289999999999998</v>
      </c>
      <c r="W56" s="5">
        <f t="shared" si="7"/>
        <v>0.66066666666666662</v>
      </c>
      <c r="X56" s="5">
        <f t="shared" si="8"/>
        <v>2.1102500000000002</v>
      </c>
      <c r="Y56" s="5">
        <f t="shared" si="9"/>
        <v>3.1941220988900105</v>
      </c>
      <c r="Z56" s="5">
        <f t="shared" si="10"/>
        <v>1.6754194624348939</v>
      </c>
    </row>
    <row r="57" spans="1:26" s="5" customFormat="1" x14ac:dyDescent="0.2">
      <c r="A57" s="5" t="s">
        <v>175</v>
      </c>
      <c r="B57" s="5" t="s">
        <v>176</v>
      </c>
      <c r="C57" s="5" t="s">
        <v>177</v>
      </c>
      <c r="D57" s="5">
        <v>24.177216160146099</v>
      </c>
      <c r="E57" s="5">
        <v>18.6816410280891</v>
      </c>
      <c r="F57" s="5">
        <v>21.036887513256399</v>
      </c>
      <c r="G57" s="5">
        <v>1.6031565157357901</v>
      </c>
      <c r="H57" s="5">
        <v>0.43123219492647402</v>
      </c>
      <c r="I57" s="5">
        <v>3.71761787407624</v>
      </c>
      <c r="J57" s="5">
        <v>2.0111015930117599E-4</v>
      </c>
      <c r="K57" s="5">
        <v>3.2041833158403601E-3</v>
      </c>
      <c r="O57" s="7">
        <f t="shared" si="0"/>
        <v>0.35099999999999998</v>
      </c>
      <c r="P57" s="7">
        <f t="shared" si="1"/>
        <v>0.157</v>
      </c>
      <c r="Q57" s="7">
        <f t="shared" si="2"/>
        <v>0.48499999999999999</v>
      </c>
      <c r="R57" s="7">
        <f t="shared" si="3"/>
        <v>2.286</v>
      </c>
      <c r="S57" s="7">
        <f t="shared" si="4"/>
        <v>1.014</v>
      </c>
      <c r="T57" s="7">
        <f t="shared" si="5"/>
        <v>2.359</v>
      </c>
      <c r="U57" s="7">
        <f t="shared" si="6"/>
        <v>2.7530000000000001</v>
      </c>
      <c r="W57" s="5">
        <f t="shared" si="7"/>
        <v>0.33100000000000002</v>
      </c>
      <c r="X57" s="5">
        <f t="shared" si="8"/>
        <v>2.1029999999999998</v>
      </c>
      <c r="Y57" s="5">
        <f t="shared" si="9"/>
        <v>6.3534743202416912</v>
      </c>
      <c r="Z57" s="5">
        <f t="shared" si="10"/>
        <v>2.6675457279245616</v>
      </c>
    </row>
    <row r="58" spans="1:26" s="5" customFormat="1" x14ac:dyDescent="0.2">
      <c r="A58" s="5" t="s">
        <v>178</v>
      </c>
      <c r="B58" s="5" t="s">
        <v>179</v>
      </c>
      <c r="C58" s="5" t="s">
        <v>180</v>
      </c>
      <c r="D58" s="5">
        <v>24.662546577019199</v>
      </c>
      <c r="E58" s="5">
        <v>17.4619333347318</v>
      </c>
      <c r="F58" s="5">
        <v>20.5479104385693</v>
      </c>
      <c r="G58" s="5">
        <v>3.1541687643488001</v>
      </c>
      <c r="H58" s="5">
        <v>0.46123253378782503</v>
      </c>
      <c r="I58" s="5">
        <v>6.8385652209862897</v>
      </c>
      <c r="J58" s="6">
        <v>7.9990245571059796E-12</v>
      </c>
      <c r="K58" s="6">
        <v>1.2966071023392399E-9</v>
      </c>
      <c r="O58" s="7">
        <f t="shared" si="0"/>
        <v>0</v>
      </c>
      <c r="P58" s="7">
        <f t="shared" si="1"/>
        <v>0</v>
      </c>
      <c r="Q58" s="7">
        <f t="shared" si="2"/>
        <v>0</v>
      </c>
      <c r="R58" s="7">
        <f t="shared" si="3"/>
        <v>3.7519999999999998</v>
      </c>
      <c r="S58" s="7">
        <f t="shared" si="4"/>
        <v>2.508</v>
      </c>
      <c r="T58" s="7">
        <f t="shared" si="5"/>
        <v>0.72199999999999998</v>
      </c>
      <c r="U58" s="7">
        <f t="shared" si="6"/>
        <v>1.335</v>
      </c>
      <c r="W58" s="5">
        <f t="shared" si="7"/>
        <v>0</v>
      </c>
      <c r="X58" s="5">
        <f t="shared" si="8"/>
        <v>2.07925</v>
      </c>
      <c r="Y58" s="5" t="e">
        <f t="shared" si="9"/>
        <v>#DIV/0!</v>
      </c>
      <c r="Z58" s="5" t="e">
        <f t="shared" si="10"/>
        <v>#DIV/0!</v>
      </c>
    </row>
    <row r="59" spans="1:26" s="5" customFormat="1" x14ac:dyDescent="0.2">
      <c r="A59" s="5" t="s">
        <v>181</v>
      </c>
      <c r="B59" s="5" t="s">
        <v>182</v>
      </c>
      <c r="C59" s="5" t="s">
        <v>183</v>
      </c>
      <c r="D59" s="5">
        <v>36.130521223094199</v>
      </c>
      <c r="E59" s="5">
        <v>16.163191322284298</v>
      </c>
      <c r="F59" s="5">
        <v>24.7206184226314</v>
      </c>
      <c r="G59" s="5">
        <v>1.55828312349071</v>
      </c>
      <c r="H59" s="5">
        <v>0.45397972540091502</v>
      </c>
      <c r="I59" s="5">
        <v>3.43249496905301</v>
      </c>
      <c r="J59" s="5">
        <v>5.9805497749922305E-4</v>
      </c>
      <c r="K59" s="5">
        <v>7.0738215961694204E-3</v>
      </c>
      <c r="O59" s="7">
        <f t="shared" si="0"/>
        <v>0.18099999999999999</v>
      </c>
      <c r="P59" s="7">
        <f t="shared" si="1"/>
        <v>0.19500000000000001</v>
      </c>
      <c r="Q59" s="7">
        <f t="shared" si="2"/>
        <v>0.44</v>
      </c>
      <c r="R59" s="7">
        <f t="shared" si="3"/>
        <v>3.331</v>
      </c>
      <c r="S59" s="7">
        <f t="shared" si="4"/>
        <v>2.2309999999999999</v>
      </c>
      <c r="T59" s="7">
        <f t="shared" si="5"/>
        <v>2.4060000000000001</v>
      </c>
      <c r="U59" s="7">
        <f t="shared" si="6"/>
        <v>0.28399999999999997</v>
      </c>
      <c r="W59" s="5">
        <f t="shared" si="7"/>
        <v>0.27200000000000002</v>
      </c>
      <c r="X59" s="5">
        <f t="shared" si="8"/>
        <v>2.0630000000000002</v>
      </c>
      <c r="Y59" s="5">
        <f t="shared" si="9"/>
        <v>7.5845588235294121</v>
      </c>
      <c r="Z59" s="5">
        <f t="shared" si="10"/>
        <v>2.9230652646361457</v>
      </c>
    </row>
    <row r="60" spans="1:26" s="5" customFormat="1" x14ac:dyDescent="0.2">
      <c r="A60" s="5" t="s">
        <v>184</v>
      </c>
      <c r="B60" s="5" t="s">
        <v>185</v>
      </c>
      <c r="C60" s="5" t="s">
        <v>186</v>
      </c>
      <c r="D60" s="5">
        <v>2142.8466173318202</v>
      </c>
      <c r="E60" s="5">
        <v>1883.9537945766899</v>
      </c>
      <c r="F60" s="5">
        <v>1994.90786147174</v>
      </c>
      <c r="G60" s="5">
        <v>1.87521680870336</v>
      </c>
      <c r="H60" s="5">
        <v>0.36431582342635499</v>
      </c>
      <c r="I60" s="5">
        <v>5.1472285531469</v>
      </c>
      <c r="J60" s="6">
        <v>2.64363151784561E-7</v>
      </c>
      <c r="K60" s="6">
        <v>1.34277752381907E-5</v>
      </c>
      <c r="O60" s="7">
        <f t="shared" si="0"/>
        <v>0.20899999999999999</v>
      </c>
      <c r="P60" s="7">
        <f t="shared" si="1"/>
        <v>0.41</v>
      </c>
      <c r="Q60" s="7">
        <f t="shared" si="2"/>
        <v>0.38800000000000001</v>
      </c>
      <c r="R60" s="7">
        <f t="shared" si="3"/>
        <v>3.121</v>
      </c>
      <c r="S60" s="7">
        <f t="shared" si="4"/>
        <v>2.3929999999999998</v>
      </c>
      <c r="T60" s="7">
        <f t="shared" si="5"/>
        <v>0.77800000000000002</v>
      </c>
      <c r="U60" s="7">
        <f t="shared" si="6"/>
        <v>1.7050000000000001</v>
      </c>
      <c r="W60" s="5">
        <f t="shared" si="7"/>
        <v>0.33566666666666672</v>
      </c>
      <c r="X60" s="5">
        <f t="shared" si="8"/>
        <v>1.99925</v>
      </c>
      <c r="Y60" s="5">
        <f t="shared" si="9"/>
        <v>5.9560575968222436</v>
      </c>
      <c r="Z60" s="5">
        <f t="shared" si="10"/>
        <v>2.5743577052712632</v>
      </c>
    </row>
    <row r="61" spans="1:26" s="5" customFormat="1" x14ac:dyDescent="0.2">
      <c r="A61" s="5" t="s">
        <v>187</v>
      </c>
      <c r="B61" s="5" t="s">
        <v>188</v>
      </c>
      <c r="C61" s="5" t="s">
        <v>189</v>
      </c>
      <c r="D61" s="5">
        <v>817.95989901780501</v>
      </c>
      <c r="E61" s="5">
        <v>619.515739550896</v>
      </c>
      <c r="F61" s="5">
        <v>704.56323646528494</v>
      </c>
      <c r="G61" s="5">
        <v>1.2479454897147499</v>
      </c>
      <c r="H61" s="5">
        <v>0.16565346511624901</v>
      </c>
      <c r="I61" s="5">
        <v>7.5334704821236</v>
      </c>
      <c r="J61" s="6">
        <v>4.9409185967523697E-14</v>
      </c>
      <c r="K61" s="6">
        <v>1.35446564061854E-11</v>
      </c>
      <c r="O61" s="7">
        <f t="shared" si="0"/>
        <v>0.61199999999999999</v>
      </c>
      <c r="P61" s="7">
        <f t="shared" si="1"/>
        <v>0.59099999999999997</v>
      </c>
      <c r="Q61" s="7">
        <f t="shared" si="2"/>
        <v>0.69599999999999995</v>
      </c>
      <c r="R61" s="7">
        <f t="shared" si="3"/>
        <v>2.2639999999999998</v>
      </c>
      <c r="S61" s="7">
        <f t="shared" si="4"/>
        <v>1.5329999999999999</v>
      </c>
      <c r="T61" s="7">
        <f t="shared" si="5"/>
        <v>2.1960000000000002</v>
      </c>
      <c r="U61" s="7">
        <f t="shared" si="6"/>
        <v>1.899</v>
      </c>
      <c r="W61" s="5">
        <f t="shared" si="7"/>
        <v>0.6329999999999999</v>
      </c>
      <c r="X61" s="5">
        <f t="shared" si="8"/>
        <v>1.9730000000000001</v>
      </c>
      <c r="Y61" s="5">
        <f t="shared" si="9"/>
        <v>3.1169036334913121</v>
      </c>
      <c r="Z61" s="5">
        <f t="shared" si="10"/>
        <v>1.6401135512952179</v>
      </c>
    </row>
    <row r="62" spans="1:26" s="5" customFormat="1" x14ac:dyDescent="0.2">
      <c r="A62" s="5" t="s">
        <v>190</v>
      </c>
      <c r="B62" s="5" t="s">
        <v>191</v>
      </c>
      <c r="C62" s="5" t="s">
        <v>192</v>
      </c>
      <c r="D62" s="5">
        <v>10.754188210598301</v>
      </c>
      <c r="E62" s="5">
        <v>14.324886167447</v>
      </c>
      <c r="F62" s="5">
        <v>12.7945870430833</v>
      </c>
      <c r="G62" s="5">
        <v>1.7811897839029101</v>
      </c>
      <c r="H62" s="5">
        <v>0.468670370140293</v>
      </c>
      <c r="I62" s="5">
        <v>3.8005171595757701</v>
      </c>
      <c r="J62" s="5">
        <v>1.4439441808587801E-4</v>
      </c>
      <c r="K62" s="5">
        <v>2.46714993916268E-3</v>
      </c>
      <c r="O62" s="7">
        <f t="shared" si="0"/>
        <v>6.0999999999999999E-2</v>
      </c>
      <c r="P62" s="7">
        <f t="shared" si="1"/>
        <v>0</v>
      </c>
      <c r="Q62" s="7">
        <f t="shared" si="2"/>
        <v>0.34</v>
      </c>
      <c r="R62" s="7">
        <f t="shared" si="3"/>
        <v>1.2809999999999999</v>
      </c>
      <c r="S62" s="7">
        <f t="shared" si="4"/>
        <v>1.5569999999999999</v>
      </c>
      <c r="T62" s="7">
        <f t="shared" si="5"/>
        <v>1.74</v>
      </c>
      <c r="U62" s="7">
        <f t="shared" si="6"/>
        <v>3.0550000000000002</v>
      </c>
      <c r="W62" s="5">
        <f t="shared" si="7"/>
        <v>0.13366666666666668</v>
      </c>
      <c r="X62" s="5">
        <f t="shared" si="8"/>
        <v>1.9082500000000002</v>
      </c>
      <c r="Y62" s="5">
        <f t="shared" si="9"/>
        <v>14.276184538653366</v>
      </c>
      <c r="Z62" s="5">
        <f t="shared" si="10"/>
        <v>3.8355385502577222</v>
      </c>
    </row>
    <row r="63" spans="1:26" s="5" customFormat="1" x14ac:dyDescent="0.2">
      <c r="A63" s="5" t="s">
        <v>193</v>
      </c>
      <c r="B63" s="5" t="s">
        <v>194</v>
      </c>
      <c r="C63" s="5" t="s">
        <v>195</v>
      </c>
      <c r="D63" s="5">
        <v>90.843530373230905</v>
      </c>
      <c r="E63" s="5">
        <v>52.062709925121197</v>
      </c>
      <c r="F63" s="5">
        <v>68.683061545739605</v>
      </c>
      <c r="G63" s="5">
        <v>1.0795242640137399</v>
      </c>
      <c r="H63" s="5">
        <v>0.31861368233888199</v>
      </c>
      <c r="I63" s="5">
        <v>3.3881917941789501</v>
      </c>
      <c r="J63" s="5">
        <v>7.0355049016243305E-4</v>
      </c>
      <c r="K63" s="5">
        <v>7.9339895263871203E-3</v>
      </c>
      <c r="O63" s="7">
        <f t="shared" si="0"/>
        <v>0.68899999999999995</v>
      </c>
      <c r="P63" s="7">
        <f t="shared" si="1"/>
        <v>0.61899999999999999</v>
      </c>
      <c r="Q63" s="7">
        <f t="shared" si="2"/>
        <v>0.52400000000000002</v>
      </c>
      <c r="R63" s="7">
        <f t="shared" si="3"/>
        <v>3.0539999999999998</v>
      </c>
      <c r="S63" s="7">
        <f t="shared" si="4"/>
        <v>1.474</v>
      </c>
      <c r="T63" s="7">
        <f t="shared" si="5"/>
        <v>1.7609999999999999</v>
      </c>
      <c r="U63" s="7">
        <f t="shared" si="6"/>
        <v>1.097</v>
      </c>
      <c r="W63" s="5">
        <f t="shared" si="7"/>
        <v>0.61066666666666658</v>
      </c>
      <c r="X63" s="5">
        <f t="shared" si="8"/>
        <v>1.8464999999999998</v>
      </c>
      <c r="Y63" s="5">
        <f t="shared" si="9"/>
        <v>3.0237445414847164</v>
      </c>
      <c r="Z63" s="5">
        <f t="shared" si="10"/>
        <v>1.5963362598298259</v>
      </c>
    </row>
    <row r="64" spans="1:26" s="5" customFormat="1" x14ac:dyDescent="0.2">
      <c r="A64" s="5" t="s">
        <v>196</v>
      </c>
      <c r="B64" s="5" t="s">
        <v>197</v>
      </c>
      <c r="C64" s="5" t="s">
        <v>198</v>
      </c>
      <c r="D64" s="5">
        <v>30.390496386018398</v>
      </c>
      <c r="E64" s="5">
        <v>24.505195187453999</v>
      </c>
      <c r="F64" s="5">
        <v>27.0274671296959</v>
      </c>
      <c r="G64" s="5">
        <v>2.07440017125804</v>
      </c>
      <c r="H64" s="5">
        <v>0.43111713684984299</v>
      </c>
      <c r="I64" s="5">
        <v>4.8116857205343502</v>
      </c>
      <c r="J64" s="6">
        <v>1.4966256911168E-6</v>
      </c>
      <c r="K64" s="6">
        <v>5.94852867976724E-5</v>
      </c>
      <c r="O64" s="7">
        <f t="shared" si="0"/>
        <v>0.19500000000000001</v>
      </c>
      <c r="P64" s="7">
        <f t="shared" si="1"/>
        <v>0</v>
      </c>
      <c r="Q64" s="7">
        <f t="shared" si="2"/>
        <v>0.33900000000000002</v>
      </c>
      <c r="R64" s="7">
        <f t="shared" si="3"/>
        <v>1.5</v>
      </c>
      <c r="S64" s="7">
        <f t="shared" si="4"/>
        <v>0.85899999999999999</v>
      </c>
      <c r="T64" s="7">
        <f t="shared" si="5"/>
        <v>2.3650000000000002</v>
      </c>
      <c r="U64" s="7">
        <f t="shared" si="6"/>
        <v>2.4769999999999999</v>
      </c>
      <c r="W64" s="5">
        <f t="shared" si="7"/>
        <v>0.17800000000000002</v>
      </c>
      <c r="X64" s="5">
        <f t="shared" si="8"/>
        <v>1.8002500000000001</v>
      </c>
      <c r="Y64" s="5">
        <f t="shared" si="9"/>
        <v>10.113764044943819</v>
      </c>
      <c r="Z64" s="5">
        <f t="shared" si="10"/>
        <v>3.338248120648279</v>
      </c>
    </row>
    <row r="65" spans="1:26" s="5" customFormat="1" x14ac:dyDescent="0.2">
      <c r="A65" s="5" t="s">
        <v>199</v>
      </c>
      <c r="B65" s="5" t="s">
        <v>200</v>
      </c>
      <c r="C65" s="5" t="s">
        <v>201</v>
      </c>
      <c r="D65" s="5">
        <v>40.560207268961697</v>
      </c>
      <c r="E65" s="5">
        <v>9.5766127120180702</v>
      </c>
      <c r="F65" s="5">
        <v>22.8552960935653</v>
      </c>
      <c r="G65" s="5">
        <v>2.1431280130969599</v>
      </c>
      <c r="H65" s="5">
        <v>0.43992784630938597</v>
      </c>
      <c r="I65" s="5">
        <v>4.8715443477287304</v>
      </c>
      <c r="J65" s="6">
        <v>1.1072930132035699E-6</v>
      </c>
      <c r="K65" s="6">
        <v>4.61768435327242E-5</v>
      </c>
      <c r="O65" s="7">
        <f t="shared" si="0"/>
        <v>0.16</v>
      </c>
      <c r="P65" s="7">
        <f t="shared" si="1"/>
        <v>0.115</v>
      </c>
      <c r="Q65" s="7">
        <f t="shared" si="2"/>
        <v>0.106</v>
      </c>
      <c r="R65" s="7">
        <f t="shared" si="3"/>
        <v>2.6150000000000002</v>
      </c>
      <c r="S65" s="7">
        <f t="shared" si="4"/>
        <v>0.98799999999999999</v>
      </c>
      <c r="T65" s="7">
        <f t="shared" si="5"/>
        <v>3.173</v>
      </c>
      <c r="U65" s="7">
        <f t="shared" si="6"/>
        <v>0.41899999999999998</v>
      </c>
      <c r="W65" s="5">
        <f t="shared" si="7"/>
        <v>0.127</v>
      </c>
      <c r="X65" s="5">
        <f t="shared" si="8"/>
        <v>1.7987499999999998</v>
      </c>
      <c r="Y65" s="5">
        <f t="shared" si="9"/>
        <v>14.163385826771652</v>
      </c>
      <c r="Z65" s="5">
        <f t="shared" si="10"/>
        <v>3.8240942848554944</v>
      </c>
    </row>
    <row r="66" spans="1:26" s="5" customFormat="1" x14ac:dyDescent="0.2">
      <c r="A66" s="5" t="s">
        <v>202</v>
      </c>
      <c r="B66" s="5" t="s">
        <v>203</v>
      </c>
      <c r="C66" s="5" t="s">
        <v>204</v>
      </c>
      <c r="D66" s="5">
        <v>41.961207008224903</v>
      </c>
      <c r="E66" s="5">
        <v>20.943507882002699</v>
      </c>
      <c r="F66" s="5">
        <v>29.951093221812201</v>
      </c>
      <c r="G66" s="5">
        <v>1.7439256297917101</v>
      </c>
      <c r="H66" s="5">
        <v>0.40193558483712399</v>
      </c>
      <c r="I66" s="5">
        <v>4.3388186952852097</v>
      </c>
      <c r="J66" s="6">
        <v>1.43250637987308E-5</v>
      </c>
      <c r="K66" s="5">
        <v>3.92696344517855E-4</v>
      </c>
      <c r="O66" s="7">
        <f t="shared" ref="O66:O129" si="11">VLOOKUP(A66,FPKM,2,FALSE)</f>
        <v>0.39500000000000002</v>
      </c>
      <c r="P66" s="7">
        <f t="shared" ref="P66:P129" si="12">VLOOKUP(A66,FPKM,3,FALSE)</f>
        <v>0.307</v>
      </c>
      <c r="Q66" s="7">
        <f t="shared" ref="Q66:Q129" si="13">VLOOKUP(A66,FPKM,4,FALSE)</f>
        <v>0.14599999999999999</v>
      </c>
      <c r="R66" s="7">
        <f t="shared" ref="R66:R129" si="14">VLOOKUP(A66,FPKM,5,FALSE)</f>
        <v>2.8380000000000001</v>
      </c>
      <c r="S66" s="7">
        <f t="shared" ref="S66:S129" si="15">VLOOKUP(A66,FPKM,6,FALSE)</f>
        <v>1.4510000000000001</v>
      </c>
      <c r="T66" s="7">
        <f t="shared" ref="T66:T129" si="16">VLOOKUP(A66,FPKM,7,FALSE)</f>
        <v>1.827</v>
      </c>
      <c r="U66" s="7">
        <f t="shared" ref="U66:U129" si="17">VLOOKUP(A66,FPKM,8,FALSE)</f>
        <v>1.034</v>
      </c>
      <c r="W66" s="5">
        <f t="shared" ref="W66:W129" si="18">AVERAGE(O66:Q66)</f>
        <v>0.28266666666666668</v>
      </c>
      <c r="X66" s="5">
        <f t="shared" ref="X66:X129" si="19">AVERAGE(R66:U66)</f>
        <v>1.7874999999999999</v>
      </c>
      <c r="Y66" s="5">
        <f t="shared" ref="Y66:Y110" si="20">X66/W66</f>
        <v>6.3237028301886786</v>
      </c>
      <c r="Z66" s="5">
        <f t="shared" ref="Z66:Z110" si="21">LOG(Y66,2)</f>
        <v>2.6607695727110712</v>
      </c>
    </row>
    <row r="67" spans="1:26" s="5" customFormat="1" x14ac:dyDescent="0.2">
      <c r="A67" s="5" t="s">
        <v>205</v>
      </c>
      <c r="B67" s="5" t="s">
        <v>206</v>
      </c>
      <c r="C67" s="5" t="s">
        <v>207</v>
      </c>
      <c r="D67" s="5">
        <v>105.757408937728</v>
      </c>
      <c r="E67" s="5">
        <v>106.197269662781</v>
      </c>
      <c r="F67" s="5">
        <v>106.008757923473</v>
      </c>
      <c r="G67" s="5">
        <v>1.3254751452300899</v>
      </c>
      <c r="H67" s="5">
        <v>0.27811731752832802</v>
      </c>
      <c r="I67" s="5">
        <v>4.7658849762028304</v>
      </c>
      <c r="J67" s="6">
        <v>1.8802650908429401E-6</v>
      </c>
      <c r="K67" s="6">
        <v>7.1971296834503503E-5</v>
      </c>
      <c r="O67" s="7">
        <f t="shared" si="11"/>
        <v>0.40799999999999997</v>
      </c>
      <c r="P67" s="7">
        <f t="shared" si="12"/>
        <v>0.50600000000000001</v>
      </c>
      <c r="Q67" s="7">
        <f t="shared" si="13"/>
        <v>0.66</v>
      </c>
      <c r="R67" s="7">
        <f t="shared" si="14"/>
        <v>1.958</v>
      </c>
      <c r="S67" s="7">
        <f t="shared" si="15"/>
        <v>1.25</v>
      </c>
      <c r="T67" s="7">
        <f t="shared" si="16"/>
        <v>1.329</v>
      </c>
      <c r="U67" s="7">
        <f t="shared" si="17"/>
        <v>2.4990000000000001</v>
      </c>
      <c r="W67" s="5">
        <f t="shared" si="18"/>
        <v>0.52466666666666661</v>
      </c>
      <c r="X67" s="5">
        <f t="shared" si="19"/>
        <v>1.7589999999999999</v>
      </c>
      <c r="Y67" s="5">
        <f t="shared" si="20"/>
        <v>3.3526048284625158</v>
      </c>
      <c r="Z67" s="5">
        <f t="shared" si="21"/>
        <v>1.7452824426856308</v>
      </c>
    </row>
    <row r="68" spans="1:26" s="5" customFormat="1" x14ac:dyDescent="0.2">
      <c r="A68" s="5" t="s">
        <v>208</v>
      </c>
      <c r="B68" s="5" t="s">
        <v>209</v>
      </c>
      <c r="C68" s="5" t="s">
        <v>210</v>
      </c>
      <c r="D68" s="5">
        <v>67.428749474738595</v>
      </c>
      <c r="E68" s="5">
        <v>54.442752948451201</v>
      </c>
      <c r="F68" s="5">
        <v>60.008180031145798</v>
      </c>
      <c r="G68" s="5">
        <v>2.2063656269548999</v>
      </c>
      <c r="H68" s="5">
        <v>0.33871474274658198</v>
      </c>
      <c r="I68" s="5">
        <v>6.5139344365817902</v>
      </c>
      <c r="J68" s="6">
        <v>7.3207460767198094E-11</v>
      </c>
      <c r="K68" s="6">
        <v>9.4114501804230406E-9</v>
      </c>
      <c r="O68" s="7">
        <f t="shared" si="11"/>
        <v>0.27500000000000002</v>
      </c>
      <c r="P68" s="7">
        <f t="shared" si="12"/>
        <v>0.21299999999999999</v>
      </c>
      <c r="Q68" s="7">
        <f t="shared" si="13"/>
        <v>0.20699999999999999</v>
      </c>
      <c r="R68" s="7">
        <f t="shared" si="14"/>
        <v>2.823</v>
      </c>
      <c r="S68" s="7">
        <f t="shared" si="15"/>
        <v>1.2529999999999999</v>
      </c>
      <c r="T68" s="7">
        <f t="shared" si="16"/>
        <v>0.77800000000000002</v>
      </c>
      <c r="U68" s="7">
        <f t="shared" si="17"/>
        <v>2.0920000000000001</v>
      </c>
      <c r="W68" s="5">
        <f t="shared" si="18"/>
        <v>0.23166666666666666</v>
      </c>
      <c r="X68" s="5">
        <f t="shared" si="19"/>
        <v>1.7364999999999999</v>
      </c>
      <c r="Y68" s="5">
        <f t="shared" si="20"/>
        <v>7.4956834532374099</v>
      </c>
      <c r="Z68" s="5">
        <f t="shared" si="21"/>
        <v>2.9060600284923779</v>
      </c>
    </row>
    <row r="69" spans="1:26" s="5" customFormat="1" x14ac:dyDescent="0.2">
      <c r="A69" s="5" t="s">
        <v>211</v>
      </c>
      <c r="B69" s="5" t="s">
        <v>212</v>
      </c>
      <c r="C69" s="5" t="s">
        <v>213</v>
      </c>
      <c r="D69" s="5">
        <v>270.56873383454803</v>
      </c>
      <c r="E69" s="5">
        <v>263.71552879662198</v>
      </c>
      <c r="F69" s="5">
        <v>266.65261667001897</v>
      </c>
      <c r="G69" s="5">
        <v>1.19832861906549</v>
      </c>
      <c r="H69" s="5">
        <v>0.21276201726601901</v>
      </c>
      <c r="I69" s="5">
        <v>5.6322488123771004</v>
      </c>
      <c r="J69" s="6">
        <v>1.7787480821126401E-8</v>
      </c>
      <c r="K69" s="6">
        <v>1.30029972543771E-6</v>
      </c>
      <c r="O69" s="7">
        <f t="shared" si="11"/>
        <v>0.72499999999999998</v>
      </c>
      <c r="P69" s="7">
        <f t="shared" si="12"/>
        <v>0.504</v>
      </c>
      <c r="Q69" s="7">
        <f t="shared" si="13"/>
        <v>0.58899999999999997</v>
      </c>
      <c r="R69" s="7">
        <f t="shared" si="14"/>
        <v>2.0569999999999999</v>
      </c>
      <c r="S69" s="7">
        <f t="shared" si="15"/>
        <v>1.9710000000000001</v>
      </c>
      <c r="T69" s="7">
        <f t="shared" si="16"/>
        <v>1.3979999999999999</v>
      </c>
      <c r="U69" s="7">
        <f t="shared" si="17"/>
        <v>1.462</v>
      </c>
      <c r="W69" s="5">
        <f t="shared" si="18"/>
        <v>0.60599999999999998</v>
      </c>
      <c r="X69" s="5">
        <f t="shared" si="19"/>
        <v>1.722</v>
      </c>
      <c r="Y69" s="5">
        <f t="shared" si="20"/>
        <v>2.8415841584158414</v>
      </c>
      <c r="Z69" s="5">
        <f t="shared" si="21"/>
        <v>1.5066954439238929</v>
      </c>
    </row>
    <row r="70" spans="1:26" s="5" customFormat="1" x14ac:dyDescent="0.2">
      <c r="A70" s="5" t="s">
        <v>214</v>
      </c>
      <c r="B70" s="5" t="s">
        <v>215</v>
      </c>
      <c r="C70" s="5" t="s">
        <v>216</v>
      </c>
      <c r="D70" s="5">
        <v>186.345217032064</v>
      </c>
      <c r="E70" s="5">
        <v>157.901508165732</v>
      </c>
      <c r="F70" s="5">
        <v>170.09166910844601</v>
      </c>
      <c r="G70" s="5">
        <v>4.0764855869228498</v>
      </c>
      <c r="H70" s="5">
        <v>0.30229400211199298</v>
      </c>
      <c r="I70" s="5">
        <v>13.485168605537201</v>
      </c>
      <c r="J70" s="6">
        <v>1.91227841896028E-41</v>
      </c>
      <c r="K70" s="6">
        <v>5.0923974296912098E-38</v>
      </c>
      <c r="O70" s="7">
        <f t="shared" si="11"/>
        <v>3.5999999999999997E-2</v>
      </c>
      <c r="P70" s="7">
        <f t="shared" si="12"/>
        <v>8.2000000000000003E-2</v>
      </c>
      <c r="Q70" s="7">
        <f t="shared" si="13"/>
        <v>5.2999999999999999E-2</v>
      </c>
      <c r="R70" s="7">
        <f t="shared" si="14"/>
        <v>2.7909999999999999</v>
      </c>
      <c r="S70" s="7">
        <f t="shared" si="15"/>
        <v>1.734</v>
      </c>
      <c r="T70" s="7">
        <f t="shared" si="16"/>
        <v>0.53</v>
      </c>
      <c r="U70" s="7">
        <f t="shared" si="17"/>
        <v>1.7410000000000001</v>
      </c>
      <c r="W70" s="5">
        <f t="shared" si="18"/>
        <v>5.6999999999999995E-2</v>
      </c>
      <c r="X70" s="5">
        <f t="shared" si="19"/>
        <v>1.6990000000000003</v>
      </c>
      <c r="Y70" s="5">
        <f t="shared" si="20"/>
        <v>29.807017543859658</v>
      </c>
      <c r="Z70" s="5">
        <f t="shared" si="21"/>
        <v>4.8975801230194795</v>
      </c>
    </row>
    <row r="71" spans="1:26" s="5" customFormat="1" x14ac:dyDescent="0.2">
      <c r="A71" s="5" t="s">
        <v>217</v>
      </c>
      <c r="B71" s="5" t="s">
        <v>218</v>
      </c>
      <c r="C71" s="5" t="s">
        <v>219</v>
      </c>
      <c r="D71" s="5">
        <v>851.08530008667105</v>
      </c>
      <c r="E71" s="5">
        <v>664.56469374895096</v>
      </c>
      <c r="F71" s="5">
        <v>744.50209646511701</v>
      </c>
      <c r="G71" s="5">
        <v>0.83683323299268897</v>
      </c>
      <c r="H71" s="5">
        <v>0.173728490701027</v>
      </c>
      <c r="I71" s="5">
        <v>4.8169026831230299</v>
      </c>
      <c r="J71" s="6">
        <v>1.4580375356149101E-6</v>
      </c>
      <c r="K71" s="6">
        <v>5.81997381186241E-5</v>
      </c>
      <c r="O71" s="7">
        <f t="shared" si="11"/>
        <v>0.79300000000000004</v>
      </c>
      <c r="P71" s="7">
        <f t="shared" si="12"/>
        <v>1.0489999999999999</v>
      </c>
      <c r="Q71" s="7">
        <f t="shared" si="13"/>
        <v>0.54900000000000004</v>
      </c>
      <c r="R71" s="7">
        <f t="shared" si="14"/>
        <v>2.1440000000000001</v>
      </c>
      <c r="S71" s="7">
        <f t="shared" si="15"/>
        <v>1.7789999999999999</v>
      </c>
      <c r="T71" s="7">
        <f t="shared" si="16"/>
        <v>1.4159999999999999</v>
      </c>
      <c r="U71" s="7">
        <f t="shared" si="17"/>
        <v>1.4430000000000001</v>
      </c>
      <c r="W71" s="5">
        <f t="shared" si="18"/>
        <v>0.79700000000000004</v>
      </c>
      <c r="X71" s="5">
        <f t="shared" si="19"/>
        <v>1.6955</v>
      </c>
      <c r="Y71" s="5">
        <f t="shared" si="20"/>
        <v>2.1273525721455457</v>
      </c>
      <c r="Z71" s="5">
        <f t="shared" si="21"/>
        <v>1.0890591550349591</v>
      </c>
    </row>
    <row r="72" spans="1:26" s="5" customFormat="1" x14ac:dyDescent="0.2">
      <c r="A72" s="5" t="s">
        <v>220</v>
      </c>
      <c r="B72" s="5" t="s">
        <v>221</v>
      </c>
      <c r="C72" s="5" t="s">
        <v>222</v>
      </c>
      <c r="D72" s="5">
        <v>82.281885953398898</v>
      </c>
      <c r="E72" s="5">
        <v>83.539056731927502</v>
      </c>
      <c r="F72" s="5">
        <v>83.000269255415304</v>
      </c>
      <c r="G72" s="5">
        <v>1.4297254075697501</v>
      </c>
      <c r="H72" s="5">
        <v>0.305336907219452</v>
      </c>
      <c r="I72" s="5">
        <v>4.6824519858720404</v>
      </c>
      <c r="J72" s="6">
        <v>2.83463597238607E-6</v>
      </c>
      <c r="K72" s="5">
        <v>1.02602813905337E-4</v>
      </c>
      <c r="O72" s="7">
        <f t="shared" si="11"/>
        <v>0.30499999999999999</v>
      </c>
      <c r="P72" s="7">
        <f t="shared" si="12"/>
        <v>0.504</v>
      </c>
      <c r="Q72" s="7">
        <f t="shared" si="13"/>
        <v>0.58899999999999997</v>
      </c>
      <c r="R72" s="7">
        <f t="shared" si="14"/>
        <v>2.1070000000000002</v>
      </c>
      <c r="S72" s="7">
        <f t="shared" si="15"/>
        <v>1.9330000000000001</v>
      </c>
      <c r="T72" s="7">
        <f t="shared" si="16"/>
        <v>0.94899999999999995</v>
      </c>
      <c r="U72" s="7">
        <f t="shared" si="17"/>
        <v>1.702</v>
      </c>
      <c r="W72" s="5">
        <f t="shared" si="18"/>
        <v>0.46599999999999997</v>
      </c>
      <c r="X72" s="5">
        <f t="shared" si="19"/>
        <v>1.67275</v>
      </c>
      <c r="Y72" s="5">
        <f t="shared" si="20"/>
        <v>3.5895922746781119</v>
      </c>
      <c r="Z72" s="5">
        <f t="shared" si="21"/>
        <v>1.8438199842417915</v>
      </c>
    </row>
    <row r="73" spans="1:26" s="5" customFormat="1" x14ac:dyDescent="0.2">
      <c r="A73" s="5" t="s">
        <v>223</v>
      </c>
      <c r="B73" s="5" t="s">
        <v>224</v>
      </c>
      <c r="C73" s="5" t="s">
        <v>225</v>
      </c>
      <c r="D73" s="5">
        <v>47.487317535045896</v>
      </c>
      <c r="E73" s="5">
        <v>23.5211284681153</v>
      </c>
      <c r="F73" s="5">
        <v>33.792352353942697</v>
      </c>
      <c r="G73" s="5">
        <v>1.3590300212933799</v>
      </c>
      <c r="H73" s="5">
        <v>0.38804127544689898</v>
      </c>
      <c r="I73" s="5">
        <v>3.5022821212207802</v>
      </c>
      <c r="J73" s="5">
        <v>4.6129089134037602E-4</v>
      </c>
      <c r="K73" s="5">
        <v>5.8615702150483697E-3</v>
      </c>
      <c r="O73" s="7">
        <f t="shared" si="11"/>
        <v>0.44</v>
      </c>
      <c r="P73" s="7">
        <f t="shared" si="12"/>
        <v>0.376</v>
      </c>
      <c r="Q73" s="7">
        <f t="shared" si="13"/>
        <v>0.26800000000000002</v>
      </c>
      <c r="R73" s="7">
        <f t="shared" si="14"/>
        <v>2.105</v>
      </c>
      <c r="S73" s="7">
        <f t="shared" si="15"/>
        <v>0.92200000000000004</v>
      </c>
      <c r="T73" s="7">
        <f t="shared" si="16"/>
        <v>2.1819999999999999</v>
      </c>
      <c r="U73" s="7">
        <f t="shared" si="17"/>
        <v>1.21</v>
      </c>
      <c r="W73" s="5">
        <f t="shared" si="18"/>
        <v>0.36133333333333334</v>
      </c>
      <c r="X73" s="5">
        <f t="shared" si="19"/>
        <v>1.6047499999999999</v>
      </c>
      <c r="Y73" s="5">
        <f t="shared" si="20"/>
        <v>4.4411900369003687</v>
      </c>
      <c r="Z73" s="5">
        <f t="shared" si="21"/>
        <v>2.1509463050199433</v>
      </c>
    </row>
    <row r="74" spans="1:26" s="5" customFormat="1" x14ac:dyDescent="0.2">
      <c r="A74" s="5" t="s">
        <v>226</v>
      </c>
      <c r="B74" s="5" t="s">
        <v>227</v>
      </c>
      <c r="C74" s="5" t="s">
        <v>228</v>
      </c>
      <c r="D74" s="5">
        <v>269.29467482232002</v>
      </c>
      <c r="E74" s="5">
        <v>284.48603979851401</v>
      </c>
      <c r="F74" s="5">
        <v>277.97545480871599</v>
      </c>
      <c r="G74" s="5">
        <v>0.83870858834930095</v>
      </c>
      <c r="H74" s="5">
        <v>0.22178491014992899</v>
      </c>
      <c r="I74" s="5">
        <v>3.7816305346577699</v>
      </c>
      <c r="J74" s="5">
        <v>1.55804486962357E-4</v>
      </c>
      <c r="K74" s="5">
        <v>2.6307531172692902E-3</v>
      </c>
      <c r="O74" s="7">
        <f t="shared" si="11"/>
        <v>0.70899999999999996</v>
      </c>
      <c r="P74" s="7">
        <f t="shared" si="12"/>
        <v>0.56899999999999995</v>
      </c>
      <c r="Q74" s="7">
        <f t="shared" si="13"/>
        <v>0.78200000000000003</v>
      </c>
      <c r="R74" s="7">
        <f t="shared" si="14"/>
        <v>1.3089999999999999</v>
      </c>
      <c r="S74" s="7">
        <f t="shared" si="15"/>
        <v>1.855</v>
      </c>
      <c r="T74" s="7">
        <f t="shared" si="16"/>
        <v>1.778</v>
      </c>
      <c r="U74" s="7">
        <f t="shared" si="17"/>
        <v>1.4470000000000001</v>
      </c>
      <c r="W74" s="5">
        <f t="shared" si="18"/>
        <v>0.68666666666666665</v>
      </c>
      <c r="X74" s="5">
        <f t="shared" si="19"/>
        <v>1.5972500000000001</v>
      </c>
      <c r="Y74" s="5">
        <f t="shared" si="20"/>
        <v>2.3260922330097089</v>
      </c>
      <c r="Z74" s="5">
        <f t="shared" si="21"/>
        <v>1.2179083029450883</v>
      </c>
    </row>
    <row r="75" spans="1:26" s="5" customFormat="1" x14ac:dyDescent="0.2">
      <c r="A75" s="5" t="s">
        <v>229</v>
      </c>
      <c r="B75" s="5" t="s">
        <v>230</v>
      </c>
      <c r="C75" s="5" t="s">
        <v>231</v>
      </c>
      <c r="D75" s="5">
        <v>26.567225468524299</v>
      </c>
      <c r="E75" s="5">
        <v>11.544886647147001</v>
      </c>
      <c r="F75" s="5">
        <v>17.983031856308699</v>
      </c>
      <c r="G75" s="5">
        <v>1.7697965088746599</v>
      </c>
      <c r="H75" s="5">
        <v>0.45423543663545601</v>
      </c>
      <c r="I75" s="5">
        <v>3.8962096880499502</v>
      </c>
      <c r="J75" s="6">
        <v>9.7709802360890601E-5</v>
      </c>
      <c r="K75" s="5">
        <v>1.80874719544127E-3</v>
      </c>
      <c r="O75" s="7">
        <f t="shared" si="11"/>
        <v>0.184</v>
      </c>
      <c r="P75" s="7">
        <f t="shared" si="12"/>
        <v>0.19800000000000001</v>
      </c>
      <c r="Q75" s="7">
        <f t="shared" si="13"/>
        <v>8.2000000000000003E-2</v>
      </c>
      <c r="R75" s="7">
        <f t="shared" si="14"/>
        <v>2.5609999999999999</v>
      </c>
      <c r="S75" s="7">
        <f t="shared" si="15"/>
        <v>0.60899999999999999</v>
      </c>
      <c r="T75" s="7">
        <f t="shared" si="16"/>
        <v>1.669</v>
      </c>
      <c r="U75" s="7">
        <f t="shared" si="17"/>
        <v>1.542</v>
      </c>
      <c r="W75" s="5">
        <f t="shared" si="18"/>
        <v>0.15466666666666667</v>
      </c>
      <c r="X75" s="5">
        <f t="shared" si="19"/>
        <v>1.5952500000000001</v>
      </c>
      <c r="Y75" s="5">
        <f t="shared" si="20"/>
        <v>10.314116379310345</v>
      </c>
      <c r="Z75" s="5">
        <f t="shared" si="21"/>
        <v>3.3665483242754131</v>
      </c>
    </row>
    <row r="76" spans="1:26" s="5" customFormat="1" x14ac:dyDescent="0.2">
      <c r="A76" s="5" t="s">
        <v>232</v>
      </c>
      <c r="B76" s="5" t="s">
        <v>233</v>
      </c>
      <c r="C76" s="5" t="s">
        <v>234</v>
      </c>
      <c r="D76" s="5">
        <v>149.99292410985299</v>
      </c>
      <c r="E76" s="5">
        <v>84.697100067338596</v>
      </c>
      <c r="F76" s="5">
        <v>112.681024656988</v>
      </c>
      <c r="G76" s="5">
        <v>1.38627453306209</v>
      </c>
      <c r="H76" s="5">
        <v>0.28053405303974799</v>
      </c>
      <c r="I76" s="5">
        <v>4.9415552872851203</v>
      </c>
      <c r="J76" s="6">
        <v>7.7501832196978598E-7</v>
      </c>
      <c r="K76" s="6">
        <v>3.37549451865392E-5</v>
      </c>
      <c r="O76" s="7">
        <f t="shared" si="11"/>
        <v>0.622</v>
      </c>
      <c r="P76" s="7">
        <f t="shared" si="12"/>
        <v>0.27900000000000003</v>
      </c>
      <c r="Q76" s="7">
        <f t="shared" si="13"/>
        <v>0.40400000000000003</v>
      </c>
      <c r="R76" s="7">
        <f t="shared" si="14"/>
        <v>2.9129999999999998</v>
      </c>
      <c r="S76" s="7">
        <f t="shared" si="15"/>
        <v>1.1619999999999999</v>
      </c>
      <c r="T76" s="7">
        <f t="shared" si="16"/>
        <v>1.3779999999999999</v>
      </c>
      <c r="U76" s="7">
        <f t="shared" si="17"/>
        <v>0.88400000000000001</v>
      </c>
      <c r="W76" s="5">
        <f t="shared" si="18"/>
        <v>0.43500000000000005</v>
      </c>
      <c r="X76" s="5">
        <f t="shared" si="19"/>
        <v>1.5842499999999999</v>
      </c>
      <c r="Y76" s="5">
        <f t="shared" si="20"/>
        <v>3.641954022988505</v>
      </c>
      <c r="Z76" s="5">
        <f t="shared" si="21"/>
        <v>1.8647127094577589</v>
      </c>
    </row>
    <row r="77" spans="1:26" s="5" customFormat="1" x14ac:dyDescent="0.2">
      <c r="A77" s="5" t="s">
        <v>235</v>
      </c>
      <c r="B77" s="5" t="s">
        <v>236</v>
      </c>
      <c r="C77" s="5" t="s">
        <v>237</v>
      </c>
      <c r="D77" s="5">
        <v>15.669509844479601</v>
      </c>
      <c r="E77" s="5">
        <v>9.7055671009198292</v>
      </c>
      <c r="F77" s="5">
        <v>12.2615425624455</v>
      </c>
      <c r="G77" s="5">
        <v>1.67513802291289</v>
      </c>
      <c r="H77" s="5">
        <v>0.469155122054147</v>
      </c>
      <c r="I77" s="5">
        <v>3.5705419043033699</v>
      </c>
      <c r="J77" s="5">
        <v>3.5624345483273198E-4</v>
      </c>
      <c r="K77" s="5">
        <v>4.9597713210062302E-3</v>
      </c>
      <c r="O77" s="7">
        <f t="shared" si="11"/>
        <v>0.14699999999999999</v>
      </c>
      <c r="P77" s="7">
        <f t="shared" si="12"/>
        <v>0.17599999999999999</v>
      </c>
      <c r="Q77" s="7">
        <f t="shared" si="13"/>
        <v>0</v>
      </c>
      <c r="R77" s="7">
        <f t="shared" si="14"/>
        <v>2.0419999999999998</v>
      </c>
      <c r="S77" s="7">
        <f t="shared" si="15"/>
        <v>1.133</v>
      </c>
      <c r="T77" s="7">
        <f t="shared" si="16"/>
        <v>1.248</v>
      </c>
      <c r="U77" s="7">
        <f t="shared" si="17"/>
        <v>1.409</v>
      </c>
      <c r="W77" s="5">
        <f t="shared" si="18"/>
        <v>0.10766666666666665</v>
      </c>
      <c r="X77" s="5">
        <f t="shared" si="19"/>
        <v>1.458</v>
      </c>
      <c r="Y77" s="5">
        <f t="shared" si="20"/>
        <v>13.541795665634677</v>
      </c>
      <c r="Z77" s="5">
        <f t="shared" si="21"/>
        <v>3.7593471503541687</v>
      </c>
    </row>
    <row r="78" spans="1:26" s="5" customFormat="1" x14ac:dyDescent="0.2">
      <c r="A78" s="5" t="s">
        <v>238</v>
      </c>
      <c r="B78" s="5" t="s">
        <v>239</v>
      </c>
      <c r="C78" s="5" t="s">
        <v>240</v>
      </c>
      <c r="D78" s="5">
        <v>91.023980360653596</v>
      </c>
      <c r="E78" s="5">
        <v>59.356579397891501</v>
      </c>
      <c r="F78" s="5">
        <v>72.928322667646697</v>
      </c>
      <c r="G78" s="5">
        <v>1.8293056462424699</v>
      </c>
      <c r="H78" s="5">
        <v>0.369980006297152</v>
      </c>
      <c r="I78" s="5">
        <v>4.9443364914515202</v>
      </c>
      <c r="J78" s="6">
        <v>7.6403636432289605E-7</v>
      </c>
      <c r="K78" s="6">
        <v>3.3354571117899602E-5</v>
      </c>
      <c r="O78" s="7">
        <f t="shared" si="11"/>
        <v>7.9000000000000001E-2</v>
      </c>
      <c r="P78" s="7">
        <f t="shared" si="12"/>
        <v>0.28299999999999997</v>
      </c>
      <c r="Q78" s="7">
        <f t="shared" si="13"/>
        <v>0.36899999999999999</v>
      </c>
      <c r="R78" s="7">
        <f t="shared" si="14"/>
        <v>2.2240000000000002</v>
      </c>
      <c r="S78" s="7">
        <f t="shared" si="15"/>
        <v>0.97599999999999998</v>
      </c>
      <c r="T78" s="7">
        <f t="shared" si="16"/>
        <v>1.0669999999999999</v>
      </c>
      <c r="U78" s="7">
        <f t="shared" si="17"/>
        <v>1.4910000000000001</v>
      </c>
      <c r="W78" s="5">
        <f t="shared" si="18"/>
        <v>0.24366666666666667</v>
      </c>
      <c r="X78" s="5">
        <f t="shared" si="19"/>
        <v>1.4395000000000002</v>
      </c>
      <c r="Y78" s="5">
        <f t="shared" si="20"/>
        <v>5.9076607387140907</v>
      </c>
      <c r="Z78" s="5">
        <f t="shared" si="21"/>
        <v>2.5625869783321535</v>
      </c>
    </row>
    <row r="79" spans="1:26" s="5" customFormat="1" x14ac:dyDescent="0.2">
      <c r="A79" s="5" t="s">
        <v>241</v>
      </c>
      <c r="B79" s="5" t="s">
        <v>242</v>
      </c>
      <c r="C79" s="5" t="s">
        <v>243</v>
      </c>
      <c r="D79" s="5">
        <v>62.366049795655698</v>
      </c>
      <c r="E79" s="5">
        <v>46.628012622734701</v>
      </c>
      <c r="F79" s="5">
        <v>53.372885696843703</v>
      </c>
      <c r="G79" s="5">
        <v>2.0837791836625099</v>
      </c>
      <c r="H79" s="5">
        <v>0.35165528301301902</v>
      </c>
      <c r="I79" s="5">
        <v>5.9256302530377898</v>
      </c>
      <c r="J79" s="6">
        <v>3.11101875783193E-9</v>
      </c>
      <c r="K79" s="6">
        <v>2.77476079735622E-7</v>
      </c>
      <c r="O79" s="7">
        <f t="shared" si="11"/>
        <v>0.222</v>
      </c>
      <c r="P79" s="7">
        <f t="shared" si="12"/>
        <v>9.4E-2</v>
      </c>
      <c r="Q79" s="7">
        <f t="shared" si="13"/>
        <v>0.29699999999999999</v>
      </c>
      <c r="R79" s="7">
        <f t="shared" si="14"/>
        <v>1.6240000000000001</v>
      </c>
      <c r="S79" s="7">
        <f t="shared" si="15"/>
        <v>0.99099999999999999</v>
      </c>
      <c r="T79" s="7">
        <f t="shared" si="16"/>
        <v>1.5880000000000001</v>
      </c>
      <c r="U79" s="7">
        <f t="shared" si="17"/>
        <v>1.528</v>
      </c>
      <c r="W79" s="5">
        <f t="shared" si="18"/>
        <v>0.20433333333333334</v>
      </c>
      <c r="X79" s="5">
        <f t="shared" si="19"/>
        <v>1.43275</v>
      </c>
      <c r="Y79" s="5">
        <f t="shared" si="20"/>
        <v>7.0118270799347471</v>
      </c>
      <c r="Z79" s="5">
        <f t="shared" si="21"/>
        <v>2.8097904179461803</v>
      </c>
    </row>
    <row r="80" spans="1:26" s="5" customFormat="1" x14ac:dyDescent="0.2">
      <c r="A80" s="5" t="s">
        <v>244</v>
      </c>
      <c r="B80" s="5" t="s">
        <v>245</v>
      </c>
      <c r="C80" s="5" t="s">
        <v>246</v>
      </c>
      <c r="D80" s="5">
        <v>66.938191616195596</v>
      </c>
      <c r="E80" s="5">
        <v>37.9583514220868</v>
      </c>
      <c r="F80" s="5">
        <v>50.3782829338477</v>
      </c>
      <c r="G80" s="5">
        <v>1.7130104492803799</v>
      </c>
      <c r="H80" s="5">
        <v>0.38030182735597201</v>
      </c>
      <c r="I80" s="5">
        <v>4.5043445128570303</v>
      </c>
      <c r="J80" s="6">
        <v>6.6578123424434998E-6</v>
      </c>
      <c r="K80" s="5">
        <v>2.06847133125816E-4</v>
      </c>
      <c r="O80" s="7">
        <f t="shared" si="11"/>
        <v>0.125</v>
      </c>
      <c r="P80" s="7">
        <f t="shared" si="12"/>
        <v>0.18</v>
      </c>
      <c r="Q80" s="7">
        <f t="shared" si="13"/>
        <v>0.44400000000000001</v>
      </c>
      <c r="R80" s="7">
        <f t="shared" si="14"/>
        <v>2.0489999999999999</v>
      </c>
      <c r="S80" s="7">
        <f t="shared" si="15"/>
        <v>0.55300000000000005</v>
      </c>
      <c r="T80" s="7">
        <f t="shared" si="16"/>
        <v>1.5629999999999999</v>
      </c>
      <c r="U80" s="7">
        <f t="shared" si="17"/>
        <v>1.5429999999999999</v>
      </c>
      <c r="W80" s="5">
        <f t="shared" si="18"/>
        <v>0.24966666666666668</v>
      </c>
      <c r="X80" s="5">
        <f t="shared" si="19"/>
        <v>1.427</v>
      </c>
      <c r="Y80" s="5">
        <f t="shared" si="20"/>
        <v>5.7156208277703602</v>
      </c>
      <c r="Z80" s="5">
        <f t="shared" si="21"/>
        <v>2.5149102117381688</v>
      </c>
    </row>
    <row r="81" spans="1:26" s="5" customFormat="1" x14ac:dyDescent="0.2">
      <c r="A81" s="5" t="s">
        <v>247</v>
      </c>
      <c r="B81" s="5" t="s">
        <v>248</v>
      </c>
      <c r="C81" s="5" t="s">
        <v>249</v>
      </c>
      <c r="D81" s="5">
        <v>57.672605301945197</v>
      </c>
      <c r="E81" s="5">
        <v>39.415367557825</v>
      </c>
      <c r="F81" s="5">
        <v>47.239898019590797</v>
      </c>
      <c r="G81" s="5">
        <v>2.1536420113355699</v>
      </c>
      <c r="H81" s="5">
        <v>0.369818978535911</v>
      </c>
      <c r="I81" s="5">
        <v>5.8235032173354</v>
      </c>
      <c r="J81" s="6">
        <v>5.76267045716629E-9</v>
      </c>
      <c r="K81" s="6">
        <v>4.73224405251264E-7</v>
      </c>
      <c r="O81" s="7">
        <f t="shared" si="11"/>
        <v>0.19</v>
      </c>
      <c r="P81" s="7">
        <f t="shared" si="12"/>
        <v>0.114</v>
      </c>
      <c r="Q81" s="7">
        <f t="shared" si="13"/>
        <v>0.21099999999999999</v>
      </c>
      <c r="R81" s="7">
        <f t="shared" si="14"/>
        <v>3.024</v>
      </c>
      <c r="S81" s="7">
        <f t="shared" si="15"/>
        <v>0.7</v>
      </c>
      <c r="T81" s="7">
        <f t="shared" si="16"/>
        <v>0.216</v>
      </c>
      <c r="U81" s="7">
        <f t="shared" si="17"/>
        <v>1.728</v>
      </c>
      <c r="W81" s="5">
        <f t="shared" si="18"/>
        <v>0.17166666666666666</v>
      </c>
      <c r="X81" s="5">
        <f t="shared" si="19"/>
        <v>1.417</v>
      </c>
      <c r="Y81" s="5">
        <f t="shared" si="20"/>
        <v>8.2543689320388349</v>
      </c>
      <c r="Z81" s="5">
        <f t="shared" si="21"/>
        <v>3.045157921568594</v>
      </c>
    </row>
    <row r="82" spans="1:26" s="5" customFormat="1" x14ac:dyDescent="0.2">
      <c r="A82" s="5" t="s">
        <v>250</v>
      </c>
      <c r="B82" s="5" t="s">
        <v>251</v>
      </c>
      <c r="C82" s="5" t="s">
        <v>252</v>
      </c>
      <c r="D82" s="5">
        <v>81.964058587184795</v>
      </c>
      <c r="E82" s="5">
        <v>89.052247068206796</v>
      </c>
      <c r="F82" s="5">
        <v>86.014452004911703</v>
      </c>
      <c r="G82" s="5">
        <v>1.81968170969919</v>
      </c>
      <c r="H82" s="5">
        <v>0.31077825415462501</v>
      </c>
      <c r="I82" s="5">
        <v>5.8552414313835097</v>
      </c>
      <c r="J82" s="6">
        <v>4.7631755253271999E-9</v>
      </c>
      <c r="K82" s="6">
        <v>4.0176631207069802E-7</v>
      </c>
      <c r="O82" s="7">
        <f t="shared" si="11"/>
        <v>0.218</v>
      </c>
      <c r="P82" s="7">
        <f t="shared" si="12"/>
        <v>0.155</v>
      </c>
      <c r="Q82" s="7">
        <f t="shared" si="13"/>
        <v>0.5</v>
      </c>
      <c r="R82" s="7">
        <f t="shared" si="14"/>
        <v>1.4379999999999999</v>
      </c>
      <c r="S82" s="7">
        <f t="shared" si="15"/>
        <v>1.268</v>
      </c>
      <c r="T82" s="7">
        <f t="shared" si="16"/>
        <v>1.1819999999999999</v>
      </c>
      <c r="U82" s="7">
        <f t="shared" si="17"/>
        <v>1.732</v>
      </c>
      <c r="W82" s="5">
        <f t="shared" si="18"/>
        <v>0.29099999999999998</v>
      </c>
      <c r="X82" s="5">
        <f t="shared" si="19"/>
        <v>1.405</v>
      </c>
      <c r="Y82" s="5">
        <f t="shared" si="20"/>
        <v>4.8281786941580762</v>
      </c>
      <c r="Z82" s="5">
        <f t="shared" si="21"/>
        <v>2.2714790722000049</v>
      </c>
    </row>
    <row r="83" spans="1:26" s="5" customFormat="1" x14ac:dyDescent="0.2">
      <c r="A83" s="5" t="s">
        <v>253</v>
      </c>
      <c r="B83" s="5" t="s">
        <v>254</v>
      </c>
      <c r="C83" s="5" t="s">
        <v>255</v>
      </c>
      <c r="D83" s="5">
        <v>54.446428104577201</v>
      </c>
      <c r="E83" s="5">
        <v>38.671741597484598</v>
      </c>
      <c r="F83" s="5">
        <v>45.432321529095702</v>
      </c>
      <c r="G83" s="5">
        <v>1.2313358253120401</v>
      </c>
      <c r="H83" s="5">
        <v>0.35265321507444602</v>
      </c>
      <c r="I83" s="5">
        <v>3.49163362951932</v>
      </c>
      <c r="J83" s="5">
        <v>4.8007625510415998E-4</v>
      </c>
      <c r="K83" s="5">
        <v>6.0466901833761098E-3</v>
      </c>
      <c r="O83" s="7">
        <f t="shared" si="11"/>
        <v>0.35899999999999999</v>
      </c>
      <c r="P83" s="7">
        <f t="shared" si="12"/>
        <v>0.25800000000000001</v>
      </c>
      <c r="Q83" s="7">
        <f t="shared" si="13"/>
        <v>0.50900000000000001</v>
      </c>
      <c r="R83" s="7">
        <f t="shared" si="14"/>
        <v>1.4239999999999999</v>
      </c>
      <c r="S83" s="7">
        <f t="shared" si="15"/>
        <v>0.82399999999999995</v>
      </c>
      <c r="T83" s="7">
        <f t="shared" si="16"/>
        <v>1.8120000000000001</v>
      </c>
      <c r="U83" s="7">
        <f t="shared" si="17"/>
        <v>1.355</v>
      </c>
      <c r="W83" s="5">
        <f t="shared" si="18"/>
        <v>0.3753333333333333</v>
      </c>
      <c r="X83" s="5">
        <f t="shared" si="19"/>
        <v>1.3537499999999998</v>
      </c>
      <c r="Y83" s="5">
        <f t="shared" si="20"/>
        <v>3.606793960923623</v>
      </c>
      <c r="Z83" s="5">
        <f t="shared" si="21"/>
        <v>1.850717011136616</v>
      </c>
    </row>
    <row r="84" spans="1:26" s="5" customFormat="1" x14ac:dyDescent="0.2">
      <c r="A84" s="5" t="s">
        <v>256</v>
      </c>
      <c r="B84" s="5" t="s">
        <v>257</v>
      </c>
      <c r="C84" s="5" t="s">
        <v>258</v>
      </c>
      <c r="D84" s="5">
        <v>18.885293994826299</v>
      </c>
      <c r="E84" s="5">
        <v>15.766162739366999</v>
      </c>
      <c r="F84" s="5">
        <v>17.102933277420998</v>
      </c>
      <c r="G84" s="5">
        <v>1.8997471232624099</v>
      </c>
      <c r="H84" s="5">
        <v>0.46237888886105799</v>
      </c>
      <c r="I84" s="5">
        <v>4.1086372432398699</v>
      </c>
      <c r="J84" s="6">
        <v>3.9800066047091697E-5</v>
      </c>
      <c r="K84" s="5">
        <v>8.8745577892803405E-4</v>
      </c>
      <c r="O84" s="7">
        <f t="shared" si="11"/>
        <v>0</v>
      </c>
      <c r="P84" s="7">
        <f t="shared" si="12"/>
        <v>2.8000000000000001E-2</v>
      </c>
      <c r="Q84" s="7">
        <f t="shared" si="13"/>
        <v>0.27600000000000002</v>
      </c>
      <c r="R84" s="7">
        <f t="shared" si="14"/>
        <v>1.5149999999999999</v>
      </c>
      <c r="S84" s="7">
        <f t="shared" si="15"/>
        <v>0.58299999999999996</v>
      </c>
      <c r="T84" s="7">
        <f t="shared" si="16"/>
        <v>1.1459999999999999</v>
      </c>
      <c r="U84" s="7">
        <f t="shared" si="17"/>
        <v>1.9550000000000001</v>
      </c>
      <c r="W84" s="5">
        <f t="shared" si="18"/>
        <v>0.10133333333333334</v>
      </c>
      <c r="X84" s="5">
        <f t="shared" si="19"/>
        <v>1.29975</v>
      </c>
      <c r="Y84" s="5">
        <f t="shared" si="20"/>
        <v>12.826480263157892</v>
      </c>
      <c r="Z84" s="5">
        <f t="shared" si="21"/>
        <v>3.6810534271588962</v>
      </c>
    </row>
    <row r="85" spans="1:26" s="5" customFormat="1" x14ac:dyDescent="0.2">
      <c r="A85" s="5" t="s">
        <v>259</v>
      </c>
      <c r="B85" s="5" t="s">
        <v>260</v>
      </c>
      <c r="C85" s="5" t="s">
        <v>261</v>
      </c>
      <c r="D85" s="5">
        <v>38.628711910944197</v>
      </c>
      <c r="E85" s="5">
        <v>17.713135222535101</v>
      </c>
      <c r="F85" s="5">
        <v>26.676953803281801</v>
      </c>
      <c r="G85" s="5">
        <v>2.3133856506896699</v>
      </c>
      <c r="H85" s="5">
        <v>0.43005609007460099</v>
      </c>
      <c r="I85" s="5">
        <v>5.3792649472499496</v>
      </c>
      <c r="J85" s="6">
        <v>7.4790572735775402E-8</v>
      </c>
      <c r="K85" s="6">
        <v>4.4542206593213704E-6</v>
      </c>
      <c r="O85" s="7">
        <f t="shared" si="11"/>
        <v>5.8999999999999997E-2</v>
      </c>
      <c r="P85" s="7">
        <f t="shared" si="12"/>
        <v>0.106</v>
      </c>
      <c r="Q85" s="7">
        <f t="shared" si="13"/>
        <v>0.109</v>
      </c>
      <c r="R85" s="7">
        <f t="shared" si="14"/>
        <v>1.9830000000000001</v>
      </c>
      <c r="S85" s="7">
        <f t="shared" si="15"/>
        <v>0.91</v>
      </c>
      <c r="T85" s="7">
        <f t="shared" si="16"/>
        <v>1.365</v>
      </c>
      <c r="U85" s="7">
        <f t="shared" si="17"/>
        <v>0.875</v>
      </c>
      <c r="W85" s="5">
        <f t="shared" si="18"/>
        <v>9.1333333333333322E-2</v>
      </c>
      <c r="X85" s="5">
        <f t="shared" si="19"/>
        <v>1.28325</v>
      </c>
      <c r="Y85" s="5">
        <f t="shared" si="20"/>
        <v>14.050182481751827</v>
      </c>
      <c r="Z85" s="5">
        <f t="shared" si="21"/>
        <v>3.8125169629711992</v>
      </c>
    </row>
    <row r="86" spans="1:26" s="5" customFormat="1" x14ac:dyDescent="0.2">
      <c r="A86" s="5" t="s">
        <v>262</v>
      </c>
      <c r="B86" s="5" t="s">
        <v>263</v>
      </c>
      <c r="C86" s="5" t="s">
        <v>264</v>
      </c>
      <c r="D86" s="5">
        <v>12.4630217292284</v>
      </c>
      <c r="E86" s="5">
        <v>6.5052753380459896</v>
      </c>
      <c r="F86" s="5">
        <v>9.0585952199812905</v>
      </c>
      <c r="G86" s="5">
        <v>1.6331629991471901</v>
      </c>
      <c r="H86" s="5">
        <v>0.47117542143815</v>
      </c>
      <c r="I86" s="5">
        <v>3.4661464177446901</v>
      </c>
      <c r="J86" s="5">
        <v>5.2797567236685997E-4</v>
      </c>
      <c r="K86" s="5">
        <v>6.4368832626492097E-3</v>
      </c>
      <c r="O86" s="7">
        <f t="shared" si="11"/>
        <v>0</v>
      </c>
      <c r="P86" s="7">
        <f t="shared" si="12"/>
        <v>0.10199999999999999</v>
      </c>
      <c r="Q86" s="7">
        <f t="shared" si="13"/>
        <v>6.3E-2</v>
      </c>
      <c r="R86" s="7">
        <f t="shared" si="14"/>
        <v>1.579</v>
      </c>
      <c r="S86" s="7">
        <f t="shared" si="15"/>
        <v>1.1259999999999999</v>
      </c>
      <c r="T86" s="7">
        <f t="shared" si="16"/>
        <v>1.528</v>
      </c>
      <c r="U86" s="7">
        <f t="shared" si="17"/>
        <v>0.89200000000000002</v>
      </c>
      <c r="W86" s="5">
        <f t="shared" si="18"/>
        <v>5.4999999999999993E-2</v>
      </c>
      <c r="X86" s="5">
        <f t="shared" si="19"/>
        <v>1.2812500000000002</v>
      </c>
      <c r="Y86" s="5">
        <f t="shared" si="20"/>
        <v>23.295454545454554</v>
      </c>
      <c r="Z86" s="5">
        <f t="shared" si="21"/>
        <v>4.5419765757555117</v>
      </c>
    </row>
    <row r="87" spans="1:26" s="5" customFormat="1" x14ac:dyDescent="0.2">
      <c r="A87" s="5" t="s">
        <v>265</v>
      </c>
      <c r="B87" s="5" t="s">
        <v>266</v>
      </c>
      <c r="C87" s="5" t="s">
        <v>267</v>
      </c>
      <c r="D87" s="5">
        <v>740.00927111394299</v>
      </c>
      <c r="E87" s="5">
        <v>524.400789833099</v>
      </c>
      <c r="F87" s="5">
        <v>616.80442466774605</v>
      </c>
      <c r="G87" s="5">
        <v>1.6500204634328699</v>
      </c>
      <c r="H87" s="5">
        <v>0.17378566823805</v>
      </c>
      <c r="I87" s="5">
        <v>9.4945715614056407</v>
      </c>
      <c r="J87" s="6">
        <v>2.21118776546231E-21</v>
      </c>
      <c r="K87" s="6">
        <v>1.6487500454393201E-18</v>
      </c>
      <c r="O87" s="7">
        <f t="shared" si="11"/>
        <v>0.47299999999999998</v>
      </c>
      <c r="P87" s="7">
        <f t="shared" si="12"/>
        <v>0.32600000000000001</v>
      </c>
      <c r="Q87" s="7">
        <f t="shared" si="13"/>
        <v>0.215</v>
      </c>
      <c r="R87" s="7">
        <f t="shared" si="14"/>
        <v>2.0939999999999999</v>
      </c>
      <c r="S87" s="7">
        <f t="shared" si="15"/>
        <v>1.0900000000000001</v>
      </c>
      <c r="T87" s="7">
        <f t="shared" si="16"/>
        <v>0.84199999999999997</v>
      </c>
      <c r="U87" s="7">
        <f t="shared" si="17"/>
        <v>1.0569999999999999</v>
      </c>
      <c r="W87" s="5">
        <f t="shared" si="18"/>
        <v>0.33800000000000002</v>
      </c>
      <c r="X87" s="5">
        <f t="shared" si="19"/>
        <v>1.27075</v>
      </c>
      <c r="Y87" s="5">
        <f t="shared" si="20"/>
        <v>3.7596153846153846</v>
      </c>
      <c r="Z87" s="5">
        <f t="shared" si="21"/>
        <v>1.9105850791662602</v>
      </c>
    </row>
    <row r="88" spans="1:26" s="5" customFormat="1" x14ac:dyDescent="0.2">
      <c r="A88" s="5" t="s">
        <v>268</v>
      </c>
      <c r="B88" s="5" t="s">
        <v>269</v>
      </c>
      <c r="C88" s="5" t="s">
        <v>270</v>
      </c>
      <c r="D88" s="5">
        <v>29.24947344073</v>
      </c>
      <c r="E88" s="5">
        <v>9.5469846457694008</v>
      </c>
      <c r="F88" s="5">
        <v>17.990908415038199</v>
      </c>
      <c r="G88" s="5">
        <v>1.5845168351932299</v>
      </c>
      <c r="H88" s="5">
        <v>0.45775542051845303</v>
      </c>
      <c r="I88" s="5">
        <v>3.46149223836303</v>
      </c>
      <c r="J88" s="5">
        <v>5.3718960994356005E-4</v>
      </c>
      <c r="K88" s="5">
        <v>6.5236166247282703E-3</v>
      </c>
      <c r="O88" s="7">
        <f t="shared" si="11"/>
        <v>0.12</v>
      </c>
      <c r="P88" s="7">
        <f t="shared" si="12"/>
        <v>0.161</v>
      </c>
      <c r="Q88" s="7">
        <f t="shared" si="13"/>
        <v>0.16600000000000001</v>
      </c>
      <c r="R88" s="7">
        <f t="shared" si="14"/>
        <v>2.4950000000000001</v>
      </c>
      <c r="S88" s="7">
        <f t="shared" si="15"/>
        <v>1.0209999999999999</v>
      </c>
      <c r="T88" s="7">
        <f t="shared" si="16"/>
        <v>1.3129999999999999</v>
      </c>
      <c r="U88" s="7">
        <f t="shared" si="17"/>
        <v>0.23499999999999999</v>
      </c>
      <c r="W88" s="5">
        <f t="shared" si="18"/>
        <v>0.14900000000000002</v>
      </c>
      <c r="X88" s="5">
        <f t="shared" si="19"/>
        <v>1.266</v>
      </c>
      <c r="Y88" s="5">
        <f t="shared" si="20"/>
        <v>8.496644295302012</v>
      </c>
      <c r="Z88" s="5">
        <f t="shared" si="21"/>
        <v>3.08689316896618</v>
      </c>
    </row>
    <row r="89" spans="1:26" s="5" customFormat="1" x14ac:dyDescent="0.2">
      <c r="A89" s="5" t="s">
        <v>271</v>
      </c>
      <c r="B89" s="5" t="s">
        <v>272</v>
      </c>
      <c r="C89" s="5" t="s">
        <v>273</v>
      </c>
      <c r="D89" s="5">
        <v>31.714504976888499</v>
      </c>
      <c r="E89" s="5">
        <v>14.818056868704501</v>
      </c>
      <c r="F89" s="5">
        <v>22.0593917722119</v>
      </c>
      <c r="G89" s="5">
        <v>2.2120935249087301</v>
      </c>
      <c r="H89" s="5">
        <v>0.441973167940718</v>
      </c>
      <c r="I89" s="5">
        <v>5.0050403177539602</v>
      </c>
      <c r="J89" s="6">
        <v>5.5850340109256702E-7</v>
      </c>
      <c r="K89" s="6">
        <v>2.5580004667731099E-5</v>
      </c>
      <c r="O89" s="7">
        <f t="shared" si="11"/>
        <v>0.16200000000000001</v>
      </c>
      <c r="P89" s="7">
        <f t="shared" si="12"/>
        <v>2.1000000000000001E-2</v>
      </c>
      <c r="Q89" s="7">
        <f t="shared" si="13"/>
        <v>7.6999999999999999E-2</v>
      </c>
      <c r="R89" s="7">
        <f t="shared" si="14"/>
        <v>1.325</v>
      </c>
      <c r="S89" s="7">
        <f t="shared" si="15"/>
        <v>0.71299999999999997</v>
      </c>
      <c r="T89" s="7">
        <f t="shared" si="16"/>
        <v>1.9950000000000001</v>
      </c>
      <c r="U89" s="7">
        <f t="shared" si="17"/>
        <v>0.96699999999999997</v>
      </c>
      <c r="W89" s="5">
        <f t="shared" si="18"/>
        <v>8.666666666666667E-2</v>
      </c>
      <c r="X89" s="5">
        <f t="shared" si="19"/>
        <v>1.2499999999999998</v>
      </c>
      <c r="Y89" s="5">
        <f t="shared" si="20"/>
        <v>14.42307692307692</v>
      </c>
      <c r="Z89" s="5">
        <f t="shared" si="21"/>
        <v>3.8503070672421509</v>
      </c>
    </row>
    <row r="90" spans="1:26" s="5" customFormat="1" x14ac:dyDescent="0.2">
      <c r="A90" s="5" t="s">
        <v>274</v>
      </c>
      <c r="B90" s="5" t="s">
        <v>275</v>
      </c>
      <c r="C90" s="5" t="s">
        <v>276</v>
      </c>
      <c r="D90" s="5">
        <v>46.589473815213502</v>
      </c>
      <c r="E90" s="5">
        <v>28.2081284806764</v>
      </c>
      <c r="F90" s="5">
        <v>36.0858479097637</v>
      </c>
      <c r="G90" s="5">
        <v>1.45231614878592</v>
      </c>
      <c r="H90" s="5">
        <v>0.37954556412687501</v>
      </c>
      <c r="I90" s="5">
        <v>3.8264606046098799</v>
      </c>
      <c r="J90" s="5">
        <v>1.29998942955192E-4</v>
      </c>
      <c r="K90" s="5">
        <v>2.2711436697541998E-3</v>
      </c>
      <c r="O90" s="7">
        <f t="shared" si="11"/>
        <v>0.32400000000000001</v>
      </c>
      <c r="P90" s="7">
        <f t="shared" si="12"/>
        <v>0.18</v>
      </c>
      <c r="Q90" s="7">
        <f t="shared" si="13"/>
        <v>0.29099999999999998</v>
      </c>
      <c r="R90" s="7">
        <f t="shared" si="14"/>
        <v>1.772</v>
      </c>
      <c r="S90" s="7">
        <f t="shared" si="15"/>
        <v>0.57899999999999996</v>
      </c>
      <c r="T90" s="7">
        <f t="shared" si="16"/>
        <v>1.2909999999999999</v>
      </c>
      <c r="U90" s="7">
        <f t="shared" si="17"/>
        <v>1.2130000000000001</v>
      </c>
      <c r="W90" s="5">
        <f t="shared" si="18"/>
        <v>0.26499999999999996</v>
      </c>
      <c r="X90" s="5">
        <f t="shared" si="19"/>
        <v>1.2137500000000001</v>
      </c>
      <c r="Y90" s="5">
        <f t="shared" si="20"/>
        <v>4.5801886792452837</v>
      </c>
      <c r="Z90" s="5">
        <f t="shared" si="21"/>
        <v>2.1954070308559936</v>
      </c>
    </row>
    <row r="91" spans="1:26" s="5" customFormat="1" x14ac:dyDescent="0.2">
      <c r="A91" s="5" t="s">
        <v>277</v>
      </c>
      <c r="B91" s="5" t="s">
        <v>278</v>
      </c>
      <c r="C91" s="5" t="s">
        <v>279</v>
      </c>
      <c r="D91" s="5">
        <v>470.11243225852502</v>
      </c>
      <c r="E91" s="5">
        <v>408.31542647334697</v>
      </c>
      <c r="F91" s="5">
        <v>434.79985752413802</v>
      </c>
      <c r="G91" s="5">
        <v>1.4941983902362099</v>
      </c>
      <c r="H91" s="5">
        <v>0.232205010026095</v>
      </c>
      <c r="I91" s="5">
        <v>6.4348240809631898</v>
      </c>
      <c r="J91" s="6">
        <v>1.23616417099099E-10</v>
      </c>
      <c r="K91" s="6">
        <v>1.5061004125126201E-8</v>
      </c>
      <c r="O91" s="7">
        <f t="shared" si="11"/>
        <v>0.217</v>
      </c>
      <c r="P91" s="7">
        <f t="shared" si="12"/>
        <v>0.58299999999999996</v>
      </c>
      <c r="Q91" s="7">
        <f t="shared" si="13"/>
        <v>0.29199999999999998</v>
      </c>
      <c r="R91" s="7">
        <f t="shared" si="14"/>
        <v>1.607</v>
      </c>
      <c r="S91" s="7">
        <f t="shared" si="15"/>
        <v>1.3560000000000001</v>
      </c>
      <c r="T91" s="7">
        <f t="shared" si="16"/>
        <v>0.59799999999999998</v>
      </c>
      <c r="U91" s="7">
        <f t="shared" si="17"/>
        <v>1.2529999999999999</v>
      </c>
      <c r="W91" s="5">
        <f t="shared" si="18"/>
        <v>0.36399999999999993</v>
      </c>
      <c r="X91" s="5">
        <f t="shared" si="19"/>
        <v>1.2035</v>
      </c>
      <c r="Y91" s="5">
        <f t="shared" si="20"/>
        <v>3.306318681318682</v>
      </c>
      <c r="Z91" s="5">
        <f t="shared" si="21"/>
        <v>1.7252257862758011</v>
      </c>
    </row>
    <row r="92" spans="1:26" s="5" customFormat="1" x14ac:dyDescent="0.2">
      <c r="A92" s="5" t="s">
        <v>280</v>
      </c>
      <c r="B92" s="5" t="s">
        <v>281</v>
      </c>
      <c r="C92" s="5" t="s">
        <v>282</v>
      </c>
      <c r="D92" s="5">
        <v>117.289209833762</v>
      </c>
      <c r="E92" s="5">
        <v>116.183549687495</v>
      </c>
      <c r="F92" s="5">
        <v>116.657404035895</v>
      </c>
      <c r="G92" s="5">
        <v>2.1826472223431099</v>
      </c>
      <c r="H92" s="5">
        <v>0.28930494533704798</v>
      </c>
      <c r="I92" s="5">
        <v>7.5444518233183597</v>
      </c>
      <c r="J92" s="6">
        <v>4.5419389399289501E-14</v>
      </c>
      <c r="K92" s="6">
        <v>1.26367587730172E-11</v>
      </c>
      <c r="O92" s="7">
        <f t="shared" si="11"/>
        <v>0.157</v>
      </c>
      <c r="P92" s="7">
        <f t="shared" si="12"/>
        <v>0.316</v>
      </c>
      <c r="Q92" s="7">
        <f t="shared" si="13"/>
        <v>0.113</v>
      </c>
      <c r="R92" s="7">
        <f t="shared" si="14"/>
        <v>1.5609999999999999</v>
      </c>
      <c r="S92" s="7">
        <f t="shared" si="15"/>
        <v>1.474</v>
      </c>
      <c r="T92" s="7">
        <f t="shared" si="16"/>
        <v>0.51800000000000002</v>
      </c>
      <c r="U92" s="7">
        <f t="shared" si="17"/>
        <v>1.26</v>
      </c>
      <c r="W92" s="5">
        <f t="shared" si="18"/>
        <v>0.19533333333333333</v>
      </c>
      <c r="X92" s="5">
        <f t="shared" si="19"/>
        <v>1.2032499999999999</v>
      </c>
      <c r="Y92" s="5">
        <f t="shared" si="20"/>
        <v>6.1599829351535833</v>
      </c>
      <c r="Z92" s="5">
        <f t="shared" si="21"/>
        <v>2.6229263542637806</v>
      </c>
    </row>
    <row r="93" spans="1:26" s="5" customFormat="1" x14ac:dyDescent="0.2">
      <c r="A93" s="5" t="s">
        <v>283</v>
      </c>
      <c r="B93" s="5" t="s">
        <v>284</v>
      </c>
      <c r="C93" s="5" t="s">
        <v>285</v>
      </c>
      <c r="D93" s="5">
        <v>114.33301009677901</v>
      </c>
      <c r="E93" s="5">
        <v>106.43347125688599</v>
      </c>
      <c r="F93" s="5">
        <v>109.81898790255499</v>
      </c>
      <c r="G93" s="5">
        <v>1.5981960098057699</v>
      </c>
      <c r="H93" s="5">
        <v>0.29099064658788698</v>
      </c>
      <c r="I93" s="5">
        <v>5.4922590418145196</v>
      </c>
      <c r="J93" s="6">
        <v>3.9682476378294599E-8</v>
      </c>
      <c r="K93" s="6">
        <v>2.6203182106232298E-6</v>
      </c>
      <c r="O93" s="7">
        <f t="shared" si="11"/>
        <v>0.221</v>
      </c>
      <c r="P93" s="7">
        <f t="shared" si="12"/>
        <v>0.26700000000000002</v>
      </c>
      <c r="Q93" s="7">
        <f t="shared" si="13"/>
        <v>0.36899999999999999</v>
      </c>
      <c r="R93" s="7">
        <f t="shared" si="14"/>
        <v>1.667</v>
      </c>
      <c r="S93" s="7">
        <f t="shared" si="15"/>
        <v>0.72299999999999998</v>
      </c>
      <c r="T93" s="7">
        <f t="shared" si="16"/>
        <v>0.67600000000000005</v>
      </c>
      <c r="U93" s="7">
        <f t="shared" si="17"/>
        <v>1.7450000000000001</v>
      </c>
      <c r="W93" s="5">
        <f t="shared" si="18"/>
        <v>0.28566666666666668</v>
      </c>
      <c r="X93" s="5">
        <f t="shared" si="19"/>
        <v>1.20275</v>
      </c>
      <c r="Y93" s="5">
        <f t="shared" si="20"/>
        <v>4.210326721120186</v>
      </c>
      <c r="Z93" s="5">
        <f t="shared" si="21"/>
        <v>2.0739321906908779</v>
      </c>
    </row>
    <row r="94" spans="1:26" s="5" customFormat="1" x14ac:dyDescent="0.2">
      <c r="A94" s="5" t="s">
        <v>286</v>
      </c>
      <c r="B94" s="5" t="s">
        <v>287</v>
      </c>
      <c r="C94" s="5" t="s">
        <v>288</v>
      </c>
      <c r="D94" s="5">
        <v>100.38219654357199</v>
      </c>
      <c r="E94" s="5">
        <v>88.404263297253905</v>
      </c>
      <c r="F94" s="5">
        <v>93.537663259961505</v>
      </c>
      <c r="G94" s="5">
        <v>1.46215193491537</v>
      </c>
      <c r="H94" s="5">
        <v>0.30052269355817302</v>
      </c>
      <c r="I94" s="5">
        <v>4.8653628037322898</v>
      </c>
      <c r="J94" s="6">
        <v>1.1424703951582699E-6</v>
      </c>
      <c r="K94" s="6">
        <v>4.7352783432422102E-5</v>
      </c>
      <c r="O94" s="7">
        <f t="shared" si="11"/>
        <v>0.183</v>
      </c>
      <c r="P94" s="7">
        <f t="shared" si="12"/>
        <v>0.318</v>
      </c>
      <c r="Q94" s="7">
        <f t="shared" si="13"/>
        <v>0.44600000000000001</v>
      </c>
      <c r="R94" s="7">
        <f t="shared" si="14"/>
        <v>1.359</v>
      </c>
      <c r="S94" s="7">
        <f t="shared" si="15"/>
        <v>0.94199999999999995</v>
      </c>
      <c r="T94" s="7">
        <f t="shared" si="16"/>
        <v>1.0289999999999999</v>
      </c>
      <c r="U94" s="7">
        <f t="shared" si="17"/>
        <v>1.423</v>
      </c>
      <c r="W94" s="5">
        <f t="shared" si="18"/>
        <v>0.31566666666666671</v>
      </c>
      <c r="X94" s="5">
        <f t="shared" si="19"/>
        <v>1.18825</v>
      </c>
      <c r="Y94" s="5">
        <f t="shared" si="20"/>
        <v>3.7642555438225971</v>
      </c>
      <c r="Z94" s="5">
        <f t="shared" si="21"/>
        <v>1.9123645715551068</v>
      </c>
    </row>
    <row r="95" spans="1:26" s="5" customFormat="1" x14ac:dyDescent="0.2">
      <c r="A95" s="5" t="s">
        <v>289</v>
      </c>
      <c r="B95" s="5" t="s">
        <v>290</v>
      </c>
      <c r="C95" s="5" t="s">
        <v>291</v>
      </c>
      <c r="D95" s="5">
        <v>167.47749108384201</v>
      </c>
      <c r="E95" s="5">
        <v>119.890689875978</v>
      </c>
      <c r="F95" s="5">
        <v>140.28503325077699</v>
      </c>
      <c r="G95" s="5">
        <v>0.95428871034073903</v>
      </c>
      <c r="H95" s="5">
        <v>0.249232182362781</v>
      </c>
      <c r="I95" s="5">
        <v>3.8289144736199501</v>
      </c>
      <c r="J95" s="5">
        <v>1.2870972297427801E-4</v>
      </c>
      <c r="K95" s="5">
        <v>2.2604658451141398E-3</v>
      </c>
      <c r="O95" s="7">
        <f t="shared" si="11"/>
        <v>0.36399999999999999</v>
      </c>
      <c r="P95" s="7">
        <f t="shared" si="12"/>
        <v>0.5</v>
      </c>
      <c r="Q95" s="7">
        <f t="shared" si="13"/>
        <v>0.44700000000000001</v>
      </c>
      <c r="R95" s="7">
        <f t="shared" si="14"/>
        <v>1.0760000000000001</v>
      </c>
      <c r="S95" s="7">
        <f t="shared" si="15"/>
        <v>0.93300000000000005</v>
      </c>
      <c r="T95" s="7">
        <f t="shared" si="16"/>
        <v>1.6160000000000001</v>
      </c>
      <c r="U95" s="7">
        <f t="shared" si="17"/>
        <v>1.1259999999999999</v>
      </c>
      <c r="W95" s="5">
        <f t="shared" si="18"/>
        <v>0.437</v>
      </c>
      <c r="X95" s="5">
        <f t="shared" si="19"/>
        <v>1.1877500000000001</v>
      </c>
      <c r="Y95" s="5">
        <f t="shared" si="20"/>
        <v>2.7179633867276891</v>
      </c>
      <c r="Z95" s="5">
        <f t="shared" si="21"/>
        <v>1.4425260219102456</v>
      </c>
    </row>
    <row r="96" spans="1:26" s="5" customFormat="1" x14ac:dyDescent="0.2">
      <c r="A96" s="5" t="s">
        <v>292</v>
      </c>
      <c r="B96" s="5" t="s">
        <v>293</v>
      </c>
      <c r="C96" s="5" t="s">
        <v>294</v>
      </c>
      <c r="D96" s="5">
        <v>147.097023393798</v>
      </c>
      <c r="E96" s="5">
        <v>95.504240564640199</v>
      </c>
      <c r="F96" s="5">
        <v>117.615433205708</v>
      </c>
      <c r="G96" s="5">
        <v>1.68316389733198</v>
      </c>
      <c r="H96" s="5">
        <v>0.270596479700485</v>
      </c>
      <c r="I96" s="5">
        <v>6.2201987963591403</v>
      </c>
      <c r="J96" s="6">
        <v>4.9652537444724805E-10</v>
      </c>
      <c r="K96" s="6">
        <v>5.2589372187904301E-8</v>
      </c>
      <c r="O96" s="7">
        <f t="shared" si="11"/>
        <v>0.249</v>
      </c>
      <c r="P96" s="7">
        <f t="shared" si="12"/>
        <v>0.17799999999999999</v>
      </c>
      <c r="Q96" s="7">
        <f t="shared" si="13"/>
        <v>0.33700000000000002</v>
      </c>
      <c r="R96" s="7">
        <f t="shared" si="14"/>
        <v>1.4690000000000001</v>
      </c>
      <c r="S96" s="7">
        <f t="shared" si="15"/>
        <v>0.73299999999999998</v>
      </c>
      <c r="T96" s="7">
        <f t="shared" si="16"/>
        <v>1.4059999999999999</v>
      </c>
      <c r="U96" s="7">
        <f t="shared" si="17"/>
        <v>1.1120000000000001</v>
      </c>
      <c r="W96" s="5">
        <f t="shared" si="18"/>
        <v>0.25466666666666665</v>
      </c>
      <c r="X96" s="5">
        <f t="shared" si="19"/>
        <v>1.18</v>
      </c>
      <c r="Y96" s="5">
        <f t="shared" si="20"/>
        <v>4.6335078534031418</v>
      </c>
      <c r="Z96" s="5">
        <f t="shared" si="21"/>
        <v>2.2121048169346111</v>
      </c>
    </row>
    <row r="97" spans="1:26" s="5" customFormat="1" x14ac:dyDescent="0.2">
      <c r="A97" s="5" t="s">
        <v>295</v>
      </c>
      <c r="B97" s="5" t="s">
        <v>296</v>
      </c>
      <c r="C97" s="5" t="s">
        <v>297</v>
      </c>
      <c r="D97" s="5">
        <v>441.53415824893301</v>
      </c>
      <c r="E97" s="5">
        <v>452.485809143805</v>
      </c>
      <c r="F97" s="5">
        <v>447.79224447457398</v>
      </c>
      <c r="G97" s="5">
        <v>3.5525679438495401</v>
      </c>
      <c r="H97" s="5">
        <v>0.19626824583336899</v>
      </c>
      <c r="I97" s="5">
        <v>18.100574184912499</v>
      </c>
      <c r="J97" s="6">
        <v>3.15363133635942E-73</v>
      </c>
      <c r="K97" s="6">
        <v>5.8786841741075998E-69</v>
      </c>
      <c r="O97" s="7">
        <f t="shared" si="11"/>
        <v>8.3000000000000004E-2</v>
      </c>
      <c r="P97" s="7">
        <f t="shared" si="12"/>
        <v>7.2999999999999995E-2</v>
      </c>
      <c r="Q97" s="7">
        <f t="shared" si="13"/>
        <v>0.08</v>
      </c>
      <c r="R97" s="7">
        <f t="shared" si="14"/>
        <v>1.6950000000000001</v>
      </c>
      <c r="S97" s="7">
        <f t="shared" si="15"/>
        <v>1.0409999999999999</v>
      </c>
      <c r="T97" s="7">
        <f t="shared" si="16"/>
        <v>0.373</v>
      </c>
      <c r="U97" s="7">
        <f t="shared" si="17"/>
        <v>1.526</v>
      </c>
      <c r="W97" s="5">
        <f t="shared" si="18"/>
        <v>7.8666666666666663E-2</v>
      </c>
      <c r="X97" s="5">
        <f t="shared" si="19"/>
        <v>1.1587499999999999</v>
      </c>
      <c r="Y97" s="5">
        <f t="shared" si="20"/>
        <v>14.729872881355933</v>
      </c>
      <c r="Z97" s="5">
        <f t="shared" si="21"/>
        <v>3.8806730748722083</v>
      </c>
    </row>
    <row r="98" spans="1:26" s="5" customFormat="1" x14ac:dyDescent="0.2">
      <c r="A98" s="5" t="s">
        <v>298</v>
      </c>
      <c r="B98" s="5" t="s">
        <v>299</v>
      </c>
      <c r="C98" s="5" t="s">
        <v>300</v>
      </c>
      <c r="D98" s="5">
        <v>91.697803662767299</v>
      </c>
      <c r="E98" s="5">
        <v>49.812103188007001</v>
      </c>
      <c r="F98" s="5">
        <v>67.763117677189996</v>
      </c>
      <c r="G98" s="5">
        <v>1.3085227327562801</v>
      </c>
      <c r="H98" s="5">
        <v>0.31487653448500702</v>
      </c>
      <c r="I98" s="5">
        <v>4.1556692527006698</v>
      </c>
      <c r="J98" s="6">
        <v>3.2433673812343398E-5</v>
      </c>
      <c r="K98" s="5">
        <v>7.5669100567696398E-4</v>
      </c>
      <c r="O98" s="7">
        <f t="shared" si="11"/>
        <v>0.34300000000000003</v>
      </c>
      <c r="P98" s="7">
        <f t="shared" si="12"/>
        <v>0.374</v>
      </c>
      <c r="Q98" s="7">
        <f t="shared" si="13"/>
        <v>0.20799999999999999</v>
      </c>
      <c r="R98" s="7">
        <f t="shared" si="14"/>
        <v>1.391</v>
      </c>
      <c r="S98" s="7">
        <f t="shared" si="15"/>
        <v>0.95399999999999996</v>
      </c>
      <c r="T98" s="7">
        <f t="shared" si="16"/>
        <v>1.538</v>
      </c>
      <c r="U98" s="7">
        <f t="shared" si="17"/>
        <v>0.70499999999999996</v>
      </c>
      <c r="W98" s="5">
        <f t="shared" si="18"/>
        <v>0.30833333333333335</v>
      </c>
      <c r="X98" s="5">
        <f t="shared" si="19"/>
        <v>1.147</v>
      </c>
      <c r="Y98" s="5">
        <f t="shared" si="20"/>
        <v>3.7199999999999998</v>
      </c>
      <c r="Z98" s="5">
        <f t="shared" si="21"/>
        <v>1.8953026213333066</v>
      </c>
    </row>
    <row r="99" spans="1:26" s="5" customFormat="1" x14ac:dyDescent="0.2">
      <c r="A99" s="5" t="s">
        <v>301</v>
      </c>
      <c r="B99" s="5" t="s">
        <v>302</v>
      </c>
      <c r="C99" s="5" t="s">
        <v>303</v>
      </c>
      <c r="D99" s="5">
        <v>25.5603902968517</v>
      </c>
      <c r="E99" s="5">
        <v>25.4849229562255</v>
      </c>
      <c r="F99" s="5">
        <v>25.517266102208101</v>
      </c>
      <c r="G99" s="5">
        <v>1.56480245794637</v>
      </c>
      <c r="H99" s="5">
        <v>0.415704258673119</v>
      </c>
      <c r="I99" s="5">
        <v>3.7642204170364799</v>
      </c>
      <c r="J99" s="5">
        <v>1.67069472139118E-4</v>
      </c>
      <c r="K99" s="5">
        <v>2.7856368784841701E-3</v>
      </c>
      <c r="O99" s="7">
        <f t="shared" si="11"/>
        <v>0.24099999999999999</v>
      </c>
      <c r="P99" s="7">
        <f t="shared" si="12"/>
        <v>0.108</v>
      </c>
      <c r="Q99" s="7">
        <f t="shared" si="13"/>
        <v>0.28899999999999998</v>
      </c>
      <c r="R99" s="7">
        <f t="shared" si="14"/>
        <v>1.534</v>
      </c>
      <c r="S99" s="7">
        <f t="shared" si="15"/>
        <v>0.995</v>
      </c>
      <c r="T99" s="7">
        <f t="shared" si="16"/>
        <v>0.68200000000000005</v>
      </c>
      <c r="U99" s="7">
        <f t="shared" si="17"/>
        <v>1.3120000000000001</v>
      </c>
      <c r="W99" s="5">
        <f t="shared" si="18"/>
        <v>0.21266666666666664</v>
      </c>
      <c r="X99" s="5">
        <f t="shared" si="19"/>
        <v>1.1307499999999999</v>
      </c>
      <c r="Y99" s="5">
        <f t="shared" si="20"/>
        <v>5.3170062695924765</v>
      </c>
      <c r="Z99" s="5">
        <f t="shared" si="21"/>
        <v>2.4106141675876978</v>
      </c>
    </row>
    <row r="100" spans="1:26" s="5" customFormat="1" x14ac:dyDescent="0.2">
      <c r="A100" s="5" t="s">
        <v>304</v>
      </c>
      <c r="B100" s="5" t="s">
        <v>305</v>
      </c>
      <c r="C100" s="5" t="s">
        <v>306</v>
      </c>
      <c r="D100" s="5">
        <v>62.781298486861097</v>
      </c>
      <c r="E100" s="5">
        <v>42.3305649952311</v>
      </c>
      <c r="F100" s="5">
        <v>51.0951650630725</v>
      </c>
      <c r="G100" s="5">
        <v>2.1004498274836298</v>
      </c>
      <c r="H100" s="5">
        <v>0.36293910653753497</v>
      </c>
      <c r="I100" s="5">
        <v>5.7873339897760596</v>
      </c>
      <c r="J100" s="6">
        <v>7.1512303449485896E-9</v>
      </c>
      <c r="K100" s="6">
        <v>5.74595193362874E-7</v>
      </c>
      <c r="O100" s="7">
        <f t="shared" si="11"/>
        <v>8.5999999999999993E-2</v>
      </c>
      <c r="P100" s="7">
        <f t="shared" si="12"/>
        <v>0.14499999999999999</v>
      </c>
      <c r="Q100" s="7">
        <f t="shared" si="13"/>
        <v>0.21099999999999999</v>
      </c>
      <c r="R100" s="7">
        <f t="shared" si="14"/>
        <v>1.208</v>
      </c>
      <c r="S100" s="7">
        <f t="shared" si="15"/>
        <v>0.68200000000000005</v>
      </c>
      <c r="T100" s="7">
        <f t="shared" si="16"/>
        <v>1.3340000000000001</v>
      </c>
      <c r="U100" s="7">
        <f t="shared" si="17"/>
        <v>1.2949999999999999</v>
      </c>
      <c r="W100" s="5">
        <f t="shared" si="18"/>
        <v>0.14733333333333332</v>
      </c>
      <c r="X100" s="5">
        <f t="shared" si="19"/>
        <v>1.12975</v>
      </c>
      <c r="Y100" s="5">
        <f t="shared" si="20"/>
        <v>7.6679864253393673</v>
      </c>
      <c r="Z100" s="5">
        <f t="shared" si="21"/>
        <v>2.9388477830007282</v>
      </c>
    </row>
    <row r="101" spans="1:26" s="5" customFormat="1" x14ac:dyDescent="0.2">
      <c r="A101" s="5" t="s">
        <v>307</v>
      </c>
      <c r="B101" s="5" t="s">
        <v>308</v>
      </c>
      <c r="C101" s="5" t="s">
        <v>309</v>
      </c>
      <c r="D101" s="5">
        <v>591.65967636416303</v>
      </c>
      <c r="E101" s="5">
        <v>534.76287847708602</v>
      </c>
      <c r="F101" s="5">
        <v>559.14722042869096</v>
      </c>
      <c r="G101" s="5">
        <v>0.77820234460986903</v>
      </c>
      <c r="H101" s="5">
        <v>0.17004928572016001</v>
      </c>
      <c r="I101" s="5">
        <v>4.5763340981655896</v>
      </c>
      <c r="J101" s="6">
        <v>4.73194636973621E-6</v>
      </c>
      <c r="K101" s="5">
        <v>1.56954114374115E-4</v>
      </c>
      <c r="O101" s="7">
        <f t="shared" si="11"/>
        <v>0.623</v>
      </c>
      <c r="P101" s="7">
        <f t="shared" si="12"/>
        <v>0.49</v>
      </c>
      <c r="Q101" s="7">
        <f t="shared" si="13"/>
        <v>0.53700000000000003</v>
      </c>
      <c r="R101" s="7">
        <f t="shared" si="14"/>
        <v>1.6339999999999999</v>
      </c>
      <c r="S101" s="7">
        <f t="shared" si="15"/>
        <v>1.0580000000000001</v>
      </c>
      <c r="T101" s="7">
        <f t="shared" si="16"/>
        <v>0.77100000000000002</v>
      </c>
      <c r="U101" s="7">
        <f t="shared" si="17"/>
        <v>1.0089999999999999</v>
      </c>
      <c r="W101" s="5">
        <f t="shared" si="18"/>
        <v>0.54999999999999993</v>
      </c>
      <c r="X101" s="5">
        <f t="shared" si="19"/>
        <v>1.1179999999999999</v>
      </c>
      <c r="Y101" s="5">
        <f t="shared" si="20"/>
        <v>2.0327272727272727</v>
      </c>
      <c r="Z101" s="5">
        <f t="shared" si="21"/>
        <v>1.0234166644311682</v>
      </c>
    </row>
    <row r="102" spans="1:26" s="5" customFormat="1" x14ac:dyDescent="0.2">
      <c r="A102" s="5" t="s">
        <v>310</v>
      </c>
      <c r="B102" s="5" t="s">
        <v>311</v>
      </c>
      <c r="C102" s="5" t="s">
        <v>312</v>
      </c>
      <c r="D102" s="5">
        <v>20.579604036690998</v>
      </c>
      <c r="E102" s="5">
        <v>5.6285069245519397</v>
      </c>
      <c r="F102" s="5">
        <v>12.036119972611599</v>
      </c>
      <c r="G102" s="5">
        <v>1.72172466905618</v>
      </c>
      <c r="H102" s="5">
        <v>0.46841015743779602</v>
      </c>
      <c r="I102" s="5">
        <v>3.67567748418185</v>
      </c>
      <c r="J102" s="5">
        <v>2.3721905348678799E-4</v>
      </c>
      <c r="K102" s="5">
        <v>3.6395064823433799E-3</v>
      </c>
      <c r="O102" s="7">
        <f t="shared" si="11"/>
        <v>0.112</v>
      </c>
      <c r="P102" s="7">
        <f t="shared" si="12"/>
        <v>3.4000000000000002E-2</v>
      </c>
      <c r="Q102" s="7">
        <f t="shared" si="13"/>
        <v>8.3000000000000004E-2</v>
      </c>
      <c r="R102" s="7">
        <f t="shared" si="14"/>
        <v>1.6259999999999999</v>
      </c>
      <c r="S102" s="7">
        <f t="shared" si="15"/>
        <v>0.66</v>
      </c>
      <c r="T102" s="7">
        <f t="shared" si="16"/>
        <v>1.855</v>
      </c>
      <c r="U102" s="7">
        <f t="shared" si="17"/>
        <v>0.29399999999999998</v>
      </c>
      <c r="W102" s="5">
        <f t="shared" si="18"/>
        <v>7.633333333333335E-2</v>
      </c>
      <c r="X102" s="5">
        <f t="shared" si="19"/>
        <v>1.1087499999999999</v>
      </c>
      <c r="Y102" s="5">
        <f t="shared" si="20"/>
        <v>14.525109170305672</v>
      </c>
      <c r="Z102" s="5">
        <f t="shared" si="21"/>
        <v>3.8604771018126383</v>
      </c>
    </row>
    <row r="103" spans="1:26" s="5" customFormat="1" x14ac:dyDescent="0.2">
      <c r="A103" s="5" t="s">
        <v>313</v>
      </c>
      <c r="B103" s="5" t="s">
        <v>314</v>
      </c>
      <c r="C103" s="5" t="s">
        <v>315</v>
      </c>
      <c r="D103" s="5">
        <v>46.973183499464199</v>
      </c>
      <c r="E103" s="5">
        <v>18.755182449728999</v>
      </c>
      <c r="F103" s="5">
        <v>30.848611471044102</v>
      </c>
      <c r="G103" s="5">
        <v>2.0931136505938799</v>
      </c>
      <c r="H103" s="5">
        <v>0.41581381575307302</v>
      </c>
      <c r="I103" s="5">
        <v>5.0337761067488298</v>
      </c>
      <c r="J103" s="6">
        <v>4.8091131672268501E-7</v>
      </c>
      <c r="K103" s="6">
        <v>2.2411669637568899E-5</v>
      </c>
      <c r="O103" s="7">
        <f t="shared" si="11"/>
        <v>0.105</v>
      </c>
      <c r="P103" s="7">
        <f t="shared" si="12"/>
        <v>0.107</v>
      </c>
      <c r="Q103" s="7">
        <f t="shared" si="13"/>
        <v>0.11600000000000001</v>
      </c>
      <c r="R103" s="7">
        <f t="shared" si="14"/>
        <v>1.635</v>
      </c>
      <c r="S103" s="7">
        <f t="shared" si="15"/>
        <v>0.92200000000000004</v>
      </c>
      <c r="T103" s="7">
        <f t="shared" si="16"/>
        <v>1.4379999999999999</v>
      </c>
      <c r="U103" s="7">
        <f t="shared" si="17"/>
        <v>0.39100000000000001</v>
      </c>
      <c r="W103" s="5">
        <f t="shared" si="18"/>
        <v>0.10933333333333334</v>
      </c>
      <c r="X103" s="5">
        <f t="shared" si="19"/>
        <v>1.0965</v>
      </c>
      <c r="Y103" s="5">
        <f t="shared" si="20"/>
        <v>10.028963414634147</v>
      </c>
      <c r="Z103" s="5">
        <f t="shared" si="21"/>
        <v>3.3261005927766663</v>
      </c>
    </row>
    <row r="104" spans="1:26" s="5" customFormat="1" x14ac:dyDescent="0.2">
      <c r="A104" s="5" t="s">
        <v>316</v>
      </c>
      <c r="B104" s="5" t="s">
        <v>317</v>
      </c>
      <c r="C104" s="5" t="s">
        <v>318</v>
      </c>
      <c r="D104" s="5">
        <v>39.386330343122602</v>
      </c>
      <c r="E104" s="5">
        <v>27.630931137298202</v>
      </c>
      <c r="F104" s="5">
        <v>32.668959368365798</v>
      </c>
      <c r="G104" s="5">
        <v>1.4236930101944101</v>
      </c>
      <c r="H104" s="5">
        <v>0.389853394774829</v>
      </c>
      <c r="I104" s="5">
        <v>3.65186767455676</v>
      </c>
      <c r="J104" s="5">
        <v>2.60340029530857E-4</v>
      </c>
      <c r="K104" s="5">
        <v>3.8917389659059499E-3</v>
      </c>
      <c r="O104" s="7">
        <f t="shared" si="11"/>
        <v>0.19800000000000001</v>
      </c>
      <c r="P104" s="7">
        <f t="shared" si="12"/>
        <v>0.20499999999999999</v>
      </c>
      <c r="Q104" s="7">
        <f t="shared" si="13"/>
        <v>0.28699999999999998</v>
      </c>
      <c r="R104" s="7">
        <f t="shared" si="14"/>
        <v>0.98099999999999998</v>
      </c>
      <c r="S104" s="7">
        <f t="shared" si="15"/>
        <v>0.58799999999999997</v>
      </c>
      <c r="T104" s="7">
        <f t="shared" si="16"/>
        <v>1.49</v>
      </c>
      <c r="U104" s="7">
        <f t="shared" si="17"/>
        <v>1.2769999999999999</v>
      </c>
      <c r="W104" s="5">
        <f t="shared" si="18"/>
        <v>0.22999999999999998</v>
      </c>
      <c r="X104" s="5">
        <f t="shared" si="19"/>
        <v>1.0840000000000001</v>
      </c>
      <c r="Y104" s="5">
        <f t="shared" si="20"/>
        <v>4.7130434782608699</v>
      </c>
      <c r="Z104" s="5">
        <f t="shared" si="21"/>
        <v>2.2366589904094965</v>
      </c>
    </row>
    <row r="105" spans="1:26" s="5" customFormat="1" x14ac:dyDescent="0.2">
      <c r="A105" s="5" t="s">
        <v>319</v>
      </c>
      <c r="B105" s="5" t="s">
        <v>320</v>
      </c>
      <c r="C105" s="5" t="s">
        <v>321</v>
      </c>
      <c r="D105" s="5">
        <v>38.878538992720003</v>
      </c>
      <c r="E105" s="5">
        <v>38.203959797582698</v>
      </c>
      <c r="F105" s="5">
        <v>38.493065166927202</v>
      </c>
      <c r="G105" s="5">
        <v>1.7870973282118501</v>
      </c>
      <c r="H105" s="5">
        <v>0.40309941892220102</v>
      </c>
      <c r="I105" s="5">
        <v>4.43339098079118</v>
      </c>
      <c r="J105" s="6">
        <v>9.2762423224408106E-6</v>
      </c>
      <c r="K105" s="5">
        <v>2.7274200809561399E-4</v>
      </c>
      <c r="O105" s="7">
        <f t="shared" si="11"/>
        <v>0.191</v>
      </c>
      <c r="P105" s="7">
        <f t="shared" si="12"/>
        <v>0.182</v>
      </c>
      <c r="Q105" s="7">
        <f t="shared" si="13"/>
        <v>9.1999999999999998E-2</v>
      </c>
      <c r="R105" s="7">
        <f t="shared" si="14"/>
        <v>1.2649999999999999</v>
      </c>
      <c r="S105" s="7">
        <f t="shared" si="15"/>
        <v>0.53900000000000003</v>
      </c>
      <c r="T105" s="7">
        <f t="shared" si="16"/>
        <v>0.625</v>
      </c>
      <c r="U105" s="7">
        <f t="shared" si="17"/>
        <v>1.78</v>
      </c>
      <c r="W105" s="5">
        <f t="shared" si="18"/>
        <v>0.155</v>
      </c>
      <c r="X105" s="5">
        <f t="shared" si="19"/>
        <v>1.0522499999999999</v>
      </c>
      <c r="Y105" s="5">
        <f t="shared" si="20"/>
        <v>6.7887096774193543</v>
      </c>
      <c r="Z105" s="5">
        <f t="shared" si="21"/>
        <v>2.7631373890668178</v>
      </c>
    </row>
    <row r="106" spans="1:26" s="5" customFormat="1" x14ac:dyDescent="0.2">
      <c r="A106" s="5" t="s">
        <v>322</v>
      </c>
      <c r="B106" s="5" t="s">
        <v>323</v>
      </c>
      <c r="C106" s="5" t="s">
        <v>324</v>
      </c>
      <c r="D106" s="5">
        <v>25.066268746110801</v>
      </c>
      <c r="E106" s="5">
        <v>22.545888150429899</v>
      </c>
      <c r="F106" s="5">
        <v>23.6260512628646</v>
      </c>
      <c r="G106" s="5">
        <v>1.72156905277145</v>
      </c>
      <c r="H106" s="5">
        <v>0.43845359961053199</v>
      </c>
      <c r="I106" s="5">
        <v>3.9264566519711002</v>
      </c>
      <c r="J106" s="6">
        <v>8.6206419774378798E-5</v>
      </c>
      <c r="K106" s="5">
        <v>1.6431225674991799E-3</v>
      </c>
      <c r="O106" s="7">
        <f t="shared" si="11"/>
        <v>0.17199999999999999</v>
      </c>
      <c r="P106" s="7">
        <f t="shared" si="12"/>
        <v>1.7000000000000001E-2</v>
      </c>
      <c r="Q106" s="7">
        <f t="shared" si="13"/>
        <v>0.254</v>
      </c>
      <c r="R106" s="7">
        <f t="shared" si="14"/>
        <v>1.3979999999999999</v>
      </c>
      <c r="S106" s="7">
        <f t="shared" si="15"/>
        <v>0.82299999999999995</v>
      </c>
      <c r="T106" s="7">
        <f t="shared" si="16"/>
        <v>0.78600000000000003</v>
      </c>
      <c r="U106" s="7">
        <f t="shared" si="17"/>
        <v>1.1519999999999999</v>
      </c>
      <c r="W106" s="5">
        <f t="shared" si="18"/>
        <v>0.14766666666666667</v>
      </c>
      <c r="X106" s="5">
        <f t="shared" si="19"/>
        <v>1.03975</v>
      </c>
      <c r="Y106" s="5">
        <f t="shared" si="20"/>
        <v>7.0411963882618505</v>
      </c>
      <c r="Z106" s="5">
        <f t="shared" si="21"/>
        <v>2.8158205818124942</v>
      </c>
    </row>
    <row r="107" spans="1:26" s="5" customFormat="1" x14ac:dyDescent="0.2">
      <c r="A107" s="5" t="s">
        <v>325</v>
      </c>
      <c r="B107" s="5" t="s">
        <v>326</v>
      </c>
      <c r="C107" s="5" t="s">
        <v>327</v>
      </c>
      <c r="D107" s="5">
        <v>17.510344254442298</v>
      </c>
      <c r="E107" s="5">
        <v>16.9585355851702</v>
      </c>
      <c r="F107" s="5">
        <v>17.195025014858199</v>
      </c>
      <c r="G107" s="5">
        <v>2.2022852722008301</v>
      </c>
      <c r="H107" s="5">
        <v>0.45487959717044801</v>
      </c>
      <c r="I107" s="5">
        <v>4.8414685686058903</v>
      </c>
      <c r="J107" s="6">
        <v>1.28883064061691E-6</v>
      </c>
      <c r="K107" s="6">
        <v>5.2686605201183903E-5</v>
      </c>
      <c r="O107" s="7">
        <f t="shared" si="11"/>
        <v>7.1999999999999995E-2</v>
      </c>
      <c r="P107" s="7">
        <f t="shared" si="12"/>
        <v>2.1000000000000001E-2</v>
      </c>
      <c r="Q107" s="7">
        <f t="shared" si="13"/>
        <v>7.9000000000000001E-2</v>
      </c>
      <c r="R107" s="7">
        <f t="shared" si="14"/>
        <v>1.081</v>
      </c>
      <c r="S107" s="7">
        <f t="shared" si="15"/>
        <v>0.55300000000000005</v>
      </c>
      <c r="T107" s="7">
        <f t="shared" si="16"/>
        <v>0.81299999999999994</v>
      </c>
      <c r="U107" s="7">
        <f t="shared" si="17"/>
        <v>1.627</v>
      </c>
      <c r="W107" s="5">
        <f t="shared" si="18"/>
        <v>5.7333333333333326E-2</v>
      </c>
      <c r="X107" s="5">
        <f t="shared" si="19"/>
        <v>1.0185</v>
      </c>
      <c r="Y107" s="5">
        <f t="shared" si="20"/>
        <v>17.76453488372093</v>
      </c>
      <c r="Z107" s="5">
        <f t="shared" si="21"/>
        <v>4.1509280109849467</v>
      </c>
    </row>
    <row r="108" spans="1:26" s="5" customFormat="1" x14ac:dyDescent="0.2">
      <c r="A108" s="5" t="s">
        <v>328</v>
      </c>
      <c r="B108" s="5" t="s">
        <v>329</v>
      </c>
      <c r="C108" s="5" t="s">
        <v>330</v>
      </c>
      <c r="D108" s="5">
        <v>34.567707171334398</v>
      </c>
      <c r="E108" s="5">
        <v>27.341353362778001</v>
      </c>
      <c r="F108" s="5">
        <v>30.4383621378736</v>
      </c>
      <c r="G108" s="5">
        <v>1.4224854881525399</v>
      </c>
      <c r="H108" s="5">
        <v>0.41790502675325197</v>
      </c>
      <c r="I108" s="5">
        <v>3.4038487146325598</v>
      </c>
      <c r="J108" s="5">
        <v>6.6443542292121498E-4</v>
      </c>
      <c r="K108" s="5">
        <v>7.6079488443945697E-3</v>
      </c>
      <c r="O108" s="7">
        <f t="shared" si="11"/>
        <v>4.5999999999999999E-2</v>
      </c>
      <c r="P108" s="7">
        <f t="shared" si="12"/>
        <v>0.20799999999999999</v>
      </c>
      <c r="Q108" s="7">
        <f t="shared" si="13"/>
        <v>0.39300000000000002</v>
      </c>
      <c r="R108" s="7">
        <f t="shared" si="14"/>
        <v>0.93899999999999995</v>
      </c>
      <c r="S108" s="7">
        <f t="shared" si="15"/>
        <v>0.81599999999999995</v>
      </c>
      <c r="T108" s="7">
        <f t="shared" si="16"/>
        <v>1.224</v>
      </c>
      <c r="U108" s="7">
        <f t="shared" si="17"/>
        <v>1.091</v>
      </c>
      <c r="W108" s="5">
        <f t="shared" si="18"/>
        <v>0.21566666666666667</v>
      </c>
      <c r="X108" s="5">
        <f t="shared" si="19"/>
        <v>1.0175000000000001</v>
      </c>
      <c r="Y108" s="5">
        <f t="shared" si="20"/>
        <v>4.717928902627512</v>
      </c>
      <c r="Z108" s="5">
        <f t="shared" si="21"/>
        <v>2.2381536778822579</v>
      </c>
    </row>
    <row r="109" spans="1:26" s="5" customFormat="1" x14ac:dyDescent="0.2">
      <c r="A109" s="5" t="s">
        <v>331</v>
      </c>
      <c r="B109" s="5" t="s">
        <v>332</v>
      </c>
      <c r="C109" s="5" t="s">
        <v>333</v>
      </c>
      <c r="D109" s="5">
        <v>40.408499063929</v>
      </c>
      <c r="E109" s="5">
        <v>22.345311451010001</v>
      </c>
      <c r="F109" s="5">
        <v>30.086677570832499</v>
      </c>
      <c r="G109" s="5">
        <v>1.81439664580285</v>
      </c>
      <c r="H109" s="5">
        <v>0.40589727137593201</v>
      </c>
      <c r="I109" s="5">
        <v>4.47008830498494</v>
      </c>
      <c r="J109" s="6">
        <v>7.8187309122334598E-6</v>
      </c>
      <c r="K109" s="5">
        <v>2.3660545930997401E-4</v>
      </c>
      <c r="O109" s="7">
        <f t="shared" si="11"/>
        <v>0.11700000000000001</v>
      </c>
      <c r="P109" s="7">
        <f t="shared" si="12"/>
        <v>0.17100000000000001</v>
      </c>
      <c r="Q109" s="7">
        <f t="shared" si="13"/>
        <v>0.14599999999999999</v>
      </c>
      <c r="R109" s="7">
        <f t="shared" si="14"/>
        <v>1.323</v>
      </c>
      <c r="S109" s="7">
        <f t="shared" si="15"/>
        <v>0.82299999999999995</v>
      </c>
      <c r="T109" s="7">
        <f t="shared" si="16"/>
        <v>1.161</v>
      </c>
      <c r="U109" s="7">
        <f t="shared" si="17"/>
        <v>0.72799999999999998</v>
      </c>
      <c r="W109" s="5">
        <f t="shared" si="18"/>
        <v>0.14466666666666669</v>
      </c>
      <c r="X109" s="5">
        <f t="shared" si="19"/>
        <v>1.00875</v>
      </c>
      <c r="Y109" s="5">
        <f t="shared" si="20"/>
        <v>6.972926267281105</v>
      </c>
      <c r="Z109" s="5">
        <f t="shared" si="21"/>
        <v>2.8017642264418194</v>
      </c>
    </row>
    <row r="110" spans="1:26" s="5" customFormat="1" x14ac:dyDescent="0.2">
      <c r="A110" s="5" t="s">
        <v>334</v>
      </c>
      <c r="B110" s="5" t="s">
        <v>335</v>
      </c>
      <c r="C110" s="5" t="s">
        <v>336</v>
      </c>
      <c r="D110" s="5">
        <v>41.520213489281197</v>
      </c>
      <c r="E110" s="5">
        <v>41.924601138373703</v>
      </c>
      <c r="F110" s="5">
        <v>41.751292145905502</v>
      </c>
      <c r="G110" s="5">
        <v>2.0290980876574398</v>
      </c>
      <c r="H110" s="5">
        <v>0.38327651879320401</v>
      </c>
      <c r="I110" s="5">
        <v>5.2940840050580702</v>
      </c>
      <c r="J110" s="6">
        <v>1.19614442099858E-7</v>
      </c>
      <c r="K110" s="6">
        <v>6.6559188512938696E-6</v>
      </c>
      <c r="O110" s="7">
        <f t="shared" si="11"/>
        <v>8.4000000000000005E-2</v>
      </c>
      <c r="P110" s="7">
        <f t="shared" si="12"/>
        <v>5.6000000000000001E-2</v>
      </c>
      <c r="Q110" s="7">
        <f t="shared" si="13"/>
        <v>0.28999999999999998</v>
      </c>
      <c r="R110" s="7">
        <f t="shared" si="14"/>
        <v>0.89100000000000001</v>
      </c>
      <c r="S110" s="7">
        <f t="shared" si="15"/>
        <v>0.75</v>
      </c>
      <c r="T110" s="7">
        <f t="shared" si="16"/>
        <v>1.0229999999999999</v>
      </c>
      <c r="U110" s="7">
        <f t="shared" si="17"/>
        <v>1.3420000000000001</v>
      </c>
      <c r="W110" s="5">
        <f t="shared" si="18"/>
        <v>0.14333333333333334</v>
      </c>
      <c r="X110" s="5">
        <f t="shared" si="19"/>
        <v>1.0015000000000001</v>
      </c>
      <c r="Y110" s="5">
        <f t="shared" si="20"/>
        <v>6.9872093023255815</v>
      </c>
      <c r="Z110" s="5">
        <f t="shared" si="21"/>
        <v>2.8047163569444038</v>
      </c>
    </row>
    <row r="111" spans="1:26" s="5" customFormat="1" x14ac:dyDescent="0.2">
      <c r="A111" s="5" t="s">
        <v>337</v>
      </c>
      <c r="B111" s="5" t="s">
        <v>338</v>
      </c>
      <c r="C111" s="5" t="s">
        <v>339</v>
      </c>
      <c r="D111" s="5">
        <v>11.908662993878099</v>
      </c>
      <c r="E111" s="5">
        <v>8.4803348859474603</v>
      </c>
      <c r="F111" s="5">
        <v>9.9496183607748705</v>
      </c>
      <c r="G111" s="5">
        <v>1.6415936075446</v>
      </c>
      <c r="H111" s="5">
        <v>0.47146197389422501</v>
      </c>
      <c r="I111" s="5">
        <v>3.4819215513506001</v>
      </c>
      <c r="J111" s="5">
        <v>4.9782951362352195E-4</v>
      </c>
      <c r="K111" s="5">
        <v>6.1661395106020504E-3</v>
      </c>
      <c r="O111" s="7">
        <f t="shared" si="11"/>
        <v>0.04</v>
      </c>
      <c r="P111" s="7">
        <f t="shared" si="12"/>
        <v>0.108</v>
      </c>
      <c r="Q111" s="7">
        <f t="shared" si="13"/>
        <v>0</v>
      </c>
      <c r="R111" s="7">
        <f t="shared" si="14"/>
        <v>1.25</v>
      </c>
      <c r="S111" s="7">
        <f t="shared" si="15"/>
        <v>0.748</v>
      </c>
      <c r="T111" s="7">
        <f t="shared" si="16"/>
        <v>0.79200000000000004</v>
      </c>
      <c r="U111" s="7">
        <f t="shared" si="17"/>
        <v>1.1499999999999999</v>
      </c>
      <c r="W111" s="5">
        <f t="shared" si="18"/>
        <v>4.9333333333333333E-2</v>
      </c>
      <c r="X111" s="5">
        <f t="shared" si="19"/>
        <v>0.98499999999999999</v>
      </c>
      <c r="Y111" s="5">
        <f>X111/W111</f>
        <v>19.966216216216218</v>
      </c>
      <c r="Z111" s="5">
        <f>LOG(Y111,2)</f>
        <v>4.319489049435945</v>
      </c>
    </row>
    <row r="112" spans="1:26" s="5" customFormat="1" x14ac:dyDescent="0.2">
      <c r="A112" s="5" t="s">
        <v>340</v>
      </c>
      <c r="B112" s="5" t="s">
        <v>341</v>
      </c>
      <c r="C112" s="5" t="s">
        <v>342</v>
      </c>
      <c r="D112" s="5">
        <v>57.867092096488904</v>
      </c>
      <c r="E112" s="5">
        <v>25.2907537599717</v>
      </c>
      <c r="F112" s="5">
        <v>39.252041618479097</v>
      </c>
      <c r="G112" s="5">
        <v>1.4790920312215501</v>
      </c>
      <c r="H112" s="5">
        <v>0.376248870827882</v>
      </c>
      <c r="I112" s="5">
        <v>3.9311534090906899</v>
      </c>
      <c r="J112" s="6">
        <v>8.4539304075681096E-5</v>
      </c>
      <c r="K112" s="5">
        <v>1.61796423744843E-3</v>
      </c>
      <c r="O112" s="7">
        <f t="shared" si="11"/>
        <v>0.216</v>
      </c>
      <c r="P112" s="7">
        <f t="shared" si="12"/>
        <v>0.19400000000000001</v>
      </c>
      <c r="Q112" s="7">
        <f t="shared" si="13"/>
        <v>0.189</v>
      </c>
      <c r="R112" s="7">
        <f t="shared" si="14"/>
        <v>1.3069999999999999</v>
      </c>
      <c r="S112" s="7">
        <f t="shared" si="15"/>
        <v>0.65300000000000002</v>
      </c>
      <c r="T112" s="7">
        <f t="shared" si="16"/>
        <v>1.452</v>
      </c>
      <c r="U112" s="7">
        <f t="shared" si="17"/>
        <v>0.50700000000000001</v>
      </c>
      <c r="W112" s="5">
        <f t="shared" si="18"/>
        <v>0.19966666666666666</v>
      </c>
      <c r="X112" s="5">
        <f t="shared" si="19"/>
        <v>0.97975000000000001</v>
      </c>
      <c r="Y112" s="5">
        <f t="shared" ref="Y112:Y175" si="22">X112/W112</f>
        <v>4.9069282136894827</v>
      </c>
      <c r="Z112" s="5">
        <f t="shared" ref="Z112:Z175" si="23">LOG(Y112,2)</f>
        <v>2.2948201655345803</v>
      </c>
    </row>
    <row r="113" spans="1:26" s="5" customFormat="1" x14ac:dyDescent="0.2">
      <c r="A113" s="5" t="s">
        <v>343</v>
      </c>
      <c r="B113" s="5" t="s">
        <v>344</v>
      </c>
      <c r="C113" s="5" t="s">
        <v>345</v>
      </c>
      <c r="D113" s="5">
        <v>122.837414286654</v>
      </c>
      <c r="E113" s="5">
        <v>102.780557302953</v>
      </c>
      <c r="F113" s="5">
        <v>111.37635315311</v>
      </c>
      <c r="G113" s="5">
        <v>1.36211918525571</v>
      </c>
      <c r="H113" s="5">
        <v>0.27125888483608601</v>
      </c>
      <c r="I113" s="5">
        <v>5.0214730701956398</v>
      </c>
      <c r="J113" s="6">
        <v>5.1276693982833503E-7</v>
      </c>
      <c r="K113" s="6">
        <v>2.3777334640149199E-5</v>
      </c>
      <c r="O113" s="7">
        <f t="shared" si="11"/>
        <v>0.497</v>
      </c>
      <c r="P113" s="7">
        <f t="shared" si="12"/>
        <v>0.20699999999999999</v>
      </c>
      <c r="Q113" s="7">
        <f t="shared" si="13"/>
        <v>0.20300000000000001</v>
      </c>
      <c r="R113" s="7">
        <f t="shared" si="14"/>
        <v>1.508</v>
      </c>
      <c r="S113" s="7">
        <f t="shared" si="15"/>
        <v>0.88400000000000001</v>
      </c>
      <c r="T113" s="7">
        <f t="shared" si="16"/>
        <v>0.67900000000000005</v>
      </c>
      <c r="U113" s="7">
        <f t="shared" si="17"/>
        <v>0.84399999999999997</v>
      </c>
      <c r="W113" s="5">
        <f t="shared" si="18"/>
        <v>0.30233333333333334</v>
      </c>
      <c r="X113" s="5">
        <f t="shared" si="19"/>
        <v>0.9787499999999999</v>
      </c>
      <c r="Y113" s="5">
        <f t="shared" si="22"/>
        <v>3.237320837927232</v>
      </c>
      <c r="Z113" s="5">
        <f t="shared" si="23"/>
        <v>1.6948003523710364</v>
      </c>
    </row>
    <row r="114" spans="1:26" s="5" customFormat="1" x14ac:dyDescent="0.2">
      <c r="A114" s="5" t="s">
        <v>346</v>
      </c>
      <c r="B114" s="5" t="s">
        <v>347</v>
      </c>
      <c r="C114" s="5" t="s">
        <v>348</v>
      </c>
      <c r="D114" s="5">
        <v>34.717228494083997</v>
      </c>
      <c r="E114" s="5">
        <v>33.174790612388797</v>
      </c>
      <c r="F114" s="5">
        <v>33.835835418829603</v>
      </c>
      <c r="G114" s="5">
        <v>2.29117987321886</v>
      </c>
      <c r="H114" s="5">
        <v>0.39834165962724299</v>
      </c>
      <c r="I114" s="5">
        <v>5.7517957709039997</v>
      </c>
      <c r="J114" s="6">
        <v>8.8300431384883193E-9</v>
      </c>
      <c r="K114" s="6">
        <v>6.9746116162949395E-7</v>
      </c>
      <c r="O114" s="7">
        <f t="shared" si="11"/>
        <v>0.06</v>
      </c>
      <c r="P114" s="7">
        <f t="shared" si="12"/>
        <v>7.5999999999999998E-2</v>
      </c>
      <c r="Q114" s="7">
        <f t="shared" si="13"/>
        <v>0.14699999999999999</v>
      </c>
      <c r="R114" s="7">
        <f t="shared" si="14"/>
        <v>0.86</v>
      </c>
      <c r="S114" s="7">
        <f t="shared" si="15"/>
        <v>0.65200000000000002</v>
      </c>
      <c r="T114" s="7">
        <f t="shared" si="16"/>
        <v>0.95699999999999996</v>
      </c>
      <c r="U114" s="7">
        <f t="shared" si="17"/>
        <v>1.4219999999999999</v>
      </c>
      <c r="W114" s="5">
        <f t="shared" si="18"/>
        <v>9.4333333333333338E-2</v>
      </c>
      <c r="X114" s="5">
        <f t="shared" si="19"/>
        <v>0.97275</v>
      </c>
      <c r="Y114" s="5">
        <f t="shared" si="22"/>
        <v>10.311837455830387</v>
      </c>
      <c r="Z114" s="5">
        <f t="shared" si="23"/>
        <v>3.3662295228621297</v>
      </c>
    </row>
    <row r="115" spans="1:26" s="5" customFormat="1" x14ac:dyDescent="0.2">
      <c r="A115" s="5" t="s">
        <v>349</v>
      </c>
      <c r="B115" s="5" t="s">
        <v>350</v>
      </c>
      <c r="C115" s="5" t="s">
        <v>351</v>
      </c>
      <c r="D115" s="5">
        <v>62.963978961302097</v>
      </c>
      <c r="E115" s="5">
        <v>46.617079514900603</v>
      </c>
      <c r="F115" s="5">
        <v>53.622893563358403</v>
      </c>
      <c r="G115" s="5">
        <v>1.85273617436682</v>
      </c>
      <c r="H115" s="5">
        <v>0.34785583852798901</v>
      </c>
      <c r="I115" s="5">
        <v>5.3261609240396401</v>
      </c>
      <c r="J115" s="6">
        <v>1.0031026847206699E-7</v>
      </c>
      <c r="K115" s="6">
        <v>5.7534883525778401E-6</v>
      </c>
      <c r="O115" s="7">
        <f t="shared" si="11"/>
        <v>0.151</v>
      </c>
      <c r="P115" s="7">
        <f t="shared" si="12"/>
        <v>0.1</v>
      </c>
      <c r="Q115" s="7">
        <f t="shared" si="13"/>
        <v>0.255</v>
      </c>
      <c r="R115" s="7">
        <f t="shared" si="14"/>
        <v>1.365</v>
      </c>
      <c r="S115" s="7">
        <f t="shared" si="15"/>
        <v>0.57699999999999996</v>
      </c>
      <c r="T115" s="7">
        <f t="shared" si="16"/>
        <v>0.79700000000000004</v>
      </c>
      <c r="U115" s="7">
        <f t="shared" si="17"/>
        <v>1.079</v>
      </c>
      <c r="W115" s="5">
        <f t="shared" si="18"/>
        <v>0.16866666666666666</v>
      </c>
      <c r="X115" s="5">
        <f t="shared" si="19"/>
        <v>0.9544999999999999</v>
      </c>
      <c r="Y115" s="5">
        <f t="shared" si="22"/>
        <v>5.6590909090909092</v>
      </c>
      <c r="Z115" s="5">
        <f t="shared" si="23"/>
        <v>2.5005703134307837</v>
      </c>
    </row>
    <row r="116" spans="1:26" s="5" customFormat="1" x14ac:dyDescent="0.2">
      <c r="A116" s="5" t="s">
        <v>352</v>
      </c>
      <c r="B116" s="5" t="s">
        <v>353</v>
      </c>
      <c r="C116" s="5" t="s">
        <v>354</v>
      </c>
      <c r="D116" s="5">
        <v>18.0562170270655</v>
      </c>
      <c r="E116" s="5">
        <v>10.622690557919301</v>
      </c>
      <c r="F116" s="5">
        <v>13.8084876161248</v>
      </c>
      <c r="G116" s="5">
        <v>2.0373623511050898</v>
      </c>
      <c r="H116" s="5">
        <v>0.46557017032112202</v>
      </c>
      <c r="I116" s="5">
        <v>4.3760586072338699</v>
      </c>
      <c r="J116" s="6">
        <v>1.2084453469064101E-5</v>
      </c>
      <c r="K116" s="5">
        <v>3.3976817061360999E-4</v>
      </c>
      <c r="O116" s="7">
        <f t="shared" si="11"/>
        <v>5.6000000000000001E-2</v>
      </c>
      <c r="P116" s="7">
        <f t="shared" si="12"/>
        <v>2.5000000000000001E-2</v>
      </c>
      <c r="Q116" s="7">
        <f t="shared" si="13"/>
        <v>6.2E-2</v>
      </c>
      <c r="R116" s="7">
        <f t="shared" si="14"/>
        <v>1.9339999999999999</v>
      </c>
      <c r="S116" s="7">
        <f t="shared" si="15"/>
        <v>1.012</v>
      </c>
      <c r="T116" s="7">
        <f t="shared" si="16"/>
        <v>0.35499999999999998</v>
      </c>
      <c r="U116" s="7">
        <f t="shared" si="17"/>
        <v>0.51</v>
      </c>
      <c r="W116" s="5">
        <f t="shared" si="18"/>
        <v>4.766666666666667E-2</v>
      </c>
      <c r="X116" s="5">
        <f t="shared" si="19"/>
        <v>0.95274999999999999</v>
      </c>
      <c r="Y116" s="5">
        <f t="shared" si="22"/>
        <v>19.987762237762237</v>
      </c>
      <c r="Z116" s="5">
        <f t="shared" si="23"/>
        <v>4.3210450567549348</v>
      </c>
    </row>
    <row r="117" spans="1:26" s="5" customFormat="1" x14ac:dyDescent="0.2">
      <c r="A117" s="5" t="s">
        <v>355</v>
      </c>
      <c r="B117" s="5" t="s">
        <v>356</v>
      </c>
      <c r="C117" s="5" t="s">
        <v>357</v>
      </c>
      <c r="D117" s="5">
        <v>60.583570859160098</v>
      </c>
      <c r="E117" s="5">
        <v>36.9859229291541</v>
      </c>
      <c r="F117" s="5">
        <v>47.099200613442399</v>
      </c>
      <c r="G117" s="5">
        <v>2.1743565935014399</v>
      </c>
      <c r="H117" s="5">
        <v>0.36196190094583902</v>
      </c>
      <c r="I117" s="5">
        <v>6.0071421545186201</v>
      </c>
      <c r="J117" s="6">
        <v>1.8882195336340701E-9</v>
      </c>
      <c r="K117" s="6">
        <v>1.76875881037551E-7</v>
      </c>
      <c r="O117" s="7">
        <f t="shared" si="11"/>
        <v>0.11899999999999999</v>
      </c>
      <c r="P117" s="7">
        <f t="shared" si="12"/>
        <v>0.13</v>
      </c>
      <c r="Q117" s="7">
        <f t="shared" si="13"/>
        <v>9.4E-2</v>
      </c>
      <c r="R117" s="7">
        <f t="shared" si="14"/>
        <v>1.1519999999999999</v>
      </c>
      <c r="S117" s="7">
        <f t="shared" si="15"/>
        <v>0.96499999999999997</v>
      </c>
      <c r="T117" s="7">
        <f t="shared" si="16"/>
        <v>1.0349999999999999</v>
      </c>
      <c r="U117" s="7">
        <f t="shared" si="17"/>
        <v>0.55600000000000005</v>
      </c>
      <c r="W117" s="5">
        <f t="shared" si="18"/>
        <v>0.11433333333333333</v>
      </c>
      <c r="X117" s="5">
        <f t="shared" si="19"/>
        <v>0.92700000000000005</v>
      </c>
      <c r="Y117" s="5">
        <f t="shared" si="22"/>
        <v>8.1078717201166182</v>
      </c>
      <c r="Z117" s="5">
        <f t="shared" si="23"/>
        <v>3.0193232631738751</v>
      </c>
    </row>
    <row r="118" spans="1:26" s="5" customFormat="1" x14ac:dyDescent="0.2">
      <c r="A118" s="5" t="s">
        <v>358</v>
      </c>
      <c r="B118" s="5" t="s">
        <v>359</v>
      </c>
      <c r="C118" s="5" t="s">
        <v>360</v>
      </c>
      <c r="D118" s="5">
        <v>58.413270040252897</v>
      </c>
      <c r="E118" s="5">
        <v>46.518463253811099</v>
      </c>
      <c r="F118" s="5">
        <v>51.616237590857601</v>
      </c>
      <c r="G118" s="5">
        <v>1.41615170447977</v>
      </c>
      <c r="H118" s="5">
        <v>0.34326095969656101</v>
      </c>
      <c r="I118" s="5">
        <v>4.1255833629656902</v>
      </c>
      <c r="J118" s="6">
        <v>3.69796200389847E-5</v>
      </c>
      <c r="K118" s="5">
        <v>8.3353941613871095E-4</v>
      </c>
      <c r="O118" s="7">
        <f t="shared" si="11"/>
        <v>0.20300000000000001</v>
      </c>
      <c r="P118" s="7">
        <f t="shared" si="12"/>
        <v>0.221</v>
      </c>
      <c r="Q118" s="7">
        <f t="shared" si="13"/>
        <v>0.26300000000000001</v>
      </c>
      <c r="R118" s="7">
        <f t="shared" si="14"/>
        <v>1.075</v>
      </c>
      <c r="S118" s="7">
        <f t="shared" si="15"/>
        <v>0.63500000000000001</v>
      </c>
      <c r="T118" s="7">
        <f t="shared" si="16"/>
        <v>0.9</v>
      </c>
      <c r="U118" s="7">
        <f t="shared" si="17"/>
        <v>1.087</v>
      </c>
      <c r="W118" s="5">
        <f t="shared" si="18"/>
        <v>0.22900000000000001</v>
      </c>
      <c r="X118" s="5">
        <f t="shared" si="19"/>
        <v>0.92425000000000002</v>
      </c>
      <c r="Y118" s="5">
        <f t="shared" si="22"/>
        <v>4.0360262008733621</v>
      </c>
      <c r="Z118" s="5">
        <f t="shared" si="23"/>
        <v>2.0129355400902993</v>
      </c>
    </row>
    <row r="119" spans="1:26" s="5" customFormat="1" x14ac:dyDescent="0.2">
      <c r="A119" s="5" t="s">
        <v>361</v>
      </c>
      <c r="B119" s="5" t="s">
        <v>362</v>
      </c>
      <c r="C119" s="5" t="s">
        <v>363</v>
      </c>
      <c r="D119" s="5">
        <v>31.879665019912601</v>
      </c>
      <c r="E119" s="5">
        <v>15.1268796902748</v>
      </c>
      <c r="F119" s="5">
        <v>22.306644831548098</v>
      </c>
      <c r="G119" s="5">
        <v>2.5092516517415202</v>
      </c>
      <c r="H119" s="5">
        <v>0.44290966637136198</v>
      </c>
      <c r="I119" s="5">
        <v>5.6653801943388</v>
      </c>
      <c r="J119" s="6">
        <v>1.46698894742139E-8</v>
      </c>
      <c r="K119" s="6">
        <v>1.10713121331507E-6</v>
      </c>
      <c r="O119" s="7">
        <f t="shared" si="11"/>
        <v>8.2000000000000003E-2</v>
      </c>
      <c r="P119" s="7">
        <f t="shared" si="12"/>
        <v>1.4999999999999999E-2</v>
      </c>
      <c r="Q119" s="7">
        <f t="shared" si="13"/>
        <v>3.6999999999999998E-2</v>
      </c>
      <c r="R119" s="7">
        <f t="shared" si="14"/>
        <v>1.4630000000000001</v>
      </c>
      <c r="S119" s="7">
        <f t="shared" si="15"/>
        <v>0.67300000000000004</v>
      </c>
      <c r="T119" s="7">
        <f t="shared" si="16"/>
        <v>0.93500000000000005</v>
      </c>
      <c r="U119" s="7">
        <f t="shared" si="17"/>
        <v>0.60499999999999998</v>
      </c>
      <c r="W119" s="5">
        <f t="shared" si="18"/>
        <v>4.4666666666666667E-2</v>
      </c>
      <c r="X119" s="5">
        <f t="shared" si="19"/>
        <v>0.91900000000000004</v>
      </c>
      <c r="Y119" s="5">
        <f t="shared" si="22"/>
        <v>20.574626865671643</v>
      </c>
      <c r="Z119" s="5">
        <f t="shared" si="23"/>
        <v>4.3627943615524183</v>
      </c>
    </row>
    <row r="120" spans="1:26" s="5" customFormat="1" x14ac:dyDescent="0.2">
      <c r="A120" s="5" t="s">
        <v>364</v>
      </c>
      <c r="B120" s="5" t="s">
        <v>365</v>
      </c>
      <c r="C120" s="5" t="s">
        <v>366</v>
      </c>
      <c r="D120" s="5">
        <v>44.999232954659803</v>
      </c>
      <c r="E120" s="5">
        <v>33.1645951882494</v>
      </c>
      <c r="F120" s="5">
        <v>38.236582802425303</v>
      </c>
      <c r="G120" s="5">
        <v>1.5850402030405899</v>
      </c>
      <c r="H120" s="5">
        <v>0.37649128161152801</v>
      </c>
      <c r="I120" s="5">
        <v>4.2100316274417002</v>
      </c>
      <c r="J120" s="6">
        <v>2.5533494158760801E-5</v>
      </c>
      <c r="K120" s="5">
        <v>6.2792858128424799E-4</v>
      </c>
      <c r="O120" s="7">
        <f t="shared" si="11"/>
        <v>0.219</v>
      </c>
      <c r="P120" s="7">
        <f t="shared" si="12"/>
        <v>9.8000000000000004E-2</v>
      </c>
      <c r="Q120" s="7">
        <f t="shared" si="13"/>
        <v>0.24299999999999999</v>
      </c>
      <c r="R120" s="7">
        <f t="shared" si="14"/>
        <v>1.1040000000000001</v>
      </c>
      <c r="S120" s="7">
        <f t="shared" si="15"/>
        <v>0.65200000000000002</v>
      </c>
      <c r="T120" s="7">
        <f t="shared" si="16"/>
        <v>1.024</v>
      </c>
      <c r="U120" s="7">
        <f t="shared" si="17"/>
        <v>0.88900000000000001</v>
      </c>
      <c r="W120" s="5">
        <f t="shared" si="18"/>
        <v>0.18666666666666668</v>
      </c>
      <c r="X120" s="5">
        <f t="shared" si="19"/>
        <v>0.91725000000000012</v>
      </c>
      <c r="Y120" s="5">
        <f t="shared" si="22"/>
        <v>4.9138392857142863</v>
      </c>
      <c r="Z120" s="5">
        <f t="shared" si="23"/>
        <v>2.2968506730247329</v>
      </c>
    </row>
    <row r="121" spans="1:26" s="5" customFormat="1" x14ac:dyDescent="0.2">
      <c r="A121" s="5" t="s">
        <v>367</v>
      </c>
      <c r="B121" s="5" t="s">
        <v>368</v>
      </c>
      <c r="C121" s="5" t="s">
        <v>369</v>
      </c>
      <c r="D121" s="5">
        <v>22.2988488339257</v>
      </c>
      <c r="E121" s="5">
        <v>17.2885235058706</v>
      </c>
      <c r="F121" s="5">
        <v>19.435805789322799</v>
      </c>
      <c r="G121" s="5">
        <v>1.77519658008362</v>
      </c>
      <c r="H121" s="5">
        <v>0.44348548761655199</v>
      </c>
      <c r="I121" s="5">
        <v>4.0028290206837598</v>
      </c>
      <c r="J121" s="6">
        <v>6.2589535963869606E-5</v>
      </c>
      <c r="K121" s="5">
        <v>1.2765115316219801E-3</v>
      </c>
      <c r="O121" s="7">
        <f t="shared" si="11"/>
        <v>6.0999999999999999E-2</v>
      </c>
      <c r="P121" s="7">
        <f t="shared" si="12"/>
        <v>7.1999999999999995E-2</v>
      </c>
      <c r="Q121" s="7">
        <f t="shared" si="13"/>
        <v>0.20100000000000001</v>
      </c>
      <c r="R121" s="7">
        <f t="shared" si="14"/>
        <v>1.052</v>
      </c>
      <c r="S121" s="7">
        <f t="shared" si="15"/>
        <v>0.64500000000000002</v>
      </c>
      <c r="T121" s="7">
        <f t="shared" si="16"/>
        <v>0.91400000000000003</v>
      </c>
      <c r="U121" s="7">
        <f t="shared" si="17"/>
        <v>1.056</v>
      </c>
      <c r="W121" s="5">
        <f t="shared" si="18"/>
        <v>0.11133333333333334</v>
      </c>
      <c r="X121" s="5">
        <f t="shared" si="19"/>
        <v>0.91675000000000006</v>
      </c>
      <c r="Y121" s="5">
        <f t="shared" si="22"/>
        <v>8.2342814371257482</v>
      </c>
      <c r="Z121" s="5">
        <f t="shared" si="23"/>
        <v>3.04164275895877</v>
      </c>
    </row>
    <row r="122" spans="1:26" s="5" customFormat="1" x14ac:dyDescent="0.2">
      <c r="A122" s="5" t="s">
        <v>370</v>
      </c>
      <c r="B122" s="5" t="s">
        <v>371</v>
      </c>
      <c r="C122" s="5" t="s">
        <v>372</v>
      </c>
      <c r="D122" s="5">
        <v>158.541309342218</v>
      </c>
      <c r="E122" s="5">
        <v>120.184301330281</v>
      </c>
      <c r="F122" s="5">
        <v>136.62301904968299</v>
      </c>
      <c r="G122" s="5">
        <v>1.4993427402530499</v>
      </c>
      <c r="H122" s="5">
        <v>0.270321857353232</v>
      </c>
      <c r="I122" s="5">
        <v>5.5465094644338997</v>
      </c>
      <c r="J122" s="6">
        <v>2.9142885971405599E-8</v>
      </c>
      <c r="K122" s="6">
        <v>1.9899360344064901E-6</v>
      </c>
      <c r="O122" s="7">
        <f t="shared" si="11"/>
        <v>0.19500000000000001</v>
      </c>
      <c r="P122" s="7">
        <f t="shared" si="12"/>
        <v>0.26100000000000001</v>
      </c>
      <c r="Q122" s="7">
        <f t="shared" si="13"/>
        <v>0.26500000000000001</v>
      </c>
      <c r="R122" s="7">
        <f t="shared" si="14"/>
        <v>1.3380000000000001</v>
      </c>
      <c r="S122" s="7">
        <f t="shared" si="15"/>
        <v>0.89100000000000001</v>
      </c>
      <c r="T122" s="7">
        <f t="shared" si="16"/>
        <v>0.64200000000000002</v>
      </c>
      <c r="U122" s="7">
        <f t="shared" si="17"/>
        <v>0.753</v>
      </c>
      <c r="W122" s="5">
        <f t="shared" si="18"/>
        <v>0.24033333333333337</v>
      </c>
      <c r="X122" s="5">
        <f t="shared" si="19"/>
        <v>0.90600000000000003</v>
      </c>
      <c r="Y122" s="5">
        <f t="shared" si="22"/>
        <v>3.7697642163661578</v>
      </c>
      <c r="Z122" s="5">
        <f t="shared" si="23"/>
        <v>1.9144742915265689</v>
      </c>
    </row>
    <row r="123" spans="1:26" s="5" customFormat="1" x14ac:dyDescent="0.2">
      <c r="A123" s="5" t="s">
        <v>373</v>
      </c>
      <c r="B123" s="5" t="s">
        <v>374</v>
      </c>
      <c r="C123" s="5" t="s">
        <v>375</v>
      </c>
      <c r="D123" s="5">
        <v>9.0598781687336203</v>
      </c>
      <c r="E123" s="5">
        <v>7.9368238496562498</v>
      </c>
      <c r="F123" s="5">
        <v>8.4181328435465499</v>
      </c>
      <c r="G123" s="5">
        <v>1.8602664330301599</v>
      </c>
      <c r="H123" s="5">
        <v>0.46896162759313098</v>
      </c>
      <c r="I123" s="5">
        <v>3.9667775007044201</v>
      </c>
      <c r="J123" s="6">
        <v>7.2850943364823997E-5</v>
      </c>
      <c r="K123" s="5">
        <v>1.4325046785481901E-3</v>
      </c>
      <c r="O123" s="7">
        <f t="shared" si="11"/>
        <v>0</v>
      </c>
      <c r="P123" s="7">
        <f t="shared" si="12"/>
        <v>0</v>
      </c>
      <c r="Q123" s="7">
        <f t="shared" si="13"/>
        <v>0</v>
      </c>
      <c r="R123" s="7">
        <f t="shared" si="14"/>
        <v>1.083</v>
      </c>
      <c r="S123" s="7">
        <f t="shared" si="15"/>
        <v>1.0980000000000001</v>
      </c>
      <c r="T123" s="7">
        <f t="shared" si="16"/>
        <v>0.64700000000000002</v>
      </c>
      <c r="U123" s="7">
        <f t="shared" si="17"/>
        <v>0.76100000000000001</v>
      </c>
      <c r="W123" s="5">
        <f t="shared" si="18"/>
        <v>0</v>
      </c>
      <c r="X123" s="5">
        <f t="shared" si="19"/>
        <v>0.8972500000000001</v>
      </c>
      <c r="Y123" s="5" t="e">
        <f t="shared" si="22"/>
        <v>#DIV/0!</v>
      </c>
      <c r="Z123" s="5" t="e">
        <f t="shared" si="23"/>
        <v>#DIV/0!</v>
      </c>
    </row>
    <row r="124" spans="1:26" s="5" customFormat="1" x14ac:dyDescent="0.2">
      <c r="A124" s="5" t="s">
        <v>376</v>
      </c>
      <c r="B124" s="5" t="s">
        <v>377</v>
      </c>
      <c r="C124" s="5" t="s">
        <v>378</v>
      </c>
      <c r="D124" s="5">
        <v>83.120215351520002</v>
      </c>
      <c r="E124" s="5">
        <v>58.959215002570602</v>
      </c>
      <c r="F124" s="5">
        <v>69.313929437834602</v>
      </c>
      <c r="G124" s="5">
        <v>1.42269385667083</v>
      </c>
      <c r="H124" s="5">
        <v>0.31482830295798597</v>
      </c>
      <c r="I124" s="5">
        <v>4.5189515786980703</v>
      </c>
      <c r="J124" s="6">
        <v>6.21466044398057E-6</v>
      </c>
      <c r="K124" s="5">
        <v>1.9535832265808099E-4</v>
      </c>
      <c r="O124" s="7">
        <f t="shared" si="11"/>
        <v>0.24399999999999999</v>
      </c>
      <c r="P124" s="7">
        <f t="shared" si="12"/>
        <v>0.214</v>
      </c>
      <c r="Q124" s="7">
        <f t="shared" si="13"/>
        <v>0.20300000000000001</v>
      </c>
      <c r="R124" s="7">
        <f t="shared" si="14"/>
        <v>0.91300000000000003</v>
      </c>
      <c r="S124" s="7">
        <f t="shared" si="15"/>
        <v>0.58599999999999997</v>
      </c>
      <c r="T124" s="7">
        <f t="shared" si="16"/>
        <v>1.125</v>
      </c>
      <c r="U124" s="7">
        <f t="shared" si="17"/>
        <v>0.95899999999999996</v>
      </c>
      <c r="W124" s="5">
        <f t="shared" si="18"/>
        <v>0.22033333333333335</v>
      </c>
      <c r="X124" s="5">
        <f t="shared" si="19"/>
        <v>0.89575000000000005</v>
      </c>
      <c r="Y124" s="5">
        <f t="shared" si="22"/>
        <v>4.0654311649016641</v>
      </c>
      <c r="Z124" s="5">
        <f t="shared" si="23"/>
        <v>2.0234083674242007</v>
      </c>
    </row>
    <row r="125" spans="1:26" s="5" customFormat="1" x14ac:dyDescent="0.2">
      <c r="A125" s="5" t="s">
        <v>379</v>
      </c>
      <c r="B125" s="5" t="s">
        <v>380</v>
      </c>
      <c r="C125" s="5" t="s">
        <v>381</v>
      </c>
      <c r="D125" s="5">
        <v>269.604720857122</v>
      </c>
      <c r="E125" s="5">
        <v>224.64315750325099</v>
      </c>
      <c r="F125" s="5">
        <v>243.912398940624</v>
      </c>
      <c r="G125" s="5">
        <v>0.72710168125816199</v>
      </c>
      <c r="H125" s="5">
        <v>0.20425309927949301</v>
      </c>
      <c r="I125" s="5">
        <v>3.5598073362070299</v>
      </c>
      <c r="J125" s="5">
        <v>3.7112697112671902E-4</v>
      </c>
      <c r="K125" s="5">
        <v>5.1113512944455297E-3</v>
      </c>
      <c r="O125" s="7">
        <f t="shared" si="11"/>
        <v>0.47699999999999998</v>
      </c>
      <c r="P125" s="7">
        <f t="shared" si="12"/>
        <v>0.36</v>
      </c>
      <c r="Q125" s="7">
        <f t="shared" si="13"/>
        <v>0.41499999999999998</v>
      </c>
      <c r="R125" s="7">
        <f t="shared" si="14"/>
        <v>1.097</v>
      </c>
      <c r="S125" s="7">
        <f t="shared" si="15"/>
        <v>0.73799999999999999</v>
      </c>
      <c r="T125" s="7">
        <f t="shared" si="16"/>
        <v>0.9</v>
      </c>
      <c r="U125" s="7">
        <f t="shared" si="17"/>
        <v>0.78700000000000003</v>
      </c>
      <c r="W125" s="5">
        <f t="shared" si="18"/>
        <v>0.41733333333333333</v>
      </c>
      <c r="X125" s="5">
        <f t="shared" si="19"/>
        <v>0.88049999999999995</v>
      </c>
      <c r="Y125" s="5">
        <f t="shared" si="22"/>
        <v>2.1098242811501597</v>
      </c>
      <c r="Z125" s="5">
        <f t="shared" si="23"/>
        <v>1.0771228476197461</v>
      </c>
    </row>
    <row r="126" spans="1:26" s="5" customFormat="1" x14ac:dyDescent="0.2">
      <c r="A126" s="5" t="s">
        <v>382</v>
      </c>
      <c r="B126" s="5" t="s">
        <v>383</v>
      </c>
      <c r="C126" s="5" t="s">
        <v>384</v>
      </c>
      <c r="D126" s="5">
        <v>84.383376415499299</v>
      </c>
      <c r="E126" s="5">
        <v>56.263718574833902</v>
      </c>
      <c r="F126" s="5">
        <v>68.315000506547605</v>
      </c>
      <c r="G126" s="5">
        <v>1.11898724749527</v>
      </c>
      <c r="H126" s="5">
        <v>0.31481135940180099</v>
      </c>
      <c r="I126" s="5">
        <v>3.55446909419517</v>
      </c>
      <c r="J126" s="5">
        <v>3.78743022245097E-4</v>
      </c>
      <c r="K126" s="5">
        <v>5.1760620804038602E-3</v>
      </c>
      <c r="O126" s="7">
        <f t="shared" si="11"/>
        <v>0.47299999999999998</v>
      </c>
      <c r="P126" s="7">
        <f t="shared" si="12"/>
        <v>0.14899999999999999</v>
      </c>
      <c r="Q126" s="7">
        <f t="shared" si="13"/>
        <v>0.24099999999999999</v>
      </c>
      <c r="R126" s="7">
        <f t="shared" si="14"/>
        <v>1.177</v>
      </c>
      <c r="S126" s="7">
        <f t="shared" si="15"/>
        <v>0.56299999999999994</v>
      </c>
      <c r="T126" s="7">
        <f t="shared" si="16"/>
        <v>1.095</v>
      </c>
      <c r="U126" s="7">
        <f t="shared" si="17"/>
        <v>0.65200000000000002</v>
      </c>
      <c r="W126" s="5">
        <f t="shared" si="18"/>
        <v>0.28766666666666668</v>
      </c>
      <c r="X126" s="5">
        <f t="shared" si="19"/>
        <v>0.87175000000000002</v>
      </c>
      <c r="Y126" s="5">
        <f t="shared" si="22"/>
        <v>3.0304171494785632</v>
      </c>
      <c r="Z126" s="5">
        <f t="shared" si="23"/>
        <v>1.5995164003189057</v>
      </c>
    </row>
    <row r="127" spans="1:26" s="5" customFormat="1" x14ac:dyDescent="0.2">
      <c r="A127" s="5" t="s">
        <v>385</v>
      </c>
      <c r="B127" s="5" t="s">
        <v>386</v>
      </c>
      <c r="C127" s="5" t="s">
        <v>387</v>
      </c>
      <c r="D127" s="5">
        <v>380.35356358887498</v>
      </c>
      <c r="E127" s="5">
        <v>316.23865868507198</v>
      </c>
      <c r="F127" s="5">
        <v>343.71647507241602</v>
      </c>
      <c r="G127" s="5">
        <v>0.75266972366721496</v>
      </c>
      <c r="H127" s="5">
        <v>0.213242362184694</v>
      </c>
      <c r="I127" s="5">
        <v>3.5296444663059598</v>
      </c>
      <c r="J127" s="5">
        <v>4.1611845013296897E-4</v>
      </c>
      <c r="K127" s="5">
        <v>5.4966155273487296E-3</v>
      </c>
      <c r="O127" s="7">
        <f t="shared" si="11"/>
        <v>0.35399999999999998</v>
      </c>
      <c r="P127" s="7">
        <f t="shared" si="12"/>
        <v>0.442</v>
      </c>
      <c r="Q127" s="7">
        <f t="shared" si="13"/>
        <v>0.46700000000000003</v>
      </c>
      <c r="R127" s="7">
        <f t="shared" si="14"/>
        <v>1.2370000000000001</v>
      </c>
      <c r="S127" s="7">
        <f t="shared" si="15"/>
        <v>0.745</v>
      </c>
      <c r="T127" s="7">
        <f t="shared" si="16"/>
        <v>0.64500000000000002</v>
      </c>
      <c r="U127" s="7">
        <f t="shared" si="17"/>
        <v>0.85199999999999998</v>
      </c>
      <c r="W127" s="5">
        <f t="shared" si="18"/>
        <v>0.42100000000000004</v>
      </c>
      <c r="X127" s="5">
        <f t="shared" si="19"/>
        <v>0.86975000000000002</v>
      </c>
      <c r="Y127" s="5">
        <f t="shared" si="22"/>
        <v>2.0659144893111638</v>
      </c>
      <c r="Z127" s="5">
        <f t="shared" si="23"/>
        <v>1.0467805405534942</v>
      </c>
    </row>
    <row r="128" spans="1:26" s="5" customFormat="1" x14ac:dyDescent="0.2">
      <c r="A128" s="5" t="s">
        <v>388</v>
      </c>
      <c r="B128" s="5" t="s">
        <v>389</v>
      </c>
      <c r="C128" s="5" t="s">
        <v>390</v>
      </c>
      <c r="D128" s="5">
        <v>21.891014466673401</v>
      </c>
      <c r="E128" s="5">
        <v>16.519404027283802</v>
      </c>
      <c r="F128" s="5">
        <v>18.8215227870222</v>
      </c>
      <c r="G128" s="5">
        <v>1.6262874829881799</v>
      </c>
      <c r="H128" s="5">
        <v>0.45158489218732201</v>
      </c>
      <c r="I128" s="5">
        <v>3.6012885088139202</v>
      </c>
      <c r="J128" s="5">
        <v>3.1664395032867098E-4</v>
      </c>
      <c r="K128" s="5">
        <v>4.52650297398525E-3</v>
      </c>
      <c r="O128" s="7">
        <f t="shared" si="11"/>
        <v>0.28100000000000003</v>
      </c>
      <c r="P128" s="7">
        <f t="shared" si="12"/>
        <v>3.5999999999999997E-2</v>
      </c>
      <c r="Q128" s="7">
        <f t="shared" si="13"/>
        <v>4.3999999999999997E-2</v>
      </c>
      <c r="R128" s="7">
        <f t="shared" si="14"/>
        <v>1.292</v>
      </c>
      <c r="S128" s="7">
        <f t="shared" si="15"/>
        <v>0.86299999999999999</v>
      </c>
      <c r="T128" s="7">
        <f t="shared" si="16"/>
        <v>0.68300000000000005</v>
      </c>
      <c r="U128" s="7">
        <f t="shared" si="17"/>
        <v>0.63100000000000001</v>
      </c>
      <c r="W128" s="5">
        <f t="shared" si="18"/>
        <v>0.12033333333333333</v>
      </c>
      <c r="X128" s="5">
        <f t="shared" si="19"/>
        <v>0.86725000000000008</v>
      </c>
      <c r="Y128" s="5">
        <f t="shared" si="22"/>
        <v>7.2070637119113581</v>
      </c>
      <c r="Z128" s="5">
        <f t="shared" si="23"/>
        <v>2.8494115991203679</v>
      </c>
    </row>
    <row r="129" spans="1:26" s="5" customFormat="1" x14ac:dyDescent="0.2">
      <c r="A129" s="5" t="s">
        <v>391</v>
      </c>
      <c r="B129" s="5" t="s">
        <v>392</v>
      </c>
      <c r="C129" s="5" t="s">
        <v>393</v>
      </c>
      <c r="D129" s="5">
        <v>31.197679157795999</v>
      </c>
      <c r="E129" s="5">
        <v>18.231127534057201</v>
      </c>
      <c r="F129" s="5">
        <v>23.7882210870881</v>
      </c>
      <c r="G129" s="5">
        <v>1.59349851371383</v>
      </c>
      <c r="H129" s="5">
        <v>0.43746228719628799</v>
      </c>
      <c r="I129" s="5">
        <v>3.6425963113909101</v>
      </c>
      <c r="J129" s="5">
        <v>2.6990194244216599E-4</v>
      </c>
      <c r="K129" s="5">
        <v>3.9915560034146499E-3</v>
      </c>
      <c r="O129" s="7">
        <f t="shared" si="11"/>
        <v>6.4000000000000001E-2</v>
      </c>
      <c r="P129" s="7">
        <f t="shared" si="12"/>
        <v>7.1999999999999995E-2</v>
      </c>
      <c r="Q129" s="7">
        <f t="shared" si="13"/>
        <v>0.26500000000000001</v>
      </c>
      <c r="R129" s="7">
        <f t="shared" si="14"/>
        <v>0.91500000000000004</v>
      </c>
      <c r="S129" s="7">
        <f t="shared" si="15"/>
        <v>0.68500000000000005</v>
      </c>
      <c r="T129" s="7">
        <f t="shared" si="16"/>
        <v>1.2649999999999999</v>
      </c>
      <c r="U129" s="7">
        <f t="shared" si="17"/>
        <v>0.58399999999999996</v>
      </c>
      <c r="W129" s="5">
        <f t="shared" si="18"/>
        <v>0.13366666666666668</v>
      </c>
      <c r="X129" s="5">
        <f t="shared" si="19"/>
        <v>0.86225000000000007</v>
      </c>
      <c r="Y129" s="5">
        <f t="shared" si="22"/>
        <v>6.4507481296758105</v>
      </c>
      <c r="Z129" s="5">
        <f t="shared" si="23"/>
        <v>2.6894664877270893</v>
      </c>
    </row>
    <row r="130" spans="1:26" s="5" customFormat="1" x14ac:dyDescent="0.2">
      <c r="A130" s="5" t="s">
        <v>394</v>
      </c>
      <c r="B130" s="5" t="s">
        <v>395</v>
      </c>
      <c r="C130" s="5" t="s">
        <v>396</v>
      </c>
      <c r="D130" s="5">
        <v>23.618745226635099</v>
      </c>
      <c r="E130" s="5">
        <v>21.3086768120688</v>
      </c>
      <c r="F130" s="5">
        <v>22.2987061325972</v>
      </c>
      <c r="G130" s="5">
        <v>1.7187940528163601</v>
      </c>
      <c r="H130" s="5">
        <v>0.433545770311138</v>
      </c>
      <c r="I130" s="5">
        <v>3.9645042588764099</v>
      </c>
      <c r="J130" s="6">
        <v>7.3548633807966405E-5</v>
      </c>
      <c r="K130" s="5">
        <v>1.4416614961243999E-3</v>
      </c>
      <c r="O130" s="7">
        <f t="shared" ref="O130:O193" si="24">VLOOKUP(A130,FPKM,2,FALSE)</f>
        <v>0.05</v>
      </c>
      <c r="P130" s="7">
        <f t="shared" ref="P130:P193" si="25">VLOOKUP(A130,FPKM,3,FALSE)</f>
        <v>0.06</v>
      </c>
      <c r="Q130" s="7">
        <f t="shared" ref="Q130:Q193" si="26">VLOOKUP(A130,FPKM,4,FALSE)</f>
        <v>0.26</v>
      </c>
      <c r="R130" s="7">
        <f t="shared" ref="R130:R193" si="27">VLOOKUP(A130,FPKM,5,FALSE)</f>
        <v>0.75800000000000001</v>
      </c>
      <c r="S130" s="7">
        <f t="shared" ref="S130:S193" si="28">VLOOKUP(A130,FPKM,6,FALSE)</f>
        <v>0.48</v>
      </c>
      <c r="T130" s="7">
        <f t="shared" ref="T130:T193" si="29">VLOOKUP(A130,FPKM,7,FALSE)</f>
        <v>0.97299999999999998</v>
      </c>
      <c r="U130" s="7">
        <f t="shared" ref="U130:U193" si="30">VLOOKUP(A130,FPKM,8,FALSE)</f>
        <v>1.228</v>
      </c>
      <c r="W130" s="5">
        <f t="shared" ref="W130:W193" si="31">AVERAGE(O130:Q130)</f>
        <v>0.12333333333333334</v>
      </c>
      <c r="X130" s="5">
        <f t="shared" ref="X130:X193" si="32">AVERAGE(R130:U130)</f>
        <v>0.85975000000000001</v>
      </c>
      <c r="Y130" s="5">
        <f t="shared" si="22"/>
        <v>6.970945945945946</v>
      </c>
      <c r="Z130" s="5">
        <f t="shared" si="23"/>
        <v>2.8013544407316351</v>
      </c>
    </row>
    <row r="131" spans="1:26" s="5" customFormat="1" x14ac:dyDescent="0.2">
      <c r="A131" s="5" t="s">
        <v>397</v>
      </c>
      <c r="B131" s="5" t="s">
        <v>398</v>
      </c>
      <c r="C131" s="5" t="s">
        <v>399</v>
      </c>
      <c r="D131" s="5">
        <v>208.76286940617399</v>
      </c>
      <c r="E131" s="5">
        <v>178.64324833039501</v>
      </c>
      <c r="F131" s="5">
        <v>191.55165736287199</v>
      </c>
      <c r="G131" s="5">
        <v>2.1651471141017899</v>
      </c>
      <c r="H131" s="5">
        <v>0.234865556054142</v>
      </c>
      <c r="I131" s="5">
        <v>9.2186659912050608</v>
      </c>
      <c r="J131" s="6">
        <v>3.0081927316313799E-20</v>
      </c>
      <c r="K131" s="6">
        <v>1.6492859032453099E-17</v>
      </c>
      <c r="O131" s="7">
        <f t="shared" si="24"/>
        <v>0.151</v>
      </c>
      <c r="P131" s="7">
        <f t="shared" si="25"/>
        <v>0.17</v>
      </c>
      <c r="Q131" s="7">
        <f t="shared" si="26"/>
        <v>0.125</v>
      </c>
      <c r="R131" s="7">
        <f t="shared" si="27"/>
        <v>1.268</v>
      </c>
      <c r="S131" s="7">
        <f t="shared" si="28"/>
        <v>0.86299999999999999</v>
      </c>
      <c r="T131" s="7">
        <f t="shared" si="29"/>
        <v>0.438</v>
      </c>
      <c r="U131" s="7">
        <f t="shared" si="30"/>
        <v>0.85699999999999998</v>
      </c>
      <c r="W131" s="5">
        <f t="shared" si="31"/>
        <v>0.14866666666666667</v>
      </c>
      <c r="X131" s="5">
        <f t="shared" si="32"/>
        <v>0.85650000000000004</v>
      </c>
      <c r="Y131" s="5">
        <f t="shared" si="22"/>
        <v>5.7612107623318387</v>
      </c>
      <c r="Z131" s="5">
        <f t="shared" si="23"/>
        <v>2.5263720368848506</v>
      </c>
    </row>
    <row r="132" spans="1:26" s="5" customFormat="1" x14ac:dyDescent="0.2">
      <c r="A132" s="5" t="s">
        <v>400</v>
      </c>
      <c r="B132" s="5" t="s">
        <v>401</v>
      </c>
      <c r="C132" s="5" t="s">
        <v>402</v>
      </c>
      <c r="D132" s="5">
        <v>52.528340979816001</v>
      </c>
      <c r="E132" s="5">
        <v>47.308103545677398</v>
      </c>
      <c r="F132" s="5">
        <v>49.545348160308201</v>
      </c>
      <c r="G132" s="5">
        <v>1.4361052334257101</v>
      </c>
      <c r="H132" s="5">
        <v>0.34884959364741502</v>
      </c>
      <c r="I132" s="5">
        <v>4.1166888526669396</v>
      </c>
      <c r="J132" s="6">
        <v>3.8435440263639998E-5</v>
      </c>
      <c r="K132" s="5">
        <v>8.6011409598380905E-4</v>
      </c>
      <c r="O132" s="7">
        <f t="shared" si="24"/>
        <v>0.19600000000000001</v>
      </c>
      <c r="P132" s="7">
        <f t="shared" si="25"/>
        <v>0.13200000000000001</v>
      </c>
      <c r="Q132" s="7">
        <f t="shared" si="26"/>
        <v>0.316</v>
      </c>
      <c r="R132" s="7">
        <f t="shared" si="27"/>
        <v>0.99299999999999999</v>
      </c>
      <c r="S132" s="7">
        <f t="shared" si="28"/>
        <v>0.67400000000000004</v>
      </c>
      <c r="T132" s="7">
        <f t="shared" si="29"/>
        <v>0.79700000000000004</v>
      </c>
      <c r="U132" s="7">
        <f t="shared" si="30"/>
        <v>0.93899999999999995</v>
      </c>
      <c r="W132" s="5">
        <f t="shared" si="31"/>
        <v>0.21466666666666667</v>
      </c>
      <c r="X132" s="5">
        <f t="shared" si="32"/>
        <v>0.85075000000000001</v>
      </c>
      <c r="Y132" s="5">
        <f t="shared" si="22"/>
        <v>3.9631211180124222</v>
      </c>
      <c r="Z132" s="5">
        <f t="shared" si="23"/>
        <v>1.9866370585715476</v>
      </c>
    </row>
    <row r="133" spans="1:26" s="5" customFormat="1" x14ac:dyDescent="0.2">
      <c r="A133" s="5" t="s">
        <v>403</v>
      </c>
      <c r="B133" s="5" t="s">
        <v>404</v>
      </c>
      <c r="C133" s="5" t="s">
        <v>405</v>
      </c>
      <c r="D133" s="5">
        <v>458.61999831269901</v>
      </c>
      <c r="E133" s="5">
        <v>481.02259742517401</v>
      </c>
      <c r="F133" s="5">
        <v>471.42148351982797</v>
      </c>
      <c r="G133" s="5">
        <v>0.66663907062596806</v>
      </c>
      <c r="H133" s="5">
        <v>0.19889318610152801</v>
      </c>
      <c r="I133" s="5">
        <v>3.3517441381107602</v>
      </c>
      <c r="J133" s="5">
        <v>8.0304198698159205E-4</v>
      </c>
      <c r="K133" s="5">
        <v>8.7592192389256106E-3</v>
      </c>
      <c r="O133" s="7">
        <f t="shared" si="24"/>
        <v>0.60299999999999998</v>
      </c>
      <c r="P133" s="7">
        <f t="shared" si="25"/>
        <v>0.249</v>
      </c>
      <c r="Q133" s="7">
        <f t="shared" si="26"/>
        <v>0.53400000000000003</v>
      </c>
      <c r="R133" s="7">
        <f t="shared" si="27"/>
        <v>1.258</v>
      </c>
      <c r="S133" s="7">
        <f t="shared" si="28"/>
        <v>0.72399999999999998</v>
      </c>
      <c r="T133" s="7">
        <f t="shared" si="29"/>
        <v>0.60199999999999998</v>
      </c>
      <c r="U133" s="7">
        <f t="shared" si="30"/>
        <v>0.8</v>
      </c>
      <c r="W133" s="5">
        <f t="shared" si="31"/>
        <v>0.46200000000000002</v>
      </c>
      <c r="X133" s="5">
        <f t="shared" si="32"/>
        <v>0.84600000000000009</v>
      </c>
      <c r="Y133" s="5">
        <f t="shared" si="22"/>
        <v>1.8311688311688312</v>
      </c>
      <c r="Z133" s="5">
        <f t="shared" si="23"/>
        <v>0.8727648117038922</v>
      </c>
    </row>
    <row r="134" spans="1:26" s="5" customFormat="1" x14ac:dyDescent="0.2">
      <c r="A134" s="5" t="s">
        <v>406</v>
      </c>
      <c r="B134" s="5" t="s">
        <v>407</v>
      </c>
      <c r="C134" s="5" t="s">
        <v>408</v>
      </c>
      <c r="D134" s="5">
        <v>21.577143173268201</v>
      </c>
      <c r="E134" s="5">
        <v>16.950731578974199</v>
      </c>
      <c r="F134" s="5">
        <v>18.933479405100201</v>
      </c>
      <c r="G134" s="5">
        <v>1.49978019736526</v>
      </c>
      <c r="H134" s="5">
        <v>0.44212307685400298</v>
      </c>
      <c r="I134" s="5">
        <v>3.3922232877713299</v>
      </c>
      <c r="J134" s="5">
        <v>6.9327918220538401E-4</v>
      </c>
      <c r="K134" s="5">
        <v>7.8466407015729007E-3</v>
      </c>
      <c r="O134" s="7">
        <f t="shared" si="24"/>
        <v>0.217</v>
      </c>
      <c r="P134" s="7">
        <f t="shared" si="25"/>
        <v>0.106</v>
      </c>
      <c r="Q134" s="7">
        <f t="shared" si="26"/>
        <v>8.7999999999999995E-2</v>
      </c>
      <c r="R134" s="7">
        <f t="shared" si="27"/>
        <v>0.85899999999999999</v>
      </c>
      <c r="S134" s="7">
        <f t="shared" si="28"/>
        <v>0.63200000000000001</v>
      </c>
      <c r="T134" s="7">
        <f t="shared" si="29"/>
        <v>0.95099999999999996</v>
      </c>
      <c r="U134" s="7">
        <f t="shared" si="30"/>
        <v>0.93100000000000005</v>
      </c>
      <c r="W134" s="5">
        <f t="shared" si="31"/>
        <v>0.13700000000000001</v>
      </c>
      <c r="X134" s="5">
        <f t="shared" si="32"/>
        <v>0.84325000000000006</v>
      </c>
      <c r="Y134" s="5">
        <f t="shared" si="22"/>
        <v>6.1551094890510951</v>
      </c>
      <c r="Z134" s="5">
        <f t="shared" si="23"/>
        <v>2.6217845200576</v>
      </c>
    </row>
    <row r="135" spans="1:26" s="5" customFormat="1" x14ac:dyDescent="0.2">
      <c r="A135" s="5" t="s">
        <v>409</v>
      </c>
      <c r="B135" s="5" t="s">
        <v>410</v>
      </c>
      <c r="C135" s="5" t="s">
        <v>411</v>
      </c>
      <c r="D135" s="5">
        <v>199.59808661060899</v>
      </c>
      <c r="E135" s="5">
        <v>122.791744107119</v>
      </c>
      <c r="F135" s="5">
        <v>155.70874803718601</v>
      </c>
      <c r="G135" s="5">
        <v>1.5381538517689599</v>
      </c>
      <c r="H135" s="5">
        <v>0.26340143654785098</v>
      </c>
      <c r="I135" s="5">
        <v>5.8395803452253698</v>
      </c>
      <c r="J135" s="6">
        <v>5.2332474272070001E-9</v>
      </c>
      <c r="K135" s="6">
        <v>4.3942777157912497E-7</v>
      </c>
      <c r="O135" s="7">
        <f t="shared" si="24"/>
        <v>0.21299999999999999</v>
      </c>
      <c r="P135" s="7">
        <f t="shared" si="25"/>
        <v>0.21099999999999999</v>
      </c>
      <c r="Q135" s="7">
        <f t="shared" si="26"/>
        <v>0.16</v>
      </c>
      <c r="R135" s="7">
        <f t="shared" si="27"/>
        <v>1.0669999999999999</v>
      </c>
      <c r="S135" s="7">
        <f t="shared" si="28"/>
        <v>0.48199999999999998</v>
      </c>
      <c r="T135" s="7">
        <f t="shared" si="29"/>
        <v>0.89</v>
      </c>
      <c r="U135" s="7">
        <f t="shared" si="30"/>
        <v>0.80600000000000005</v>
      </c>
      <c r="W135" s="5">
        <f t="shared" si="31"/>
        <v>0.19466666666666665</v>
      </c>
      <c r="X135" s="5">
        <f t="shared" si="32"/>
        <v>0.81125000000000003</v>
      </c>
      <c r="Y135" s="5">
        <f t="shared" si="22"/>
        <v>4.1673801369863019</v>
      </c>
      <c r="Z135" s="5">
        <f t="shared" si="23"/>
        <v>2.05914070472764</v>
      </c>
    </row>
    <row r="136" spans="1:26" s="5" customFormat="1" x14ac:dyDescent="0.2">
      <c r="A136" s="5" t="s">
        <v>412</v>
      </c>
      <c r="B136" s="5" t="s">
        <v>413</v>
      </c>
      <c r="C136" s="5" t="s">
        <v>414</v>
      </c>
      <c r="D136" s="5">
        <v>187.77442119977499</v>
      </c>
      <c r="E136" s="5">
        <v>113.66608704644</v>
      </c>
      <c r="F136" s="5">
        <v>145.42680168358299</v>
      </c>
      <c r="G136" s="5">
        <v>1.2698525436688799</v>
      </c>
      <c r="H136" s="5">
        <v>0.30942945031011598</v>
      </c>
      <c r="I136" s="5">
        <v>4.1038515965310101</v>
      </c>
      <c r="J136" s="6">
        <v>4.0632816392904397E-5</v>
      </c>
      <c r="K136" s="5">
        <v>9.0386196942736396E-4</v>
      </c>
      <c r="O136" s="7">
        <f t="shared" si="24"/>
        <v>0.188</v>
      </c>
      <c r="P136" s="7">
        <f t="shared" si="25"/>
        <v>0.28299999999999997</v>
      </c>
      <c r="Q136" s="7">
        <f t="shared" si="26"/>
        <v>0.21099999999999999</v>
      </c>
      <c r="R136" s="7">
        <f t="shared" si="27"/>
        <v>1.4139999999999999</v>
      </c>
      <c r="S136" s="7">
        <f t="shared" si="28"/>
        <v>0.39700000000000002</v>
      </c>
      <c r="T136" s="7">
        <f t="shared" si="29"/>
        <v>0.499</v>
      </c>
      <c r="U136" s="7">
        <f t="shared" si="30"/>
        <v>0.874</v>
      </c>
      <c r="W136" s="5">
        <f t="shared" si="31"/>
        <v>0.2273333333333333</v>
      </c>
      <c r="X136" s="5">
        <f t="shared" si="32"/>
        <v>0.79600000000000004</v>
      </c>
      <c r="Y136" s="5">
        <f t="shared" si="22"/>
        <v>3.5014662756598245</v>
      </c>
      <c r="Z136" s="5">
        <f t="shared" si="23"/>
        <v>1.8079591922406328</v>
      </c>
    </row>
    <row r="137" spans="1:26" s="5" customFormat="1" x14ac:dyDescent="0.2">
      <c r="A137" s="5" t="s">
        <v>415</v>
      </c>
      <c r="B137" s="5" t="s">
        <v>416</v>
      </c>
      <c r="C137" s="5" t="s">
        <v>417</v>
      </c>
      <c r="D137" s="5">
        <v>40.276193001455702</v>
      </c>
      <c r="E137" s="5">
        <v>25.4057538707299</v>
      </c>
      <c r="F137" s="5">
        <v>31.7787992124696</v>
      </c>
      <c r="G137" s="5">
        <v>2.24388456178088</v>
      </c>
      <c r="H137" s="5">
        <v>0.40931866219316598</v>
      </c>
      <c r="I137" s="5">
        <v>5.4819991586944496</v>
      </c>
      <c r="J137" s="6">
        <v>4.2054623348166802E-8</v>
      </c>
      <c r="K137" s="6">
        <v>2.7314990725894702E-6</v>
      </c>
      <c r="O137" s="7">
        <f t="shared" si="24"/>
        <v>0.111</v>
      </c>
      <c r="P137" s="7">
        <f t="shared" si="25"/>
        <v>7.2999999999999995E-2</v>
      </c>
      <c r="Q137" s="7">
        <f t="shared" si="26"/>
        <v>3.4000000000000002E-2</v>
      </c>
      <c r="R137" s="7">
        <f t="shared" si="27"/>
        <v>1.073</v>
      </c>
      <c r="S137" s="7">
        <f t="shared" si="28"/>
        <v>0.53500000000000003</v>
      </c>
      <c r="T137" s="7">
        <f t="shared" si="29"/>
        <v>0.70199999999999996</v>
      </c>
      <c r="U137" s="7">
        <f t="shared" si="30"/>
        <v>0.76800000000000002</v>
      </c>
      <c r="W137" s="5">
        <f t="shared" si="31"/>
        <v>7.2666666666666671E-2</v>
      </c>
      <c r="X137" s="5">
        <f t="shared" si="32"/>
        <v>0.76950000000000007</v>
      </c>
      <c r="Y137" s="5">
        <f t="shared" si="22"/>
        <v>10.589449541284404</v>
      </c>
      <c r="Z137" s="5">
        <f t="shared" si="23"/>
        <v>3.4045556922724405</v>
      </c>
    </row>
    <row r="138" spans="1:26" s="5" customFormat="1" x14ac:dyDescent="0.2">
      <c r="A138" s="5" t="s">
        <v>418</v>
      </c>
      <c r="B138" s="5" t="s">
        <v>419</v>
      </c>
      <c r="C138" s="5" t="s">
        <v>420</v>
      </c>
      <c r="D138" s="5">
        <v>305.16940750704998</v>
      </c>
      <c r="E138" s="5">
        <v>224.33290183219901</v>
      </c>
      <c r="F138" s="5">
        <v>258.97711854999301</v>
      </c>
      <c r="G138" s="5">
        <v>1.8716694676274599</v>
      </c>
      <c r="H138" s="5">
        <v>0.236401717259733</v>
      </c>
      <c r="I138" s="5">
        <v>7.91732602166788</v>
      </c>
      <c r="J138" s="6">
        <v>2.42672837126212E-15</v>
      </c>
      <c r="K138" s="6">
        <v>7.9362532576661796E-13</v>
      </c>
      <c r="O138" s="7">
        <f t="shared" si="24"/>
        <v>0.11899999999999999</v>
      </c>
      <c r="P138" s="7">
        <f t="shared" si="25"/>
        <v>0.157</v>
      </c>
      <c r="Q138" s="7">
        <f t="shared" si="26"/>
        <v>0.183</v>
      </c>
      <c r="R138" s="7">
        <f t="shared" si="27"/>
        <v>0.94399999999999995</v>
      </c>
      <c r="S138" s="7">
        <f t="shared" si="28"/>
        <v>0.48799999999999999</v>
      </c>
      <c r="T138" s="7">
        <f t="shared" si="29"/>
        <v>0.73899999999999999</v>
      </c>
      <c r="U138" s="7">
        <f t="shared" si="30"/>
        <v>0.90500000000000003</v>
      </c>
      <c r="W138" s="5">
        <f t="shared" si="31"/>
        <v>0.153</v>
      </c>
      <c r="X138" s="5">
        <f t="shared" si="32"/>
        <v>0.76899999999999991</v>
      </c>
      <c r="Y138" s="5">
        <f t="shared" si="22"/>
        <v>5.0261437908496731</v>
      </c>
      <c r="Z138" s="5">
        <f t="shared" si="23"/>
        <v>2.3294519452691747</v>
      </c>
    </row>
    <row r="139" spans="1:26" s="5" customFormat="1" x14ac:dyDescent="0.2">
      <c r="A139" s="5" t="s">
        <v>421</v>
      </c>
      <c r="B139" s="5" t="s">
        <v>422</v>
      </c>
      <c r="C139" s="5" t="s">
        <v>423</v>
      </c>
      <c r="D139" s="5">
        <v>90.128279918369103</v>
      </c>
      <c r="E139" s="5">
        <v>77.461868697625803</v>
      </c>
      <c r="F139" s="5">
        <v>82.890330649372899</v>
      </c>
      <c r="G139" s="5">
        <v>2.3265353581035</v>
      </c>
      <c r="H139" s="5">
        <v>0.31779598363124101</v>
      </c>
      <c r="I139" s="5">
        <v>7.3208456932644301</v>
      </c>
      <c r="J139" s="6">
        <v>2.4641305775650098E-13</v>
      </c>
      <c r="K139" s="6">
        <v>5.21975660186242E-11</v>
      </c>
      <c r="O139" s="7">
        <f t="shared" si="24"/>
        <v>0.105</v>
      </c>
      <c r="P139" s="7">
        <f t="shared" si="25"/>
        <v>5.8000000000000003E-2</v>
      </c>
      <c r="Q139" s="7">
        <f t="shared" si="26"/>
        <v>0.13800000000000001</v>
      </c>
      <c r="R139" s="7">
        <f t="shared" si="27"/>
        <v>0.874</v>
      </c>
      <c r="S139" s="7">
        <f t="shared" si="28"/>
        <v>0.76200000000000001</v>
      </c>
      <c r="T139" s="7">
        <f t="shared" si="29"/>
        <v>0.71199999999999997</v>
      </c>
      <c r="U139" s="7">
        <f t="shared" si="30"/>
        <v>0.72599999999999998</v>
      </c>
      <c r="W139" s="5">
        <f t="shared" si="31"/>
        <v>0.10033333333333334</v>
      </c>
      <c r="X139" s="5">
        <f t="shared" si="32"/>
        <v>0.76849999999999996</v>
      </c>
      <c r="Y139" s="5">
        <f t="shared" si="22"/>
        <v>7.6594684385382044</v>
      </c>
      <c r="Z139" s="5">
        <f t="shared" si="23"/>
        <v>2.9372442736522255</v>
      </c>
    </row>
    <row r="140" spans="1:26" s="5" customFormat="1" x14ac:dyDescent="0.2">
      <c r="A140" s="5" t="s">
        <v>424</v>
      </c>
      <c r="B140" s="5" t="s">
        <v>425</v>
      </c>
      <c r="C140" s="5" t="s">
        <v>426</v>
      </c>
      <c r="D140" s="5">
        <v>21.070423461639599</v>
      </c>
      <c r="E140" s="5">
        <v>9.0180592264131292</v>
      </c>
      <c r="F140" s="5">
        <v>14.1833581843673</v>
      </c>
      <c r="G140" s="5">
        <v>2.1035530975240402</v>
      </c>
      <c r="H140" s="5">
        <v>0.46394041393942598</v>
      </c>
      <c r="I140" s="5">
        <v>4.5341018680874896</v>
      </c>
      <c r="J140" s="6">
        <v>5.7849106632787997E-6</v>
      </c>
      <c r="K140" s="5">
        <v>1.85605025256764E-4</v>
      </c>
      <c r="O140" s="7">
        <f t="shared" si="24"/>
        <v>6.5000000000000002E-2</v>
      </c>
      <c r="P140" s="7">
        <f t="shared" si="25"/>
        <v>1.9E-2</v>
      </c>
      <c r="Q140" s="7">
        <f t="shared" si="26"/>
        <v>2.4E-2</v>
      </c>
      <c r="R140" s="7">
        <f t="shared" si="27"/>
        <v>1.234</v>
      </c>
      <c r="S140" s="7">
        <f t="shared" si="28"/>
        <v>0.54500000000000004</v>
      </c>
      <c r="T140" s="7">
        <f t="shared" si="29"/>
        <v>0.82199999999999995</v>
      </c>
      <c r="U140" s="7">
        <f t="shared" si="30"/>
        <v>0.45</v>
      </c>
      <c r="W140" s="5">
        <f t="shared" si="31"/>
        <v>3.6000000000000004E-2</v>
      </c>
      <c r="X140" s="5">
        <f t="shared" si="32"/>
        <v>0.76275000000000004</v>
      </c>
      <c r="Y140" s="5">
        <f t="shared" si="22"/>
        <v>21.1875</v>
      </c>
      <c r="Z140" s="5">
        <f t="shared" si="23"/>
        <v>4.4051414631363439</v>
      </c>
    </row>
    <row r="141" spans="1:26" s="5" customFormat="1" x14ac:dyDescent="0.2">
      <c r="A141" s="5" t="s">
        <v>427</v>
      </c>
      <c r="B141" s="5" t="s">
        <v>428</v>
      </c>
      <c r="C141" s="5" t="s">
        <v>429</v>
      </c>
      <c r="D141" s="5">
        <v>69.272032333389902</v>
      </c>
      <c r="E141" s="5">
        <v>33.6706375849392</v>
      </c>
      <c r="F141" s="5">
        <v>48.928378191418098</v>
      </c>
      <c r="G141" s="5">
        <v>2.67267206503687</v>
      </c>
      <c r="H141" s="5">
        <v>0.40023170179901402</v>
      </c>
      <c r="I141" s="5">
        <v>6.6778120099517304</v>
      </c>
      <c r="J141" s="6">
        <v>2.42535865666792E-11</v>
      </c>
      <c r="K141" s="6">
        <v>3.4777777476112898E-9</v>
      </c>
      <c r="O141" s="7">
        <f t="shared" si="24"/>
        <v>6.9000000000000006E-2</v>
      </c>
      <c r="P141" s="7">
        <f t="shared" si="25"/>
        <v>6.8000000000000005E-2</v>
      </c>
      <c r="Q141" s="7">
        <f t="shared" si="26"/>
        <v>7.0000000000000001E-3</v>
      </c>
      <c r="R141" s="7">
        <f t="shared" si="27"/>
        <v>1.022</v>
      </c>
      <c r="S141" s="7">
        <f t="shared" si="28"/>
        <v>0.45300000000000001</v>
      </c>
      <c r="T141" s="7">
        <f t="shared" si="29"/>
        <v>0.89500000000000002</v>
      </c>
      <c r="U141" s="7">
        <f t="shared" si="30"/>
        <v>0.67800000000000005</v>
      </c>
      <c r="W141" s="5">
        <f t="shared" si="31"/>
        <v>4.8000000000000008E-2</v>
      </c>
      <c r="X141" s="5">
        <f t="shared" si="32"/>
        <v>0.76200000000000001</v>
      </c>
      <c r="Y141" s="5">
        <f t="shared" si="22"/>
        <v>15.874999999999998</v>
      </c>
      <c r="Z141" s="5">
        <f t="shared" si="23"/>
        <v>3.9886846867721659</v>
      </c>
    </row>
    <row r="142" spans="1:26" s="5" customFormat="1" x14ac:dyDescent="0.2">
      <c r="A142" s="5" t="s">
        <v>430</v>
      </c>
      <c r="B142" s="5" t="s">
        <v>431</v>
      </c>
      <c r="C142" s="5" t="s">
        <v>432</v>
      </c>
      <c r="D142" s="5">
        <v>64.127550049590297</v>
      </c>
      <c r="E142" s="5">
        <v>25.606670526174302</v>
      </c>
      <c r="F142" s="5">
        <v>42.115618893352597</v>
      </c>
      <c r="G142" s="5">
        <v>1.4381199480556199</v>
      </c>
      <c r="H142" s="5">
        <v>0.40621527918170203</v>
      </c>
      <c r="I142" s="5">
        <v>3.5402901411109799</v>
      </c>
      <c r="J142" s="5">
        <v>3.9968736493615001E-4</v>
      </c>
      <c r="K142" s="5">
        <v>5.3601238631473102E-3</v>
      </c>
      <c r="O142" s="7">
        <f t="shared" si="24"/>
        <v>5.7000000000000002E-2</v>
      </c>
      <c r="P142" s="7">
        <f t="shared" si="25"/>
        <v>0.26500000000000001</v>
      </c>
      <c r="Q142" s="7">
        <f t="shared" si="26"/>
        <v>0.13600000000000001</v>
      </c>
      <c r="R142" s="7">
        <f t="shared" si="27"/>
        <v>1.0680000000000001</v>
      </c>
      <c r="S142" s="7">
        <f t="shared" si="28"/>
        <v>0.496</v>
      </c>
      <c r="T142" s="7">
        <f t="shared" si="29"/>
        <v>0.98599999999999999</v>
      </c>
      <c r="U142" s="7">
        <f t="shared" si="30"/>
        <v>0.47199999999999998</v>
      </c>
      <c r="W142" s="5">
        <f t="shared" si="31"/>
        <v>0.15266666666666667</v>
      </c>
      <c r="X142" s="5">
        <f t="shared" si="32"/>
        <v>0.75549999999999995</v>
      </c>
      <c r="Y142" s="5">
        <f t="shared" si="22"/>
        <v>4.9486899563318776</v>
      </c>
      <c r="Z142" s="5">
        <f t="shared" si="23"/>
        <v>2.3070466577890416</v>
      </c>
    </row>
    <row r="143" spans="1:26" s="5" customFormat="1" x14ac:dyDescent="0.2">
      <c r="A143" s="5" t="s">
        <v>433</v>
      </c>
      <c r="B143" s="5" t="s">
        <v>434</v>
      </c>
      <c r="C143" s="5" t="s">
        <v>435</v>
      </c>
      <c r="D143" s="5">
        <v>24.262388100125499</v>
      </c>
      <c r="E143" s="5">
        <v>17.5610495247739</v>
      </c>
      <c r="F143" s="5">
        <v>20.433051771353099</v>
      </c>
      <c r="G143" s="5">
        <v>1.9751024277027101</v>
      </c>
      <c r="H143" s="5">
        <v>0.44700574314278502</v>
      </c>
      <c r="I143" s="5">
        <v>4.4185168938015504</v>
      </c>
      <c r="J143" s="6">
        <v>9.9380513257721901E-6</v>
      </c>
      <c r="K143" s="5">
        <v>2.9055379922243799E-4</v>
      </c>
      <c r="O143" s="7">
        <f t="shared" si="24"/>
        <v>7.6999999999999999E-2</v>
      </c>
      <c r="P143" s="7">
        <f t="shared" si="25"/>
        <v>1.4E-2</v>
      </c>
      <c r="Q143" s="7">
        <f t="shared" si="26"/>
        <v>0.12</v>
      </c>
      <c r="R143" s="7">
        <f t="shared" si="27"/>
        <v>0.91300000000000003</v>
      </c>
      <c r="S143" s="7">
        <f t="shared" si="28"/>
        <v>0.63</v>
      </c>
      <c r="T143" s="7">
        <f t="shared" si="29"/>
        <v>0.78800000000000003</v>
      </c>
      <c r="U143" s="7">
        <f t="shared" si="30"/>
        <v>0.68700000000000006</v>
      </c>
      <c r="W143" s="5">
        <f t="shared" si="31"/>
        <v>7.0333333333333331E-2</v>
      </c>
      <c r="X143" s="5">
        <f t="shared" si="32"/>
        <v>0.75450000000000017</v>
      </c>
      <c r="Y143" s="5">
        <f t="shared" si="22"/>
        <v>10.72748815165877</v>
      </c>
      <c r="Z143" s="5">
        <f t="shared" si="23"/>
        <v>3.4232404025406549</v>
      </c>
    </row>
    <row r="144" spans="1:26" s="5" customFormat="1" x14ac:dyDescent="0.2">
      <c r="A144" s="5" t="s">
        <v>436</v>
      </c>
      <c r="B144" s="5" t="s">
        <v>437</v>
      </c>
      <c r="C144" s="5" t="s">
        <v>438</v>
      </c>
      <c r="D144" s="5">
        <v>29.075827434978901</v>
      </c>
      <c r="E144" s="5">
        <v>19.556564110241801</v>
      </c>
      <c r="F144" s="5">
        <v>23.636248392272002</v>
      </c>
      <c r="G144" s="5">
        <v>1.4900665332548799</v>
      </c>
      <c r="H144" s="5">
        <v>0.431435585240039</v>
      </c>
      <c r="I144" s="5">
        <v>3.4537404521832502</v>
      </c>
      <c r="J144" s="5">
        <v>5.52869190292691E-4</v>
      </c>
      <c r="K144" s="5">
        <v>6.6619486594997101E-3</v>
      </c>
      <c r="O144" s="7">
        <f t="shared" si="24"/>
        <v>8.5999999999999993E-2</v>
      </c>
      <c r="P144" s="7">
        <f t="shared" si="25"/>
        <v>0.09</v>
      </c>
      <c r="Q144" s="7">
        <f t="shared" si="26"/>
        <v>0.23799999999999999</v>
      </c>
      <c r="R144" s="7">
        <f t="shared" si="27"/>
        <v>1.143</v>
      </c>
      <c r="S144" s="7">
        <f t="shared" si="28"/>
        <v>0.58299999999999996</v>
      </c>
      <c r="T144" s="7">
        <f t="shared" si="29"/>
        <v>0.64800000000000002</v>
      </c>
      <c r="U144" s="7">
        <f t="shared" si="30"/>
        <v>0.63600000000000001</v>
      </c>
      <c r="W144" s="5">
        <f t="shared" si="31"/>
        <v>0.13799999999999998</v>
      </c>
      <c r="X144" s="5">
        <f t="shared" si="32"/>
        <v>0.75250000000000006</v>
      </c>
      <c r="Y144" s="5">
        <f t="shared" si="22"/>
        <v>5.4528985507246386</v>
      </c>
      <c r="Z144" s="5">
        <f t="shared" si="23"/>
        <v>2.4470233148688956</v>
      </c>
    </row>
    <row r="145" spans="1:26" s="5" customFormat="1" x14ac:dyDescent="0.2">
      <c r="A145" s="5" t="s">
        <v>439</v>
      </c>
      <c r="B145" s="5" t="s">
        <v>440</v>
      </c>
      <c r="C145" s="5" t="s">
        <v>441</v>
      </c>
      <c r="D145" s="5">
        <v>29.608553540751501</v>
      </c>
      <c r="E145" s="5">
        <v>26.327833083603402</v>
      </c>
      <c r="F145" s="5">
        <v>27.733856136666802</v>
      </c>
      <c r="G145" s="5">
        <v>1.90217490431812</v>
      </c>
      <c r="H145" s="5">
        <v>0.42488932208194502</v>
      </c>
      <c r="I145" s="5">
        <v>4.4768715179697196</v>
      </c>
      <c r="J145" s="6">
        <v>7.5744801830704696E-6</v>
      </c>
      <c r="K145" s="5">
        <v>2.30335864751414E-4</v>
      </c>
      <c r="O145" s="7">
        <f t="shared" si="24"/>
        <v>9.0999999999999998E-2</v>
      </c>
      <c r="P145" s="7">
        <f t="shared" si="25"/>
        <v>8.1000000000000003E-2</v>
      </c>
      <c r="Q145" s="7">
        <f t="shared" si="26"/>
        <v>7.4999999999999997E-2</v>
      </c>
      <c r="R145" s="7">
        <f t="shared" si="27"/>
        <v>0.59</v>
      </c>
      <c r="S145" s="7">
        <f t="shared" si="28"/>
        <v>0.27400000000000002</v>
      </c>
      <c r="T145" s="7">
        <f t="shared" si="29"/>
        <v>0.83399999999999996</v>
      </c>
      <c r="U145" s="7">
        <f t="shared" si="30"/>
        <v>1.274</v>
      </c>
      <c r="W145" s="5">
        <f t="shared" si="31"/>
        <v>8.2333333333333328E-2</v>
      </c>
      <c r="X145" s="5">
        <f t="shared" si="32"/>
        <v>0.74299999999999999</v>
      </c>
      <c r="Y145" s="5">
        <f t="shared" si="22"/>
        <v>9.0242914979757085</v>
      </c>
      <c r="Z145" s="5">
        <f t="shared" si="23"/>
        <v>3.1738136696750749</v>
      </c>
    </row>
    <row r="146" spans="1:26" s="5" customFormat="1" x14ac:dyDescent="0.2">
      <c r="A146" s="5" t="s">
        <v>442</v>
      </c>
      <c r="B146" s="5" t="s">
        <v>443</v>
      </c>
      <c r="C146" s="5" t="s">
        <v>444</v>
      </c>
      <c r="D146" s="5">
        <v>17.932702098459899</v>
      </c>
      <c r="E146" s="5">
        <v>10.206709785368799</v>
      </c>
      <c r="F146" s="5">
        <v>13.5178493481222</v>
      </c>
      <c r="G146" s="5">
        <v>1.72825525517009</v>
      </c>
      <c r="H146" s="5">
        <v>0.469162796315233</v>
      </c>
      <c r="I146" s="5">
        <v>3.6837005592593202</v>
      </c>
      <c r="J146" s="5">
        <v>2.29872261998543E-4</v>
      </c>
      <c r="K146" s="5">
        <v>3.5560571252405298E-3</v>
      </c>
      <c r="O146" s="7">
        <f t="shared" si="24"/>
        <v>4.4999999999999998E-2</v>
      </c>
      <c r="P146" s="7">
        <f t="shared" si="25"/>
        <v>0.1</v>
      </c>
      <c r="Q146" s="7">
        <f t="shared" si="26"/>
        <v>0</v>
      </c>
      <c r="R146" s="7">
        <f t="shared" si="27"/>
        <v>1.0089999999999999</v>
      </c>
      <c r="S146" s="7">
        <f t="shared" si="28"/>
        <v>0.443</v>
      </c>
      <c r="T146" s="7">
        <f t="shared" si="29"/>
        <v>0.69499999999999995</v>
      </c>
      <c r="U146" s="7">
        <f t="shared" si="30"/>
        <v>0.81799999999999995</v>
      </c>
      <c r="W146" s="5">
        <f t="shared" si="31"/>
        <v>4.8333333333333339E-2</v>
      </c>
      <c r="X146" s="5">
        <f t="shared" si="32"/>
        <v>0.74124999999999996</v>
      </c>
      <c r="Y146" s="5">
        <f t="shared" si="22"/>
        <v>15.336206896551721</v>
      </c>
      <c r="Z146" s="5">
        <f t="shared" si="23"/>
        <v>3.9388698001395879</v>
      </c>
    </row>
    <row r="147" spans="1:26" s="5" customFormat="1" x14ac:dyDescent="0.2">
      <c r="A147" s="5" t="s">
        <v>445</v>
      </c>
      <c r="B147" s="5" t="s">
        <v>446</v>
      </c>
      <c r="C147" s="5" t="s">
        <v>447</v>
      </c>
      <c r="D147" s="5">
        <v>23.2722632875013</v>
      </c>
      <c r="E147" s="5">
        <v>8.1709188791677505</v>
      </c>
      <c r="F147" s="5">
        <v>14.642923625596399</v>
      </c>
      <c r="G147" s="5">
        <v>1.7965689935429701</v>
      </c>
      <c r="H147" s="5">
        <v>0.46289975736049099</v>
      </c>
      <c r="I147" s="5">
        <v>3.8811188923217701</v>
      </c>
      <c r="J147" s="5">
        <v>1.0397699144667399E-4</v>
      </c>
      <c r="K147" s="5">
        <v>1.8965118371403601E-3</v>
      </c>
      <c r="O147" s="7">
        <f t="shared" si="24"/>
        <v>0.14399999999999999</v>
      </c>
      <c r="P147" s="7">
        <f t="shared" si="25"/>
        <v>3.6999999999999998E-2</v>
      </c>
      <c r="Q147" s="7">
        <f t="shared" si="26"/>
        <v>0</v>
      </c>
      <c r="R147" s="7">
        <f t="shared" si="27"/>
        <v>1.216</v>
      </c>
      <c r="S147" s="7">
        <f t="shared" si="28"/>
        <v>0.40799999999999997</v>
      </c>
      <c r="T147" s="7">
        <f t="shared" si="29"/>
        <v>0.93300000000000005</v>
      </c>
      <c r="U147" s="7">
        <f t="shared" si="30"/>
        <v>0.377</v>
      </c>
      <c r="W147" s="5">
        <f t="shared" si="31"/>
        <v>6.0333333333333329E-2</v>
      </c>
      <c r="X147" s="5">
        <f t="shared" si="32"/>
        <v>0.73350000000000004</v>
      </c>
      <c r="Y147" s="5">
        <f t="shared" si="22"/>
        <v>12.157458563535913</v>
      </c>
      <c r="Z147" s="5">
        <f t="shared" si="23"/>
        <v>3.6037697693113411</v>
      </c>
    </row>
    <row r="148" spans="1:26" s="5" customFormat="1" x14ac:dyDescent="0.2">
      <c r="A148" s="5" t="s">
        <v>448</v>
      </c>
      <c r="B148" s="5" t="s">
        <v>449</v>
      </c>
      <c r="C148" s="5" t="s">
        <v>450</v>
      </c>
      <c r="D148" s="5">
        <v>164.95234910482199</v>
      </c>
      <c r="E148" s="5">
        <v>144.22276043789699</v>
      </c>
      <c r="F148" s="5">
        <v>153.10686986657899</v>
      </c>
      <c r="G148" s="5">
        <v>3.2665445843873</v>
      </c>
      <c r="H148" s="5">
        <v>0.45209262364455099</v>
      </c>
      <c r="I148" s="5">
        <v>7.2253879261599101</v>
      </c>
      <c r="J148" s="6">
        <v>4.9967340811858998E-13</v>
      </c>
      <c r="K148" s="6">
        <v>1.01243608703681E-10</v>
      </c>
      <c r="O148" s="7">
        <f t="shared" si="24"/>
        <v>1.4999999999999999E-2</v>
      </c>
      <c r="P148" s="7">
        <f t="shared" si="25"/>
        <v>2E-3</v>
      </c>
      <c r="Q148" s="7">
        <f t="shared" si="26"/>
        <v>1.4E-2</v>
      </c>
      <c r="R148" s="7">
        <f t="shared" si="27"/>
        <v>1.077</v>
      </c>
      <c r="S148" s="7">
        <f t="shared" si="28"/>
        <v>0.82099999999999995</v>
      </c>
      <c r="T148" s="7">
        <f t="shared" si="29"/>
        <v>0.34100000000000003</v>
      </c>
      <c r="U148" s="7">
        <f t="shared" si="30"/>
        <v>0.66900000000000004</v>
      </c>
      <c r="W148" s="5">
        <f t="shared" si="31"/>
        <v>1.0333333333333333E-2</v>
      </c>
      <c r="X148" s="5">
        <f t="shared" si="32"/>
        <v>0.72699999999999998</v>
      </c>
      <c r="Y148" s="5">
        <f t="shared" si="22"/>
        <v>70.354838709677423</v>
      </c>
      <c r="Z148" s="5">
        <f t="shared" si="23"/>
        <v>6.1365777442538754</v>
      </c>
    </row>
    <row r="149" spans="1:26" s="5" customFormat="1" x14ac:dyDescent="0.2">
      <c r="A149" s="5" t="s">
        <v>451</v>
      </c>
      <c r="B149" s="5" t="s">
        <v>452</v>
      </c>
      <c r="C149" s="5" t="s">
        <v>453</v>
      </c>
      <c r="D149" s="5">
        <v>44.400537321380199</v>
      </c>
      <c r="E149" s="5">
        <v>34.621456294051399</v>
      </c>
      <c r="F149" s="5">
        <v>38.8124910200494</v>
      </c>
      <c r="G149" s="5">
        <v>1.3039287017058001</v>
      </c>
      <c r="H149" s="5">
        <v>0.36763103101667</v>
      </c>
      <c r="I149" s="5">
        <v>3.5468406954109</v>
      </c>
      <c r="J149" s="5">
        <v>3.8988026777146603E-4</v>
      </c>
      <c r="K149" s="5">
        <v>5.2770737546394501E-3</v>
      </c>
      <c r="O149" s="7">
        <f t="shared" si="24"/>
        <v>0.187</v>
      </c>
      <c r="P149" s="7">
        <f t="shared" si="25"/>
        <v>0.17599999999999999</v>
      </c>
      <c r="Q149" s="7">
        <f t="shared" si="26"/>
        <v>0.19800000000000001</v>
      </c>
      <c r="R149" s="7">
        <f t="shared" si="27"/>
        <v>0.745</v>
      </c>
      <c r="S149" s="7">
        <f t="shared" si="28"/>
        <v>0.56999999999999995</v>
      </c>
      <c r="T149" s="7">
        <f t="shared" si="29"/>
        <v>0.83399999999999996</v>
      </c>
      <c r="U149" s="7">
        <f t="shared" si="30"/>
        <v>0.747</v>
      </c>
      <c r="W149" s="5">
        <f t="shared" si="31"/>
        <v>0.18699999999999997</v>
      </c>
      <c r="X149" s="5">
        <f t="shared" si="32"/>
        <v>0.72399999999999998</v>
      </c>
      <c r="Y149" s="5">
        <f t="shared" si="22"/>
        <v>3.8716577540106956</v>
      </c>
      <c r="Z149" s="5">
        <f t="shared" si="23"/>
        <v>1.9529514271955688</v>
      </c>
    </row>
    <row r="150" spans="1:26" s="5" customFormat="1" x14ac:dyDescent="0.2">
      <c r="A150" s="5" t="s">
        <v>454</v>
      </c>
      <c r="B150" s="5" t="s">
        <v>455</v>
      </c>
      <c r="C150" s="5" t="s">
        <v>456</v>
      </c>
      <c r="D150" s="5">
        <v>12.149960508191599</v>
      </c>
      <c r="E150" s="5">
        <v>7.8053993200388803</v>
      </c>
      <c r="F150" s="5">
        <v>9.6673541149614906</v>
      </c>
      <c r="G150" s="5">
        <v>1.73722419725276</v>
      </c>
      <c r="H150" s="5">
        <v>0.47144380043594097</v>
      </c>
      <c r="I150" s="5">
        <v>3.6849019875674598</v>
      </c>
      <c r="J150" s="5">
        <v>2.2879066586480401E-4</v>
      </c>
      <c r="K150" s="5">
        <v>3.5481587374258002E-3</v>
      </c>
      <c r="O150" s="7">
        <f t="shared" si="24"/>
        <v>0.03</v>
      </c>
      <c r="P150" s="7">
        <f t="shared" si="25"/>
        <v>5.3999999999999999E-2</v>
      </c>
      <c r="Q150" s="7">
        <f t="shared" si="26"/>
        <v>0</v>
      </c>
      <c r="R150" s="7">
        <f t="shared" si="27"/>
        <v>0.83199999999999996</v>
      </c>
      <c r="S150" s="7">
        <f t="shared" si="28"/>
        <v>0.59399999999999997</v>
      </c>
      <c r="T150" s="7">
        <f t="shared" si="29"/>
        <v>0.76300000000000001</v>
      </c>
      <c r="U150" s="7">
        <f t="shared" si="30"/>
        <v>0.70499999999999996</v>
      </c>
      <c r="W150" s="5">
        <f t="shared" si="31"/>
        <v>2.7999999999999997E-2</v>
      </c>
      <c r="X150" s="5">
        <f t="shared" si="32"/>
        <v>0.72350000000000003</v>
      </c>
      <c r="Y150" s="5">
        <f t="shared" si="22"/>
        <v>25.839285714285719</v>
      </c>
      <c r="Z150" s="5">
        <f t="shared" si="23"/>
        <v>4.6914942844741203</v>
      </c>
    </row>
    <row r="151" spans="1:26" s="5" customFormat="1" x14ac:dyDescent="0.2">
      <c r="A151" s="5" t="s">
        <v>457</v>
      </c>
      <c r="B151" s="5" t="s">
        <v>458</v>
      </c>
      <c r="C151" s="5" t="s">
        <v>459</v>
      </c>
      <c r="D151" s="5">
        <v>112.530536907026</v>
      </c>
      <c r="E151" s="5">
        <v>100.885687507992</v>
      </c>
      <c r="F151" s="5">
        <v>105.876337250435</v>
      </c>
      <c r="G151" s="5">
        <v>0.92126199856597102</v>
      </c>
      <c r="H151" s="5">
        <v>0.26837518240432601</v>
      </c>
      <c r="I151" s="5">
        <v>3.4327391613209</v>
      </c>
      <c r="J151" s="5">
        <v>5.9751663773480895E-4</v>
      </c>
      <c r="K151" s="5">
        <v>7.0719413612791004E-3</v>
      </c>
      <c r="O151" s="7">
        <f t="shared" si="24"/>
        <v>0.28399999999999997</v>
      </c>
      <c r="P151" s="7">
        <f t="shared" si="25"/>
        <v>0.22</v>
      </c>
      <c r="Q151" s="7">
        <f t="shared" si="26"/>
        <v>0.35899999999999999</v>
      </c>
      <c r="R151" s="7">
        <f t="shared" si="27"/>
        <v>0.751</v>
      </c>
      <c r="S151" s="7">
        <f t="shared" si="28"/>
        <v>0.59899999999999998</v>
      </c>
      <c r="T151" s="7">
        <f t="shared" si="29"/>
        <v>0.81</v>
      </c>
      <c r="U151" s="7">
        <f t="shared" si="30"/>
        <v>0.72499999999999998</v>
      </c>
      <c r="W151" s="5">
        <f t="shared" si="31"/>
        <v>0.28766666666666668</v>
      </c>
      <c r="X151" s="5">
        <f t="shared" si="32"/>
        <v>0.72125000000000006</v>
      </c>
      <c r="Y151" s="5">
        <f t="shared" si="22"/>
        <v>2.5072421784472771</v>
      </c>
      <c r="Z151" s="5">
        <f t="shared" si="23"/>
        <v>1.3261013550750462</v>
      </c>
    </row>
    <row r="152" spans="1:26" s="5" customFormat="1" x14ac:dyDescent="0.2">
      <c r="A152" s="5" t="s">
        <v>460</v>
      </c>
      <c r="B152" s="5" t="s">
        <v>461</v>
      </c>
      <c r="C152" s="5" t="s">
        <v>462</v>
      </c>
      <c r="D152" s="5">
        <v>61.777765440980701</v>
      </c>
      <c r="E152" s="5">
        <v>60.957694714714897</v>
      </c>
      <c r="F152" s="5">
        <v>61.309153597400197</v>
      </c>
      <c r="G152" s="5">
        <v>1.4389094209750699</v>
      </c>
      <c r="H152" s="5">
        <v>0.33801687535377301</v>
      </c>
      <c r="I152" s="5">
        <v>4.2569159290318996</v>
      </c>
      <c r="J152" s="6">
        <v>2.0726625085892201E-5</v>
      </c>
      <c r="K152" s="5">
        <v>5.3365334009132103E-4</v>
      </c>
      <c r="O152" s="7">
        <f t="shared" si="24"/>
        <v>0.22900000000000001</v>
      </c>
      <c r="P152" s="7">
        <f t="shared" si="25"/>
        <v>0.111</v>
      </c>
      <c r="Q152" s="7">
        <f t="shared" si="26"/>
        <v>0.20399999999999999</v>
      </c>
      <c r="R152" s="7">
        <f t="shared" si="27"/>
        <v>0.69</v>
      </c>
      <c r="S152" s="7">
        <f t="shared" si="28"/>
        <v>0.77100000000000002</v>
      </c>
      <c r="T152" s="7">
        <f t="shared" si="29"/>
        <v>0.745</v>
      </c>
      <c r="U152" s="7">
        <f t="shared" si="30"/>
        <v>0.65900000000000003</v>
      </c>
      <c r="W152" s="5">
        <f t="shared" si="31"/>
        <v>0.18133333333333335</v>
      </c>
      <c r="X152" s="5">
        <f t="shared" si="32"/>
        <v>0.71625000000000005</v>
      </c>
      <c r="Y152" s="5">
        <f t="shared" si="22"/>
        <v>3.9499080882352939</v>
      </c>
      <c r="Z152" s="5">
        <f t="shared" si="23"/>
        <v>1.9818190831150839</v>
      </c>
    </row>
    <row r="153" spans="1:26" s="5" customFormat="1" x14ac:dyDescent="0.2">
      <c r="A153" s="5" t="s">
        <v>463</v>
      </c>
      <c r="B153" s="5" t="s">
        <v>464</v>
      </c>
      <c r="C153" s="5" t="s">
        <v>465</v>
      </c>
      <c r="D153" s="5">
        <v>24.440146304037299</v>
      </c>
      <c r="E153" s="5">
        <v>9.2994352670669702</v>
      </c>
      <c r="F153" s="5">
        <v>15.7883114257685</v>
      </c>
      <c r="G153" s="5">
        <v>2.29257383626239</v>
      </c>
      <c r="H153" s="5">
        <v>0.46284302076662798</v>
      </c>
      <c r="I153" s="5">
        <v>4.9532427484054899</v>
      </c>
      <c r="J153" s="6">
        <v>7.2986829547713405E-7</v>
      </c>
      <c r="K153" s="6">
        <v>3.21642432529297E-5</v>
      </c>
      <c r="O153" s="7">
        <f t="shared" si="24"/>
        <v>1.7999999999999999E-2</v>
      </c>
      <c r="P153" s="7">
        <f t="shared" si="25"/>
        <v>1.6E-2</v>
      </c>
      <c r="Q153" s="7">
        <f t="shared" si="26"/>
        <v>3.9E-2</v>
      </c>
      <c r="R153" s="7">
        <f t="shared" si="27"/>
        <v>1.2949999999999999</v>
      </c>
      <c r="S153" s="7">
        <f t="shared" si="28"/>
        <v>0.41</v>
      </c>
      <c r="T153" s="7">
        <f t="shared" si="29"/>
        <v>0.67800000000000005</v>
      </c>
      <c r="U153" s="7">
        <f t="shared" si="30"/>
        <v>0.46400000000000002</v>
      </c>
      <c r="W153" s="5">
        <f t="shared" si="31"/>
        <v>2.4333333333333335E-2</v>
      </c>
      <c r="X153" s="5">
        <f t="shared" si="32"/>
        <v>0.71174999999999999</v>
      </c>
      <c r="Y153" s="5">
        <f t="shared" si="22"/>
        <v>29.249999999999996</v>
      </c>
      <c r="Z153" s="5">
        <f t="shared" si="23"/>
        <v>4.8703647195834048</v>
      </c>
    </row>
    <row r="154" spans="1:26" s="5" customFormat="1" x14ac:dyDescent="0.2">
      <c r="A154" s="5" t="s">
        <v>466</v>
      </c>
      <c r="B154" s="5" t="s">
        <v>467</v>
      </c>
      <c r="C154" s="5" t="s">
        <v>468</v>
      </c>
      <c r="D154" s="5">
        <v>62.114341002737604</v>
      </c>
      <c r="E154" s="5">
        <v>27.264010132147401</v>
      </c>
      <c r="F154" s="5">
        <v>42.199866219543203</v>
      </c>
      <c r="G154" s="5">
        <v>2.2542436833592898</v>
      </c>
      <c r="H154" s="5">
        <v>0.38756395032345398</v>
      </c>
      <c r="I154" s="5">
        <v>5.8164431482286698</v>
      </c>
      <c r="J154" s="6">
        <v>6.0112974293805799E-9</v>
      </c>
      <c r="K154" s="6">
        <v>4.9147629553106802E-7</v>
      </c>
      <c r="O154" s="7">
        <f t="shared" si="24"/>
        <v>8.4000000000000005E-2</v>
      </c>
      <c r="P154" s="7">
        <f t="shared" si="25"/>
        <v>5.7000000000000002E-2</v>
      </c>
      <c r="Q154" s="7">
        <f t="shared" si="26"/>
        <v>7.0000000000000007E-2</v>
      </c>
      <c r="R154" s="7">
        <f t="shared" si="27"/>
        <v>0.99</v>
      </c>
      <c r="S154" s="7">
        <f t="shared" si="28"/>
        <v>0.63500000000000001</v>
      </c>
      <c r="T154" s="7">
        <f t="shared" si="29"/>
        <v>0.93600000000000005</v>
      </c>
      <c r="U154" s="7">
        <f t="shared" si="30"/>
        <v>0.25800000000000001</v>
      </c>
      <c r="W154" s="5">
        <f t="shared" si="31"/>
        <v>7.0333333333333345E-2</v>
      </c>
      <c r="X154" s="5">
        <f t="shared" si="32"/>
        <v>0.70474999999999999</v>
      </c>
      <c r="Y154" s="5">
        <f t="shared" si="22"/>
        <v>10.020142180094785</v>
      </c>
      <c r="Z154" s="5">
        <f t="shared" si="23"/>
        <v>3.324831074584393</v>
      </c>
    </row>
    <row r="155" spans="1:26" s="5" customFormat="1" x14ac:dyDescent="0.2">
      <c r="A155" s="5" t="s">
        <v>469</v>
      </c>
      <c r="B155" s="5" t="s">
        <v>470</v>
      </c>
      <c r="C155" s="5" t="s">
        <v>471</v>
      </c>
      <c r="D155" s="5">
        <v>169.32415212573599</v>
      </c>
      <c r="E155" s="5">
        <v>89.426967278148993</v>
      </c>
      <c r="F155" s="5">
        <v>123.66861792711499</v>
      </c>
      <c r="G155" s="5">
        <v>1.75029499582638</v>
      </c>
      <c r="H155" s="5">
        <v>0.28359161144905698</v>
      </c>
      <c r="I155" s="5">
        <v>6.17188564528748</v>
      </c>
      <c r="J155" s="6">
        <v>6.7480301871774204E-10</v>
      </c>
      <c r="K155" s="6">
        <v>6.9883350399541302E-8</v>
      </c>
      <c r="O155" s="7">
        <f t="shared" si="24"/>
        <v>0.123</v>
      </c>
      <c r="P155" s="7">
        <f t="shared" si="25"/>
        <v>0.13300000000000001</v>
      </c>
      <c r="Q155" s="7">
        <f t="shared" si="26"/>
        <v>0.151</v>
      </c>
      <c r="R155" s="7">
        <f t="shared" si="27"/>
        <v>1.016</v>
      </c>
      <c r="S155" s="7">
        <f t="shared" si="28"/>
        <v>0.46300000000000002</v>
      </c>
      <c r="T155" s="7">
        <f t="shared" si="29"/>
        <v>0.76300000000000001</v>
      </c>
      <c r="U155" s="7">
        <f t="shared" si="30"/>
        <v>0.501</v>
      </c>
      <c r="W155" s="5">
        <f t="shared" si="31"/>
        <v>0.13566666666666669</v>
      </c>
      <c r="X155" s="5">
        <f t="shared" si="32"/>
        <v>0.68574999999999997</v>
      </c>
      <c r="Y155" s="5">
        <f t="shared" si="22"/>
        <v>5.0546683046683034</v>
      </c>
      <c r="Z155" s="5">
        <f t="shared" si="23"/>
        <v>2.3376164233031864</v>
      </c>
    </row>
    <row r="156" spans="1:26" s="5" customFormat="1" x14ac:dyDescent="0.2">
      <c r="A156" s="5" t="s">
        <v>472</v>
      </c>
      <c r="B156" s="5" t="s">
        <v>473</v>
      </c>
      <c r="C156" s="5" t="s">
        <v>474</v>
      </c>
      <c r="D156" s="5">
        <v>60.971392741571599</v>
      </c>
      <c r="E156" s="5">
        <v>41.491541129662501</v>
      </c>
      <c r="F156" s="5">
        <v>49.8400489633378</v>
      </c>
      <c r="G156" s="5">
        <v>1.7408779211999901</v>
      </c>
      <c r="H156" s="5">
        <v>0.353452287254722</v>
      </c>
      <c r="I156" s="5">
        <v>4.92535480452384</v>
      </c>
      <c r="J156" s="6">
        <v>8.4207418930132501E-7</v>
      </c>
      <c r="K156" s="6">
        <v>3.6504895262246499E-5</v>
      </c>
      <c r="O156" s="7">
        <f t="shared" si="24"/>
        <v>0.153</v>
      </c>
      <c r="P156" s="7">
        <f t="shared" si="25"/>
        <v>7.0999999999999994E-2</v>
      </c>
      <c r="Q156" s="7">
        <f t="shared" si="26"/>
        <v>0.156</v>
      </c>
      <c r="R156" s="7">
        <f t="shared" si="27"/>
        <v>0.86099999999999999</v>
      </c>
      <c r="S156" s="7">
        <f t="shared" si="28"/>
        <v>0.52600000000000002</v>
      </c>
      <c r="T156" s="7">
        <f t="shared" si="29"/>
        <v>0.754</v>
      </c>
      <c r="U156" s="7">
        <f t="shared" si="30"/>
        <v>0.56000000000000005</v>
      </c>
      <c r="W156" s="5">
        <f t="shared" si="31"/>
        <v>0.12666666666666668</v>
      </c>
      <c r="X156" s="5">
        <f t="shared" si="32"/>
        <v>0.67525000000000002</v>
      </c>
      <c r="Y156" s="5">
        <f t="shared" si="22"/>
        <v>5.3309210526315782</v>
      </c>
      <c r="Z156" s="5">
        <f t="shared" si="23"/>
        <v>2.4143848168991751</v>
      </c>
    </row>
    <row r="157" spans="1:26" s="5" customFormat="1" x14ac:dyDescent="0.2">
      <c r="A157" s="5" t="s">
        <v>475</v>
      </c>
      <c r="B157" s="5" t="s">
        <v>476</v>
      </c>
      <c r="C157" s="5" t="s">
        <v>477</v>
      </c>
      <c r="D157" s="5">
        <v>78.959914655339404</v>
      </c>
      <c r="E157" s="5">
        <v>56.999510237876301</v>
      </c>
      <c r="F157" s="5">
        <v>66.411112131074802</v>
      </c>
      <c r="G157" s="5">
        <v>2.0074588037827699</v>
      </c>
      <c r="H157" s="5">
        <v>0.39829775047992999</v>
      </c>
      <c r="I157" s="5">
        <v>5.04009576093231</v>
      </c>
      <c r="J157" s="6">
        <v>4.6529896390960397E-7</v>
      </c>
      <c r="K157" s="6">
        <v>2.1793060266932002E-5</v>
      </c>
      <c r="O157" s="7">
        <f t="shared" si="24"/>
        <v>9.5000000000000001E-2</v>
      </c>
      <c r="P157" s="7">
        <f t="shared" si="25"/>
        <v>4.0000000000000001E-3</v>
      </c>
      <c r="Q157" s="7">
        <f t="shared" si="26"/>
        <v>0.17699999999999999</v>
      </c>
      <c r="R157" s="7">
        <f t="shared" si="27"/>
        <v>0.78100000000000003</v>
      </c>
      <c r="S157" s="7">
        <f t="shared" si="28"/>
        <v>0.48099999999999998</v>
      </c>
      <c r="T157" s="7">
        <f t="shared" si="29"/>
        <v>0.77700000000000002</v>
      </c>
      <c r="U157" s="7">
        <f t="shared" si="30"/>
        <v>0.61099999999999999</v>
      </c>
      <c r="W157" s="5">
        <f t="shared" si="31"/>
        <v>9.2000000000000012E-2</v>
      </c>
      <c r="X157" s="5">
        <f t="shared" si="32"/>
        <v>0.66250000000000009</v>
      </c>
      <c r="Y157" s="5">
        <f t="shared" si="22"/>
        <v>7.2010869565217392</v>
      </c>
      <c r="Z157" s="5">
        <f t="shared" si="23"/>
        <v>2.848214688280911</v>
      </c>
    </row>
    <row r="158" spans="1:26" s="5" customFormat="1" x14ac:dyDescent="0.2">
      <c r="A158" s="5" t="s">
        <v>478</v>
      </c>
      <c r="B158" s="5" t="s">
        <v>479</v>
      </c>
      <c r="C158" s="5" t="s">
        <v>480</v>
      </c>
      <c r="D158" s="5">
        <v>37.443003291850601</v>
      </c>
      <c r="E158" s="5">
        <v>28.968392994520698</v>
      </c>
      <c r="F158" s="5">
        <v>32.6003688362335</v>
      </c>
      <c r="G158" s="5">
        <v>2.68340962744431</v>
      </c>
      <c r="H158" s="5">
        <v>0.43909738934945097</v>
      </c>
      <c r="I158" s="5">
        <v>6.1111946746482504</v>
      </c>
      <c r="J158" s="6">
        <v>9.8888047378742906E-10</v>
      </c>
      <c r="K158" s="6">
        <v>9.6008963082663899E-8</v>
      </c>
      <c r="O158" s="7">
        <f t="shared" si="24"/>
        <v>2.5000000000000001E-2</v>
      </c>
      <c r="P158" s="7">
        <f t="shared" si="25"/>
        <v>0</v>
      </c>
      <c r="Q158" s="7">
        <f t="shared" si="26"/>
        <v>6.3E-2</v>
      </c>
      <c r="R158" s="7">
        <f t="shared" si="27"/>
        <v>0.69599999999999995</v>
      </c>
      <c r="S158" s="7">
        <f t="shared" si="28"/>
        <v>0.70199999999999996</v>
      </c>
      <c r="T158" s="7">
        <f t="shared" si="29"/>
        <v>0.70599999999999996</v>
      </c>
      <c r="U158" s="7">
        <f t="shared" si="30"/>
        <v>0.53500000000000003</v>
      </c>
      <c r="W158" s="5">
        <f t="shared" si="31"/>
        <v>2.9333333333333333E-2</v>
      </c>
      <c r="X158" s="5">
        <f t="shared" si="32"/>
        <v>0.65975000000000006</v>
      </c>
      <c r="Y158" s="5">
        <f t="shared" si="22"/>
        <v>22.491477272727273</v>
      </c>
      <c r="Z158" s="5">
        <f t="shared" si="23"/>
        <v>4.4913065174101279</v>
      </c>
    </row>
    <row r="159" spans="1:26" s="5" customFormat="1" x14ac:dyDescent="0.2">
      <c r="A159" s="5" t="s">
        <v>481</v>
      </c>
      <c r="B159" s="5" t="s">
        <v>482</v>
      </c>
      <c r="C159" s="5" t="s">
        <v>483</v>
      </c>
      <c r="D159" s="5">
        <v>44.186056273579098</v>
      </c>
      <c r="E159" s="5">
        <v>24.5835520101034</v>
      </c>
      <c r="F159" s="5">
        <v>32.984625265878698</v>
      </c>
      <c r="G159" s="5">
        <v>1.5627761878697799</v>
      </c>
      <c r="H159" s="5">
        <v>0.38965880064199299</v>
      </c>
      <c r="I159" s="5">
        <v>4.0106272084577004</v>
      </c>
      <c r="J159" s="6">
        <v>6.0557662313720398E-5</v>
      </c>
      <c r="K159" s="5">
        <v>1.2418651080198699E-3</v>
      </c>
      <c r="O159" s="7">
        <f t="shared" si="24"/>
        <v>0.14399999999999999</v>
      </c>
      <c r="P159" s="7">
        <f t="shared" si="25"/>
        <v>0.121</v>
      </c>
      <c r="Q159" s="7">
        <f t="shared" si="26"/>
        <v>0.11</v>
      </c>
      <c r="R159" s="7">
        <f t="shared" si="27"/>
        <v>0.84499999999999997</v>
      </c>
      <c r="S159" s="7">
        <f t="shared" si="28"/>
        <v>0.42599999999999999</v>
      </c>
      <c r="T159" s="7">
        <f t="shared" si="29"/>
        <v>0.81599999999999995</v>
      </c>
      <c r="U159" s="7">
        <f t="shared" si="30"/>
        <v>0.54200000000000004</v>
      </c>
      <c r="W159" s="5">
        <f t="shared" si="31"/>
        <v>0.125</v>
      </c>
      <c r="X159" s="5">
        <f t="shared" si="32"/>
        <v>0.65724999999999989</v>
      </c>
      <c r="Y159" s="5">
        <f t="shared" si="22"/>
        <v>5.2579999999999991</v>
      </c>
      <c r="Z159" s="5">
        <f t="shared" si="23"/>
        <v>2.3945141419559586</v>
      </c>
    </row>
    <row r="160" spans="1:26" s="5" customFormat="1" x14ac:dyDescent="0.2">
      <c r="A160" s="5" t="s">
        <v>484</v>
      </c>
      <c r="B160" s="5" t="s">
        <v>485</v>
      </c>
      <c r="C160" s="5" t="s">
        <v>486</v>
      </c>
      <c r="D160" s="5">
        <v>35.293219859011899</v>
      </c>
      <c r="E160" s="5">
        <v>21.3809620855431</v>
      </c>
      <c r="F160" s="5">
        <v>27.343358274172601</v>
      </c>
      <c r="G160" s="5">
        <v>1.77204545181188</v>
      </c>
      <c r="H160" s="5">
        <v>0.42991882606531001</v>
      </c>
      <c r="I160" s="5">
        <v>4.1218140364541398</v>
      </c>
      <c r="J160" s="6">
        <v>3.7590059751958499E-5</v>
      </c>
      <c r="K160" s="5">
        <v>8.4525489003167405E-4</v>
      </c>
      <c r="O160" s="7">
        <f t="shared" si="24"/>
        <v>6.2E-2</v>
      </c>
      <c r="P160" s="7">
        <f t="shared" si="25"/>
        <v>3.6999999999999998E-2</v>
      </c>
      <c r="Q160" s="7">
        <f t="shared" si="26"/>
        <v>0.17299999999999999</v>
      </c>
      <c r="R160" s="7">
        <f t="shared" si="27"/>
        <v>0.95899999999999996</v>
      </c>
      <c r="S160" s="7">
        <f t="shared" si="28"/>
        <v>0.52800000000000002</v>
      </c>
      <c r="T160" s="7">
        <f t="shared" si="29"/>
        <v>0.67800000000000005</v>
      </c>
      <c r="U160" s="7">
        <f t="shared" si="30"/>
        <v>0.46300000000000002</v>
      </c>
      <c r="W160" s="5">
        <f t="shared" si="31"/>
        <v>9.0666666666666673E-2</v>
      </c>
      <c r="X160" s="5">
        <f t="shared" si="32"/>
        <v>0.65700000000000003</v>
      </c>
      <c r="Y160" s="5">
        <f t="shared" si="22"/>
        <v>7.2463235294117645</v>
      </c>
      <c r="Z160" s="5">
        <f t="shared" si="23"/>
        <v>2.8572492197931463</v>
      </c>
    </row>
    <row r="161" spans="1:26" s="5" customFormat="1" x14ac:dyDescent="0.2">
      <c r="A161" s="5" t="s">
        <v>487</v>
      </c>
      <c r="B161" s="5" t="s">
        <v>488</v>
      </c>
      <c r="C161" s="5" t="s">
        <v>489</v>
      </c>
      <c r="D161" s="5">
        <v>21.817063877667099</v>
      </c>
      <c r="E161" s="5">
        <v>4.55175499684748</v>
      </c>
      <c r="F161" s="5">
        <v>11.9511730886273</v>
      </c>
      <c r="G161" s="5">
        <v>1.8363624103751599</v>
      </c>
      <c r="H161" s="5">
        <v>0.47041466634609203</v>
      </c>
      <c r="I161" s="5">
        <v>3.90370994305718</v>
      </c>
      <c r="J161" s="6">
        <v>9.4729302658880997E-5</v>
      </c>
      <c r="K161" s="5">
        <v>1.76205768249226E-3</v>
      </c>
      <c r="O161" s="7">
        <f t="shared" si="24"/>
        <v>2.1000000000000001E-2</v>
      </c>
      <c r="P161" s="7">
        <f t="shared" si="25"/>
        <v>3.7999999999999999E-2</v>
      </c>
      <c r="Q161" s="7">
        <f t="shared" si="26"/>
        <v>2.3E-2</v>
      </c>
      <c r="R161" s="7">
        <f t="shared" si="27"/>
        <v>1.6910000000000001</v>
      </c>
      <c r="S161" s="7">
        <f t="shared" si="28"/>
        <v>0.373</v>
      </c>
      <c r="T161" s="7">
        <f t="shared" si="29"/>
        <v>0.38900000000000001</v>
      </c>
      <c r="U161" s="7">
        <f t="shared" si="30"/>
        <v>0.111</v>
      </c>
      <c r="W161" s="5">
        <f t="shared" si="31"/>
        <v>2.7333333333333331E-2</v>
      </c>
      <c r="X161" s="5">
        <f t="shared" si="32"/>
        <v>0.64100000000000013</v>
      </c>
      <c r="Y161" s="5">
        <f t="shared" si="22"/>
        <v>23.451219512195127</v>
      </c>
      <c r="Z161" s="5">
        <f t="shared" si="23"/>
        <v>4.5515910427218138</v>
      </c>
    </row>
    <row r="162" spans="1:26" s="5" customFormat="1" x14ac:dyDescent="0.2">
      <c r="A162" s="5" t="s">
        <v>490</v>
      </c>
      <c r="B162" s="5" t="s">
        <v>491</v>
      </c>
      <c r="C162" s="5" t="s">
        <v>492</v>
      </c>
      <c r="D162" s="5">
        <v>138.31490401686199</v>
      </c>
      <c r="E162" s="5">
        <v>122.165329975558</v>
      </c>
      <c r="F162" s="5">
        <v>129.08657599326</v>
      </c>
      <c r="G162" s="5">
        <v>1.1386091601023201</v>
      </c>
      <c r="H162" s="5">
        <v>0.28908714101813698</v>
      </c>
      <c r="I162" s="5">
        <v>3.9386364820387501</v>
      </c>
      <c r="J162" s="6">
        <v>8.1945975715991701E-5</v>
      </c>
      <c r="K162" s="5">
        <v>1.57805261706798E-3</v>
      </c>
      <c r="O162" s="7">
        <f t="shared" si="24"/>
        <v>0.45400000000000001</v>
      </c>
      <c r="P162" s="7">
        <f t="shared" si="25"/>
        <v>0.11899999999999999</v>
      </c>
      <c r="Q162" s="7">
        <f t="shared" si="26"/>
        <v>0.13</v>
      </c>
      <c r="R162" s="7">
        <f t="shared" si="27"/>
        <v>0.79700000000000004</v>
      </c>
      <c r="S162" s="7">
        <f t="shared" si="28"/>
        <v>0.48599999999999999</v>
      </c>
      <c r="T162" s="7">
        <f t="shared" si="29"/>
        <v>0.66</v>
      </c>
      <c r="U162" s="7">
        <f t="shared" si="30"/>
        <v>0.60699999999999998</v>
      </c>
      <c r="W162" s="5">
        <f t="shared" si="31"/>
        <v>0.23433333333333331</v>
      </c>
      <c r="X162" s="5">
        <f t="shared" si="32"/>
        <v>0.63749999999999996</v>
      </c>
      <c r="Y162" s="5">
        <f t="shared" si="22"/>
        <v>2.7204836415362732</v>
      </c>
      <c r="Z162" s="5">
        <f t="shared" si="23"/>
        <v>1.4438631533948414</v>
      </c>
    </row>
    <row r="163" spans="1:26" s="5" customFormat="1" x14ac:dyDescent="0.2">
      <c r="A163" s="5" t="s">
        <v>493</v>
      </c>
      <c r="B163" s="5" t="s">
        <v>494</v>
      </c>
      <c r="C163" s="5" t="s">
        <v>495</v>
      </c>
      <c r="D163" s="5">
        <v>104.353263198025</v>
      </c>
      <c r="E163" s="5">
        <v>61.1056985515402</v>
      </c>
      <c r="F163" s="5">
        <v>79.640369114319299</v>
      </c>
      <c r="G163" s="5">
        <v>2.48854194435292</v>
      </c>
      <c r="H163" s="5">
        <v>0.33075850162190401</v>
      </c>
      <c r="I163" s="5">
        <v>7.5237429488588399</v>
      </c>
      <c r="J163" s="6">
        <v>5.3229948770463603E-14</v>
      </c>
      <c r="K163" s="6">
        <v>1.3975485563805799E-11</v>
      </c>
      <c r="O163" s="7">
        <f t="shared" si="24"/>
        <v>4.2999999999999997E-2</v>
      </c>
      <c r="P163" s="7">
        <f t="shared" si="25"/>
        <v>5.3999999999999999E-2</v>
      </c>
      <c r="Q163" s="7">
        <f t="shared" si="26"/>
        <v>0.1</v>
      </c>
      <c r="R163" s="7">
        <f t="shared" si="27"/>
        <v>0.77900000000000003</v>
      </c>
      <c r="S163" s="7">
        <f t="shared" si="28"/>
        <v>0.44900000000000001</v>
      </c>
      <c r="T163" s="7">
        <f t="shared" si="29"/>
        <v>0.748</v>
      </c>
      <c r="U163" s="7">
        <f t="shared" si="30"/>
        <v>0.55100000000000005</v>
      </c>
      <c r="W163" s="5">
        <f t="shared" si="31"/>
        <v>6.5666666666666665E-2</v>
      </c>
      <c r="X163" s="5">
        <f t="shared" si="32"/>
        <v>0.63175000000000003</v>
      </c>
      <c r="Y163" s="5">
        <f t="shared" si="22"/>
        <v>9.6205583756345181</v>
      </c>
      <c r="Z163" s="5">
        <f t="shared" si="23"/>
        <v>3.2661206302095551</v>
      </c>
    </row>
    <row r="164" spans="1:26" s="5" customFormat="1" x14ac:dyDescent="0.2">
      <c r="A164" s="5" t="s">
        <v>496</v>
      </c>
      <c r="B164" s="5" t="s">
        <v>497</v>
      </c>
      <c r="C164" s="5" t="s">
        <v>498</v>
      </c>
      <c r="D164" s="5">
        <v>89.441458995193699</v>
      </c>
      <c r="E164" s="5">
        <v>75.715347234085101</v>
      </c>
      <c r="F164" s="5">
        <v>81.5979665602745</v>
      </c>
      <c r="G164" s="5">
        <v>1.6254606921366199</v>
      </c>
      <c r="H164" s="5">
        <v>0.29602675726239702</v>
      </c>
      <c r="I164" s="5">
        <v>5.4909248987104702</v>
      </c>
      <c r="J164" s="6">
        <v>3.9983435569739498E-8</v>
      </c>
      <c r="K164" s="6">
        <v>2.6244057128715302E-6</v>
      </c>
      <c r="O164" s="7">
        <f t="shared" si="24"/>
        <v>0.187</v>
      </c>
      <c r="P164" s="7">
        <f t="shared" si="25"/>
        <v>0.158</v>
      </c>
      <c r="Q164" s="7">
        <f t="shared" si="26"/>
        <v>9.6000000000000002E-2</v>
      </c>
      <c r="R164" s="7">
        <f t="shared" si="27"/>
        <v>0.82</v>
      </c>
      <c r="S164" s="7">
        <f t="shared" si="28"/>
        <v>0.70199999999999996</v>
      </c>
      <c r="T164" s="7">
        <f t="shared" si="29"/>
        <v>0.44900000000000001</v>
      </c>
      <c r="U164" s="7">
        <f t="shared" si="30"/>
        <v>0.50900000000000001</v>
      </c>
      <c r="W164" s="5">
        <f t="shared" si="31"/>
        <v>0.14699999999999999</v>
      </c>
      <c r="X164" s="5">
        <f t="shared" si="32"/>
        <v>0.62</v>
      </c>
      <c r="Y164" s="5">
        <f t="shared" si="22"/>
        <v>4.2176870748299322</v>
      </c>
      <c r="Z164" s="5">
        <f t="shared" si="23"/>
        <v>2.0764520604378736</v>
      </c>
    </row>
    <row r="165" spans="1:26" s="5" customFormat="1" x14ac:dyDescent="0.2">
      <c r="A165" s="5" t="s">
        <v>499</v>
      </c>
      <c r="B165" s="5" t="s">
        <v>500</v>
      </c>
      <c r="C165" s="5" t="s">
        <v>501</v>
      </c>
      <c r="D165" s="5">
        <v>14.388218006801999</v>
      </c>
      <c r="E165" s="5">
        <v>4.9237753153992498</v>
      </c>
      <c r="F165" s="5">
        <v>8.97996504028613</v>
      </c>
      <c r="G165" s="5">
        <v>1.63771056385779</v>
      </c>
      <c r="H165" s="5">
        <v>0.47027809938034398</v>
      </c>
      <c r="I165" s="5">
        <v>3.4824300047476</v>
      </c>
      <c r="J165" s="5">
        <v>4.9688510065713505E-4</v>
      </c>
      <c r="K165" s="5">
        <v>6.1627230142122401E-3</v>
      </c>
      <c r="O165" s="7">
        <f t="shared" si="24"/>
        <v>2.7E-2</v>
      </c>
      <c r="P165" s="7">
        <f t="shared" si="25"/>
        <v>0</v>
      </c>
      <c r="Q165" s="7">
        <f t="shared" si="26"/>
        <v>0.03</v>
      </c>
      <c r="R165" s="7">
        <f t="shared" si="27"/>
        <v>0.47499999999999998</v>
      </c>
      <c r="S165" s="7">
        <f t="shared" si="28"/>
        <v>0.60199999999999998</v>
      </c>
      <c r="T165" s="7">
        <f t="shared" si="29"/>
        <v>1.3149999999999999</v>
      </c>
      <c r="U165" s="7">
        <f t="shared" si="30"/>
        <v>7.0999999999999994E-2</v>
      </c>
      <c r="W165" s="5">
        <f t="shared" si="31"/>
        <v>1.9E-2</v>
      </c>
      <c r="X165" s="5">
        <f t="shared" si="32"/>
        <v>0.61575000000000002</v>
      </c>
      <c r="Y165" s="5">
        <f t="shared" si="22"/>
        <v>32.40789473684211</v>
      </c>
      <c r="Z165" s="5">
        <f t="shared" si="23"/>
        <v>5.0182733990553752</v>
      </c>
    </row>
    <row r="166" spans="1:26" s="5" customFormat="1" x14ac:dyDescent="0.2">
      <c r="A166" s="5" t="s">
        <v>502</v>
      </c>
      <c r="B166" s="5" t="s">
        <v>503</v>
      </c>
      <c r="C166" s="5" t="s">
        <v>504</v>
      </c>
      <c r="D166" s="5">
        <v>35.371282646178997</v>
      </c>
      <c r="E166" s="5">
        <v>17.379448635084501</v>
      </c>
      <c r="F166" s="5">
        <v>25.090234639839299</v>
      </c>
      <c r="G166" s="5">
        <v>1.6000804768912</v>
      </c>
      <c r="H166" s="5">
        <v>0.41906592125666198</v>
      </c>
      <c r="I166" s="5">
        <v>3.8182071023408599</v>
      </c>
      <c r="J166" s="5">
        <v>1.34425057584942E-4</v>
      </c>
      <c r="K166" s="5">
        <v>2.3318821893704199E-3</v>
      </c>
      <c r="O166" s="7">
        <f t="shared" si="24"/>
        <v>0.20499999999999999</v>
      </c>
      <c r="P166" s="7">
        <f t="shared" si="25"/>
        <v>4.8000000000000001E-2</v>
      </c>
      <c r="Q166" s="7">
        <f t="shared" si="26"/>
        <v>0.06</v>
      </c>
      <c r="R166" s="7">
        <f t="shared" si="27"/>
        <v>0.93600000000000005</v>
      </c>
      <c r="S166" s="7">
        <f t="shared" si="28"/>
        <v>0.28499999999999998</v>
      </c>
      <c r="T166" s="7">
        <f t="shared" si="29"/>
        <v>0.747</v>
      </c>
      <c r="U166" s="7">
        <f t="shared" si="30"/>
        <v>0.47899999999999998</v>
      </c>
      <c r="W166" s="5">
        <f t="shared" si="31"/>
        <v>0.10433333333333333</v>
      </c>
      <c r="X166" s="5">
        <f t="shared" si="32"/>
        <v>0.61175000000000002</v>
      </c>
      <c r="Y166" s="5">
        <f t="shared" si="22"/>
        <v>5.8634185303514377</v>
      </c>
      <c r="Z166" s="5">
        <f t="shared" si="23"/>
        <v>2.5517420398679276</v>
      </c>
    </row>
    <row r="167" spans="1:26" s="5" customFormat="1" x14ac:dyDescent="0.2">
      <c r="A167" s="5" t="s">
        <v>505</v>
      </c>
      <c r="B167" s="5" t="s">
        <v>506</v>
      </c>
      <c r="C167" s="5" t="s">
        <v>507</v>
      </c>
      <c r="D167" s="5">
        <v>83.0051245493229</v>
      </c>
      <c r="E167" s="5">
        <v>51.541919522959901</v>
      </c>
      <c r="F167" s="5">
        <v>65.026150248543999</v>
      </c>
      <c r="G167" s="5">
        <v>1.8547620410758601</v>
      </c>
      <c r="H167" s="5">
        <v>0.33089759922047401</v>
      </c>
      <c r="I167" s="5">
        <v>5.6052447809995902</v>
      </c>
      <c r="J167" s="6">
        <v>2.0796084964817001E-8</v>
      </c>
      <c r="K167" s="6">
        <v>1.4852866660120801E-6</v>
      </c>
      <c r="O167" s="7">
        <f t="shared" si="24"/>
        <v>0.13800000000000001</v>
      </c>
      <c r="P167" s="7">
        <f t="shared" si="25"/>
        <v>7.9000000000000001E-2</v>
      </c>
      <c r="Q167" s="7">
        <f t="shared" si="26"/>
        <v>0.10199999999999999</v>
      </c>
      <c r="R167" s="7">
        <f t="shared" si="27"/>
        <v>0.80300000000000005</v>
      </c>
      <c r="S167" s="7">
        <f t="shared" si="28"/>
        <v>0.58699999999999997</v>
      </c>
      <c r="T167" s="7">
        <f t="shared" si="29"/>
        <v>0.69</v>
      </c>
      <c r="U167" s="7">
        <f t="shared" si="30"/>
        <v>0.35199999999999998</v>
      </c>
      <c r="W167" s="5">
        <f t="shared" si="31"/>
        <v>0.10633333333333334</v>
      </c>
      <c r="X167" s="5">
        <f t="shared" si="32"/>
        <v>0.60799999999999998</v>
      </c>
      <c r="Y167" s="5">
        <f t="shared" si="22"/>
        <v>5.7178683385579934</v>
      </c>
      <c r="Z167" s="5">
        <f t="shared" si="23"/>
        <v>2.5154774003998721</v>
      </c>
    </row>
    <row r="168" spans="1:26" s="5" customFormat="1" x14ac:dyDescent="0.2">
      <c r="A168" s="5" t="s">
        <v>508</v>
      </c>
      <c r="B168" s="5" t="s">
        <v>509</v>
      </c>
      <c r="C168" s="5" t="s">
        <v>510</v>
      </c>
      <c r="D168" s="5">
        <v>36.134633421255003</v>
      </c>
      <c r="E168" s="5">
        <v>29.157154545513599</v>
      </c>
      <c r="F168" s="5">
        <v>32.1475026351171</v>
      </c>
      <c r="G168" s="5">
        <v>2.05038999869537</v>
      </c>
      <c r="H168" s="5">
        <v>0.40001059615048301</v>
      </c>
      <c r="I168" s="5">
        <v>5.1258392113293301</v>
      </c>
      <c r="J168" s="6">
        <v>2.9621532536185599E-7</v>
      </c>
      <c r="K168" s="6">
        <v>1.4764037112487601E-5</v>
      </c>
      <c r="O168" s="7">
        <f t="shared" si="24"/>
        <v>6.4000000000000001E-2</v>
      </c>
      <c r="P168" s="7">
        <f t="shared" si="25"/>
        <v>0.05</v>
      </c>
      <c r="Q168" s="7">
        <f t="shared" si="26"/>
        <v>0.106</v>
      </c>
      <c r="R168" s="7">
        <f t="shared" si="27"/>
        <v>0.81799999999999995</v>
      </c>
      <c r="S168" s="7">
        <f t="shared" si="28"/>
        <v>0.33400000000000002</v>
      </c>
      <c r="T168" s="7">
        <f t="shared" si="29"/>
        <v>0.44</v>
      </c>
      <c r="U168" s="7">
        <f t="shared" si="30"/>
        <v>0.81399999999999995</v>
      </c>
      <c r="W168" s="5">
        <f t="shared" si="31"/>
        <v>7.3333333333333334E-2</v>
      </c>
      <c r="X168" s="5">
        <f t="shared" si="32"/>
        <v>0.60149999999999992</v>
      </c>
      <c r="Y168" s="5">
        <f t="shared" si="22"/>
        <v>8.2022727272727263</v>
      </c>
      <c r="Z168" s="5">
        <f t="shared" si="23"/>
        <v>3.0360237143725728</v>
      </c>
    </row>
    <row r="169" spans="1:26" s="5" customFormat="1" x14ac:dyDescent="0.2">
      <c r="A169" s="5" t="s">
        <v>511</v>
      </c>
      <c r="B169" s="5" t="s">
        <v>512</v>
      </c>
      <c r="C169" s="5" t="s">
        <v>513</v>
      </c>
      <c r="D169" s="5">
        <v>30.156613195657901</v>
      </c>
      <c r="E169" s="5">
        <v>10.4185555466137</v>
      </c>
      <c r="F169" s="5">
        <v>18.8777231104898</v>
      </c>
      <c r="G169" s="5">
        <v>1.7226517448366001</v>
      </c>
      <c r="H169" s="5">
        <v>0.44800457724318399</v>
      </c>
      <c r="I169" s="5">
        <v>3.8451655012924499</v>
      </c>
      <c r="J169" s="5">
        <v>1.2047110060563901E-4</v>
      </c>
      <c r="K169" s="5">
        <v>2.1367286264412102E-3</v>
      </c>
      <c r="O169" s="7">
        <f t="shared" si="24"/>
        <v>6.7000000000000004E-2</v>
      </c>
      <c r="P169" s="7">
        <f t="shared" si="25"/>
        <v>8.4000000000000005E-2</v>
      </c>
      <c r="Q169" s="7">
        <f t="shared" si="26"/>
        <v>4.3999999999999997E-2</v>
      </c>
      <c r="R169" s="7">
        <f t="shared" si="27"/>
        <v>0.76700000000000002</v>
      </c>
      <c r="S169" s="7">
        <f t="shared" si="28"/>
        <v>0.251</v>
      </c>
      <c r="T169" s="7">
        <f t="shared" si="29"/>
        <v>0.96599999999999997</v>
      </c>
      <c r="U169" s="7">
        <f t="shared" si="30"/>
        <v>0.42</v>
      </c>
      <c r="W169" s="5">
        <f t="shared" si="31"/>
        <v>6.5000000000000002E-2</v>
      </c>
      <c r="X169" s="5">
        <f t="shared" si="32"/>
        <v>0.60099999999999998</v>
      </c>
      <c r="Y169" s="5">
        <f t="shared" si="22"/>
        <v>9.2461538461538453</v>
      </c>
      <c r="Z169" s="5">
        <f t="shared" si="23"/>
        <v>3.2088533676827309</v>
      </c>
    </row>
    <row r="170" spans="1:26" s="5" customFormat="1" x14ac:dyDescent="0.2">
      <c r="A170" s="5" t="s">
        <v>514</v>
      </c>
      <c r="B170" s="5" t="s">
        <v>515</v>
      </c>
      <c r="C170" s="5" t="s">
        <v>516</v>
      </c>
      <c r="D170" s="5">
        <v>25.4023394066399</v>
      </c>
      <c r="E170" s="5">
        <v>16.707459518746798</v>
      </c>
      <c r="F170" s="5">
        <v>20.4338366135581</v>
      </c>
      <c r="G170" s="5">
        <v>1.4464123588998099</v>
      </c>
      <c r="H170" s="5">
        <v>0.43753756396262899</v>
      </c>
      <c r="I170" s="5">
        <v>3.3058015540429202</v>
      </c>
      <c r="J170" s="5">
        <v>9.4705135483589002E-4</v>
      </c>
      <c r="K170" s="5">
        <v>9.7535824892242204E-3</v>
      </c>
      <c r="O170" s="7">
        <f t="shared" si="24"/>
        <v>0.13100000000000001</v>
      </c>
      <c r="P170" s="7">
        <f t="shared" si="25"/>
        <v>2.4E-2</v>
      </c>
      <c r="Q170" s="7">
        <f t="shared" si="26"/>
        <v>0.17399999999999999</v>
      </c>
      <c r="R170" s="7">
        <f t="shared" si="27"/>
        <v>0.751</v>
      </c>
      <c r="S170" s="7">
        <f t="shared" si="28"/>
        <v>0.28799999999999998</v>
      </c>
      <c r="T170" s="7">
        <f t="shared" si="29"/>
        <v>0.74099999999999999</v>
      </c>
      <c r="U170" s="7">
        <f t="shared" si="30"/>
        <v>0.61699999999999999</v>
      </c>
      <c r="W170" s="5">
        <f t="shared" si="31"/>
        <v>0.10966666666666665</v>
      </c>
      <c r="X170" s="5">
        <f t="shared" si="32"/>
        <v>0.59924999999999995</v>
      </c>
      <c r="Y170" s="5">
        <f t="shared" si="22"/>
        <v>5.4642857142857144</v>
      </c>
      <c r="Z170" s="5">
        <f t="shared" si="23"/>
        <v>2.4500329206350475</v>
      </c>
    </row>
    <row r="171" spans="1:26" s="5" customFormat="1" x14ac:dyDescent="0.2">
      <c r="A171" s="5" t="s">
        <v>517</v>
      </c>
      <c r="B171" s="5" t="s">
        <v>518</v>
      </c>
      <c r="C171" s="5" t="s">
        <v>519</v>
      </c>
      <c r="D171" s="5">
        <v>64.867847780438694</v>
      </c>
      <c r="E171" s="5">
        <v>54.074841971379001</v>
      </c>
      <c r="F171" s="5">
        <v>58.7004158895475</v>
      </c>
      <c r="G171" s="5">
        <v>1.8223506007454</v>
      </c>
      <c r="H171" s="5">
        <v>0.33182981243180099</v>
      </c>
      <c r="I171" s="5">
        <v>5.4918230143047797</v>
      </c>
      <c r="J171" s="6">
        <v>3.9780594045725797E-8</v>
      </c>
      <c r="K171" s="6">
        <v>2.6203182106232298E-6</v>
      </c>
      <c r="O171" s="7">
        <f t="shared" si="24"/>
        <v>0.104</v>
      </c>
      <c r="P171" s="7">
        <f t="shared" si="25"/>
        <v>9.8000000000000004E-2</v>
      </c>
      <c r="Q171" s="7">
        <f t="shared" si="26"/>
        <v>0.115</v>
      </c>
      <c r="R171" s="7">
        <f t="shared" si="27"/>
        <v>0.56699999999999995</v>
      </c>
      <c r="S171" s="7">
        <f t="shared" si="28"/>
        <v>0.44</v>
      </c>
      <c r="T171" s="7">
        <f t="shared" si="29"/>
        <v>0.64800000000000002</v>
      </c>
      <c r="U171" s="7">
        <f t="shared" si="30"/>
        <v>0.71199999999999997</v>
      </c>
      <c r="W171" s="5">
        <f t="shared" si="31"/>
        <v>0.10566666666666667</v>
      </c>
      <c r="X171" s="5">
        <f t="shared" si="32"/>
        <v>0.59175</v>
      </c>
      <c r="Y171" s="5">
        <f t="shared" si="22"/>
        <v>5.6001577287066242</v>
      </c>
      <c r="Z171" s="5">
        <f t="shared" si="23"/>
        <v>2.4854674613163636</v>
      </c>
    </row>
    <row r="172" spans="1:26" s="5" customFormat="1" x14ac:dyDescent="0.2">
      <c r="A172" s="5" t="s">
        <v>520</v>
      </c>
      <c r="B172" s="5" t="s">
        <v>521</v>
      </c>
      <c r="C172" s="5" t="s">
        <v>522</v>
      </c>
      <c r="D172" s="5">
        <v>25.450283601502299</v>
      </c>
      <c r="E172" s="5">
        <v>21.5589024620642</v>
      </c>
      <c r="F172" s="5">
        <v>23.226637236109099</v>
      </c>
      <c r="G172" s="5">
        <v>1.8148374688778399</v>
      </c>
      <c r="H172" s="5">
        <v>0.42657014041956398</v>
      </c>
      <c r="I172" s="5">
        <v>4.25448782489278</v>
      </c>
      <c r="J172" s="6">
        <v>2.0952805944618401E-5</v>
      </c>
      <c r="K172" s="5">
        <v>5.3873276636363097E-4</v>
      </c>
      <c r="O172" s="7">
        <f t="shared" si="24"/>
        <v>6.6000000000000003E-2</v>
      </c>
      <c r="P172" s="7">
        <f t="shared" si="25"/>
        <v>0.06</v>
      </c>
      <c r="Q172" s="7">
        <f t="shared" si="26"/>
        <v>0.11</v>
      </c>
      <c r="R172" s="7">
        <f t="shared" si="27"/>
        <v>0.61599999999999999</v>
      </c>
      <c r="S172" s="7">
        <f t="shared" si="28"/>
        <v>0.57299999999999995</v>
      </c>
      <c r="T172" s="7">
        <f t="shared" si="29"/>
        <v>0.59599999999999997</v>
      </c>
      <c r="U172" s="7">
        <f t="shared" si="30"/>
        <v>0.57999999999999996</v>
      </c>
      <c r="W172" s="5">
        <f t="shared" si="31"/>
        <v>7.8666666666666663E-2</v>
      </c>
      <c r="X172" s="5">
        <f t="shared" si="32"/>
        <v>0.59125000000000005</v>
      </c>
      <c r="Y172" s="5">
        <f t="shared" si="22"/>
        <v>7.5158898305084758</v>
      </c>
      <c r="Z172" s="5">
        <f t="shared" si="23"/>
        <v>2.9099439195860732</v>
      </c>
    </row>
    <row r="173" spans="1:26" s="5" customFormat="1" x14ac:dyDescent="0.2">
      <c r="A173" s="5" t="s">
        <v>523</v>
      </c>
      <c r="B173" s="5" t="s">
        <v>524</v>
      </c>
      <c r="C173" s="5" t="s">
        <v>525</v>
      </c>
      <c r="D173" s="5">
        <v>236.223419856633</v>
      </c>
      <c r="E173" s="5">
        <v>201.10409815841399</v>
      </c>
      <c r="F173" s="5">
        <v>216.15523602907899</v>
      </c>
      <c r="G173" s="5">
        <v>0.80216000241972096</v>
      </c>
      <c r="H173" s="5">
        <v>0.231934248099605</v>
      </c>
      <c r="I173" s="5">
        <v>3.4585664212696599</v>
      </c>
      <c r="J173" s="5">
        <v>5.4305835104689003E-4</v>
      </c>
      <c r="K173" s="5">
        <v>6.5564447680473304E-3</v>
      </c>
      <c r="O173" s="7">
        <f t="shared" si="24"/>
        <v>0.22900000000000001</v>
      </c>
      <c r="P173" s="7">
        <f t="shared" si="25"/>
        <v>0.32200000000000001</v>
      </c>
      <c r="Q173" s="7">
        <f t="shared" si="26"/>
        <v>0.28000000000000003</v>
      </c>
      <c r="R173" s="7">
        <f t="shared" si="27"/>
        <v>0.83499999999999996</v>
      </c>
      <c r="S173" s="7">
        <f t="shared" si="28"/>
        <v>0.59599999999999997</v>
      </c>
      <c r="T173" s="7">
        <f t="shared" si="29"/>
        <v>0.38</v>
      </c>
      <c r="U173" s="7">
        <f t="shared" si="30"/>
        <v>0.54300000000000004</v>
      </c>
      <c r="W173" s="5">
        <f t="shared" si="31"/>
        <v>0.27700000000000002</v>
      </c>
      <c r="X173" s="5">
        <f t="shared" si="32"/>
        <v>0.58850000000000002</v>
      </c>
      <c r="Y173" s="5">
        <f t="shared" si="22"/>
        <v>2.1245487364620939</v>
      </c>
      <c r="Z173" s="5">
        <f t="shared" si="23"/>
        <v>1.0871564389892558</v>
      </c>
    </row>
    <row r="174" spans="1:26" s="5" customFormat="1" x14ac:dyDescent="0.2">
      <c r="A174" s="5" t="s">
        <v>526</v>
      </c>
      <c r="B174" s="5" t="s">
        <v>527</v>
      </c>
      <c r="C174" s="5" t="s">
        <v>528</v>
      </c>
      <c r="D174" s="5">
        <v>32.893914515538299</v>
      </c>
      <c r="E174" s="5">
        <v>30.964785618547801</v>
      </c>
      <c r="F174" s="5">
        <v>31.791555145829399</v>
      </c>
      <c r="G174" s="5">
        <v>1.8763061766786899</v>
      </c>
      <c r="H174" s="5">
        <v>0.41054734093828799</v>
      </c>
      <c r="I174" s="5">
        <v>4.5702553386181402</v>
      </c>
      <c r="J174" s="6">
        <v>4.87130326436024E-6</v>
      </c>
      <c r="K174" s="5">
        <v>1.60434565637702E-4</v>
      </c>
      <c r="O174" s="7">
        <f t="shared" si="24"/>
        <v>5.7000000000000002E-2</v>
      </c>
      <c r="P174" s="7">
        <f t="shared" si="25"/>
        <v>5.0999999999999997E-2</v>
      </c>
      <c r="Q174" s="7">
        <f t="shared" si="26"/>
        <v>0.14399999999999999</v>
      </c>
      <c r="R174" s="7">
        <f t="shared" si="27"/>
        <v>0.66200000000000003</v>
      </c>
      <c r="S174" s="7">
        <f t="shared" si="28"/>
        <v>0.67900000000000005</v>
      </c>
      <c r="T174" s="7">
        <f t="shared" si="29"/>
        <v>0.49399999999999999</v>
      </c>
      <c r="U174" s="7">
        <f t="shared" si="30"/>
        <v>0.50900000000000001</v>
      </c>
      <c r="W174" s="5">
        <f t="shared" si="31"/>
        <v>8.4000000000000005E-2</v>
      </c>
      <c r="X174" s="5">
        <f t="shared" si="32"/>
        <v>0.58600000000000008</v>
      </c>
      <c r="Y174" s="5">
        <f t="shared" si="22"/>
        <v>6.9761904761904763</v>
      </c>
      <c r="Z174" s="5">
        <f t="shared" si="23"/>
        <v>2.8024394316434877</v>
      </c>
    </row>
    <row r="175" spans="1:26" s="5" customFormat="1" x14ac:dyDescent="0.2">
      <c r="A175" s="5" t="s">
        <v>529</v>
      </c>
      <c r="B175" s="5" t="s">
        <v>530</v>
      </c>
      <c r="C175" s="5" t="s">
        <v>531</v>
      </c>
      <c r="D175" s="5">
        <v>104.194402235444</v>
      </c>
      <c r="E175" s="5">
        <v>84.600129536430401</v>
      </c>
      <c r="F175" s="5">
        <v>92.997674978865007</v>
      </c>
      <c r="G175" s="5">
        <v>1.5214337826995501</v>
      </c>
      <c r="H175" s="5">
        <v>0.32119885056511499</v>
      </c>
      <c r="I175" s="5">
        <v>4.7367348296008798</v>
      </c>
      <c r="J175" s="6">
        <v>2.1718904528406501E-6</v>
      </c>
      <c r="K175" s="6">
        <v>8.1625423248795595E-5</v>
      </c>
      <c r="O175" s="7">
        <f t="shared" si="24"/>
        <v>0.26400000000000001</v>
      </c>
      <c r="P175" s="7">
        <f t="shared" si="25"/>
        <v>4.8000000000000001E-2</v>
      </c>
      <c r="Q175" s="7">
        <f t="shared" si="26"/>
        <v>0.11799999999999999</v>
      </c>
      <c r="R175" s="7">
        <f t="shared" si="27"/>
        <v>0.57199999999999995</v>
      </c>
      <c r="S175" s="7">
        <f t="shared" si="28"/>
        <v>0.35</v>
      </c>
      <c r="T175" s="7">
        <f t="shared" si="29"/>
        <v>0.77700000000000002</v>
      </c>
      <c r="U175" s="7">
        <f t="shared" si="30"/>
        <v>0.64400000000000002</v>
      </c>
      <c r="W175" s="5">
        <f t="shared" si="31"/>
        <v>0.14333333333333334</v>
      </c>
      <c r="X175" s="5">
        <f t="shared" si="32"/>
        <v>0.58574999999999999</v>
      </c>
      <c r="Y175" s="5">
        <f t="shared" si="22"/>
        <v>4.0866279069767435</v>
      </c>
      <c r="Z175" s="5">
        <f t="shared" si="23"/>
        <v>2.0309108899948312</v>
      </c>
    </row>
    <row r="176" spans="1:26" s="5" customFormat="1" x14ac:dyDescent="0.2">
      <c r="A176" s="5" t="s">
        <v>532</v>
      </c>
      <c r="B176" s="5" t="s">
        <v>533</v>
      </c>
      <c r="C176" s="5" t="s">
        <v>534</v>
      </c>
      <c r="D176" s="5">
        <v>46.433348240879297</v>
      </c>
      <c r="E176" s="5">
        <v>40.6235125325694</v>
      </c>
      <c r="F176" s="5">
        <v>43.113442121845097</v>
      </c>
      <c r="G176" s="5">
        <v>1.40770969407502</v>
      </c>
      <c r="H176" s="5">
        <v>0.38617241260569302</v>
      </c>
      <c r="I176" s="5">
        <v>3.6452880840879298</v>
      </c>
      <c r="J176" s="5">
        <v>2.6709243203823101E-4</v>
      </c>
      <c r="K176" s="5">
        <v>3.9640684917393804E-3</v>
      </c>
      <c r="O176" s="7">
        <f t="shared" si="24"/>
        <v>0.307</v>
      </c>
      <c r="P176" s="7">
        <f t="shared" si="25"/>
        <v>6.3E-2</v>
      </c>
      <c r="Q176" s="7">
        <f t="shared" si="26"/>
        <v>6.4000000000000001E-2</v>
      </c>
      <c r="R176" s="7">
        <f t="shared" si="27"/>
        <v>0.79900000000000004</v>
      </c>
      <c r="S176" s="7">
        <f t="shared" si="28"/>
        <v>0.31</v>
      </c>
      <c r="T176" s="7">
        <f t="shared" si="29"/>
        <v>0.47899999999999998</v>
      </c>
      <c r="U176" s="7">
        <f t="shared" si="30"/>
        <v>0.752</v>
      </c>
      <c r="W176" s="5">
        <f t="shared" si="31"/>
        <v>0.14466666666666667</v>
      </c>
      <c r="X176" s="5">
        <f t="shared" si="32"/>
        <v>0.58499999999999996</v>
      </c>
      <c r="Y176" s="5">
        <f t="shared" ref="Y176:Y220" si="33">X176/W176</f>
        <v>4.0437788018433176</v>
      </c>
      <c r="Z176" s="5">
        <f t="shared" ref="Z176:Z220" si="34">LOG(Y176,2)</f>
        <v>2.0157040827474435</v>
      </c>
    </row>
    <row r="177" spans="1:26" s="5" customFormat="1" x14ac:dyDescent="0.2">
      <c r="A177" s="5" t="s">
        <v>535</v>
      </c>
      <c r="B177" s="5" t="s">
        <v>536</v>
      </c>
      <c r="C177" s="5" t="s">
        <v>537</v>
      </c>
      <c r="D177" s="5">
        <v>29.0300701223997</v>
      </c>
      <c r="E177" s="5">
        <v>9.6153756533670105</v>
      </c>
      <c r="F177" s="5">
        <v>17.935958997238199</v>
      </c>
      <c r="G177" s="5">
        <v>1.6609085466729501</v>
      </c>
      <c r="H177" s="5">
        <v>0.45062893977370899</v>
      </c>
      <c r="I177" s="5">
        <v>3.6857565062443598</v>
      </c>
      <c r="J177" s="5">
        <v>2.28024286854025E-4</v>
      </c>
      <c r="K177" s="5">
        <v>3.5392179277650999E-3</v>
      </c>
      <c r="O177" s="7">
        <f t="shared" si="24"/>
        <v>0.125</v>
      </c>
      <c r="P177" s="7">
        <f t="shared" si="25"/>
        <v>2.5000000000000001E-2</v>
      </c>
      <c r="Q177" s="7">
        <f t="shared" si="26"/>
        <v>6.0999999999999999E-2</v>
      </c>
      <c r="R177" s="7">
        <f t="shared" si="27"/>
        <v>0.86599999999999999</v>
      </c>
      <c r="S177" s="7">
        <f t="shared" si="28"/>
        <v>0.35099999999999998</v>
      </c>
      <c r="T177" s="7">
        <f t="shared" si="29"/>
        <v>0.94099999999999995</v>
      </c>
      <c r="U177" s="7">
        <f t="shared" si="30"/>
        <v>0.18099999999999999</v>
      </c>
      <c r="W177" s="5">
        <f t="shared" si="31"/>
        <v>7.0333333333333331E-2</v>
      </c>
      <c r="X177" s="5">
        <f t="shared" si="32"/>
        <v>0.58474999999999999</v>
      </c>
      <c r="Y177" s="5">
        <f t="shared" si="33"/>
        <v>8.3139810426540279</v>
      </c>
      <c r="Z177" s="5">
        <f t="shared" si="34"/>
        <v>3.0555394583663991</v>
      </c>
    </row>
    <row r="178" spans="1:26" s="5" customFormat="1" x14ac:dyDescent="0.2">
      <c r="A178" s="5" t="s">
        <v>538</v>
      </c>
      <c r="B178" s="5" t="s">
        <v>539</v>
      </c>
      <c r="C178" s="5" t="s">
        <v>540</v>
      </c>
      <c r="D178" s="5">
        <v>14.197861642002399</v>
      </c>
      <c r="E178" s="5">
        <v>8.2629175044800203</v>
      </c>
      <c r="F178" s="5">
        <v>10.8064649919896</v>
      </c>
      <c r="G178" s="5">
        <v>1.56924705093362</v>
      </c>
      <c r="H178" s="5">
        <v>0.47012742196125001</v>
      </c>
      <c r="I178" s="5">
        <v>3.33791856766645</v>
      </c>
      <c r="J178" s="5">
        <v>8.4408483044977095E-4</v>
      </c>
      <c r="K178" s="5">
        <v>9.0689252590283494E-3</v>
      </c>
      <c r="O178" s="7">
        <f t="shared" si="24"/>
        <v>4.3999999999999997E-2</v>
      </c>
      <c r="P178" s="7">
        <f t="shared" si="25"/>
        <v>0</v>
      </c>
      <c r="Q178" s="7">
        <f t="shared" si="26"/>
        <v>9.8000000000000004E-2</v>
      </c>
      <c r="R178" s="7">
        <f t="shared" si="27"/>
        <v>0.46100000000000002</v>
      </c>
      <c r="S178" s="7">
        <f t="shared" si="28"/>
        <v>9.7000000000000003E-2</v>
      </c>
      <c r="T178" s="7">
        <f t="shared" si="29"/>
        <v>0.96899999999999997</v>
      </c>
      <c r="U178" s="7">
        <f t="shared" si="30"/>
        <v>0.80900000000000005</v>
      </c>
      <c r="W178" s="5">
        <f t="shared" si="31"/>
        <v>4.7333333333333338E-2</v>
      </c>
      <c r="X178" s="5">
        <f t="shared" si="32"/>
        <v>0.58400000000000007</v>
      </c>
      <c r="Y178" s="5">
        <f t="shared" si="33"/>
        <v>12.338028169014084</v>
      </c>
      <c r="Z178" s="5">
        <f t="shared" si="34"/>
        <v>3.6250399400964914</v>
      </c>
    </row>
    <row r="179" spans="1:26" s="5" customFormat="1" x14ac:dyDescent="0.2">
      <c r="A179" s="5" t="s">
        <v>541</v>
      </c>
      <c r="B179" s="5" t="s">
        <v>542</v>
      </c>
      <c r="C179" s="5" t="s">
        <v>543</v>
      </c>
      <c r="D179" s="5">
        <v>40.082029609636102</v>
      </c>
      <c r="E179" s="5">
        <v>31.881410087552801</v>
      </c>
      <c r="F179" s="5">
        <v>35.395961311302798</v>
      </c>
      <c r="G179" s="5">
        <v>1.3594925025903</v>
      </c>
      <c r="H179" s="5">
        <v>0.38193708820795202</v>
      </c>
      <c r="I179" s="5">
        <v>3.5594671074470399</v>
      </c>
      <c r="J179" s="5">
        <v>3.7160807039221598E-4</v>
      </c>
      <c r="K179" s="5">
        <v>5.1122849005028103E-3</v>
      </c>
      <c r="O179" s="7">
        <f t="shared" si="24"/>
        <v>0.108</v>
      </c>
      <c r="P179" s="7">
        <f t="shared" si="25"/>
        <v>0.11799999999999999</v>
      </c>
      <c r="Q179" s="7">
        <f t="shared" si="26"/>
        <v>0.19700000000000001</v>
      </c>
      <c r="R179" s="7">
        <f t="shared" si="27"/>
        <v>0.67200000000000004</v>
      </c>
      <c r="S179" s="7">
        <f t="shared" si="28"/>
        <v>0.375</v>
      </c>
      <c r="T179" s="7">
        <f t="shared" si="29"/>
        <v>0.59099999999999997</v>
      </c>
      <c r="U179" s="7">
        <f t="shared" si="30"/>
        <v>0.68799999999999994</v>
      </c>
      <c r="W179" s="5">
        <f t="shared" si="31"/>
        <v>0.14099999999999999</v>
      </c>
      <c r="X179" s="5">
        <f t="shared" si="32"/>
        <v>0.58150000000000002</v>
      </c>
      <c r="Y179" s="5">
        <f t="shared" si="33"/>
        <v>4.1241134751773059</v>
      </c>
      <c r="Z179" s="5">
        <f t="shared" si="34"/>
        <v>2.0440840290744253</v>
      </c>
    </row>
    <row r="180" spans="1:26" s="5" customFormat="1" x14ac:dyDescent="0.2">
      <c r="A180" s="5" t="s">
        <v>544</v>
      </c>
      <c r="B180" s="5" t="s">
        <v>545</v>
      </c>
      <c r="C180" s="5" t="s">
        <v>546</v>
      </c>
      <c r="D180" s="5">
        <v>105.734355893501</v>
      </c>
      <c r="E180" s="5">
        <v>76.267627982929298</v>
      </c>
      <c r="F180" s="5">
        <v>88.896225658888497</v>
      </c>
      <c r="G180" s="5">
        <v>1.2066205367428999</v>
      </c>
      <c r="H180" s="5">
        <v>0.28707627322700102</v>
      </c>
      <c r="I180" s="5">
        <v>4.2031357143499797</v>
      </c>
      <c r="J180" s="6">
        <v>2.6324264926860401E-5</v>
      </c>
      <c r="K180" s="5">
        <v>6.4397719488399599E-4</v>
      </c>
      <c r="O180" s="7">
        <f t="shared" si="24"/>
        <v>0.19500000000000001</v>
      </c>
      <c r="P180" s="7">
        <f t="shared" si="25"/>
        <v>0.161</v>
      </c>
      <c r="Q180" s="7">
        <f t="shared" si="26"/>
        <v>0.187</v>
      </c>
      <c r="R180" s="7">
        <f t="shared" si="27"/>
        <v>0.71299999999999997</v>
      </c>
      <c r="S180" s="7">
        <f t="shared" si="28"/>
        <v>0.52</v>
      </c>
      <c r="T180" s="7">
        <f t="shared" si="29"/>
        <v>0.65</v>
      </c>
      <c r="U180" s="7">
        <f t="shared" si="30"/>
        <v>0.443</v>
      </c>
      <c r="W180" s="5">
        <f t="shared" si="31"/>
        <v>0.18099999999999997</v>
      </c>
      <c r="X180" s="5">
        <f t="shared" si="32"/>
        <v>0.58150000000000002</v>
      </c>
      <c r="Y180" s="5">
        <f t="shared" si="33"/>
        <v>3.2127071823204427</v>
      </c>
      <c r="Z180" s="5">
        <f t="shared" si="34"/>
        <v>1.6837894943900136</v>
      </c>
    </row>
    <row r="181" spans="1:26" s="5" customFormat="1" x14ac:dyDescent="0.2">
      <c r="A181" s="5" t="s">
        <v>547</v>
      </c>
      <c r="B181" s="5" t="s">
        <v>548</v>
      </c>
      <c r="C181" s="5" t="s">
        <v>549</v>
      </c>
      <c r="D181" s="5">
        <v>49.787737534143297</v>
      </c>
      <c r="E181" s="5">
        <v>28.131937468916501</v>
      </c>
      <c r="F181" s="5">
        <v>37.412994639727899</v>
      </c>
      <c r="G181" s="5">
        <v>1.3934682776619201</v>
      </c>
      <c r="H181" s="5">
        <v>0.39932770774702597</v>
      </c>
      <c r="I181" s="5">
        <v>3.48953566363764</v>
      </c>
      <c r="J181" s="5">
        <v>4.8386048966770202E-4</v>
      </c>
      <c r="K181" s="5">
        <v>6.0820252109882898E-3</v>
      </c>
      <c r="O181" s="7">
        <f t="shared" si="24"/>
        <v>0.122</v>
      </c>
      <c r="P181" s="7">
        <f t="shared" si="25"/>
        <v>8.4000000000000005E-2</v>
      </c>
      <c r="Q181" s="7">
        <f t="shared" si="26"/>
        <v>0.17499999999999999</v>
      </c>
      <c r="R181" s="7">
        <f t="shared" si="27"/>
        <v>0.77300000000000002</v>
      </c>
      <c r="S181" s="7">
        <f t="shared" si="28"/>
        <v>0.54500000000000004</v>
      </c>
      <c r="T181" s="7">
        <f t="shared" si="29"/>
        <v>0.751</v>
      </c>
      <c r="U181" s="7">
        <f t="shared" si="30"/>
        <v>0.24399999999999999</v>
      </c>
      <c r="W181" s="5">
        <f t="shared" si="31"/>
        <v>0.127</v>
      </c>
      <c r="X181" s="5">
        <f t="shared" si="32"/>
        <v>0.57824999999999993</v>
      </c>
      <c r="Y181" s="5">
        <f t="shared" si="33"/>
        <v>4.5531496062992121</v>
      </c>
      <c r="Z181" s="5">
        <f t="shared" si="34"/>
        <v>2.1868648638640247</v>
      </c>
    </row>
    <row r="182" spans="1:26" s="5" customFormat="1" x14ac:dyDescent="0.2">
      <c r="A182" s="5" t="s">
        <v>550</v>
      </c>
      <c r="B182" s="5" t="s">
        <v>551</v>
      </c>
      <c r="C182" s="5" t="s">
        <v>552</v>
      </c>
      <c r="D182" s="5">
        <v>54.017771180115702</v>
      </c>
      <c r="E182" s="5">
        <v>34.905793459347898</v>
      </c>
      <c r="F182" s="5">
        <v>43.0966410539626</v>
      </c>
      <c r="G182" s="5">
        <v>1.6530776778264</v>
      </c>
      <c r="H182" s="5">
        <v>0.36341898927883898</v>
      </c>
      <c r="I182" s="5">
        <v>4.5486827232301001</v>
      </c>
      <c r="J182" s="6">
        <v>5.3982759238227304E-6</v>
      </c>
      <c r="K182" s="5">
        <v>1.74703578986075E-4</v>
      </c>
      <c r="O182" s="7">
        <f t="shared" si="24"/>
        <v>0.155</v>
      </c>
      <c r="P182" s="7">
        <f t="shared" si="25"/>
        <v>8.5999999999999993E-2</v>
      </c>
      <c r="Q182" s="7">
        <f t="shared" si="26"/>
        <v>8.5999999999999993E-2</v>
      </c>
      <c r="R182" s="7">
        <f t="shared" si="27"/>
        <v>0.64200000000000002</v>
      </c>
      <c r="S182" s="7">
        <f t="shared" si="28"/>
        <v>0.49199999999999999</v>
      </c>
      <c r="T182" s="7">
        <f t="shared" si="29"/>
        <v>0.71699999999999997</v>
      </c>
      <c r="U182" s="7">
        <f t="shared" si="30"/>
        <v>0.40500000000000003</v>
      </c>
      <c r="W182" s="5">
        <f t="shared" si="31"/>
        <v>0.10899999999999999</v>
      </c>
      <c r="X182" s="5">
        <f t="shared" si="32"/>
        <v>0.56400000000000006</v>
      </c>
      <c r="Y182" s="5">
        <f t="shared" si="33"/>
        <v>5.1743119266055055</v>
      </c>
      <c r="Z182" s="5">
        <f t="shared" si="34"/>
        <v>2.3713670276218677</v>
      </c>
    </row>
    <row r="183" spans="1:26" s="5" customFormat="1" x14ac:dyDescent="0.2">
      <c r="A183" s="5" t="s">
        <v>553</v>
      </c>
      <c r="B183" s="5" t="s">
        <v>554</v>
      </c>
      <c r="C183" s="5" t="s">
        <v>555</v>
      </c>
      <c r="D183" s="5">
        <v>46.231465353966001</v>
      </c>
      <c r="E183" s="5">
        <v>31.333849755448799</v>
      </c>
      <c r="F183" s="5">
        <v>37.718542154813299</v>
      </c>
      <c r="G183" s="5">
        <v>1.4382008175774701</v>
      </c>
      <c r="H183" s="5">
        <v>0.39673462426922101</v>
      </c>
      <c r="I183" s="5">
        <v>3.6250952893930499</v>
      </c>
      <c r="J183" s="5">
        <v>2.8885492489589897E-4</v>
      </c>
      <c r="K183" s="5">
        <v>4.2298072702155898E-3</v>
      </c>
      <c r="O183" s="7">
        <f t="shared" si="24"/>
        <v>7.5999999999999998E-2</v>
      </c>
      <c r="P183" s="7">
        <f t="shared" si="25"/>
        <v>2.5000000000000001E-2</v>
      </c>
      <c r="Q183" s="7">
        <f t="shared" si="26"/>
        <v>0.28899999999999998</v>
      </c>
      <c r="R183" s="7">
        <f t="shared" si="27"/>
        <v>0.81200000000000006</v>
      </c>
      <c r="S183" s="7">
        <f t="shared" si="28"/>
        <v>0.129</v>
      </c>
      <c r="T183" s="7">
        <f t="shared" si="29"/>
        <v>0.61299999999999999</v>
      </c>
      <c r="U183" s="7">
        <f t="shared" si="30"/>
        <v>0.70099999999999996</v>
      </c>
      <c r="W183" s="5">
        <f t="shared" si="31"/>
        <v>0.13</v>
      </c>
      <c r="X183" s="5">
        <f t="shared" si="32"/>
        <v>0.56374999999999997</v>
      </c>
      <c r="Y183" s="5">
        <f t="shared" si="33"/>
        <v>4.3365384615384608</v>
      </c>
      <c r="Z183" s="5">
        <f t="shared" si="34"/>
        <v>2.1165439051142885</v>
      </c>
    </row>
    <row r="184" spans="1:26" s="5" customFormat="1" x14ac:dyDescent="0.2">
      <c r="A184" s="5" t="s">
        <v>556</v>
      </c>
      <c r="B184" s="5" t="s">
        <v>557</v>
      </c>
      <c r="C184" s="5" t="s">
        <v>558</v>
      </c>
      <c r="D184" s="5">
        <v>19.892129166499</v>
      </c>
      <c r="E184" s="5">
        <v>10.6210984557628</v>
      </c>
      <c r="F184" s="5">
        <v>14.594397331792599</v>
      </c>
      <c r="G184" s="5">
        <v>2.0586040847621101</v>
      </c>
      <c r="H184" s="5">
        <v>0.466038631289726</v>
      </c>
      <c r="I184" s="5">
        <v>4.4172391440277901</v>
      </c>
      <c r="J184" s="6">
        <v>9.99696056325095E-6</v>
      </c>
      <c r="K184" s="5">
        <v>2.9117709665556403E-4</v>
      </c>
      <c r="O184" s="7">
        <f t="shared" si="24"/>
        <v>6.2E-2</v>
      </c>
      <c r="P184" s="7">
        <f t="shared" si="25"/>
        <v>1.4E-2</v>
      </c>
      <c r="Q184" s="7">
        <f t="shared" si="26"/>
        <v>0</v>
      </c>
      <c r="R184" s="7">
        <f t="shared" si="27"/>
        <v>0.64200000000000002</v>
      </c>
      <c r="S184" s="7">
        <f t="shared" si="28"/>
        <v>0.30499999999999999</v>
      </c>
      <c r="T184" s="7">
        <f t="shared" si="29"/>
        <v>0.74099999999999999</v>
      </c>
      <c r="U184" s="7">
        <f t="shared" si="30"/>
        <v>0.56399999999999995</v>
      </c>
      <c r="W184" s="5">
        <f t="shared" si="31"/>
        <v>2.5333333333333333E-2</v>
      </c>
      <c r="X184" s="5">
        <f t="shared" si="32"/>
        <v>0.56300000000000006</v>
      </c>
      <c r="Y184" s="5">
        <f t="shared" si="33"/>
        <v>22.223684210526319</v>
      </c>
      <c r="Z184" s="5">
        <f t="shared" si="34"/>
        <v>4.4740260993578005</v>
      </c>
    </row>
    <row r="185" spans="1:26" s="5" customFormat="1" x14ac:dyDescent="0.2">
      <c r="A185" s="5" t="s">
        <v>559</v>
      </c>
      <c r="B185" s="5" t="s">
        <v>560</v>
      </c>
      <c r="C185" s="5" t="s">
        <v>561</v>
      </c>
      <c r="D185" s="5">
        <v>45.496351460052303</v>
      </c>
      <c r="E185" s="5">
        <v>28.3287131587165</v>
      </c>
      <c r="F185" s="5">
        <v>35.686272430717501</v>
      </c>
      <c r="G185" s="5">
        <v>1.8803950611968001</v>
      </c>
      <c r="H185" s="5">
        <v>0.400454272520466</v>
      </c>
      <c r="I185" s="5">
        <v>4.6956548855417601</v>
      </c>
      <c r="J185" s="6">
        <v>2.65753907078291E-6</v>
      </c>
      <c r="K185" s="6">
        <v>9.6945569116368399E-5</v>
      </c>
      <c r="O185" s="7">
        <f t="shared" si="24"/>
        <v>4.1000000000000002E-2</v>
      </c>
      <c r="P185" s="7">
        <f t="shared" si="25"/>
        <v>6.0999999999999999E-2</v>
      </c>
      <c r="Q185" s="7">
        <f t="shared" si="26"/>
        <v>0.13500000000000001</v>
      </c>
      <c r="R185" s="7">
        <f t="shared" si="27"/>
        <v>0.71699999999999997</v>
      </c>
      <c r="S185" s="7">
        <f t="shared" si="28"/>
        <v>0.28299999999999997</v>
      </c>
      <c r="T185" s="7">
        <f t="shared" si="29"/>
        <v>0.61299999999999999</v>
      </c>
      <c r="U185" s="7">
        <f t="shared" si="30"/>
        <v>0.62</v>
      </c>
      <c r="W185" s="5">
        <f t="shared" si="31"/>
        <v>7.9000000000000001E-2</v>
      </c>
      <c r="X185" s="5">
        <f t="shared" si="32"/>
        <v>0.55825000000000002</v>
      </c>
      <c r="Y185" s="5">
        <f t="shared" si="33"/>
        <v>7.0664556962025316</v>
      </c>
      <c r="Z185" s="5">
        <f t="shared" si="34"/>
        <v>2.8209867876453707</v>
      </c>
    </row>
    <row r="186" spans="1:26" s="5" customFormat="1" x14ac:dyDescent="0.2">
      <c r="A186" s="5" t="s">
        <v>562</v>
      </c>
      <c r="B186" s="5" t="s">
        <v>563</v>
      </c>
      <c r="C186" s="5" t="s">
        <v>564</v>
      </c>
      <c r="D186" s="5">
        <v>75.333404624142602</v>
      </c>
      <c r="E186" s="5">
        <v>72.363398196643402</v>
      </c>
      <c r="F186" s="5">
        <v>73.636258094143002</v>
      </c>
      <c r="G186" s="5">
        <v>1.0074120805774001</v>
      </c>
      <c r="H186" s="5">
        <v>0.30271539161403199</v>
      </c>
      <c r="I186" s="5">
        <v>3.3279182641029199</v>
      </c>
      <c r="J186" s="5">
        <v>8.7497533720154604E-4</v>
      </c>
      <c r="K186" s="5">
        <v>9.2989824747856508E-3</v>
      </c>
      <c r="O186" s="7">
        <f t="shared" si="24"/>
        <v>0.14799999999999999</v>
      </c>
      <c r="P186" s="7">
        <f t="shared" si="25"/>
        <v>0.14299999999999999</v>
      </c>
      <c r="Q186" s="7">
        <f t="shared" si="26"/>
        <v>0.31900000000000001</v>
      </c>
      <c r="R186" s="7">
        <f t="shared" si="27"/>
        <v>0.49399999999999999</v>
      </c>
      <c r="S186" s="7">
        <f t="shared" si="28"/>
        <v>0.36499999999999999</v>
      </c>
      <c r="T186" s="7">
        <f t="shared" si="29"/>
        <v>0.65600000000000003</v>
      </c>
      <c r="U186" s="7">
        <f t="shared" si="30"/>
        <v>0.71299999999999997</v>
      </c>
      <c r="W186" s="5">
        <f t="shared" si="31"/>
        <v>0.20333333333333334</v>
      </c>
      <c r="X186" s="5">
        <f t="shared" si="32"/>
        <v>0.55700000000000005</v>
      </c>
      <c r="Y186" s="5">
        <f t="shared" si="33"/>
        <v>2.7393442622950821</v>
      </c>
      <c r="Z186" s="5">
        <f t="shared" si="34"/>
        <v>1.4538305856109393</v>
      </c>
    </row>
    <row r="187" spans="1:26" s="5" customFormat="1" x14ac:dyDescent="0.2">
      <c r="A187" s="5" t="s">
        <v>565</v>
      </c>
      <c r="B187" s="5" t="s">
        <v>566</v>
      </c>
      <c r="C187" s="5" t="s">
        <v>567</v>
      </c>
      <c r="D187" s="5">
        <v>26.173914578037401</v>
      </c>
      <c r="E187" s="5">
        <v>21.267345530755598</v>
      </c>
      <c r="F187" s="5">
        <v>23.370160836733501</v>
      </c>
      <c r="G187" s="5">
        <v>2.4881625804788601</v>
      </c>
      <c r="H187" s="5">
        <v>0.44938560829067598</v>
      </c>
      <c r="I187" s="5">
        <v>5.5368096676327996</v>
      </c>
      <c r="J187" s="6">
        <v>3.0803097858012197E-8</v>
      </c>
      <c r="K187" s="6">
        <v>2.0729261630729399E-6</v>
      </c>
      <c r="O187" s="7">
        <f t="shared" si="24"/>
        <v>0.01</v>
      </c>
      <c r="P187" s="7">
        <f t="shared" si="25"/>
        <v>5.0999999999999997E-2</v>
      </c>
      <c r="Q187" s="7">
        <f t="shared" si="26"/>
        <v>1.0999999999999999E-2</v>
      </c>
      <c r="R187" s="7">
        <f t="shared" si="27"/>
        <v>0.89300000000000002</v>
      </c>
      <c r="S187" s="7">
        <f t="shared" si="28"/>
        <v>0.55500000000000005</v>
      </c>
      <c r="T187" s="7">
        <f t="shared" si="29"/>
        <v>0.189</v>
      </c>
      <c r="U187" s="7">
        <f t="shared" si="30"/>
        <v>0.57299999999999995</v>
      </c>
      <c r="W187" s="5">
        <f t="shared" si="31"/>
        <v>2.3999999999999997E-2</v>
      </c>
      <c r="X187" s="5">
        <f t="shared" si="32"/>
        <v>0.55249999999999999</v>
      </c>
      <c r="Y187" s="5">
        <f t="shared" si="33"/>
        <v>23.020833333333336</v>
      </c>
      <c r="Z187" s="5">
        <f t="shared" si="34"/>
        <v>4.5248681535576383</v>
      </c>
    </row>
    <row r="188" spans="1:26" s="5" customFormat="1" x14ac:dyDescent="0.2">
      <c r="A188" s="5" t="s">
        <v>568</v>
      </c>
      <c r="B188" s="5" t="s">
        <v>569</v>
      </c>
      <c r="C188" s="5" t="s">
        <v>570</v>
      </c>
      <c r="D188" s="5">
        <v>58.684075804589703</v>
      </c>
      <c r="E188" s="5">
        <v>41.5077041736821</v>
      </c>
      <c r="F188" s="5">
        <v>48.869006301213901</v>
      </c>
      <c r="G188" s="5">
        <v>1.9507055671859099</v>
      </c>
      <c r="H188" s="5">
        <v>0.39207060667260901</v>
      </c>
      <c r="I188" s="5">
        <v>4.9753935489859504</v>
      </c>
      <c r="J188" s="6">
        <v>6.5115210688098099E-7</v>
      </c>
      <c r="K188" s="6">
        <v>2.9248497408116501E-5</v>
      </c>
      <c r="O188" s="7">
        <f t="shared" si="24"/>
        <v>3.4000000000000002E-2</v>
      </c>
      <c r="P188" s="7">
        <f t="shared" si="25"/>
        <v>2.1999999999999999E-2</v>
      </c>
      <c r="Q188" s="7">
        <f t="shared" si="26"/>
        <v>0.19600000000000001</v>
      </c>
      <c r="R188" s="7">
        <f t="shared" si="27"/>
        <v>0.71</v>
      </c>
      <c r="S188" s="7">
        <f t="shared" si="28"/>
        <v>0.29299999999999998</v>
      </c>
      <c r="T188" s="7">
        <f t="shared" si="29"/>
        <v>0.58499999999999996</v>
      </c>
      <c r="U188" s="7">
        <f t="shared" si="30"/>
        <v>0.61799999999999999</v>
      </c>
      <c r="W188" s="5">
        <f t="shared" si="31"/>
        <v>8.4000000000000005E-2</v>
      </c>
      <c r="X188" s="5">
        <f t="shared" si="32"/>
        <v>0.55149999999999999</v>
      </c>
      <c r="Y188" s="5">
        <f t="shared" si="33"/>
        <v>6.5654761904761898</v>
      </c>
      <c r="Z188" s="5">
        <f t="shared" si="34"/>
        <v>2.7148996528126221</v>
      </c>
    </row>
    <row r="189" spans="1:26" s="5" customFormat="1" x14ac:dyDescent="0.2">
      <c r="A189" s="5" t="s">
        <v>571</v>
      </c>
      <c r="B189" s="5" t="s">
        <v>572</v>
      </c>
      <c r="C189" s="5" t="s">
        <v>573</v>
      </c>
      <c r="D189" s="5">
        <v>143.39218900902799</v>
      </c>
      <c r="E189" s="5">
        <v>97.940263734547997</v>
      </c>
      <c r="F189" s="5">
        <v>117.419660280754</v>
      </c>
      <c r="G189" s="5">
        <v>1.4350959502673299</v>
      </c>
      <c r="H189" s="5">
        <v>0.29725984811015599</v>
      </c>
      <c r="I189" s="5">
        <v>4.8277490531971301</v>
      </c>
      <c r="J189" s="6">
        <v>1.3808494301583801E-6</v>
      </c>
      <c r="K189" s="6">
        <v>5.5594847143806503E-5</v>
      </c>
      <c r="O189" s="7">
        <f t="shared" si="24"/>
        <v>8.6999999999999994E-2</v>
      </c>
      <c r="P189" s="7">
        <f t="shared" si="25"/>
        <v>0.17</v>
      </c>
      <c r="Q189" s="7">
        <f t="shared" si="26"/>
        <v>0.17599999999999999</v>
      </c>
      <c r="R189" s="7">
        <f t="shared" si="27"/>
        <v>0.71099999999999997</v>
      </c>
      <c r="S189" s="7">
        <f t="shared" si="28"/>
        <v>0.41399999999999998</v>
      </c>
      <c r="T189" s="7">
        <f t="shared" si="29"/>
        <v>0.53100000000000003</v>
      </c>
      <c r="U189" s="7">
        <f t="shared" si="30"/>
        <v>0.53200000000000003</v>
      </c>
      <c r="W189" s="5">
        <f t="shared" si="31"/>
        <v>0.14433333333333334</v>
      </c>
      <c r="X189" s="5">
        <f t="shared" si="32"/>
        <v>0.54700000000000004</v>
      </c>
      <c r="Y189" s="5">
        <f t="shared" si="33"/>
        <v>3.7898383371824482</v>
      </c>
      <c r="Z189" s="5">
        <f t="shared" si="34"/>
        <v>1.9221363087869878</v>
      </c>
    </row>
    <row r="190" spans="1:26" s="5" customFormat="1" x14ac:dyDescent="0.2">
      <c r="A190" s="5" t="s">
        <v>574</v>
      </c>
      <c r="B190" s="5" t="s">
        <v>575</v>
      </c>
      <c r="C190" s="5" t="s">
        <v>576</v>
      </c>
      <c r="D190" s="5">
        <v>45.050984176542201</v>
      </c>
      <c r="E190" s="5">
        <v>21.863779917116702</v>
      </c>
      <c r="F190" s="5">
        <v>31.801153171156201</v>
      </c>
      <c r="G190" s="5">
        <v>2.3995575334976502</v>
      </c>
      <c r="H190" s="5">
        <v>0.43199213530307401</v>
      </c>
      <c r="I190" s="5">
        <v>5.5546324513852197</v>
      </c>
      <c r="J190" s="6">
        <v>2.78196501521784E-8</v>
      </c>
      <c r="K190" s="6">
        <v>1.9206892536546599E-6</v>
      </c>
      <c r="O190" s="7">
        <f t="shared" si="24"/>
        <v>7.5999999999999998E-2</v>
      </c>
      <c r="P190" s="7">
        <f t="shared" si="25"/>
        <v>3.1E-2</v>
      </c>
      <c r="Q190" s="7">
        <f t="shared" si="26"/>
        <v>0</v>
      </c>
      <c r="R190" s="7">
        <f t="shared" si="27"/>
        <v>0.84499999999999997</v>
      </c>
      <c r="S190" s="7">
        <f t="shared" si="28"/>
        <v>0.27600000000000002</v>
      </c>
      <c r="T190" s="7">
        <f t="shared" si="29"/>
        <v>0.55100000000000005</v>
      </c>
      <c r="U190" s="7">
        <f t="shared" si="30"/>
        <v>0.50900000000000001</v>
      </c>
      <c r="W190" s="5">
        <f t="shared" si="31"/>
        <v>3.5666666666666666E-2</v>
      </c>
      <c r="X190" s="5">
        <f t="shared" si="32"/>
        <v>0.54525000000000001</v>
      </c>
      <c r="Y190" s="5">
        <f t="shared" si="33"/>
        <v>15.287383177570094</v>
      </c>
      <c r="Z190" s="5">
        <f t="shared" si="34"/>
        <v>3.9342695689607599</v>
      </c>
    </row>
    <row r="191" spans="1:26" s="5" customFormat="1" x14ac:dyDescent="0.2">
      <c r="A191" s="5" t="s">
        <v>577</v>
      </c>
      <c r="B191" s="5" t="s">
        <v>578</v>
      </c>
      <c r="C191" s="5" t="s">
        <v>579</v>
      </c>
      <c r="D191" s="5">
        <v>14.311270463144</v>
      </c>
      <c r="E191" s="5">
        <v>23.008809978098199</v>
      </c>
      <c r="F191" s="5">
        <v>19.281293043117799</v>
      </c>
      <c r="G191" s="5">
        <v>1.78442295033251</v>
      </c>
      <c r="H191" s="5">
        <v>0.441417352595248</v>
      </c>
      <c r="I191" s="5">
        <v>4.0424848272077503</v>
      </c>
      <c r="J191" s="6">
        <v>5.28877359148848E-5</v>
      </c>
      <c r="K191" s="5">
        <v>1.11524919139069E-3</v>
      </c>
      <c r="O191" s="7">
        <f t="shared" si="24"/>
        <v>0.06</v>
      </c>
      <c r="P191" s="7">
        <f t="shared" si="25"/>
        <v>5.3999999999999999E-2</v>
      </c>
      <c r="Q191" s="7">
        <f t="shared" si="26"/>
        <v>7.9000000000000001E-2</v>
      </c>
      <c r="R191" s="7">
        <f t="shared" si="27"/>
        <v>0.374</v>
      </c>
      <c r="S191" s="7">
        <f t="shared" si="28"/>
        <v>0.51300000000000001</v>
      </c>
      <c r="T191" s="7">
        <f t="shared" si="29"/>
        <v>0.33800000000000002</v>
      </c>
      <c r="U191" s="7">
        <f t="shared" si="30"/>
        <v>0.90700000000000003</v>
      </c>
      <c r="W191" s="5">
        <f t="shared" si="31"/>
        <v>6.433333333333334E-2</v>
      </c>
      <c r="X191" s="5">
        <f t="shared" si="32"/>
        <v>0.53300000000000003</v>
      </c>
      <c r="Y191" s="5">
        <f t="shared" si="33"/>
        <v>8.2849740932642479</v>
      </c>
      <c r="Z191" s="5">
        <f t="shared" si="34"/>
        <v>3.0504971862122519</v>
      </c>
    </row>
    <row r="192" spans="1:26" s="5" customFormat="1" x14ac:dyDescent="0.2">
      <c r="A192" s="5" t="s">
        <v>580</v>
      </c>
      <c r="B192" s="5" t="s">
        <v>581</v>
      </c>
      <c r="C192" s="5" t="s">
        <v>582</v>
      </c>
      <c r="D192" s="5">
        <v>28.953122578741802</v>
      </c>
      <c r="E192" s="5">
        <v>16.0762653292003</v>
      </c>
      <c r="F192" s="5">
        <v>21.5949184361466</v>
      </c>
      <c r="G192" s="5">
        <v>1.5084835708137101</v>
      </c>
      <c r="H192" s="5">
        <v>0.42909362308169302</v>
      </c>
      <c r="I192" s="5">
        <v>3.51551151000564</v>
      </c>
      <c r="J192" s="5">
        <v>4.3890773415619801E-4</v>
      </c>
      <c r="K192" s="5">
        <v>5.6856699599761498E-3</v>
      </c>
      <c r="O192" s="7">
        <f t="shared" si="24"/>
        <v>0.155</v>
      </c>
      <c r="P192" s="7">
        <f t="shared" si="25"/>
        <v>6.9000000000000006E-2</v>
      </c>
      <c r="Q192" s="7">
        <f t="shared" si="26"/>
        <v>6.0999999999999999E-2</v>
      </c>
      <c r="R192" s="7">
        <f t="shared" si="27"/>
        <v>0.84499999999999997</v>
      </c>
      <c r="S192" s="7">
        <f t="shared" si="28"/>
        <v>0.48699999999999999</v>
      </c>
      <c r="T192" s="7">
        <f t="shared" si="29"/>
        <v>0.53200000000000003</v>
      </c>
      <c r="U192" s="7">
        <f t="shared" si="30"/>
        <v>0.26</v>
      </c>
      <c r="W192" s="5">
        <f t="shared" si="31"/>
        <v>9.5000000000000015E-2</v>
      </c>
      <c r="X192" s="5">
        <f t="shared" si="32"/>
        <v>0.53099999999999992</v>
      </c>
      <c r="Y192" s="5">
        <f t="shared" si="33"/>
        <v>5.5894736842105246</v>
      </c>
      <c r="Z192" s="5">
        <f t="shared" si="34"/>
        <v>2.4827124424732054</v>
      </c>
    </row>
    <row r="193" spans="1:26" s="5" customFormat="1" x14ac:dyDescent="0.2">
      <c r="A193" s="5" t="s">
        <v>583</v>
      </c>
      <c r="B193" s="5" t="s">
        <v>584</v>
      </c>
      <c r="C193" s="5" t="s">
        <v>585</v>
      </c>
      <c r="D193" s="5">
        <v>31.171672763652001</v>
      </c>
      <c r="E193" s="5">
        <v>24.547091232474699</v>
      </c>
      <c r="F193" s="5">
        <v>27.386197602979198</v>
      </c>
      <c r="G193" s="5">
        <v>1.65503758879492</v>
      </c>
      <c r="H193" s="5">
        <v>0.41053091597635399</v>
      </c>
      <c r="I193" s="5">
        <v>4.0314566440356696</v>
      </c>
      <c r="J193" s="6">
        <v>5.5432223240676298E-5</v>
      </c>
      <c r="K193" s="5">
        <v>1.1532500819525101E-3</v>
      </c>
      <c r="O193" s="7">
        <f t="shared" si="24"/>
        <v>0.104</v>
      </c>
      <c r="P193" s="7">
        <f t="shared" si="25"/>
        <v>7.0000000000000007E-2</v>
      </c>
      <c r="Q193" s="7">
        <f t="shared" si="26"/>
        <v>9.6000000000000002E-2</v>
      </c>
      <c r="R193" s="7">
        <f t="shared" si="27"/>
        <v>0.61499999999999999</v>
      </c>
      <c r="S193" s="7">
        <f t="shared" si="28"/>
        <v>0.57999999999999996</v>
      </c>
      <c r="T193" s="7">
        <f t="shared" si="29"/>
        <v>0.52600000000000002</v>
      </c>
      <c r="U193" s="7">
        <f t="shared" si="30"/>
        <v>0.38400000000000001</v>
      </c>
      <c r="W193" s="5">
        <f t="shared" si="31"/>
        <v>9.0000000000000011E-2</v>
      </c>
      <c r="X193" s="5">
        <f t="shared" si="32"/>
        <v>0.52625</v>
      </c>
      <c r="Y193" s="5">
        <f t="shared" si="33"/>
        <v>5.8472222222222214</v>
      </c>
      <c r="Z193" s="5">
        <f t="shared" si="34"/>
        <v>2.5477514216240835</v>
      </c>
    </row>
    <row r="194" spans="1:26" s="5" customFormat="1" x14ac:dyDescent="0.2">
      <c r="A194" s="5" t="s">
        <v>586</v>
      </c>
      <c r="B194" s="5" t="s">
        <v>587</v>
      </c>
      <c r="C194" s="5" t="s">
        <v>588</v>
      </c>
      <c r="D194" s="5">
        <v>28.073104461467</v>
      </c>
      <c r="E194" s="5">
        <v>30.845812519140601</v>
      </c>
      <c r="F194" s="5">
        <v>29.657509065851901</v>
      </c>
      <c r="G194" s="5">
        <v>1.756032425713</v>
      </c>
      <c r="H194" s="5">
        <v>0.402921743106332</v>
      </c>
      <c r="I194" s="5">
        <v>4.3582468699128398</v>
      </c>
      <c r="J194" s="6">
        <v>1.3110844633144801E-5</v>
      </c>
      <c r="K194" s="5">
        <v>3.6532026129514598E-4</v>
      </c>
      <c r="O194" s="7">
        <f t="shared" ref="O194:O257" si="35">VLOOKUP(A194,FPKM,2,FALSE)</f>
        <v>6.9000000000000006E-2</v>
      </c>
      <c r="P194" s="7">
        <f t="shared" ref="P194:P257" si="36">VLOOKUP(A194,FPKM,3,FALSE)</f>
        <v>5.5E-2</v>
      </c>
      <c r="Q194" s="7">
        <f t="shared" ref="Q194:Q257" si="37">VLOOKUP(A194,FPKM,4,FALSE)</f>
        <v>0.128</v>
      </c>
      <c r="R194" s="7">
        <f t="shared" ref="R194:R257" si="38">VLOOKUP(A194,FPKM,5,FALSE)</f>
        <v>0.75</v>
      </c>
      <c r="S194" s="7">
        <f t="shared" ref="S194:S257" si="39">VLOOKUP(A194,FPKM,6,FALSE)</f>
        <v>0.35599999999999998</v>
      </c>
      <c r="T194" s="7">
        <f t="shared" ref="T194:T257" si="40">VLOOKUP(A194,FPKM,7,FALSE)</f>
        <v>0.17499999999999999</v>
      </c>
      <c r="U194" s="7">
        <f t="shared" ref="U194:U257" si="41">VLOOKUP(A194,FPKM,8,FALSE)</f>
        <v>0.78600000000000003</v>
      </c>
      <c r="W194" s="5">
        <f t="shared" ref="W194:W257" si="42">AVERAGE(O194:Q194)</f>
        <v>8.4000000000000005E-2</v>
      </c>
      <c r="X194" s="5">
        <f t="shared" ref="X194:X257" si="43">AVERAGE(R194:U194)</f>
        <v>0.51675000000000004</v>
      </c>
      <c r="Y194" s="5">
        <f t="shared" si="33"/>
        <v>6.1517857142857144</v>
      </c>
      <c r="Z194" s="5">
        <f t="shared" si="34"/>
        <v>2.6210052506466872</v>
      </c>
    </row>
    <row r="195" spans="1:26" s="5" customFormat="1" x14ac:dyDescent="0.2">
      <c r="A195" s="5" t="s">
        <v>589</v>
      </c>
      <c r="B195" s="5" t="s">
        <v>590</v>
      </c>
      <c r="C195" s="5" t="s">
        <v>591</v>
      </c>
      <c r="D195" s="5">
        <v>23.632458631032002</v>
      </c>
      <c r="E195" s="5">
        <v>23.3753795548153</v>
      </c>
      <c r="F195" s="5">
        <v>23.4855563017653</v>
      </c>
      <c r="G195" s="5">
        <v>1.39745304798256</v>
      </c>
      <c r="H195" s="5">
        <v>0.42269152670148702</v>
      </c>
      <c r="I195" s="5">
        <v>3.3060824731636198</v>
      </c>
      <c r="J195" s="5">
        <v>9.4610235895176403E-4</v>
      </c>
      <c r="K195" s="5">
        <v>9.7535824892242204E-3</v>
      </c>
      <c r="O195" s="7">
        <f t="shared" si="35"/>
        <v>8.2000000000000003E-2</v>
      </c>
      <c r="P195" s="7">
        <f t="shared" si="36"/>
        <v>9.1999999999999998E-2</v>
      </c>
      <c r="Q195" s="7">
        <f t="shared" si="37"/>
        <v>0.14699999999999999</v>
      </c>
      <c r="R195" s="7">
        <f t="shared" si="38"/>
        <v>0.373</v>
      </c>
      <c r="S195" s="7">
        <f t="shared" si="39"/>
        <v>0.63</v>
      </c>
      <c r="T195" s="7">
        <f t="shared" si="40"/>
        <v>0.60799999999999998</v>
      </c>
      <c r="U195" s="7">
        <f t="shared" si="41"/>
        <v>0.45500000000000002</v>
      </c>
      <c r="W195" s="5">
        <f t="shared" si="42"/>
        <v>0.10699999999999998</v>
      </c>
      <c r="X195" s="5">
        <f t="shared" si="43"/>
        <v>0.51650000000000007</v>
      </c>
      <c r="Y195" s="5">
        <f t="shared" si="33"/>
        <v>4.8271028037383195</v>
      </c>
      <c r="Z195" s="5">
        <f t="shared" si="34"/>
        <v>2.2711575524639129</v>
      </c>
    </row>
    <row r="196" spans="1:26" s="5" customFormat="1" x14ac:dyDescent="0.2">
      <c r="A196" s="5" t="s">
        <v>592</v>
      </c>
      <c r="B196" s="5" t="s">
        <v>593</v>
      </c>
      <c r="C196" s="5" t="s">
        <v>594</v>
      </c>
      <c r="D196" s="5">
        <v>97.838292147877596</v>
      </c>
      <c r="E196" s="5">
        <v>101.462055639431</v>
      </c>
      <c r="F196" s="5">
        <v>99.909014143050896</v>
      </c>
      <c r="G196" s="5">
        <v>0.97568484079921802</v>
      </c>
      <c r="H196" s="5">
        <v>0.27780173677945502</v>
      </c>
      <c r="I196" s="5">
        <v>3.5121624944116401</v>
      </c>
      <c r="J196" s="5">
        <v>4.4447614908330198E-4</v>
      </c>
      <c r="K196" s="5">
        <v>5.7299307711354301E-3</v>
      </c>
      <c r="O196" s="7">
        <f t="shared" si="35"/>
        <v>0.28699999999999998</v>
      </c>
      <c r="P196" s="7">
        <f t="shared" si="36"/>
        <v>0.16200000000000001</v>
      </c>
      <c r="Q196" s="7">
        <f t="shared" si="37"/>
        <v>0.17299999999999999</v>
      </c>
      <c r="R196" s="7">
        <f t="shared" si="38"/>
        <v>0.63800000000000001</v>
      </c>
      <c r="S196" s="7">
        <f t="shared" si="39"/>
        <v>0.46800000000000003</v>
      </c>
      <c r="T196" s="7">
        <f t="shared" si="40"/>
        <v>0.376</v>
      </c>
      <c r="U196" s="7">
        <f t="shared" si="41"/>
        <v>0.57999999999999996</v>
      </c>
      <c r="W196" s="5">
        <f t="shared" si="42"/>
        <v>0.20733333333333329</v>
      </c>
      <c r="X196" s="5">
        <f t="shared" si="43"/>
        <v>0.51550000000000007</v>
      </c>
      <c r="Y196" s="5">
        <f t="shared" si="33"/>
        <v>2.4863344051446954</v>
      </c>
      <c r="Z196" s="5">
        <f t="shared" si="34"/>
        <v>1.3140203479586625</v>
      </c>
    </row>
    <row r="197" spans="1:26" s="5" customFormat="1" x14ac:dyDescent="0.2">
      <c r="A197" s="5" t="s">
        <v>595</v>
      </c>
      <c r="B197" s="5" t="s">
        <v>596</v>
      </c>
      <c r="C197" s="5" t="s">
        <v>597</v>
      </c>
      <c r="D197" s="5">
        <v>27.6893511724811</v>
      </c>
      <c r="E197" s="5">
        <v>21.6675276347794</v>
      </c>
      <c r="F197" s="5">
        <v>24.2483091509372</v>
      </c>
      <c r="G197" s="5">
        <v>1.6166553473262</v>
      </c>
      <c r="H197" s="5">
        <v>0.43702332614950601</v>
      </c>
      <c r="I197" s="5">
        <v>3.6992426961968201</v>
      </c>
      <c r="J197" s="5">
        <v>2.1624374454116201E-4</v>
      </c>
      <c r="K197" s="5">
        <v>3.3883350975744699E-3</v>
      </c>
      <c r="O197" s="7">
        <f t="shared" si="35"/>
        <v>0.13</v>
      </c>
      <c r="P197" s="7">
        <f t="shared" si="36"/>
        <v>0</v>
      </c>
      <c r="Q197" s="7">
        <f t="shared" si="37"/>
        <v>0.113</v>
      </c>
      <c r="R197" s="7">
        <f t="shared" si="38"/>
        <v>0.61199999999999999</v>
      </c>
      <c r="S197" s="7">
        <f t="shared" si="39"/>
        <v>0.224</v>
      </c>
      <c r="T197" s="7">
        <f t="shared" si="40"/>
        <v>0.56399999999999995</v>
      </c>
      <c r="U197" s="7">
        <f t="shared" si="41"/>
        <v>0.65400000000000003</v>
      </c>
      <c r="W197" s="5">
        <f t="shared" si="42"/>
        <v>8.1000000000000003E-2</v>
      </c>
      <c r="X197" s="5">
        <f t="shared" si="43"/>
        <v>0.51349999999999996</v>
      </c>
      <c r="Y197" s="5">
        <f t="shared" si="33"/>
        <v>6.3395061728395055</v>
      </c>
      <c r="Z197" s="5">
        <f t="shared" si="34"/>
        <v>2.6643704634335701</v>
      </c>
    </row>
    <row r="198" spans="1:26" s="5" customFormat="1" x14ac:dyDescent="0.2">
      <c r="A198" s="5" t="s">
        <v>598</v>
      </c>
      <c r="B198" s="5" t="s">
        <v>599</v>
      </c>
      <c r="C198" s="5" t="s">
        <v>600</v>
      </c>
      <c r="D198" s="5">
        <v>24.749095326913299</v>
      </c>
      <c r="E198" s="5">
        <v>13.5698613218681</v>
      </c>
      <c r="F198" s="5">
        <v>18.360961609744599</v>
      </c>
      <c r="G198" s="5">
        <v>1.96284635765683</v>
      </c>
      <c r="H198" s="5">
        <v>0.45122214632355001</v>
      </c>
      <c r="I198" s="5">
        <v>4.3500665329697004</v>
      </c>
      <c r="J198" s="6">
        <v>1.36096232423526E-5</v>
      </c>
      <c r="K198" s="5">
        <v>3.7640502501586602E-4</v>
      </c>
      <c r="O198" s="7">
        <f t="shared" si="35"/>
        <v>6.9000000000000006E-2</v>
      </c>
      <c r="P198" s="7">
        <f t="shared" si="36"/>
        <v>0</v>
      </c>
      <c r="Q198" s="7">
        <f t="shared" si="37"/>
        <v>6.3E-2</v>
      </c>
      <c r="R198" s="7">
        <f t="shared" si="38"/>
        <v>0.71699999999999997</v>
      </c>
      <c r="S198" s="7">
        <f t="shared" si="39"/>
        <v>0.152</v>
      </c>
      <c r="T198" s="7">
        <f t="shared" si="40"/>
        <v>0.58399999999999996</v>
      </c>
      <c r="U198" s="7">
        <f t="shared" si="41"/>
        <v>0.6</v>
      </c>
      <c r="W198" s="5">
        <f t="shared" si="42"/>
        <v>4.4000000000000004E-2</v>
      </c>
      <c r="X198" s="5">
        <f t="shared" si="43"/>
        <v>0.51324999999999998</v>
      </c>
      <c r="Y198" s="5">
        <f t="shared" si="33"/>
        <v>11.664772727272727</v>
      </c>
      <c r="Z198" s="5">
        <f t="shared" si="34"/>
        <v>3.5440862934713047</v>
      </c>
    </row>
    <row r="199" spans="1:26" s="5" customFormat="1" x14ac:dyDescent="0.2">
      <c r="A199" s="5" t="s">
        <v>601</v>
      </c>
      <c r="B199" s="5" t="s">
        <v>602</v>
      </c>
      <c r="C199" s="5" t="s">
        <v>603</v>
      </c>
      <c r="D199" s="5">
        <v>21.6735364642207</v>
      </c>
      <c r="E199" s="5">
        <v>8.4932431485364592</v>
      </c>
      <c r="F199" s="5">
        <v>14.141940283829699</v>
      </c>
      <c r="G199" s="5">
        <v>1.67196904819725</v>
      </c>
      <c r="H199" s="5">
        <v>0.46821449148185501</v>
      </c>
      <c r="I199" s="5">
        <v>3.5709468173563499</v>
      </c>
      <c r="J199" s="5">
        <v>3.5569311898645499E-4</v>
      </c>
      <c r="K199" s="5">
        <v>4.9597713210062302E-3</v>
      </c>
      <c r="O199" s="7">
        <f t="shared" si="35"/>
        <v>4.3999999999999997E-2</v>
      </c>
      <c r="P199" s="7">
        <f t="shared" si="36"/>
        <v>0</v>
      </c>
      <c r="Q199" s="7">
        <f t="shared" si="37"/>
        <v>8.2000000000000003E-2</v>
      </c>
      <c r="R199" s="7">
        <f t="shared" si="38"/>
        <v>1.079</v>
      </c>
      <c r="S199" s="7">
        <f t="shared" si="39"/>
        <v>0.26100000000000001</v>
      </c>
      <c r="T199" s="7">
        <f t="shared" si="40"/>
        <v>0.39800000000000002</v>
      </c>
      <c r="U199" s="7">
        <f t="shared" si="41"/>
        <v>0.309</v>
      </c>
      <c r="W199" s="5">
        <f t="shared" si="42"/>
        <v>4.2000000000000003E-2</v>
      </c>
      <c r="X199" s="5">
        <f t="shared" si="43"/>
        <v>0.51175000000000004</v>
      </c>
      <c r="Y199" s="5">
        <f t="shared" si="33"/>
        <v>12.18452380952381</v>
      </c>
      <c r="Z199" s="5">
        <f t="shared" si="34"/>
        <v>3.6069779642446504</v>
      </c>
    </row>
    <row r="200" spans="1:26" s="5" customFormat="1" x14ac:dyDescent="0.2">
      <c r="A200" s="5" t="s">
        <v>604</v>
      </c>
      <c r="B200" s="5" t="s">
        <v>605</v>
      </c>
      <c r="C200" s="5" t="s">
        <v>606</v>
      </c>
      <c r="D200" s="5">
        <v>63.818800756801302</v>
      </c>
      <c r="E200" s="5">
        <v>58.200448252080498</v>
      </c>
      <c r="F200" s="5">
        <v>60.608313611246501</v>
      </c>
      <c r="G200" s="5">
        <v>2.06712928905299</v>
      </c>
      <c r="H200" s="5">
        <v>0.346512788616821</v>
      </c>
      <c r="I200" s="5">
        <v>5.9655209185911202</v>
      </c>
      <c r="J200" s="6">
        <v>2.4385480314219298E-9</v>
      </c>
      <c r="K200" s="6">
        <v>2.2282830320458901E-7</v>
      </c>
      <c r="O200" s="7">
        <f t="shared" si="35"/>
        <v>5.0999999999999997E-2</v>
      </c>
      <c r="P200" s="7">
        <f t="shared" si="36"/>
        <v>4.2999999999999997E-2</v>
      </c>
      <c r="Q200" s="7">
        <f t="shared" si="37"/>
        <v>0.14199999999999999</v>
      </c>
      <c r="R200" s="7">
        <f t="shared" si="38"/>
        <v>0.68300000000000005</v>
      </c>
      <c r="S200" s="7">
        <f t="shared" si="39"/>
        <v>0.35199999999999998</v>
      </c>
      <c r="T200" s="7">
        <f t="shared" si="40"/>
        <v>0.33800000000000002</v>
      </c>
      <c r="U200" s="7">
        <f t="shared" si="41"/>
        <v>0.65400000000000003</v>
      </c>
      <c r="W200" s="5">
        <f t="shared" si="42"/>
        <v>7.8666666666666663E-2</v>
      </c>
      <c r="X200" s="5">
        <f t="shared" si="43"/>
        <v>0.50675000000000003</v>
      </c>
      <c r="Y200" s="5">
        <f t="shared" si="33"/>
        <v>6.4417372881355943</v>
      </c>
      <c r="Z200" s="5">
        <f t="shared" si="34"/>
        <v>2.687449824826214</v>
      </c>
    </row>
    <row r="201" spans="1:26" s="5" customFormat="1" x14ac:dyDescent="0.2">
      <c r="A201" s="5" t="s">
        <v>607</v>
      </c>
      <c r="B201" s="5" t="s">
        <v>608</v>
      </c>
      <c r="C201" s="5" t="s">
        <v>609</v>
      </c>
      <c r="D201" s="5">
        <v>42.050752712770603</v>
      </c>
      <c r="E201" s="5">
        <v>24.322127076029702</v>
      </c>
      <c r="F201" s="5">
        <v>31.920109491775801</v>
      </c>
      <c r="G201" s="5">
        <v>1.77676420167979</v>
      </c>
      <c r="H201" s="5">
        <v>0.39612464725681201</v>
      </c>
      <c r="I201" s="5">
        <v>4.48536644711203</v>
      </c>
      <c r="J201" s="6">
        <v>7.27887275365103E-6</v>
      </c>
      <c r="K201" s="5">
        <v>2.2243519180460499E-4</v>
      </c>
      <c r="O201" s="7">
        <f t="shared" si="35"/>
        <v>0.105</v>
      </c>
      <c r="P201" s="7">
        <f t="shared" si="36"/>
        <v>0.05</v>
      </c>
      <c r="Q201" s="7">
        <f t="shared" si="37"/>
        <v>7.6999999999999999E-2</v>
      </c>
      <c r="R201" s="7">
        <f t="shared" si="38"/>
        <v>0.53300000000000003</v>
      </c>
      <c r="S201" s="7">
        <f t="shared" si="39"/>
        <v>0.35299999999999998</v>
      </c>
      <c r="T201" s="7">
        <f t="shared" si="40"/>
        <v>0.74</v>
      </c>
      <c r="U201" s="7">
        <f t="shared" si="41"/>
        <v>0.40100000000000002</v>
      </c>
      <c r="W201" s="5">
        <f t="shared" si="42"/>
        <v>7.7333333333333323E-2</v>
      </c>
      <c r="X201" s="5">
        <f t="shared" si="43"/>
        <v>0.50675000000000003</v>
      </c>
      <c r="Y201" s="5">
        <f t="shared" si="33"/>
        <v>6.5528017241379324</v>
      </c>
      <c r="Z201" s="5">
        <f t="shared" si="34"/>
        <v>2.7121118790604832</v>
      </c>
    </row>
    <row r="202" spans="1:26" s="5" customFormat="1" x14ac:dyDescent="0.2">
      <c r="A202" s="5" t="s">
        <v>610</v>
      </c>
      <c r="B202" s="5" t="s">
        <v>611</v>
      </c>
      <c r="C202" s="5" t="s">
        <v>612</v>
      </c>
      <c r="D202" s="5">
        <v>84.602169391548202</v>
      </c>
      <c r="E202" s="5">
        <v>44.057701198444697</v>
      </c>
      <c r="F202" s="5">
        <v>61.433901852631898</v>
      </c>
      <c r="G202" s="5">
        <v>1.68679411374384</v>
      </c>
      <c r="H202" s="5">
        <v>0.348280069862338</v>
      </c>
      <c r="I202" s="5">
        <v>4.8432117129486096</v>
      </c>
      <c r="J202" s="6">
        <v>1.2775703368053501E-6</v>
      </c>
      <c r="K202" s="6">
        <v>5.2341073952502399E-5</v>
      </c>
      <c r="O202" s="7">
        <f t="shared" si="35"/>
        <v>0.16700000000000001</v>
      </c>
      <c r="P202" s="7">
        <f t="shared" si="36"/>
        <v>3.3000000000000002E-2</v>
      </c>
      <c r="Q202" s="7">
        <f t="shared" si="37"/>
        <v>0.10299999999999999</v>
      </c>
      <c r="R202" s="7">
        <f t="shared" si="38"/>
        <v>0.85299999999999998</v>
      </c>
      <c r="S202" s="7">
        <f t="shared" si="39"/>
        <v>0.33200000000000002</v>
      </c>
      <c r="T202" s="7">
        <f t="shared" si="40"/>
        <v>0.54700000000000004</v>
      </c>
      <c r="U202" s="7">
        <f t="shared" si="41"/>
        <v>0.28199999999999997</v>
      </c>
      <c r="W202" s="5">
        <f t="shared" si="42"/>
        <v>0.10099999999999999</v>
      </c>
      <c r="X202" s="5">
        <f t="shared" si="43"/>
        <v>0.50350000000000006</v>
      </c>
      <c r="Y202" s="5">
        <f t="shared" si="33"/>
        <v>4.9851485148514865</v>
      </c>
      <c r="Z202" s="5">
        <f t="shared" si="34"/>
        <v>2.3176364852549902</v>
      </c>
    </row>
    <row r="203" spans="1:26" s="5" customFormat="1" x14ac:dyDescent="0.2">
      <c r="A203" s="5" t="s">
        <v>613</v>
      </c>
      <c r="B203" s="5" t="s">
        <v>614</v>
      </c>
      <c r="C203" s="5" t="s">
        <v>615</v>
      </c>
      <c r="D203" s="5">
        <v>46.878715524389399</v>
      </c>
      <c r="E203" s="5">
        <v>28.9947094486513</v>
      </c>
      <c r="F203" s="5">
        <v>36.659283481110499</v>
      </c>
      <c r="G203" s="5">
        <v>1.33441131201672</v>
      </c>
      <c r="H203" s="5">
        <v>0.38663325378732699</v>
      </c>
      <c r="I203" s="5">
        <v>3.4513619792019501</v>
      </c>
      <c r="J203" s="5">
        <v>5.5776495374291297E-4</v>
      </c>
      <c r="K203" s="5">
        <v>6.6992889837123896E-3</v>
      </c>
      <c r="O203" s="7">
        <f t="shared" si="35"/>
        <v>0.11</v>
      </c>
      <c r="P203" s="7">
        <f t="shared" si="36"/>
        <v>9.2999999999999999E-2</v>
      </c>
      <c r="Q203" s="7">
        <f t="shared" si="37"/>
        <v>0.16400000000000001</v>
      </c>
      <c r="R203" s="7">
        <f t="shared" si="38"/>
        <v>0.70599999999999996</v>
      </c>
      <c r="S203" s="7">
        <f t="shared" si="39"/>
        <v>0.40500000000000003</v>
      </c>
      <c r="T203" s="7">
        <f t="shared" si="40"/>
        <v>0.55700000000000005</v>
      </c>
      <c r="U203" s="7">
        <f t="shared" si="41"/>
        <v>0.33700000000000002</v>
      </c>
      <c r="W203" s="5">
        <f t="shared" si="42"/>
        <v>0.12233333333333334</v>
      </c>
      <c r="X203" s="5">
        <f t="shared" si="43"/>
        <v>0.50125000000000008</v>
      </c>
      <c r="Y203" s="5">
        <f t="shared" si="33"/>
        <v>4.0974114441416898</v>
      </c>
      <c r="Z203" s="5">
        <f t="shared" si="34"/>
        <v>2.034712769220226</v>
      </c>
    </row>
    <row r="204" spans="1:26" s="5" customFormat="1" x14ac:dyDescent="0.2">
      <c r="A204" s="5" t="s">
        <v>616</v>
      </c>
      <c r="B204" s="5" t="s">
        <v>617</v>
      </c>
      <c r="C204" s="5" t="s">
        <v>618</v>
      </c>
      <c r="D204" s="5">
        <v>114.220124408449</v>
      </c>
      <c r="E204" s="5">
        <v>93.040568485272303</v>
      </c>
      <c r="F204" s="5">
        <v>102.117521023777</v>
      </c>
      <c r="G204" s="5">
        <v>1.24113571896096</v>
      </c>
      <c r="H204" s="5">
        <v>0.27384933509349002</v>
      </c>
      <c r="I204" s="5">
        <v>4.5321845259812203</v>
      </c>
      <c r="J204" s="6">
        <v>5.8376820161765496E-6</v>
      </c>
      <c r="K204" s="5">
        <v>1.86550704650909E-4</v>
      </c>
      <c r="O204" s="7">
        <f t="shared" si="35"/>
        <v>0.151</v>
      </c>
      <c r="P204" s="7">
        <f t="shared" si="36"/>
        <v>0.10100000000000001</v>
      </c>
      <c r="Q204" s="7">
        <f t="shared" si="37"/>
        <v>0.20399999999999999</v>
      </c>
      <c r="R204" s="7">
        <f t="shared" si="38"/>
        <v>0.52</v>
      </c>
      <c r="S204" s="7">
        <f t="shared" si="39"/>
        <v>0.34300000000000003</v>
      </c>
      <c r="T204" s="7">
        <f t="shared" si="40"/>
        <v>0.59699999999999998</v>
      </c>
      <c r="U204" s="7">
        <f t="shared" si="41"/>
        <v>0.52</v>
      </c>
      <c r="W204" s="5">
        <f t="shared" si="42"/>
        <v>0.152</v>
      </c>
      <c r="X204" s="5">
        <f t="shared" si="43"/>
        <v>0.495</v>
      </c>
      <c r="Y204" s="5">
        <f t="shared" si="33"/>
        <v>3.2565789473684212</v>
      </c>
      <c r="Z204" s="5">
        <f t="shared" si="34"/>
        <v>1.7033572015233867</v>
      </c>
    </row>
    <row r="205" spans="1:26" s="5" customFormat="1" x14ac:dyDescent="0.2">
      <c r="A205" s="5" t="s">
        <v>619</v>
      </c>
      <c r="B205" s="5" t="s">
        <v>620</v>
      </c>
      <c r="C205" s="5" t="s">
        <v>621</v>
      </c>
      <c r="D205" s="5">
        <v>36.8689372428002</v>
      </c>
      <c r="E205" s="5">
        <v>19.624128179921499</v>
      </c>
      <c r="F205" s="5">
        <v>27.014760635440901</v>
      </c>
      <c r="G205" s="5">
        <v>1.6342449601511</v>
      </c>
      <c r="H205" s="5">
        <v>0.43531174990419502</v>
      </c>
      <c r="I205" s="5">
        <v>3.75419446066129</v>
      </c>
      <c r="J205" s="5">
        <v>1.73899822765874E-4</v>
      </c>
      <c r="K205" s="5">
        <v>2.8712724501139498E-3</v>
      </c>
      <c r="O205" s="7">
        <f t="shared" si="35"/>
        <v>2.4E-2</v>
      </c>
      <c r="P205" s="7">
        <f t="shared" si="36"/>
        <v>3.5999999999999997E-2</v>
      </c>
      <c r="Q205" s="7">
        <f t="shared" si="37"/>
        <v>0.16600000000000001</v>
      </c>
      <c r="R205" s="7">
        <f t="shared" si="38"/>
        <v>0.74299999999999999</v>
      </c>
      <c r="S205" s="7">
        <f t="shared" si="39"/>
        <v>0.2</v>
      </c>
      <c r="T205" s="7">
        <f t="shared" si="40"/>
        <v>0.54900000000000004</v>
      </c>
      <c r="U205" s="7">
        <f t="shared" si="41"/>
        <v>0.47599999999999998</v>
      </c>
      <c r="W205" s="5">
        <f t="shared" si="42"/>
        <v>7.5333333333333335E-2</v>
      </c>
      <c r="X205" s="5">
        <f t="shared" si="43"/>
        <v>0.49199999999999999</v>
      </c>
      <c r="Y205" s="5">
        <f t="shared" si="33"/>
        <v>6.5309734513274336</v>
      </c>
      <c r="Z205" s="5">
        <f t="shared" si="34"/>
        <v>2.7072980436452085</v>
      </c>
    </row>
    <row r="206" spans="1:26" s="5" customFormat="1" x14ac:dyDescent="0.2">
      <c r="A206" s="5" t="s">
        <v>622</v>
      </c>
      <c r="B206" s="5" t="s">
        <v>623</v>
      </c>
      <c r="C206" s="5" t="s">
        <v>624</v>
      </c>
      <c r="D206" s="5">
        <v>47.561268124052198</v>
      </c>
      <c r="E206" s="5">
        <v>41.515312722338997</v>
      </c>
      <c r="F206" s="5">
        <v>44.1064364659304</v>
      </c>
      <c r="G206" s="5">
        <v>1.3295018191164401</v>
      </c>
      <c r="H206" s="5">
        <v>0.35516390923069402</v>
      </c>
      <c r="I206" s="5">
        <v>3.7433471829843898</v>
      </c>
      <c r="J206" s="5">
        <v>1.8158505600606399E-4</v>
      </c>
      <c r="K206" s="5">
        <v>2.96214919340012E-3</v>
      </c>
      <c r="O206" s="7">
        <f t="shared" si="35"/>
        <v>0.121</v>
      </c>
      <c r="P206" s="7">
        <f t="shared" si="36"/>
        <v>0.09</v>
      </c>
      <c r="Q206" s="7">
        <f t="shared" si="37"/>
        <v>0.16400000000000001</v>
      </c>
      <c r="R206" s="7">
        <f t="shared" si="38"/>
        <v>0.42199999999999999</v>
      </c>
      <c r="S206" s="7">
        <f t="shared" si="39"/>
        <v>0.308</v>
      </c>
      <c r="T206" s="7">
        <f t="shared" si="40"/>
        <v>0.60499999999999998</v>
      </c>
      <c r="U206" s="7">
        <f t="shared" si="41"/>
        <v>0.621</v>
      </c>
      <c r="W206" s="5">
        <f t="shared" si="42"/>
        <v>0.125</v>
      </c>
      <c r="X206" s="5">
        <f t="shared" si="43"/>
        <v>0.48899999999999999</v>
      </c>
      <c r="Y206" s="5">
        <f t="shared" si="33"/>
        <v>3.9119999999999999</v>
      </c>
      <c r="Z206" s="5">
        <f t="shared" si="34"/>
        <v>1.9679063702901467</v>
      </c>
    </row>
    <row r="207" spans="1:26" s="5" customFormat="1" x14ac:dyDescent="0.2">
      <c r="A207" s="5" t="s">
        <v>625</v>
      </c>
      <c r="B207" s="5" t="s">
        <v>626</v>
      </c>
      <c r="C207" s="5" t="s">
        <v>627</v>
      </c>
      <c r="D207" s="5">
        <v>172.21921031670701</v>
      </c>
      <c r="E207" s="5">
        <v>144.93296111601401</v>
      </c>
      <c r="F207" s="5">
        <v>156.62706791631101</v>
      </c>
      <c r="G207" s="5">
        <v>0.98667262913653497</v>
      </c>
      <c r="H207" s="5">
        <v>0.24395008980475399</v>
      </c>
      <c r="I207" s="5">
        <v>4.04456759957014</v>
      </c>
      <c r="J207" s="6">
        <v>5.2419782039871603E-5</v>
      </c>
      <c r="K207" s="5">
        <v>1.10663324689156E-3</v>
      </c>
      <c r="O207" s="7">
        <f t="shared" si="35"/>
        <v>0.17599999999999999</v>
      </c>
      <c r="P207" s="7">
        <f t="shared" si="36"/>
        <v>0.21299999999999999</v>
      </c>
      <c r="Q207" s="7">
        <f t="shared" si="37"/>
        <v>0.17</v>
      </c>
      <c r="R207" s="7">
        <f t="shared" si="38"/>
        <v>0.48799999999999999</v>
      </c>
      <c r="S207" s="7">
        <f t="shared" si="39"/>
        <v>0.40699999999999997</v>
      </c>
      <c r="T207" s="7">
        <f t="shared" si="40"/>
        <v>0.51600000000000001</v>
      </c>
      <c r="U207" s="7">
        <f t="shared" si="41"/>
        <v>0.54300000000000004</v>
      </c>
      <c r="W207" s="5">
        <f t="shared" si="42"/>
        <v>0.18633333333333335</v>
      </c>
      <c r="X207" s="5">
        <f t="shared" si="43"/>
        <v>0.48850000000000005</v>
      </c>
      <c r="Y207" s="5">
        <f t="shared" si="33"/>
        <v>2.6216457960644006</v>
      </c>
      <c r="Z207" s="5">
        <f t="shared" si="34"/>
        <v>1.3904727798463512</v>
      </c>
    </row>
    <row r="208" spans="1:26" s="5" customFormat="1" x14ac:dyDescent="0.2">
      <c r="A208" s="5" t="s">
        <v>628</v>
      </c>
      <c r="B208" s="5" t="s">
        <v>629</v>
      </c>
      <c r="C208" s="5" t="s">
        <v>630</v>
      </c>
      <c r="D208" s="5">
        <v>37.162291150136902</v>
      </c>
      <c r="E208" s="5">
        <v>24.408506982511899</v>
      </c>
      <c r="F208" s="5">
        <v>29.874414482922599</v>
      </c>
      <c r="G208" s="5">
        <v>1.4875580411404901</v>
      </c>
      <c r="H208" s="5">
        <v>0.406828879191729</v>
      </c>
      <c r="I208" s="5">
        <v>3.6564711042537299</v>
      </c>
      <c r="J208" s="5">
        <v>2.5571122107289398E-4</v>
      </c>
      <c r="K208" s="5">
        <v>3.8503334992082499E-3</v>
      </c>
      <c r="O208" s="7">
        <f t="shared" si="35"/>
        <v>8.8999999999999996E-2</v>
      </c>
      <c r="P208" s="7">
        <f t="shared" si="36"/>
        <v>0.06</v>
      </c>
      <c r="Q208" s="7">
        <f t="shared" si="37"/>
        <v>0.14799999999999999</v>
      </c>
      <c r="R208" s="7">
        <f t="shared" si="38"/>
        <v>0.73699999999999999</v>
      </c>
      <c r="S208" s="7">
        <f t="shared" si="39"/>
        <v>0.36899999999999999</v>
      </c>
      <c r="T208" s="7">
        <f t="shared" si="40"/>
        <v>0.45300000000000001</v>
      </c>
      <c r="U208" s="7">
        <f t="shared" si="41"/>
        <v>0.38900000000000001</v>
      </c>
      <c r="W208" s="5">
        <f t="shared" si="42"/>
        <v>9.8999999999999991E-2</v>
      </c>
      <c r="X208" s="5">
        <f t="shared" si="43"/>
        <v>0.48699999999999999</v>
      </c>
      <c r="Y208" s="5">
        <f t="shared" si="33"/>
        <v>4.9191919191919196</v>
      </c>
      <c r="Z208" s="5">
        <f t="shared" si="34"/>
        <v>2.2984213420027326</v>
      </c>
    </row>
    <row r="209" spans="1:26" s="5" customFormat="1" x14ac:dyDescent="0.2">
      <c r="A209" s="5" t="s">
        <v>631</v>
      </c>
      <c r="B209" s="5" t="s">
        <v>632</v>
      </c>
      <c r="C209" s="5" t="s">
        <v>633</v>
      </c>
      <c r="D209" s="5">
        <v>499.53000487106402</v>
      </c>
      <c r="E209" s="5">
        <v>509.15549479561503</v>
      </c>
      <c r="F209" s="5">
        <v>505.03028482795099</v>
      </c>
      <c r="G209" s="5">
        <v>0.68268398090454196</v>
      </c>
      <c r="H209" s="5">
        <v>0.17345393779958701</v>
      </c>
      <c r="I209" s="5">
        <v>3.9358229024084199</v>
      </c>
      <c r="J209" s="6">
        <v>8.2912100233860703E-5</v>
      </c>
      <c r="K209" s="5">
        <v>1.5900868934767499E-3</v>
      </c>
      <c r="O209" s="7">
        <f t="shared" si="35"/>
        <v>0.218</v>
      </c>
      <c r="P209" s="7">
        <f t="shared" si="36"/>
        <v>0.27100000000000002</v>
      </c>
      <c r="Q209" s="7">
        <f t="shared" si="37"/>
        <v>0.26900000000000002</v>
      </c>
      <c r="R209" s="7">
        <f t="shared" si="38"/>
        <v>0.50800000000000001</v>
      </c>
      <c r="S209" s="7">
        <f t="shared" si="39"/>
        <v>0.46300000000000002</v>
      </c>
      <c r="T209" s="7">
        <f t="shared" si="40"/>
        <v>0.39700000000000002</v>
      </c>
      <c r="U209" s="7">
        <f t="shared" si="41"/>
        <v>0.57899999999999996</v>
      </c>
      <c r="W209" s="5">
        <f t="shared" si="42"/>
        <v>0.25266666666666665</v>
      </c>
      <c r="X209" s="5">
        <f t="shared" si="43"/>
        <v>0.48675000000000002</v>
      </c>
      <c r="Y209" s="5">
        <f t="shared" si="33"/>
        <v>1.9264511873350925</v>
      </c>
      <c r="Z209" s="5">
        <f t="shared" si="34"/>
        <v>0.94594563127035924</v>
      </c>
    </row>
    <row r="210" spans="1:26" s="5" customFormat="1" x14ac:dyDescent="0.2">
      <c r="A210" s="5" t="s">
        <v>634</v>
      </c>
      <c r="B210" s="5" t="s">
        <v>635</v>
      </c>
      <c r="C210" s="5" t="s">
        <v>636</v>
      </c>
      <c r="D210" s="5">
        <v>73.376669339614395</v>
      </c>
      <c r="E210" s="5">
        <v>34.570425373930398</v>
      </c>
      <c r="F210" s="5">
        <v>51.201672787794998</v>
      </c>
      <c r="G210" s="5">
        <v>1.56714456819973</v>
      </c>
      <c r="H210" s="5">
        <v>0.398900286110207</v>
      </c>
      <c r="I210" s="5">
        <v>3.9286624321115799</v>
      </c>
      <c r="J210" s="6">
        <v>8.5419645489190598E-5</v>
      </c>
      <c r="K210" s="5">
        <v>1.6317997321740199E-3</v>
      </c>
      <c r="O210" s="7">
        <f t="shared" si="35"/>
        <v>5.5E-2</v>
      </c>
      <c r="P210" s="7">
        <f t="shared" si="36"/>
        <v>0.113</v>
      </c>
      <c r="Q210" s="7">
        <f t="shared" si="37"/>
        <v>8.4000000000000005E-2</v>
      </c>
      <c r="R210" s="7">
        <f t="shared" si="38"/>
        <v>0.60499999999999998</v>
      </c>
      <c r="S210" s="7">
        <f t="shared" si="39"/>
        <v>0.125</v>
      </c>
      <c r="T210" s="7">
        <f t="shared" si="40"/>
        <v>0.65300000000000002</v>
      </c>
      <c r="U210" s="7">
        <f t="shared" si="41"/>
        <v>0.56000000000000005</v>
      </c>
      <c r="W210" s="5">
        <f t="shared" si="42"/>
        <v>8.4000000000000005E-2</v>
      </c>
      <c r="X210" s="5">
        <f t="shared" si="43"/>
        <v>0.48575000000000002</v>
      </c>
      <c r="Y210" s="5">
        <f t="shared" si="33"/>
        <v>5.7827380952380949</v>
      </c>
      <c r="Z210" s="5">
        <f t="shared" si="34"/>
        <v>2.5317527628065841</v>
      </c>
    </row>
    <row r="211" spans="1:26" s="5" customFormat="1" x14ac:dyDescent="0.2">
      <c r="A211" s="5" t="s">
        <v>637</v>
      </c>
      <c r="B211" s="5" t="s">
        <v>638</v>
      </c>
      <c r="C211" s="5" t="s">
        <v>639</v>
      </c>
      <c r="D211" s="5">
        <v>26.1281572654581</v>
      </c>
      <c r="E211" s="5">
        <v>17.060616901888601</v>
      </c>
      <c r="F211" s="5">
        <v>20.946705629132701</v>
      </c>
      <c r="G211" s="5">
        <v>1.9761494616545701</v>
      </c>
      <c r="H211" s="5">
        <v>0.44496235528286499</v>
      </c>
      <c r="I211" s="5">
        <v>4.4411610065267801</v>
      </c>
      <c r="J211" s="6">
        <v>8.9474814767725301E-6</v>
      </c>
      <c r="K211" s="5">
        <v>2.6474603525161402E-4</v>
      </c>
      <c r="O211" s="7">
        <f t="shared" si="35"/>
        <v>7.8E-2</v>
      </c>
      <c r="P211" s="7">
        <f t="shared" si="36"/>
        <v>8.9999999999999993E-3</v>
      </c>
      <c r="Q211" s="7">
        <f t="shared" si="37"/>
        <v>5.3999999999999999E-2</v>
      </c>
      <c r="R211" s="7">
        <f t="shared" si="38"/>
        <v>0.74199999999999999</v>
      </c>
      <c r="S211" s="7">
        <f t="shared" si="39"/>
        <v>0.40600000000000003</v>
      </c>
      <c r="T211" s="7">
        <f t="shared" si="40"/>
        <v>0.41199999999999998</v>
      </c>
      <c r="U211" s="7">
        <f t="shared" si="41"/>
        <v>0.38100000000000001</v>
      </c>
      <c r="W211" s="5">
        <f t="shared" si="42"/>
        <v>4.6999999999999993E-2</v>
      </c>
      <c r="X211" s="5">
        <f t="shared" si="43"/>
        <v>0.48525000000000001</v>
      </c>
      <c r="Y211" s="5">
        <f t="shared" si="33"/>
        <v>10.324468085106385</v>
      </c>
      <c r="Z211" s="5">
        <f t="shared" si="34"/>
        <v>3.3679955510360267</v>
      </c>
    </row>
    <row r="212" spans="1:26" s="5" customFormat="1" x14ac:dyDescent="0.2">
      <c r="A212" s="5" t="s">
        <v>640</v>
      </c>
      <c r="B212" s="5" t="s">
        <v>641</v>
      </c>
      <c r="C212" s="5" t="s">
        <v>642</v>
      </c>
      <c r="D212" s="5">
        <v>33.696985089155099</v>
      </c>
      <c r="E212" s="5">
        <v>19.2703175659035</v>
      </c>
      <c r="F212" s="5">
        <v>25.453175075868501</v>
      </c>
      <c r="G212" s="5">
        <v>1.87004474570776</v>
      </c>
      <c r="H212" s="5">
        <v>0.423902791515057</v>
      </c>
      <c r="I212" s="5">
        <v>4.41149429335933</v>
      </c>
      <c r="J212" s="6">
        <v>1.02659660512617E-5</v>
      </c>
      <c r="K212" s="5">
        <v>2.98146425142E-4</v>
      </c>
      <c r="O212" s="7">
        <f t="shared" si="35"/>
        <v>8.2000000000000003E-2</v>
      </c>
      <c r="P212" s="7">
        <f t="shared" si="36"/>
        <v>8.1000000000000003E-2</v>
      </c>
      <c r="Q212" s="7">
        <f t="shared" si="37"/>
        <v>1.7999999999999999E-2</v>
      </c>
      <c r="R212" s="7">
        <f t="shared" si="38"/>
        <v>0.61399999999999999</v>
      </c>
      <c r="S212" s="7">
        <f t="shared" si="39"/>
        <v>0.434</v>
      </c>
      <c r="T212" s="7">
        <f t="shared" si="40"/>
        <v>0.54600000000000004</v>
      </c>
      <c r="U212" s="7">
        <f t="shared" si="41"/>
        <v>0.34399999999999997</v>
      </c>
      <c r="W212" s="5">
        <f t="shared" si="42"/>
        <v>6.0333333333333329E-2</v>
      </c>
      <c r="X212" s="5">
        <f t="shared" si="43"/>
        <v>0.48450000000000004</v>
      </c>
      <c r="Y212" s="5">
        <f t="shared" si="33"/>
        <v>8.0303867403314921</v>
      </c>
      <c r="Z212" s="5">
        <f t="shared" si="34"/>
        <v>3.0054694690530321</v>
      </c>
    </row>
    <row r="213" spans="1:26" s="5" customFormat="1" x14ac:dyDescent="0.2">
      <c r="A213" s="5" t="s">
        <v>643</v>
      </c>
      <c r="B213" s="5" t="s">
        <v>644</v>
      </c>
      <c r="C213" s="5" t="s">
        <v>645</v>
      </c>
      <c r="D213" s="5">
        <v>30.664953052023399</v>
      </c>
      <c r="E213" s="5">
        <v>12.202341247191001</v>
      </c>
      <c r="F213" s="5">
        <v>20.114889163547701</v>
      </c>
      <c r="G213" s="5">
        <v>1.72274869103701</v>
      </c>
      <c r="H213" s="5">
        <v>0.43894583343588001</v>
      </c>
      <c r="I213" s="5">
        <v>3.9247409584733202</v>
      </c>
      <c r="J213" s="6">
        <v>8.6823115255054299E-5</v>
      </c>
      <c r="K213" s="5">
        <v>1.65149968517293E-3</v>
      </c>
      <c r="O213" s="7">
        <f t="shared" si="35"/>
        <v>9.1999999999999998E-2</v>
      </c>
      <c r="P213" s="7">
        <f t="shared" si="36"/>
        <v>3.6999999999999998E-2</v>
      </c>
      <c r="Q213" s="7">
        <f t="shared" si="37"/>
        <v>5.7000000000000002E-2</v>
      </c>
      <c r="R213" s="7">
        <f t="shared" si="38"/>
        <v>0.874</v>
      </c>
      <c r="S213" s="7">
        <f t="shared" si="39"/>
        <v>0.29399999999999998</v>
      </c>
      <c r="T213" s="7">
        <f t="shared" si="40"/>
        <v>0.52300000000000002</v>
      </c>
      <c r="U213" s="7">
        <f t="shared" si="41"/>
        <v>0.24199999999999999</v>
      </c>
      <c r="W213" s="5">
        <f t="shared" si="42"/>
        <v>6.2E-2</v>
      </c>
      <c r="X213" s="5">
        <f t="shared" si="43"/>
        <v>0.48324999999999996</v>
      </c>
      <c r="Y213" s="5">
        <f t="shared" si="33"/>
        <v>7.794354838709677</v>
      </c>
      <c r="Z213" s="5">
        <f t="shared" si="34"/>
        <v>2.9624296118243607</v>
      </c>
    </row>
    <row r="214" spans="1:26" s="5" customFormat="1" x14ac:dyDescent="0.2">
      <c r="A214" s="5" t="s">
        <v>646</v>
      </c>
      <c r="B214" s="5" t="s">
        <v>647</v>
      </c>
      <c r="C214" s="5" t="s">
        <v>648</v>
      </c>
      <c r="D214" s="5">
        <v>29.387773412506501</v>
      </c>
      <c r="E214" s="5">
        <v>20.543419975193899</v>
      </c>
      <c r="F214" s="5">
        <v>24.333857162613601</v>
      </c>
      <c r="G214" s="5">
        <v>2.5746701448027398</v>
      </c>
      <c r="H214" s="5">
        <v>0.44298761194277603</v>
      </c>
      <c r="I214" s="5">
        <v>5.8120590178836196</v>
      </c>
      <c r="J214" s="6">
        <v>6.1709075682089698E-9</v>
      </c>
      <c r="K214" s="6">
        <v>5.0232265493005801E-7</v>
      </c>
      <c r="O214" s="7">
        <f t="shared" si="35"/>
        <v>4.7E-2</v>
      </c>
      <c r="P214" s="7">
        <f t="shared" si="36"/>
        <v>7.0000000000000001E-3</v>
      </c>
      <c r="Q214" s="7">
        <f t="shared" si="37"/>
        <v>8.9999999999999993E-3</v>
      </c>
      <c r="R214" s="7">
        <f t="shared" si="38"/>
        <v>0.56299999999999994</v>
      </c>
      <c r="S214" s="7">
        <f t="shared" si="39"/>
        <v>0.23499999999999999</v>
      </c>
      <c r="T214" s="7">
        <f t="shared" si="40"/>
        <v>0.49199999999999999</v>
      </c>
      <c r="U214" s="7">
        <f t="shared" si="41"/>
        <v>0.64100000000000001</v>
      </c>
      <c r="W214" s="5">
        <f t="shared" si="42"/>
        <v>2.1000000000000001E-2</v>
      </c>
      <c r="X214" s="5">
        <f t="shared" si="43"/>
        <v>0.48275000000000001</v>
      </c>
      <c r="Y214" s="5">
        <f t="shared" si="33"/>
        <v>22.988095238095237</v>
      </c>
      <c r="Z214" s="5">
        <f t="shared" si="34"/>
        <v>4.52281502617189</v>
      </c>
    </row>
    <row r="215" spans="1:26" s="5" customFormat="1" x14ac:dyDescent="0.2">
      <c r="A215" s="5" t="s">
        <v>649</v>
      </c>
      <c r="B215" s="5" t="s">
        <v>650</v>
      </c>
      <c r="C215" s="5" t="s">
        <v>651</v>
      </c>
      <c r="D215" s="5">
        <v>61.579689581087401</v>
      </c>
      <c r="E215" s="5">
        <v>30.9435654167427</v>
      </c>
      <c r="F215" s="5">
        <v>44.073332915747599</v>
      </c>
      <c r="G215" s="5">
        <v>2.5470952285400701</v>
      </c>
      <c r="H215" s="5">
        <v>0.41355753167727899</v>
      </c>
      <c r="I215" s="5">
        <v>6.1589864370495802</v>
      </c>
      <c r="J215" s="6">
        <v>7.3211995873348596E-10</v>
      </c>
      <c r="K215" s="6">
        <v>7.4985978850279803E-8</v>
      </c>
      <c r="O215" s="7">
        <f t="shared" si="35"/>
        <v>7.4999999999999997E-2</v>
      </c>
      <c r="P215" s="7">
        <f t="shared" si="36"/>
        <v>2.4E-2</v>
      </c>
      <c r="Q215" s="7">
        <f t="shared" si="37"/>
        <v>0</v>
      </c>
      <c r="R215" s="7">
        <f t="shared" si="38"/>
        <v>0.61399999999999999</v>
      </c>
      <c r="S215" s="7">
        <f t="shared" si="39"/>
        <v>0.32100000000000001</v>
      </c>
      <c r="T215" s="7">
        <f t="shared" si="40"/>
        <v>0.6</v>
      </c>
      <c r="U215" s="7">
        <f t="shared" si="41"/>
        <v>0.37</v>
      </c>
      <c r="W215" s="5">
        <f t="shared" si="42"/>
        <v>3.3000000000000002E-2</v>
      </c>
      <c r="X215" s="5">
        <f t="shared" si="43"/>
        <v>0.47625000000000006</v>
      </c>
      <c r="Y215" s="5">
        <f t="shared" si="33"/>
        <v>14.431818181818183</v>
      </c>
      <c r="Z215" s="5">
        <f t="shared" si="34"/>
        <v>3.8511811630222312</v>
      </c>
    </row>
    <row r="216" spans="1:26" s="5" customFormat="1" x14ac:dyDescent="0.2">
      <c r="A216" s="5" t="s">
        <v>652</v>
      </c>
      <c r="B216" s="5" t="s">
        <v>653</v>
      </c>
      <c r="C216" s="5" t="s">
        <v>654</v>
      </c>
      <c r="D216" s="5">
        <v>80.433288443607296</v>
      </c>
      <c r="E216" s="5">
        <v>82.0678170807263</v>
      </c>
      <c r="F216" s="5">
        <v>81.367304807675296</v>
      </c>
      <c r="G216" s="5">
        <v>1.4316073887834599</v>
      </c>
      <c r="H216" s="5">
        <v>0.29786563169452801</v>
      </c>
      <c r="I216" s="5">
        <v>4.8062187659555997</v>
      </c>
      <c r="J216" s="6">
        <v>1.5381159067571399E-6</v>
      </c>
      <c r="K216" s="6">
        <v>6.0489490754978603E-5</v>
      </c>
      <c r="O216" s="7">
        <f t="shared" si="35"/>
        <v>0.13300000000000001</v>
      </c>
      <c r="P216" s="7">
        <f t="shared" si="36"/>
        <v>7.9000000000000001E-2</v>
      </c>
      <c r="Q216" s="7">
        <f t="shared" si="37"/>
        <v>0.182</v>
      </c>
      <c r="R216" s="7">
        <f t="shared" si="38"/>
        <v>0.52600000000000002</v>
      </c>
      <c r="S216" s="7">
        <f t="shared" si="39"/>
        <v>0.38600000000000001</v>
      </c>
      <c r="T216" s="7">
        <f t="shared" si="40"/>
        <v>0.41299999999999998</v>
      </c>
      <c r="U216" s="7">
        <f t="shared" si="41"/>
        <v>0.57699999999999996</v>
      </c>
      <c r="W216" s="5">
        <f t="shared" si="42"/>
        <v>0.13133333333333333</v>
      </c>
      <c r="X216" s="5">
        <f t="shared" si="43"/>
        <v>0.47549999999999998</v>
      </c>
      <c r="Y216" s="5">
        <f t="shared" si="33"/>
        <v>3.6205583756345177</v>
      </c>
      <c r="Z216" s="5">
        <f t="shared" si="34"/>
        <v>1.8562122121253433</v>
      </c>
    </row>
    <row r="217" spans="1:26" s="5" customFormat="1" x14ac:dyDescent="0.2">
      <c r="A217" s="5" t="s">
        <v>655</v>
      </c>
      <c r="B217" s="5" t="s">
        <v>656</v>
      </c>
      <c r="C217" s="5" t="s">
        <v>657</v>
      </c>
      <c r="D217" s="5">
        <v>129.09997191256801</v>
      </c>
      <c r="E217" s="5">
        <v>120.201330406759</v>
      </c>
      <c r="F217" s="5">
        <v>124.015033909248</v>
      </c>
      <c r="G217" s="5">
        <v>1.59163978949317</v>
      </c>
      <c r="H217" s="5">
        <v>0.25984700449417603</v>
      </c>
      <c r="I217" s="5">
        <v>6.1252958932179702</v>
      </c>
      <c r="J217" s="6">
        <v>9.0515235600952996E-10</v>
      </c>
      <c r="K217" s="6">
        <v>8.8804974044071804E-8</v>
      </c>
      <c r="O217" s="7">
        <f t="shared" si="35"/>
        <v>0.121</v>
      </c>
      <c r="P217" s="7">
        <f t="shared" si="36"/>
        <v>7.0000000000000007E-2</v>
      </c>
      <c r="Q217" s="7">
        <f t="shared" si="37"/>
        <v>0.16</v>
      </c>
      <c r="R217" s="7">
        <f t="shared" si="38"/>
        <v>0.48799999999999999</v>
      </c>
      <c r="S217" s="7">
        <f t="shared" si="39"/>
        <v>0.33900000000000002</v>
      </c>
      <c r="T217" s="7">
        <f t="shared" si="40"/>
        <v>0.49</v>
      </c>
      <c r="U217" s="7">
        <f t="shared" si="41"/>
        <v>0.58299999999999996</v>
      </c>
      <c r="W217" s="5">
        <f t="shared" si="42"/>
        <v>0.11699999999999999</v>
      </c>
      <c r="X217" s="5">
        <f t="shared" si="43"/>
        <v>0.47499999999999998</v>
      </c>
      <c r="Y217" s="5">
        <f t="shared" si="33"/>
        <v>4.0598290598290596</v>
      </c>
      <c r="Z217" s="5">
        <f t="shared" si="34"/>
        <v>2.0214189836349057</v>
      </c>
    </row>
    <row r="218" spans="1:26" s="5" customFormat="1" x14ac:dyDescent="0.2">
      <c r="A218" s="5" t="s">
        <v>658</v>
      </c>
      <c r="B218" s="5" t="s">
        <v>659</v>
      </c>
      <c r="C218" s="5" t="s">
        <v>660</v>
      </c>
      <c r="D218" s="5">
        <v>46.709991789167503</v>
      </c>
      <c r="E218" s="5">
        <v>27.932496039274302</v>
      </c>
      <c r="F218" s="5">
        <v>35.979994217799899</v>
      </c>
      <c r="G218" s="5">
        <v>1.67995861770844</v>
      </c>
      <c r="H218" s="5">
        <v>0.394163355209524</v>
      </c>
      <c r="I218" s="5">
        <v>4.2620872678928601</v>
      </c>
      <c r="J218" s="6">
        <v>2.0252631876042299E-5</v>
      </c>
      <c r="K218" s="5">
        <v>5.2364028075972202E-4</v>
      </c>
      <c r="O218" s="7">
        <f t="shared" si="35"/>
        <v>7.6999999999999999E-2</v>
      </c>
      <c r="P218" s="7">
        <f t="shared" si="36"/>
        <v>7.3999999999999996E-2</v>
      </c>
      <c r="Q218" s="7">
        <f t="shared" si="37"/>
        <v>9.8000000000000004E-2</v>
      </c>
      <c r="R218" s="7">
        <f t="shared" si="38"/>
        <v>0.81100000000000005</v>
      </c>
      <c r="S218" s="7">
        <f t="shared" si="39"/>
        <v>0.44900000000000001</v>
      </c>
      <c r="T218" s="7">
        <f t="shared" si="40"/>
        <v>0.36</v>
      </c>
      <c r="U218" s="7">
        <f t="shared" si="41"/>
        <v>0.27800000000000002</v>
      </c>
      <c r="W218" s="5">
        <f t="shared" si="42"/>
        <v>8.3000000000000004E-2</v>
      </c>
      <c r="X218" s="5">
        <f t="shared" si="43"/>
        <v>0.47450000000000003</v>
      </c>
      <c r="Y218" s="5">
        <f t="shared" si="33"/>
        <v>5.7168674698795181</v>
      </c>
      <c r="Z218" s="5">
        <f t="shared" si="34"/>
        <v>2.5152248456741848</v>
      </c>
    </row>
    <row r="219" spans="1:26" s="5" customFormat="1" x14ac:dyDescent="0.2">
      <c r="A219" s="5" t="s">
        <v>661</v>
      </c>
      <c r="B219" s="5" t="s">
        <v>662</v>
      </c>
      <c r="C219" s="5" t="s">
        <v>663</v>
      </c>
      <c r="D219" s="5">
        <v>19.228778979308501</v>
      </c>
      <c r="E219" s="5">
        <v>14.8714094290221</v>
      </c>
      <c r="F219" s="5">
        <v>16.738853522002</v>
      </c>
      <c r="G219" s="5">
        <v>1.61968475300668</v>
      </c>
      <c r="H219" s="5">
        <v>0.451985399793222</v>
      </c>
      <c r="I219" s="5">
        <v>3.5834890988683799</v>
      </c>
      <c r="J219" s="5">
        <v>3.3903491973931498E-4</v>
      </c>
      <c r="K219" s="5">
        <v>4.7842164563668202E-3</v>
      </c>
      <c r="O219" s="7">
        <f t="shared" si="35"/>
        <v>4.9000000000000002E-2</v>
      </c>
      <c r="P219" s="7">
        <f t="shared" si="36"/>
        <v>8.6999999999999994E-2</v>
      </c>
      <c r="Q219" s="7">
        <f t="shared" si="37"/>
        <v>0.04</v>
      </c>
      <c r="R219" s="7">
        <f t="shared" si="38"/>
        <v>0.40200000000000002</v>
      </c>
      <c r="S219" s="7">
        <f t="shared" si="39"/>
        <v>0.36199999999999999</v>
      </c>
      <c r="T219" s="7">
        <f t="shared" si="40"/>
        <v>0.55100000000000005</v>
      </c>
      <c r="U219" s="7">
        <f t="shared" si="41"/>
        <v>0.57299999999999995</v>
      </c>
      <c r="W219" s="5">
        <f t="shared" si="42"/>
        <v>5.8666666666666673E-2</v>
      </c>
      <c r="X219" s="5">
        <f t="shared" si="43"/>
        <v>0.47199999999999998</v>
      </c>
      <c r="Y219" s="5">
        <f t="shared" si="33"/>
        <v>8.045454545454545</v>
      </c>
      <c r="Z219" s="5">
        <f t="shared" si="34"/>
        <v>3.0081739314457003</v>
      </c>
    </row>
    <row r="220" spans="1:26" s="5" customFormat="1" x14ac:dyDescent="0.2">
      <c r="A220" s="5" t="s">
        <v>664</v>
      </c>
      <c r="B220" s="5" t="s">
        <v>665</v>
      </c>
      <c r="C220" s="5" t="s">
        <v>666</v>
      </c>
      <c r="D220" s="5">
        <v>24.4902773811828</v>
      </c>
      <c r="E220" s="5">
        <v>24.771337323288499</v>
      </c>
      <c r="F220" s="5">
        <v>24.6508830623861</v>
      </c>
      <c r="G220" s="5">
        <v>1.44453689339338</v>
      </c>
      <c r="H220" s="5">
        <v>0.434272302155361</v>
      </c>
      <c r="I220" s="5">
        <v>3.3263389956576099</v>
      </c>
      <c r="J220" s="5">
        <v>8.7994839172430303E-4</v>
      </c>
      <c r="K220" s="5">
        <v>9.3199533921208694E-3</v>
      </c>
      <c r="O220" s="7">
        <f t="shared" si="35"/>
        <v>0.182</v>
      </c>
      <c r="P220" s="7">
        <f t="shared" si="36"/>
        <v>3.1E-2</v>
      </c>
      <c r="Q220" s="7">
        <f t="shared" si="37"/>
        <v>5.8000000000000003E-2</v>
      </c>
      <c r="R220" s="7">
        <f t="shared" si="38"/>
        <v>0.45300000000000001</v>
      </c>
      <c r="S220" s="7">
        <f t="shared" si="39"/>
        <v>0.38300000000000001</v>
      </c>
      <c r="T220" s="7">
        <f t="shared" si="40"/>
        <v>0.48</v>
      </c>
      <c r="U220" s="7">
        <f t="shared" si="41"/>
        <v>0.56899999999999995</v>
      </c>
      <c r="W220" s="5">
        <f t="shared" si="42"/>
        <v>9.0333333333333335E-2</v>
      </c>
      <c r="X220" s="5">
        <f t="shared" si="43"/>
        <v>0.47125</v>
      </c>
      <c r="Y220" s="5">
        <f t="shared" si="33"/>
        <v>5.2167896678966788</v>
      </c>
      <c r="Z220" s="5">
        <f t="shared" si="34"/>
        <v>2.3831622675233115</v>
      </c>
    </row>
    <row r="221" spans="1:26" s="5" customFormat="1" x14ac:dyDescent="0.2">
      <c r="A221" s="5" t="s">
        <v>667</v>
      </c>
      <c r="B221" s="5" t="s">
        <v>668</v>
      </c>
      <c r="C221" s="5" t="s">
        <v>669</v>
      </c>
      <c r="D221" s="5">
        <v>26.423698055077899</v>
      </c>
      <c r="E221" s="5">
        <v>17.698802834784999</v>
      </c>
      <c r="F221" s="5">
        <v>21.438043643482001</v>
      </c>
      <c r="G221" s="5">
        <v>2.31808793249429</v>
      </c>
      <c r="H221" s="5">
        <v>0.44722586145676302</v>
      </c>
      <c r="I221" s="5">
        <v>5.1832600309461299</v>
      </c>
      <c r="J221" s="6">
        <v>2.18040712118285E-7</v>
      </c>
      <c r="K221" s="6">
        <v>1.1353343336863E-5</v>
      </c>
      <c r="O221" s="7">
        <f t="shared" si="35"/>
        <v>3.5000000000000003E-2</v>
      </c>
      <c r="P221" s="7">
        <f t="shared" si="36"/>
        <v>3.2000000000000001E-2</v>
      </c>
      <c r="Q221" s="7">
        <f t="shared" si="37"/>
        <v>0.01</v>
      </c>
      <c r="R221" s="7">
        <f t="shared" si="38"/>
        <v>0.55300000000000005</v>
      </c>
      <c r="S221" s="7">
        <f t="shared" si="39"/>
        <v>0.27300000000000002</v>
      </c>
      <c r="T221" s="7">
        <f t="shared" si="40"/>
        <v>0.47599999999999998</v>
      </c>
      <c r="U221" s="7">
        <f t="shared" si="41"/>
        <v>0.57899999999999996</v>
      </c>
      <c r="W221" s="5">
        <f t="shared" si="42"/>
        <v>2.5666666666666667E-2</v>
      </c>
      <c r="X221" s="5">
        <f t="shared" si="43"/>
        <v>0.47025</v>
      </c>
      <c r="Y221" s="5">
        <f>X221/W221</f>
        <v>18.321428571428569</v>
      </c>
      <c r="Z221" s="5">
        <f>LOG(Y221,2)</f>
        <v>4.1954600935494497</v>
      </c>
    </row>
    <row r="222" spans="1:26" s="5" customFormat="1" x14ac:dyDescent="0.2">
      <c r="A222" s="5" t="s">
        <v>670</v>
      </c>
      <c r="B222" s="5" t="s">
        <v>671</v>
      </c>
      <c r="C222" s="5" t="s">
        <v>672</v>
      </c>
      <c r="D222" s="5">
        <v>44.4744879103865</v>
      </c>
      <c r="E222" s="5">
        <v>21.6906629456725</v>
      </c>
      <c r="F222" s="5">
        <v>31.455159359121399</v>
      </c>
      <c r="G222" s="5">
        <v>1.36660268163541</v>
      </c>
      <c r="H222" s="5">
        <v>0.406940573412514</v>
      </c>
      <c r="I222" s="5">
        <v>3.35823648690369</v>
      </c>
      <c r="J222" s="5">
        <v>7.84414722965449E-4</v>
      </c>
      <c r="K222" s="5">
        <v>8.5811472129101694E-3</v>
      </c>
      <c r="O222" s="7">
        <f t="shared" si="35"/>
        <v>4.8000000000000001E-2</v>
      </c>
      <c r="P222" s="7">
        <f t="shared" si="36"/>
        <v>0.13600000000000001</v>
      </c>
      <c r="Q222" s="7">
        <f t="shared" si="37"/>
        <v>0.114</v>
      </c>
      <c r="R222" s="7">
        <f t="shared" si="38"/>
        <v>0.46600000000000003</v>
      </c>
      <c r="S222" s="7">
        <f t="shared" si="39"/>
        <v>0.40100000000000002</v>
      </c>
      <c r="T222" s="7">
        <f t="shared" si="40"/>
        <v>0.749</v>
      </c>
      <c r="U222" s="7">
        <f t="shared" si="41"/>
        <v>0.252</v>
      </c>
      <c r="W222" s="5">
        <f t="shared" si="42"/>
        <v>9.9333333333333329E-2</v>
      </c>
      <c r="X222" s="5">
        <f t="shared" si="43"/>
        <v>0.46700000000000003</v>
      </c>
      <c r="Y222" s="5">
        <f t="shared" ref="Y222:Y285" si="44">X222/W222</f>
        <v>4.701342281879195</v>
      </c>
      <c r="Z222" s="5">
        <f t="shared" ref="Z222:Z285" si="45">LOG(Y222,2)</f>
        <v>2.2330727199686566</v>
      </c>
    </row>
    <row r="223" spans="1:26" s="5" customFormat="1" x14ac:dyDescent="0.2">
      <c r="A223" s="5" t="s">
        <v>673</v>
      </c>
      <c r="B223" s="5" t="s">
        <v>674</v>
      </c>
      <c r="C223" s="5" t="s">
        <v>675</v>
      </c>
      <c r="D223" s="5">
        <v>47.998149444835299</v>
      </c>
      <c r="E223" s="5">
        <v>25.726060829728201</v>
      </c>
      <c r="F223" s="5">
        <v>35.271241664774102</v>
      </c>
      <c r="G223" s="5">
        <v>1.4922158377164401</v>
      </c>
      <c r="H223" s="5">
        <v>0.40073153855101401</v>
      </c>
      <c r="I223" s="5">
        <v>3.7237294651478399</v>
      </c>
      <c r="J223" s="5">
        <v>1.9630127655163E-4</v>
      </c>
      <c r="K223" s="5">
        <v>3.1436873678685E-3</v>
      </c>
      <c r="O223" s="7">
        <f t="shared" si="35"/>
        <v>8.4000000000000005E-2</v>
      </c>
      <c r="P223" s="7">
        <f t="shared" si="36"/>
        <v>0.13400000000000001</v>
      </c>
      <c r="Q223" s="7">
        <f t="shared" si="37"/>
        <v>5.2999999999999999E-2</v>
      </c>
      <c r="R223" s="7">
        <f t="shared" si="38"/>
        <v>0.55200000000000005</v>
      </c>
      <c r="S223" s="7">
        <f t="shared" si="39"/>
        <v>0.27100000000000002</v>
      </c>
      <c r="T223" s="7">
        <f t="shared" si="40"/>
        <v>0.58499999999999996</v>
      </c>
      <c r="U223" s="7">
        <f t="shared" si="41"/>
        <v>0.45500000000000002</v>
      </c>
      <c r="W223" s="5">
        <f t="shared" si="42"/>
        <v>9.0333333333333335E-2</v>
      </c>
      <c r="X223" s="5">
        <f t="shared" si="43"/>
        <v>0.46575</v>
      </c>
      <c r="Y223" s="5">
        <f t="shared" si="44"/>
        <v>5.1559040590405907</v>
      </c>
      <c r="Z223" s="5">
        <f t="shared" si="45"/>
        <v>2.3662254183089226</v>
      </c>
    </row>
    <row r="224" spans="1:26" s="5" customFormat="1" x14ac:dyDescent="0.2">
      <c r="A224" s="5" t="s">
        <v>676</v>
      </c>
      <c r="B224" s="5" t="s">
        <v>677</v>
      </c>
      <c r="C224" s="5" t="s">
        <v>678</v>
      </c>
      <c r="D224" s="5">
        <v>48.049900666717697</v>
      </c>
      <c r="E224" s="5">
        <v>40.554685643719601</v>
      </c>
      <c r="F224" s="5">
        <v>43.766920653575902</v>
      </c>
      <c r="G224" s="5">
        <v>1.2664174931849199</v>
      </c>
      <c r="H224" s="5">
        <v>0.35576433478657099</v>
      </c>
      <c r="I224" s="5">
        <v>3.5597089684233301</v>
      </c>
      <c r="J224" s="5">
        <v>3.7126600786863601E-4</v>
      </c>
      <c r="K224" s="5">
        <v>5.1113512944455297E-3</v>
      </c>
      <c r="O224" s="7">
        <f t="shared" si="35"/>
        <v>0.129</v>
      </c>
      <c r="P224" s="7">
        <f t="shared" si="36"/>
        <v>9.1999999999999998E-2</v>
      </c>
      <c r="Q224" s="7">
        <f t="shared" si="37"/>
        <v>0.17100000000000001</v>
      </c>
      <c r="R224" s="7">
        <f t="shared" si="38"/>
        <v>0.58199999999999996</v>
      </c>
      <c r="S224" s="7">
        <f t="shared" si="39"/>
        <v>0.32300000000000001</v>
      </c>
      <c r="T224" s="7">
        <f t="shared" si="40"/>
        <v>0.43</v>
      </c>
      <c r="U224" s="7">
        <f t="shared" si="41"/>
        <v>0.52500000000000002</v>
      </c>
      <c r="W224" s="5">
        <f t="shared" si="42"/>
        <v>0.13066666666666668</v>
      </c>
      <c r="X224" s="5">
        <f t="shared" si="43"/>
        <v>0.46499999999999997</v>
      </c>
      <c r="Y224" s="5">
        <f t="shared" si="44"/>
        <v>3.5586734693877546</v>
      </c>
      <c r="Z224" s="5">
        <f t="shared" si="45"/>
        <v>1.8313395626013413</v>
      </c>
    </row>
    <row r="225" spans="1:26" s="5" customFormat="1" x14ac:dyDescent="0.2">
      <c r="A225" s="5" t="s">
        <v>679</v>
      </c>
      <c r="B225" s="5" t="s">
        <v>680</v>
      </c>
      <c r="C225" s="5" t="s">
        <v>681</v>
      </c>
      <c r="D225" s="5">
        <v>14.946688940313001</v>
      </c>
      <c r="E225" s="5">
        <v>5.67590481204852</v>
      </c>
      <c r="F225" s="5">
        <v>9.6490980098761394</v>
      </c>
      <c r="G225" s="5">
        <v>1.9740088680227601</v>
      </c>
      <c r="H225" s="5">
        <v>0.47031991502667098</v>
      </c>
      <c r="I225" s="5">
        <v>4.1971619847541897</v>
      </c>
      <c r="J225" s="6">
        <v>2.7028062111732501E-5</v>
      </c>
      <c r="K225" s="5">
        <v>6.5602878362604905E-4</v>
      </c>
      <c r="O225" s="7">
        <f t="shared" si="35"/>
        <v>0</v>
      </c>
      <c r="P225" s="7">
        <f t="shared" si="36"/>
        <v>0</v>
      </c>
      <c r="Q225" s="7">
        <f t="shared" si="37"/>
        <v>0</v>
      </c>
      <c r="R225" s="7">
        <f t="shared" si="38"/>
        <v>0.45600000000000002</v>
      </c>
      <c r="S225" s="7">
        <f t="shared" si="39"/>
        <v>0.57799999999999996</v>
      </c>
      <c r="T225" s="7">
        <f t="shared" si="40"/>
        <v>0.82299999999999995</v>
      </c>
      <c r="U225" s="7">
        <f t="shared" si="41"/>
        <v>0</v>
      </c>
      <c r="W225" s="5">
        <f t="shared" si="42"/>
        <v>0</v>
      </c>
      <c r="X225" s="5">
        <f t="shared" si="43"/>
        <v>0.46425</v>
      </c>
      <c r="Y225" s="5" t="e">
        <f t="shared" si="44"/>
        <v>#DIV/0!</v>
      </c>
      <c r="Z225" s="5" t="e">
        <f t="shared" si="45"/>
        <v>#DIV/0!</v>
      </c>
    </row>
    <row r="226" spans="1:26" s="5" customFormat="1" x14ac:dyDescent="0.2">
      <c r="A226" s="5" t="s">
        <v>682</v>
      </c>
      <c r="B226" s="5" t="s">
        <v>683</v>
      </c>
      <c r="C226" s="5" t="s">
        <v>684</v>
      </c>
      <c r="D226" s="5">
        <v>210.332654716978</v>
      </c>
      <c r="E226" s="5">
        <v>255.35311901599701</v>
      </c>
      <c r="F226" s="5">
        <v>236.058634316417</v>
      </c>
      <c r="G226" s="5">
        <v>0.84847139965670204</v>
      </c>
      <c r="H226" s="5">
        <v>0.24559370900931299</v>
      </c>
      <c r="I226" s="5">
        <v>3.45477660270413</v>
      </c>
      <c r="J226" s="5">
        <v>5.5074895758199297E-4</v>
      </c>
      <c r="K226" s="5">
        <v>6.6449911445216397E-3</v>
      </c>
      <c r="O226" s="7">
        <f t="shared" si="35"/>
        <v>0.31900000000000001</v>
      </c>
      <c r="P226" s="7">
        <f t="shared" si="36"/>
        <v>0.124</v>
      </c>
      <c r="Q226" s="7">
        <f t="shared" si="37"/>
        <v>0.214</v>
      </c>
      <c r="R226" s="7">
        <f t="shared" si="38"/>
        <v>0.58599999999999997</v>
      </c>
      <c r="S226" s="7">
        <f t="shared" si="39"/>
        <v>0.52700000000000002</v>
      </c>
      <c r="T226" s="7">
        <f t="shared" si="40"/>
        <v>0.307</v>
      </c>
      <c r="U226" s="7">
        <f t="shared" si="41"/>
        <v>0.435</v>
      </c>
      <c r="W226" s="5">
        <f t="shared" si="42"/>
        <v>0.219</v>
      </c>
      <c r="X226" s="5">
        <f t="shared" si="43"/>
        <v>0.46375</v>
      </c>
      <c r="Y226" s="5">
        <f t="shared" si="44"/>
        <v>2.1175799086757991</v>
      </c>
      <c r="Z226" s="5">
        <f t="shared" si="45"/>
        <v>1.0824164119069923</v>
      </c>
    </row>
    <row r="227" spans="1:26" s="5" customFormat="1" x14ac:dyDescent="0.2">
      <c r="A227" s="5" t="s">
        <v>685</v>
      </c>
      <c r="B227" s="5" t="s">
        <v>686</v>
      </c>
      <c r="C227" s="5" t="s">
        <v>687</v>
      </c>
      <c r="D227" s="5">
        <v>37.770083088424997</v>
      </c>
      <c r="E227" s="5">
        <v>20.731288013185001</v>
      </c>
      <c r="F227" s="5">
        <v>28.0336287597164</v>
      </c>
      <c r="G227" s="5">
        <v>1.41953536734269</v>
      </c>
      <c r="H227" s="5">
        <v>0.40513605890316301</v>
      </c>
      <c r="I227" s="5">
        <v>3.50384848780394</v>
      </c>
      <c r="J227" s="5">
        <v>4.58586192764685E-4</v>
      </c>
      <c r="K227" s="5">
        <v>5.8431341212074502E-3</v>
      </c>
      <c r="O227" s="7">
        <f t="shared" si="35"/>
        <v>9.0999999999999998E-2</v>
      </c>
      <c r="P227" s="7">
        <f t="shared" si="36"/>
        <v>0.109</v>
      </c>
      <c r="Q227" s="7">
        <f t="shared" si="37"/>
        <v>8.4000000000000005E-2</v>
      </c>
      <c r="R227" s="7">
        <f t="shared" si="38"/>
        <v>0.48899999999999999</v>
      </c>
      <c r="S227" s="7">
        <f t="shared" si="39"/>
        <v>0.44400000000000001</v>
      </c>
      <c r="T227" s="7">
        <f t="shared" si="40"/>
        <v>0.67800000000000005</v>
      </c>
      <c r="U227" s="7">
        <f t="shared" si="41"/>
        <v>0.23899999999999999</v>
      </c>
      <c r="W227" s="5">
        <f t="shared" si="42"/>
        <v>9.4666666666666677E-2</v>
      </c>
      <c r="X227" s="5">
        <f t="shared" si="43"/>
        <v>0.46250000000000002</v>
      </c>
      <c r="Y227" s="5">
        <f t="shared" si="44"/>
        <v>4.88556338028169</v>
      </c>
      <c r="Z227" s="5">
        <f t="shared" si="45"/>
        <v>2.2885249366201488</v>
      </c>
    </row>
    <row r="228" spans="1:26" s="5" customFormat="1" x14ac:dyDescent="0.2">
      <c r="A228" s="5" t="s">
        <v>688</v>
      </c>
      <c r="B228" s="5" t="s">
        <v>689</v>
      </c>
      <c r="C228" s="5" t="s">
        <v>690</v>
      </c>
      <c r="D228" s="5">
        <v>193.84980091404501</v>
      </c>
      <c r="E228" s="5">
        <v>167.61447368269799</v>
      </c>
      <c r="F228" s="5">
        <v>178.85818535327499</v>
      </c>
      <c r="G228" s="5">
        <v>2.9171288441997598</v>
      </c>
      <c r="H228" s="5">
        <v>0.30027142892704001</v>
      </c>
      <c r="I228" s="5">
        <v>9.7149730649484205</v>
      </c>
      <c r="J228" s="6">
        <v>2.6031784270677001E-22</v>
      </c>
      <c r="K228" s="6">
        <v>2.1644605789979801E-19</v>
      </c>
      <c r="O228" s="7">
        <f t="shared" si="35"/>
        <v>3.9E-2</v>
      </c>
      <c r="P228" s="7">
        <f t="shared" si="36"/>
        <v>6.9000000000000006E-2</v>
      </c>
      <c r="Q228" s="7">
        <f t="shared" si="37"/>
        <v>1.4E-2</v>
      </c>
      <c r="R228" s="7">
        <f t="shared" si="38"/>
        <v>0.68400000000000005</v>
      </c>
      <c r="S228" s="7">
        <f t="shared" si="39"/>
        <v>0.47</v>
      </c>
      <c r="T228" s="7">
        <f t="shared" si="40"/>
        <v>0.182</v>
      </c>
      <c r="U228" s="7">
        <f t="shared" si="41"/>
        <v>0.49099999999999999</v>
      </c>
      <c r="W228" s="5">
        <f t="shared" si="42"/>
        <v>4.066666666666667E-2</v>
      </c>
      <c r="X228" s="5">
        <f t="shared" si="43"/>
        <v>0.45674999999999999</v>
      </c>
      <c r="Y228" s="5">
        <f t="shared" si="44"/>
        <v>11.23155737704918</v>
      </c>
      <c r="Z228" s="5">
        <f t="shared" si="45"/>
        <v>3.4894860817857585</v>
      </c>
    </row>
    <row r="229" spans="1:26" s="5" customFormat="1" x14ac:dyDescent="0.2">
      <c r="A229" s="5" t="s">
        <v>691</v>
      </c>
      <c r="B229" s="5" t="s">
        <v>692</v>
      </c>
      <c r="C229" s="5" t="s">
        <v>693</v>
      </c>
      <c r="D229" s="5">
        <v>53.068986310769297</v>
      </c>
      <c r="E229" s="5">
        <v>46.825853005194801</v>
      </c>
      <c r="F229" s="5">
        <v>49.501481564726703</v>
      </c>
      <c r="G229" s="5">
        <v>2.21271943556359</v>
      </c>
      <c r="H229" s="5">
        <v>0.36035115775739601</v>
      </c>
      <c r="I229" s="5">
        <v>6.1404532438141599</v>
      </c>
      <c r="J229" s="6">
        <v>8.2286353229696899E-10</v>
      </c>
      <c r="K229" s="6">
        <v>8.2467737126601098E-8</v>
      </c>
      <c r="O229" s="7">
        <f t="shared" si="35"/>
        <v>8.3000000000000004E-2</v>
      </c>
      <c r="P229" s="7">
        <f t="shared" si="36"/>
        <v>3.9E-2</v>
      </c>
      <c r="Q229" s="7">
        <f t="shared" si="37"/>
        <v>4.8000000000000001E-2</v>
      </c>
      <c r="R229" s="7">
        <f t="shared" si="38"/>
        <v>0.5</v>
      </c>
      <c r="S229" s="7">
        <f t="shared" si="39"/>
        <v>0.377</v>
      </c>
      <c r="T229" s="7">
        <f t="shared" si="40"/>
        <v>0.40699999999999997</v>
      </c>
      <c r="U229" s="7">
        <f t="shared" si="41"/>
        <v>0.52600000000000002</v>
      </c>
      <c r="W229" s="5">
        <f t="shared" si="42"/>
        <v>5.6666666666666664E-2</v>
      </c>
      <c r="X229" s="5">
        <f t="shared" si="43"/>
        <v>0.45250000000000001</v>
      </c>
      <c r="Y229" s="5">
        <f t="shared" si="44"/>
        <v>7.9852941176470598</v>
      </c>
      <c r="Z229" s="5">
        <f t="shared" si="45"/>
        <v>2.9973455465540222</v>
      </c>
    </row>
    <row r="230" spans="1:26" s="5" customFormat="1" x14ac:dyDescent="0.2">
      <c r="A230" s="5" t="s">
        <v>694</v>
      </c>
      <c r="B230" s="5" t="s">
        <v>695</v>
      </c>
      <c r="C230" s="5" t="s">
        <v>696</v>
      </c>
      <c r="D230" s="5">
        <v>22.826085931622899</v>
      </c>
      <c r="E230" s="5">
        <v>11.4152221966815</v>
      </c>
      <c r="F230" s="5">
        <v>16.3055923687992</v>
      </c>
      <c r="G230" s="5">
        <v>1.61179637349226</v>
      </c>
      <c r="H230" s="5">
        <v>0.45894311476282901</v>
      </c>
      <c r="I230" s="5">
        <v>3.5119741894923102</v>
      </c>
      <c r="J230" s="5">
        <v>4.4479119376773899E-4</v>
      </c>
      <c r="K230" s="5">
        <v>5.7300294699546804E-3</v>
      </c>
      <c r="O230" s="7">
        <f t="shared" si="35"/>
        <v>5.8999999999999997E-2</v>
      </c>
      <c r="P230" s="7">
        <f t="shared" si="36"/>
        <v>1.0999999999999999E-2</v>
      </c>
      <c r="Q230" s="7">
        <f t="shared" si="37"/>
        <v>9.0999999999999998E-2</v>
      </c>
      <c r="R230" s="7">
        <f t="shared" si="38"/>
        <v>0.63200000000000001</v>
      </c>
      <c r="S230" s="7">
        <f t="shared" si="39"/>
        <v>0.31</v>
      </c>
      <c r="T230" s="7">
        <f t="shared" si="40"/>
        <v>0.58099999999999996</v>
      </c>
      <c r="U230" s="7">
        <f t="shared" si="41"/>
        <v>0.27600000000000002</v>
      </c>
      <c r="W230" s="5">
        <f t="shared" si="42"/>
        <v>5.3666666666666661E-2</v>
      </c>
      <c r="X230" s="5">
        <f t="shared" si="43"/>
        <v>0.44974999999999998</v>
      </c>
      <c r="Y230" s="5">
        <f t="shared" si="44"/>
        <v>8.3804347826086953</v>
      </c>
      <c r="Z230" s="5">
        <f t="shared" si="45"/>
        <v>3.0670250938580215</v>
      </c>
    </row>
    <row r="231" spans="1:26" s="5" customFormat="1" x14ac:dyDescent="0.2">
      <c r="A231" s="5" t="s">
        <v>697</v>
      </c>
      <c r="B231" s="5" t="s">
        <v>698</v>
      </c>
      <c r="C231" s="5" t="s">
        <v>699</v>
      </c>
      <c r="D231" s="5">
        <v>33.610697905666598</v>
      </c>
      <c r="E231" s="5">
        <v>27.484417059759501</v>
      </c>
      <c r="F231" s="5">
        <v>30.109965993719701</v>
      </c>
      <c r="G231" s="5">
        <v>1.7758550400262501</v>
      </c>
      <c r="H231" s="5">
        <v>0.40047101017639303</v>
      </c>
      <c r="I231" s="5">
        <v>4.4344159624539401</v>
      </c>
      <c r="J231" s="6">
        <v>9.2322222929191293E-6</v>
      </c>
      <c r="K231" s="5">
        <v>2.7187654938752901E-4</v>
      </c>
      <c r="O231" s="7">
        <f t="shared" si="35"/>
        <v>7.1999999999999995E-2</v>
      </c>
      <c r="P231" s="7">
        <f t="shared" si="36"/>
        <v>4.7E-2</v>
      </c>
      <c r="Q231" s="7">
        <f t="shared" si="37"/>
        <v>8.6999999999999994E-2</v>
      </c>
      <c r="R231" s="7">
        <f t="shared" si="38"/>
        <v>0.38700000000000001</v>
      </c>
      <c r="S231" s="7">
        <f t="shared" si="39"/>
        <v>0.317</v>
      </c>
      <c r="T231" s="7">
        <f t="shared" si="40"/>
        <v>0.55600000000000005</v>
      </c>
      <c r="U231" s="7">
        <f t="shared" si="41"/>
        <v>0.53100000000000003</v>
      </c>
      <c r="W231" s="5">
        <f t="shared" si="42"/>
        <v>6.8666666666666668E-2</v>
      </c>
      <c r="X231" s="5">
        <f t="shared" si="43"/>
        <v>0.44774999999999998</v>
      </c>
      <c r="Y231" s="5">
        <f t="shared" si="44"/>
        <v>6.5206310679611645</v>
      </c>
      <c r="Z231" s="5">
        <f t="shared" si="45"/>
        <v>2.7050115955238989</v>
      </c>
    </row>
    <row r="232" spans="1:26" s="5" customFormat="1" x14ac:dyDescent="0.2">
      <c r="A232" s="5" t="s">
        <v>700</v>
      </c>
      <c r="B232" s="5" t="s">
        <v>701</v>
      </c>
      <c r="C232" s="5" t="s">
        <v>702</v>
      </c>
      <c r="D232" s="5">
        <v>22.015906205193701</v>
      </c>
      <c r="E232" s="5">
        <v>14.309418509919301</v>
      </c>
      <c r="F232" s="5">
        <v>17.6121989507512</v>
      </c>
      <c r="G232" s="5">
        <v>1.92454972425675</v>
      </c>
      <c r="H232" s="5">
        <v>0.45120018617279301</v>
      </c>
      <c r="I232" s="5">
        <v>4.2654009976842397</v>
      </c>
      <c r="J232" s="6">
        <v>1.99543483598746E-5</v>
      </c>
      <c r="K232" s="5">
        <v>5.1878522702429998E-4</v>
      </c>
      <c r="O232" s="7">
        <f t="shared" si="35"/>
        <v>5.1999999999999998E-2</v>
      </c>
      <c r="P232" s="7">
        <f t="shared" si="36"/>
        <v>8.9999999999999993E-3</v>
      </c>
      <c r="Q232" s="7">
        <f t="shared" si="37"/>
        <v>5.8000000000000003E-2</v>
      </c>
      <c r="R232" s="7">
        <f t="shared" si="38"/>
        <v>0.50900000000000001</v>
      </c>
      <c r="S232" s="7">
        <f t="shared" si="39"/>
        <v>0.24199999999999999</v>
      </c>
      <c r="T232" s="7">
        <f t="shared" si="40"/>
        <v>0.53300000000000003</v>
      </c>
      <c r="U232" s="7">
        <f t="shared" si="41"/>
        <v>0.49299999999999999</v>
      </c>
      <c r="W232" s="5">
        <f t="shared" si="42"/>
        <v>3.9666666666666663E-2</v>
      </c>
      <c r="X232" s="5">
        <f t="shared" si="43"/>
        <v>0.44425000000000003</v>
      </c>
      <c r="Y232" s="5">
        <f t="shared" si="44"/>
        <v>11.199579831932775</v>
      </c>
      <c r="Z232" s="5">
        <f t="shared" si="45"/>
        <v>3.4853727034418909</v>
      </c>
    </row>
    <row r="233" spans="1:26" s="5" customFormat="1" x14ac:dyDescent="0.2">
      <c r="A233" s="5" t="s">
        <v>703</v>
      </c>
      <c r="B233" s="5" t="s">
        <v>704</v>
      </c>
      <c r="C233" s="5" t="s">
        <v>705</v>
      </c>
      <c r="D233" s="5">
        <v>50.894268122560703</v>
      </c>
      <c r="E233" s="5">
        <v>47.629381799491597</v>
      </c>
      <c r="F233" s="5">
        <v>49.028618795092598</v>
      </c>
      <c r="G233" s="5">
        <v>1.66918946589551</v>
      </c>
      <c r="H233" s="5">
        <v>0.36216820365944402</v>
      </c>
      <c r="I233" s="5">
        <v>4.6088791037688503</v>
      </c>
      <c r="J233" s="6">
        <v>4.0484564328374003E-6</v>
      </c>
      <c r="K233" s="5">
        <v>1.3847206672389401E-4</v>
      </c>
      <c r="O233" s="7">
        <f t="shared" si="35"/>
        <v>6.6000000000000003E-2</v>
      </c>
      <c r="P233" s="7">
        <f t="shared" si="36"/>
        <v>4.4999999999999998E-2</v>
      </c>
      <c r="Q233" s="7">
        <f t="shared" si="37"/>
        <v>0.16600000000000001</v>
      </c>
      <c r="R233" s="7">
        <f t="shared" si="38"/>
        <v>0.498</v>
      </c>
      <c r="S233" s="7">
        <f t="shared" si="39"/>
        <v>0.34300000000000003</v>
      </c>
      <c r="T233" s="7">
        <f t="shared" si="40"/>
        <v>0.41199999999999998</v>
      </c>
      <c r="U233" s="7">
        <f t="shared" si="41"/>
        <v>0.52200000000000002</v>
      </c>
      <c r="W233" s="5">
        <f t="shared" si="42"/>
        <v>9.2333333333333337E-2</v>
      </c>
      <c r="X233" s="5">
        <f t="shared" si="43"/>
        <v>0.44374999999999998</v>
      </c>
      <c r="Y233" s="5">
        <f t="shared" si="44"/>
        <v>4.8059566787003609</v>
      </c>
      <c r="Z233" s="5">
        <f t="shared" si="45"/>
        <v>2.2648236439513747</v>
      </c>
    </row>
    <row r="234" spans="1:26" s="5" customFormat="1" x14ac:dyDescent="0.2">
      <c r="A234" s="5" t="s">
        <v>706</v>
      </c>
      <c r="B234" s="5" t="s">
        <v>707</v>
      </c>
      <c r="C234" s="5" t="s">
        <v>708</v>
      </c>
      <c r="D234" s="5">
        <v>67.058665985414393</v>
      </c>
      <c r="E234" s="5">
        <v>30.9200600003105</v>
      </c>
      <c r="F234" s="5">
        <v>46.408033993926502</v>
      </c>
      <c r="G234" s="5">
        <v>2.5382494697547302</v>
      </c>
      <c r="H234" s="5">
        <v>0.37650447136437798</v>
      </c>
      <c r="I234" s="5">
        <v>6.7416183944817902</v>
      </c>
      <c r="J234" s="6">
        <v>1.5663202476327301E-11</v>
      </c>
      <c r="K234" s="6">
        <v>2.3172837885810902E-9</v>
      </c>
      <c r="O234" s="7">
        <f t="shared" si="35"/>
        <v>6.7000000000000004E-2</v>
      </c>
      <c r="P234" s="7">
        <f t="shared" si="36"/>
        <v>1.4E-2</v>
      </c>
      <c r="Q234" s="7">
        <f t="shared" si="37"/>
        <v>0.03</v>
      </c>
      <c r="R234" s="7">
        <f t="shared" si="38"/>
        <v>0.58699999999999997</v>
      </c>
      <c r="S234" s="7">
        <f t="shared" si="39"/>
        <v>0.24199999999999999</v>
      </c>
      <c r="T234" s="7">
        <f t="shared" si="40"/>
        <v>0.60099999999999998</v>
      </c>
      <c r="U234" s="7">
        <f t="shared" si="41"/>
        <v>0.33900000000000002</v>
      </c>
      <c r="W234" s="5">
        <f t="shared" si="42"/>
        <v>3.6999999999999998E-2</v>
      </c>
      <c r="X234" s="5">
        <f t="shared" si="43"/>
        <v>0.44224999999999998</v>
      </c>
      <c r="Y234" s="5">
        <f t="shared" si="44"/>
        <v>11.952702702702704</v>
      </c>
      <c r="Z234" s="5">
        <f t="shared" si="45"/>
        <v>3.5792649670615089</v>
      </c>
    </row>
    <row r="235" spans="1:26" s="5" customFormat="1" x14ac:dyDescent="0.2">
      <c r="A235" s="5" t="s">
        <v>709</v>
      </c>
      <c r="B235" s="5" t="s">
        <v>710</v>
      </c>
      <c r="C235" s="5" t="s">
        <v>711</v>
      </c>
      <c r="D235" s="5">
        <v>458.22942682091002</v>
      </c>
      <c r="E235" s="5">
        <v>460.50714053027599</v>
      </c>
      <c r="F235" s="5">
        <v>459.530977511976</v>
      </c>
      <c r="G235" s="5">
        <v>0.63891327707226697</v>
      </c>
      <c r="H235" s="5">
        <v>0.18256341527924499</v>
      </c>
      <c r="I235" s="5">
        <v>3.49967859713295</v>
      </c>
      <c r="J235" s="5">
        <v>4.6581943913797302E-4</v>
      </c>
      <c r="K235" s="5">
        <v>5.9030184670094896E-3</v>
      </c>
      <c r="O235" s="7">
        <f t="shared" si="35"/>
        <v>0.24199999999999999</v>
      </c>
      <c r="P235" s="7">
        <f t="shared" si="36"/>
        <v>0.17699999999999999</v>
      </c>
      <c r="Q235" s="7">
        <f t="shared" si="37"/>
        <v>0.26</v>
      </c>
      <c r="R235" s="7">
        <f t="shared" si="38"/>
        <v>0.45200000000000001</v>
      </c>
      <c r="S235" s="7">
        <f t="shared" si="39"/>
        <v>0.41599999999999998</v>
      </c>
      <c r="T235" s="7">
        <f t="shared" si="40"/>
        <v>0.45900000000000002</v>
      </c>
      <c r="U235" s="7">
        <f t="shared" si="41"/>
        <v>0.432</v>
      </c>
      <c r="W235" s="5">
        <f t="shared" si="42"/>
        <v>0.22633333333333336</v>
      </c>
      <c r="X235" s="5">
        <f t="shared" si="43"/>
        <v>0.43974999999999997</v>
      </c>
      <c r="Y235" s="5">
        <f t="shared" si="44"/>
        <v>1.9429307805596463</v>
      </c>
      <c r="Z235" s="5">
        <f t="shared" si="45"/>
        <v>0.95823450394838527</v>
      </c>
    </row>
    <row r="236" spans="1:26" s="5" customFormat="1" x14ac:dyDescent="0.2">
      <c r="A236" s="5" t="s">
        <v>712</v>
      </c>
      <c r="B236" s="5" t="s">
        <v>713</v>
      </c>
      <c r="C236" s="5" t="s">
        <v>714</v>
      </c>
      <c r="D236" s="5">
        <v>38.975499021218702</v>
      </c>
      <c r="E236" s="5">
        <v>11.2783850788114</v>
      </c>
      <c r="F236" s="5">
        <v>23.1485767684145</v>
      </c>
      <c r="G236" s="5">
        <v>1.5002707523526899</v>
      </c>
      <c r="H236" s="5">
        <v>0.44960276181305098</v>
      </c>
      <c r="I236" s="5">
        <v>3.3368806417085901</v>
      </c>
      <c r="J236" s="5">
        <v>8.4724324687705799E-4</v>
      </c>
      <c r="K236" s="5">
        <v>9.0819214290024392E-3</v>
      </c>
      <c r="O236" s="7">
        <f t="shared" si="35"/>
        <v>5.8000000000000003E-2</v>
      </c>
      <c r="P236" s="7">
        <f t="shared" si="36"/>
        <v>0.13400000000000001</v>
      </c>
      <c r="Q236" s="7">
        <f t="shared" si="37"/>
        <v>0</v>
      </c>
      <c r="R236" s="7">
        <f t="shared" si="38"/>
        <v>0.61799999999999999</v>
      </c>
      <c r="S236" s="7">
        <f t="shared" si="39"/>
        <v>0.26400000000000001</v>
      </c>
      <c r="T236" s="7">
        <f t="shared" si="40"/>
        <v>0.67900000000000005</v>
      </c>
      <c r="U236" s="7">
        <f t="shared" si="41"/>
        <v>0.19500000000000001</v>
      </c>
      <c r="W236" s="5">
        <f t="shared" si="42"/>
        <v>6.4000000000000001E-2</v>
      </c>
      <c r="X236" s="5">
        <f t="shared" si="43"/>
        <v>0.439</v>
      </c>
      <c r="Y236" s="5">
        <f t="shared" si="44"/>
        <v>6.859375</v>
      </c>
      <c r="Z236" s="5">
        <f t="shared" si="45"/>
        <v>2.7780771295353586</v>
      </c>
    </row>
    <row r="237" spans="1:26" s="5" customFormat="1" x14ac:dyDescent="0.2">
      <c r="A237" s="5" t="s">
        <v>715</v>
      </c>
      <c r="B237" s="5" t="s">
        <v>716</v>
      </c>
      <c r="C237" s="5" t="s">
        <v>717</v>
      </c>
      <c r="D237" s="5">
        <v>39.187793186736698</v>
      </c>
      <c r="E237" s="5">
        <v>38.748146743889301</v>
      </c>
      <c r="F237" s="5">
        <v>38.9365666479667</v>
      </c>
      <c r="G237" s="5">
        <v>1.3382324834019701</v>
      </c>
      <c r="H237" s="5">
        <v>0.376144712889805</v>
      </c>
      <c r="I237" s="5">
        <v>3.5577596535140401</v>
      </c>
      <c r="J237" s="5">
        <v>3.7403130698155599E-4</v>
      </c>
      <c r="K237" s="5">
        <v>5.1418271338076497E-3</v>
      </c>
      <c r="O237" s="7">
        <f t="shared" si="35"/>
        <v>7.4999999999999997E-2</v>
      </c>
      <c r="P237" s="7">
        <f t="shared" si="36"/>
        <v>0.125</v>
      </c>
      <c r="Q237" s="7">
        <f t="shared" si="37"/>
        <v>0.13</v>
      </c>
      <c r="R237" s="7">
        <f t="shared" si="38"/>
        <v>0.44600000000000001</v>
      </c>
      <c r="S237" s="7">
        <f t="shared" si="39"/>
        <v>0.312</v>
      </c>
      <c r="T237" s="7">
        <f t="shared" si="40"/>
        <v>0.34899999999999998</v>
      </c>
      <c r="U237" s="7">
        <f t="shared" si="41"/>
        <v>0.64400000000000002</v>
      </c>
      <c r="W237" s="5">
        <f t="shared" si="42"/>
        <v>0.11</v>
      </c>
      <c r="X237" s="5">
        <f t="shared" si="43"/>
        <v>0.43774999999999997</v>
      </c>
      <c r="Y237" s="5">
        <f t="shared" si="44"/>
        <v>3.9795454545454545</v>
      </c>
      <c r="Z237" s="5">
        <f t="shared" si="45"/>
        <v>1.9926036549088981</v>
      </c>
    </row>
    <row r="238" spans="1:26" s="5" customFormat="1" x14ac:dyDescent="0.2">
      <c r="A238" s="5" t="s">
        <v>718</v>
      </c>
      <c r="B238" s="5" t="s">
        <v>719</v>
      </c>
      <c r="C238" s="5" t="s">
        <v>720</v>
      </c>
      <c r="D238" s="5">
        <v>32.876394084121301</v>
      </c>
      <c r="E238" s="5">
        <v>25.996120709949501</v>
      </c>
      <c r="F238" s="5">
        <v>28.944809298880301</v>
      </c>
      <c r="G238" s="5">
        <v>2.0288137218593398</v>
      </c>
      <c r="H238" s="5">
        <v>0.40833877092544801</v>
      </c>
      <c r="I238" s="5">
        <v>4.9684572377521201</v>
      </c>
      <c r="J238" s="6">
        <v>6.7487678573053103E-7</v>
      </c>
      <c r="K238" s="6">
        <v>3.0024768884970899E-5</v>
      </c>
      <c r="O238" s="7">
        <f t="shared" si="35"/>
        <v>5.1999999999999998E-2</v>
      </c>
      <c r="P238" s="7">
        <f t="shared" si="36"/>
        <v>5.8000000000000003E-2</v>
      </c>
      <c r="Q238" s="7">
        <f t="shared" si="37"/>
        <v>4.2999999999999997E-2</v>
      </c>
      <c r="R238" s="7">
        <f t="shared" si="38"/>
        <v>0.44</v>
      </c>
      <c r="S238" s="7">
        <f t="shared" si="39"/>
        <v>0.39300000000000002</v>
      </c>
      <c r="T238" s="7">
        <f t="shared" si="40"/>
        <v>0.45900000000000002</v>
      </c>
      <c r="U238" s="7">
        <f t="shared" si="41"/>
        <v>0.45800000000000002</v>
      </c>
      <c r="W238" s="5">
        <f t="shared" si="42"/>
        <v>5.0999999999999997E-2</v>
      </c>
      <c r="X238" s="5">
        <f t="shared" si="43"/>
        <v>0.4375</v>
      </c>
      <c r="Y238" s="5">
        <f t="shared" si="44"/>
        <v>8.5784313725490193</v>
      </c>
      <c r="Z238" s="5">
        <f t="shared" si="45"/>
        <v>3.1007138647481955</v>
      </c>
    </row>
    <row r="239" spans="1:26" s="5" customFormat="1" x14ac:dyDescent="0.2">
      <c r="A239" s="5" t="s">
        <v>721</v>
      </c>
      <c r="B239" s="5" t="s">
        <v>722</v>
      </c>
      <c r="C239" s="5" t="s">
        <v>723</v>
      </c>
      <c r="D239" s="5">
        <v>40.718563330314197</v>
      </c>
      <c r="E239" s="5">
        <v>33.9723754069027</v>
      </c>
      <c r="F239" s="5">
        <v>36.8635988026505</v>
      </c>
      <c r="G239" s="5">
        <v>1.3787074942013899</v>
      </c>
      <c r="H239" s="5">
        <v>0.37443679241410499</v>
      </c>
      <c r="I239" s="5">
        <v>3.6820833906637498</v>
      </c>
      <c r="J239" s="5">
        <v>2.3133571027672201E-4</v>
      </c>
      <c r="K239" s="5">
        <v>3.57276634239302E-3</v>
      </c>
      <c r="O239" s="7">
        <f t="shared" si="35"/>
        <v>0.128</v>
      </c>
      <c r="P239" s="7">
        <f t="shared" si="36"/>
        <v>0.09</v>
      </c>
      <c r="Q239" s="7">
        <f t="shared" si="37"/>
        <v>9.9000000000000005E-2</v>
      </c>
      <c r="R239" s="7">
        <f t="shared" si="38"/>
        <v>0.495</v>
      </c>
      <c r="S239" s="7">
        <f t="shared" si="39"/>
        <v>0.33900000000000002</v>
      </c>
      <c r="T239" s="7">
        <f t="shared" si="40"/>
        <v>0.42699999999999999</v>
      </c>
      <c r="U239" s="7">
        <f t="shared" si="41"/>
        <v>0.48299999999999998</v>
      </c>
      <c r="W239" s="5">
        <f t="shared" si="42"/>
        <v>0.10566666666666667</v>
      </c>
      <c r="X239" s="5">
        <f t="shared" si="43"/>
        <v>0.43600000000000005</v>
      </c>
      <c r="Y239" s="5">
        <f t="shared" si="44"/>
        <v>4.1261829652996846</v>
      </c>
      <c r="Z239" s="5">
        <f t="shared" si="45"/>
        <v>2.0448077953586754</v>
      </c>
    </row>
    <row r="240" spans="1:26" s="5" customFormat="1" x14ac:dyDescent="0.2">
      <c r="A240" s="5" t="s">
        <v>724</v>
      </c>
      <c r="B240" s="5" t="s">
        <v>725</v>
      </c>
      <c r="C240" s="5" t="s">
        <v>726</v>
      </c>
      <c r="D240" s="5">
        <v>44.301346805863197</v>
      </c>
      <c r="E240" s="5">
        <v>13.4733832495371</v>
      </c>
      <c r="F240" s="5">
        <v>26.685367630819702</v>
      </c>
      <c r="G240" s="5">
        <v>2.1080103239539598</v>
      </c>
      <c r="H240" s="5">
        <v>0.43604576391282601</v>
      </c>
      <c r="I240" s="5">
        <v>4.8343786327331202</v>
      </c>
      <c r="J240" s="6">
        <v>1.3356216017053699E-6</v>
      </c>
      <c r="K240" s="6">
        <v>5.4360965671156701E-5</v>
      </c>
      <c r="O240" s="7">
        <f t="shared" si="35"/>
        <v>0.02</v>
      </c>
      <c r="P240" s="7">
        <f t="shared" si="36"/>
        <v>5.3999999999999999E-2</v>
      </c>
      <c r="Q240" s="7">
        <f t="shared" si="37"/>
        <v>0.03</v>
      </c>
      <c r="R240" s="7">
        <f t="shared" si="38"/>
        <v>0.65200000000000002</v>
      </c>
      <c r="S240" s="7">
        <f t="shared" si="39"/>
        <v>0.34</v>
      </c>
      <c r="T240" s="7">
        <f t="shared" si="40"/>
        <v>0.63600000000000001</v>
      </c>
      <c r="U240" s="7">
        <f t="shared" si="41"/>
        <v>0.105</v>
      </c>
      <c r="W240" s="5">
        <f t="shared" si="42"/>
        <v>3.4666666666666665E-2</v>
      </c>
      <c r="X240" s="5">
        <f t="shared" si="43"/>
        <v>0.43325000000000002</v>
      </c>
      <c r="Y240" s="5">
        <f t="shared" si="44"/>
        <v>12.497596153846155</v>
      </c>
      <c r="Z240" s="5">
        <f t="shared" si="45"/>
        <v>3.643578721740234</v>
      </c>
    </row>
    <row r="241" spans="1:26" s="5" customFormat="1" x14ac:dyDescent="0.2">
      <c r="A241" s="5" t="s">
        <v>727</v>
      </c>
      <c r="B241" s="5" t="s">
        <v>728</v>
      </c>
      <c r="C241" s="5" t="s">
        <v>729</v>
      </c>
      <c r="D241" s="5">
        <v>20.551410760263899</v>
      </c>
      <c r="E241" s="5">
        <v>21.316004509409701</v>
      </c>
      <c r="F241" s="5">
        <v>20.9883214740615</v>
      </c>
      <c r="G241" s="5">
        <v>1.71221485454388</v>
      </c>
      <c r="H241" s="5">
        <v>0.43488046118802198</v>
      </c>
      <c r="I241" s="5">
        <v>3.93720805452236</v>
      </c>
      <c r="J241" s="6">
        <v>8.2435130388669906E-5</v>
      </c>
      <c r="K241" s="5">
        <v>1.58443579024019E-3</v>
      </c>
      <c r="O241" s="7">
        <f t="shared" si="35"/>
        <v>4.4999999999999998E-2</v>
      </c>
      <c r="P241" s="7">
        <f t="shared" si="36"/>
        <v>4.8000000000000001E-2</v>
      </c>
      <c r="Q241" s="7">
        <f t="shared" si="37"/>
        <v>8.8999999999999996E-2</v>
      </c>
      <c r="R241" s="7">
        <f t="shared" si="38"/>
        <v>0.68600000000000005</v>
      </c>
      <c r="S241" s="7">
        <f t="shared" si="39"/>
        <v>0.35599999999999998</v>
      </c>
      <c r="T241" s="7">
        <f t="shared" si="40"/>
        <v>0.10199999999999999</v>
      </c>
      <c r="U241" s="7">
        <f t="shared" si="41"/>
        <v>0.58699999999999997</v>
      </c>
      <c r="W241" s="5">
        <f t="shared" si="42"/>
        <v>6.0666666666666667E-2</v>
      </c>
      <c r="X241" s="5">
        <f t="shared" si="43"/>
        <v>0.43275000000000002</v>
      </c>
      <c r="Y241" s="5">
        <f t="shared" si="44"/>
        <v>7.1332417582417582</v>
      </c>
      <c r="Z241" s="5">
        <f t="shared" si="45"/>
        <v>2.8345578698890987</v>
      </c>
    </row>
    <row r="242" spans="1:26" s="5" customFormat="1" x14ac:dyDescent="0.2">
      <c r="A242" s="5" t="s">
        <v>730</v>
      </c>
      <c r="B242" s="5" t="s">
        <v>731</v>
      </c>
      <c r="C242" s="5" t="s">
        <v>732</v>
      </c>
      <c r="D242" s="5">
        <v>57.995529295623697</v>
      </c>
      <c r="E242" s="5">
        <v>55.734758862341998</v>
      </c>
      <c r="F242" s="5">
        <v>56.703660476605599</v>
      </c>
      <c r="G242" s="5">
        <v>1.4892893104167499</v>
      </c>
      <c r="H242" s="5">
        <v>0.34284535153848</v>
      </c>
      <c r="I242" s="5">
        <v>4.3439098816237003</v>
      </c>
      <c r="J242" s="6">
        <v>1.39968952272327E-5</v>
      </c>
      <c r="K242" s="5">
        <v>3.85970597530835E-4</v>
      </c>
      <c r="O242" s="7">
        <f t="shared" si="35"/>
        <v>0.106</v>
      </c>
      <c r="P242" s="7">
        <f t="shared" si="36"/>
        <v>3.7999999999999999E-2</v>
      </c>
      <c r="Q242" s="7">
        <f t="shared" si="37"/>
        <v>0.18</v>
      </c>
      <c r="R242" s="7">
        <f t="shared" si="38"/>
        <v>0.60299999999999998</v>
      </c>
      <c r="S242" s="7">
        <f t="shared" si="39"/>
        <v>0.26500000000000001</v>
      </c>
      <c r="T242" s="7">
        <f t="shared" si="40"/>
        <v>0.29099999999999998</v>
      </c>
      <c r="U242" s="7">
        <f t="shared" si="41"/>
        <v>0.53700000000000003</v>
      </c>
      <c r="V242" s="8"/>
      <c r="W242" s="5">
        <f t="shared" si="42"/>
        <v>0.10799999999999998</v>
      </c>
      <c r="X242" s="5">
        <f t="shared" si="43"/>
        <v>0.42400000000000004</v>
      </c>
      <c r="Y242" s="5">
        <f t="shared" si="44"/>
        <v>3.9259259259259269</v>
      </c>
      <c r="Z242" s="5">
        <f t="shared" si="45"/>
        <v>1.973032952399731</v>
      </c>
    </row>
    <row r="243" spans="1:26" s="5" customFormat="1" x14ac:dyDescent="0.2">
      <c r="A243" s="5" t="s">
        <v>733</v>
      </c>
      <c r="B243" s="5" t="s">
        <v>734</v>
      </c>
      <c r="C243" s="5" t="s">
        <v>735</v>
      </c>
      <c r="D243" s="5">
        <v>28.1355285283596</v>
      </c>
      <c r="E243" s="5">
        <v>5.09308474780644</v>
      </c>
      <c r="F243" s="5">
        <v>14.968417796614901</v>
      </c>
      <c r="G243" s="5">
        <v>2.2169621779726199</v>
      </c>
      <c r="H243" s="5">
        <v>0.46729574529964801</v>
      </c>
      <c r="I243" s="5">
        <v>4.7442378841926196</v>
      </c>
      <c r="J243" s="6">
        <v>2.0929278516500002E-6</v>
      </c>
      <c r="K243" s="6">
        <v>7.8976251179367803E-5</v>
      </c>
      <c r="O243" s="7">
        <f t="shared" si="35"/>
        <v>1.0999999999999999E-2</v>
      </c>
      <c r="P243" s="7">
        <f t="shared" si="36"/>
        <v>0.01</v>
      </c>
      <c r="Q243" s="7">
        <f t="shared" si="37"/>
        <v>1.2E-2</v>
      </c>
      <c r="R243" s="7">
        <f t="shared" si="38"/>
        <v>0.78800000000000003</v>
      </c>
      <c r="S243" s="7">
        <f t="shared" si="39"/>
        <v>0.28000000000000003</v>
      </c>
      <c r="T243" s="7">
        <f t="shared" si="40"/>
        <v>0.626</v>
      </c>
      <c r="U243" s="7">
        <f t="shared" si="41"/>
        <v>0</v>
      </c>
      <c r="W243" s="5">
        <f t="shared" si="42"/>
        <v>1.1000000000000001E-2</v>
      </c>
      <c r="X243" s="5">
        <f t="shared" si="43"/>
        <v>0.42349999999999999</v>
      </c>
      <c r="Y243" s="5">
        <f t="shared" si="44"/>
        <v>38.499999999999993</v>
      </c>
      <c r="Z243" s="5">
        <f t="shared" si="45"/>
        <v>5.266786540694901</v>
      </c>
    </row>
    <row r="244" spans="1:26" s="5" customFormat="1" x14ac:dyDescent="0.2">
      <c r="A244" s="5" t="s">
        <v>736</v>
      </c>
      <c r="B244" s="5" t="s">
        <v>737</v>
      </c>
      <c r="C244" s="5" t="s">
        <v>738</v>
      </c>
      <c r="D244" s="5">
        <v>22.275029322064899</v>
      </c>
      <c r="E244" s="5">
        <v>7.1083313622178901</v>
      </c>
      <c r="F244" s="5">
        <v>13.6083447735809</v>
      </c>
      <c r="G244" s="5">
        <v>1.6195371472047899</v>
      </c>
      <c r="H244" s="5">
        <v>0.46523199297741802</v>
      </c>
      <c r="I244" s="5">
        <v>3.4811388117141102</v>
      </c>
      <c r="J244" s="5">
        <v>4.9928666417120397E-4</v>
      </c>
      <c r="K244" s="5">
        <v>6.1759805619212996E-3</v>
      </c>
      <c r="O244" s="7">
        <f t="shared" si="35"/>
        <v>3.9E-2</v>
      </c>
      <c r="P244" s="7">
        <f t="shared" si="36"/>
        <v>8.1000000000000003E-2</v>
      </c>
      <c r="Q244" s="7">
        <f t="shared" si="37"/>
        <v>0</v>
      </c>
      <c r="R244" s="7">
        <f t="shared" si="38"/>
        <v>0.60299999999999998</v>
      </c>
      <c r="S244" s="7">
        <f t="shared" si="39"/>
        <v>0.45300000000000001</v>
      </c>
      <c r="T244" s="7">
        <f t="shared" si="40"/>
        <v>0.6</v>
      </c>
      <c r="U244" s="7">
        <f t="shared" si="41"/>
        <v>0</v>
      </c>
      <c r="W244" s="5">
        <f t="shared" si="42"/>
        <v>0.04</v>
      </c>
      <c r="X244" s="5">
        <f t="shared" si="43"/>
        <v>0.41400000000000003</v>
      </c>
      <c r="Y244" s="5">
        <f t="shared" si="44"/>
        <v>10.350000000000001</v>
      </c>
      <c r="Z244" s="5">
        <f t="shared" si="45"/>
        <v>3.3715588626119635</v>
      </c>
    </row>
    <row r="245" spans="1:26" s="5" customFormat="1" x14ac:dyDescent="0.2">
      <c r="A245" s="5" t="s">
        <v>739</v>
      </c>
      <c r="B245" s="5" t="s">
        <v>740</v>
      </c>
      <c r="C245" s="5" t="s">
        <v>741</v>
      </c>
      <c r="D245" s="5">
        <v>51.540403049474897</v>
      </c>
      <c r="E245" s="5">
        <v>26.720971402677701</v>
      </c>
      <c r="F245" s="5">
        <v>37.357870679876498</v>
      </c>
      <c r="G245" s="5">
        <v>1.9008661133167599</v>
      </c>
      <c r="H245" s="5">
        <v>0.39335456270066899</v>
      </c>
      <c r="I245" s="5">
        <v>4.8324496359363804</v>
      </c>
      <c r="J245" s="6">
        <v>1.34863236094163E-6</v>
      </c>
      <c r="K245" s="6">
        <v>5.47709277566731E-5</v>
      </c>
      <c r="O245" s="7">
        <f t="shared" si="35"/>
        <v>3.7999999999999999E-2</v>
      </c>
      <c r="P245" s="7">
        <f t="shared" si="36"/>
        <v>7.6999999999999999E-2</v>
      </c>
      <c r="Q245" s="7">
        <f t="shared" si="37"/>
        <v>5.2999999999999999E-2</v>
      </c>
      <c r="R245" s="7">
        <f t="shared" si="38"/>
        <v>0.49099999999999999</v>
      </c>
      <c r="S245" s="7">
        <f t="shared" si="39"/>
        <v>0.27400000000000002</v>
      </c>
      <c r="T245" s="7">
        <f t="shared" si="40"/>
        <v>0.53500000000000003</v>
      </c>
      <c r="U245" s="7">
        <f t="shared" si="41"/>
        <v>0.35099999999999998</v>
      </c>
      <c r="W245" s="5">
        <f t="shared" si="42"/>
        <v>5.5999999999999994E-2</v>
      </c>
      <c r="X245" s="5">
        <f t="shared" si="43"/>
        <v>0.41275000000000001</v>
      </c>
      <c r="Y245" s="5">
        <f t="shared" si="44"/>
        <v>7.3705357142857153</v>
      </c>
      <c r="Z245" s="5">
        <f t="shared" si="45"/>
        <v>2.8817694828556544</v>
      </c>
    </row>
    <row r="246" spans="1:26" s="5" customFormat="1" x14ac:dyDescent="0.2">
      <c r="A246" s="5" t="s">
        <v>742</v>
      </c>
      <c r="B246" s="5" t="s">
        <v>743</v>
      </c>
      <c r="C246" s="5" t="s">
        <v>744</v>
      </c>
      <c r="D246" s="5">
        <v>40.200317096571801</v>
      </c>
      <c r="E246" s="5">
        <v>26.060028268494701</v>
      </c>
      <c r="F246" s="5">
        <v>32.120152051956303</v>
      </c>
      <c r="G246" s="5">
        <v>2.2169795486548098</v>
      </c>
      <c r="H246" s="5">
        <v>0.40359581090935498</v>
      </c>
      <c r="I246" s="5">
        <v>5.4930687800243998</v>
      </c>
      <c r="J246" s="6">
        <v>3.9500886163611502E-8</v>
      </c>
      <c r="K246" s="6">
        <v>2.6203182106232298E-6</v>
      </c>
      <c r="O246" s="7">
        <f t="shared" si="35"/>
        <v>6.4000000000000001E-2</v>
      </c>
      <c r="P246" s="7">
        <f t="shared" si="36"/>
        <v>2.9000000000000001E-2</v>
      </c>
      <c r="Q246" s="7">
        <f t="shared" si="37"/>
        <v>0.03</v>
      </c>
      <c r="R246" s="7">
        <f t="shared" si="38"/>
        <v>0.49399999999999999</v>
      </c>
      <c r="S246" s="7">
        <f t="shared" si="39"/>
        <v>0.28299999999999997</v>
      </c>
      <c r="T246" s="7">
        <f t="shared" si="40"/>
        <v>0.45500000000000002</v>
      </c>
      <c r="U246" s="7">
        <f t="shared" si="41"/>
        <v>0.40699999999999997</v>
      </c>
      <c r="W246" s="5">
        <f t="shared" si="42"/>
        <v>4.1000000000000002E-2</v>
      </c>
      <c r="X246" s="5">
        <f t="shared" si="43"/>
        <v>0.40975</v>
      </c>
      <c r="Y246" s="5">
        <f t="shared" si="44"/>
        <v>9.9939024390243905</v>
      </c>
      <c r="Z246" s="5">
        <f t="shared" si="45"/>
        <v>3.3210481344813751</v>
      </c>
    </row>
    <row r="247" spans="1:26" s="5" customFormat="1" x14ac:dyDescent="0.2">
      <c r="A247" s="5" t="s">
        <v>745</v>
      </c>
      <c r="B247" s="5" t="s">
        <v>746</v>
      </c>
      <c r="C247" s="5" t="s">
        <v>747</v>
      </c>
      <c r="D247" s="5">
        <v>34.7785809222026</v>
      </c>
      <c r="E247" s="5">
        <v>15.355449257212999</v>
      </c>
      <c r="F247" s="5">
        <v>23.679648542208501</v>
      </c>
      <c r="G247" s="5">
        <v>2.45914711543917</v>
      </c>
      <c r="H247" s="5">
        <v>0.450656360036022</v>
      </c>
      <c r="I247" s="5">
        <v>5.4568121822193003</v>
      </c>
      <c r="J247" s="6">
        <v>4.8475863111702003E-8</v>
      </c>
      <c r="K247" s="6">
        <v>3.0631815737804601E-6</v>
      </c>
      <c r="O247" s="7">
        <f t="shared" si="35"/>
        <v>0</v>
      </c>
      <c r="P247" s="7">
        <f t="shared" si="36"/>
        <v>4.2999999999999997E-2</v>
      </c>
      <c r="Q247" s="7">
        <f t="shared" si="37"/>
        <v>8.0000000000000002E-3</v>
      </c>
      <c r="R247" s="7">
        <f t="shared" si="38"/>
        <v>0.503</v>
      </c>
      <c r="S247" s="7">
        <f t="shared" si="39"/>
        <v>0.40200000000000002</v>
      </c>
      <c r="T247" s="7">
        <f t="shared" si="40"/>
        <v>0.53600000000000003</v>
      </c>
      <c r="U247" s="7">
        <f t="shared" si="41"/>
        <v>0.18</v>
      </c>
      <c r="W247" s="5">
        <f t="shared" si="42"/>
        <v>1.6999999999999998E-2</v>
      </c>
      <c r="X247" s="5">
        <f t="shared" si="43"/>
        <v>0.40525</v>
      </c>
      <c r="Y247" s="5">
        <f t="shared" si="44"/>
        <v>23.838235294117649</v>
      </c>
      <c r="Z247" s="5">
        <f t="shared" si="45"/>
        <v>4.5752055342672024</v>
      </c>
    </row>
    <row r="248" spans="1:26" s="5" customFormat="1" x14ac:dyDescent="0.2">
      <c r="A248" s="5" t="s">
        <v>748</v>
      </c>
      <c r="B248" s="5" t="s">
        <v>749</v>
      </c>
      <c r="C248" s="5" t="s">
        <v>750</v>
      </c>
      <c r="D248" s="5">
        <v>60.8511799387583</v>
      </c>
      <c r="E248" s="5">
        <v>25.7814543205136</v>
      </c>
      <c r="F248" s="5">
        <v>40.811336728332797</v>
      </c>
      <c r="G248" s="5">
        <v>1.4658408968971299</v>
      </c>
      <c r="H248" s="5">
        <v>0.37240481095458</v>
      </c>
      <c r="I248" s="5">
        <v>3.9361491951184999</v>
      </c>
      <c r="J248" s="6">
        <v>8.2799508785611696E-5</v>
      </c>
      <c r="K248" s="5">
        <v>1.5895629693847501E-3</v>
      </c>
      <c r="O248" s="7">
        <f t="shared" si="35"/>
        <v>0.108</v>
      </c>
      <c r="P248" s="7">
        <f t="shared" si="36"/>
        <v>8.8999999999999996E-2</v>
      </c>
      <c r="Q248" s="7">
        <f t="shared" si="37"/>
        <v>0.05</v>
      </c>
      <c r="R248" s="7">
        <f t="shared" si="38"/>
        <v>0.47899999999999998</v>
      </c>
      <c r="S248" s="7">
        <f t="shared" si="39"/>
        <v>0.219</v>
      </c>
      <c r="T248" s="7">
        <f t="shared" si="40"/>
        <v>0.65900000000000003</v>
      </c>
      <c r="U248" s="7">
        <f t="shared" si="41"/>
        <v>0.26</v>
      </c>
      <c r="W248" s="5">
        <f t="shared" si="42"/>
        <v>8.2333333333333328E-2</v>
      </c>
      <c r="X248" s="5">
        <f t="shared" si="43"/>
        <v>0.40425</v>
      </c>
      <c r="Y248" s="5">
        <f t="shared" si="44"/>
        <v>4.9099190283400809</v>
      </c>
      <c r="Z248" s="5">
        <f t="shared" si="45"/>
        <v>2.2956992326101404</v>
      </c>
    </row>
    <row r="249" spans="1:26" s="5" customFormat="1" x14ac:dyDescent="0.2">
      <c r="A249" s="5" t="s">
        <v>751</v>
      </c>
      <c r="B249" s="5" t="s">
        <v>752</v>
      </c>
      <c r="C249" s="5" t="s">
        <v>753</v>
      </c>
      <c r="D249" s="5">
        <v>2622.4306510419301</v>
      </c>
      <c r="E249" s="5">
        <v>2616.1344190959899</v>
      </c>
      <c r="F249" s="5">
        <v>2618.83280421568</v>
      </c>
      <c r="G249" s="5">
        <v>0.623291955675214</v>
      </c>
      <c r="H249" s="5">
        <v>0.159272648096662</v>
      </c>
      <c r="I249" s="5">
        <v>3.9133646807764499</v>
      </c>
      <c r="J249" s="6">
        <v>9.1018915726148706E-5</v>
      </c>
      <c r="K249" s="5">
        <v>1.7125066073137699E-3</v>
      </c>
      <c r="O249" s="7">
        <f t="shared" si="35"/>
        <v>0.34599999999999997</v>
      </c>
      <c r="P249" s="7">
        <f t="shared" si="36"/>
        <v>0.161</v>
      </c>
      <c r="Q249" s="7">
        <f t="shared" si="37"/>
        <v>0.17299999999999999</v>
      </c>
      <c r="R249" s="7">
        <f t="shared" si="38"/>
        <v>0.52100000000000002</v>
      </c>
      <c r="S249" s="7">
        <f t="shared" si="39"/>
        <v>0.35499999999999998</v>
      </c>
      <c r="T249" s="7">
        <f t="shared" si="40"/>
        <v>0.35399999999999998</v>
      </c>
      <c r="U249" s="7">
        <f t="shared" si="41"/>
        <v>0.38600000000000001</v>
      </c>
      <c r="W249" s="5">
        <f t="shared" si="42"/>
        <v>0.22666666666666666</v>
      </c>
      <c r="X249" s="5">
        <f t="shared" si="43"/>
        <v>0.40400000000000003</v>
      </c>
      <c r="Y249" s="5">
        <f t="shared" si="44"/>
        <v>1.7823529411764707</v>
      </c>
      <c r="Z249" s="5">
        <f t="shared" si="45"/>
        <v>0.83378304733524922</v>
      </c>
    </row>
    <row r="250" spans="1:26" s="5" customFormat="1" x14ac:dyDescent="0.2">
      <c r="A250" s="5" t="s">
        <v>754</v>
      </c>
      <c r="B250" s="5" t="s">
        <v>755</v>
      </c>
      <c r="C250" s="5" t="s">
        <v>756</v>
      </c>
      <c r="D250" s="5">
        <v>146.913115155231</v>
      </c>
      <c r="E250" s="5">
        <v>132.66486297690199</v>
      </c>
      <c r="F250" s="5">
        <v>138.771256767615</v>
      </c>
      <c r="G250" s="5">
        <v>1.1111047011306601</v>
      </c>
      <c r="H250" s="5">
        <v>0.24367046117834301</v>
      </c>
      <c r="I250" s="5">
        <v>4.5598662051919501</v>
      </c>
      <c r="J250" s="6">
        <v>5.1186222390993497E-6</v>
      </c>
      <c r="K250" s="5">
        <v>1.6769110221274299E-4</v>
      </c>
      <c r="O250" s="7">
        <f t="shared" si="35"/>
        <v>0.153</v>
      </c>
      <c r="P250" s="7">
        <f t="shared" si="36"/>
        <v>0.12</v>
      </c>
      <c r="Q250" s="7">
        <f t="shared" si="37"/>
        <v>0.153</v>
      </c>
      <c r="R250" s="7">
        <f t="shared" si="38"/>
        <v>0.434</v>
      </c>
      <c r="S250" s="7">
        <f t="shared" si="39"/>
        <v>0.33</v>
      </c>
      <c r="T250" s="7">
        <f t="shared" si="40"/>
        <v>0.40600000000000003</v>
      </c>
      <c r="U250" s="7">
        <f t="shared" si="41"/>
        <v>0.439</v>
      </c>
      <c r="W250" s="5">
        <f t="shared" si="42"/>
        <v>0.14200000000000002</v>
      </c>
      <c r="X250" s="5">
        <f t="shared" si="43"/>
        <v>0.40225</v>
      </c>
      <c r="Y250" s="5">
        <f t="shared" si="44"/>
        <v>2.832746478873239</v>
      </c>
      <c r="Z250" s="5">
        <f t="shared" si="45"/>
        <v>1.502201491218764</v>
      </c>
    </row>
    <row r="251" spans="1:26" s="5" customFormat="1" x14ac:dyDescent="0.2">
      <c r="A251" s="5" t="s">
        <v>757</v>
      </c>
      <c r="B251" s="5" t="s">
        <v>758</v>
      </c>
      <c r="C251" s="5" t="s">
        <v>759</v>
      </c>
      <c r="D251" s="5">
        <v>23.5749132299335</v>
      </c>
      <c r="E251" s="5">
        <v>11.705939243013001</v>
      </c>
      <c r="F251" s="5">
        <v>16.792642380264599</v>
      </c>
      <c r="G251" s="5">
        <v>2.17766288207791</v>
      </c>
      <c r="H251" s="5">
        <v>0.46151001677749398</v>
      </c>
      <c r="I251" s="5">
        <v>4.7185603842003196</v>
      </c>
      <c r="J251" s="6">
        <v>2.3751946959865101E-6</v>
      </c>
      <c r="K251" s="6">
        <v>8.8199211808535094E-5</v>
      </c>
      <c r="O251" s="7">
        <f t="shared" si="35"/>
        <v>4.8000000000000001E-2</v>
      </c>
      <c r="P251" s="7">
        <f t="shared" si="36"/>
        <v>8.9999999999999993E-3</v>
      </c>
      <c r="Q251" s="7">
        <f t="shared" si="37"/>
        <v>0</v>
      </c>
      <c r="R251" s="7">
        <f t="shared" si="38"/>
        <v>0.54600000000000004</v>
      </c>
      <c r="S251" s="7">
        <f t="shared" si="39"/>
        <v>0.189</v>
      </c>
      <c r="T251" s="7">
        <f t="shared" si="40"/>
        <v>0.47099999999999997</v>
      </c>
      <c r="U251" s="7">
        <f t="shared" si="41"/>
        <v>0.39800000000000002</v>
      </c>
      <c r="W251" s="5">
        <f t="shared" si="42"/>
        <v>1.9E-2</v>
      </c>
      <c r="X251" s="5">
        <f t="shared" si="43"/>
        <v>0.40100000000000002</v>
      </c>
      <c r="Y251" s="5">
        <f t="shared" si="44"/>
        <v>21.10526315789474</v>
      </c>
      <c r="Z251" s="5">
        <f t="shared" si="45"/>
        <v>4.3995309130113354</v>
      </c>
    </row>
    <row r="252" spans="1:26" s="5" customFormat="1" x14ac:dyDescent="0.2">
      <c r="A252" s="5" t="s">
        <v>760</v>
      </c>
      <c r="B252" s="5" t="s">
        <v>761</v>
      </c>
      <c r="C252" s="5" t="s">
        <v>762</v>
      </c>
      <c r="D252" s="5">
        <v>49.077558395599603</v>
      </c>
      <c r="E252" s="5">
        <v>39.090487895551199</v>
      </c>
      <c r="F252" s="5">
        <v>43.370660967000497</v>
      </c>
      <c r="G252" s="5">
        <v>1.61741856679653</v>
      </c>
      <c r="H252" s="5">
        <v>0.36118127406093098</v>
      </c>
      <c r="I252" s="5">
        <v>4.4781351718795896</v>
      </c>
      <c r="J252" s="6">
        <v>7.5297919679280903E-6</v>
      </c>
      <c r="K252" s="5">
        <v>2.2935106548063299E-4</v>
      </c>
      <c r="O252" s="7">
        <f t="shared" si="35"/>
        <v>7.4999999999999997E-2</v>
      </c>
      <c r="P252" s="7">
        <f t="shared" si="36"/>
        <v>8.2000000000000003E-2</v>
      </c>
      <c r="Q252" s="7">
        <f t="shared" si="37"/>
        <v>8.3000000000000004E-2</v>
      </c>
      <c r="R252" s="7">
        <f t="shared" si="38"/>
        <v>0.45500000000000002</v>
      </c>
      <c r="S252" s="7">
        <f t="shared" si="39"/>
        <v>0.312</v>
      </c>
      <c r="T252" s="7">
        <f t="shared" si="40"/>
        <v>0.371</v>
      </c>
      <c r="U252" s="7">
        <f t="shared" si="41"/>
        <v>0.435</v>
      </c>
      <c r="W252" s="5">
        <f t="shared" si="42"/>
        <v>0.08</v>
      </c>
      <c r="X252" s="5">
        <f t="shared" si="43"/>
        <v>0.39324999999999999</v>
      </c>
      <c r="Y252" s="5">
        <f t="shared" si="44"/>
        <v>4.9156249999999995</v>
      </c>
      <c r="Z252" s="5">
        <f t="shared" si="45"/>
        <v>2.2973748605283242</v>
      </c>
    </row>
    <row r="253" spans="1:26" s="5" customFormat="1" x14ac:dyDescent="0.2">
      <c r="A253" s="5" t="s">
        <v>763</v>
      </c>
      <c r="B253" s="5" t="s">
        <v>764</v>
      </c>
      <c r="C253" s="5" t="s">
        <v>765</v>
      </c>
      <c r="D253" s="5">
        <v>95.055128074364205</v>
      </c>
      <c r="E253" s="5">
        <v>99.950505078869597</v>
      </c>
      <c r="F253" s="5">
        <v>97.852486362652996</v>
      </c>
      <c r="G253" s="5">
        <v>2.4902196599852702</v>
      </c>
      <c r="H253" s="5">
        <v>0.28981352756569101</v>
      </c>
      <c r="I253" s="5">
        <v>8.5924893875798301</v>
      </c>
      <c r="J253" s="6">
        <v>8.5105030355956208E-18</v>
      </c>
      <c r="K253" s="6">
        <v>4.1748496601720502E-15</v>
      </c>
      <c r="O253" s="7">
        <f t="shared" si="35"/>
        <v>0.05</v>
      </c>
      <c r="P253" s="7">
        <f t="shared" si="36"/>
        <v>4.2000000000000003E-2</v>
      </c>
      <c r="Q253" s="7">
        <f t="shared" si="37"/>
        <v>5.1999999999999998E-2</v>
      </c>
      <c r="R253" s="7">
        <f t="shared" si="38"/>
        <v>0.432</v>
      </c>
      <c r="S253" s="7">
        <f t="shared" si="39"/>
        <v>0.437</v>
      </c>
      <c r="T253" s="7">
        <f t="shared" si="40"/>
        <v>0.27100000000000002</v>
      </c>
      <c r="U253" s="7">
        <f t="shared" si="41"/>
        <v>0.432</v>
      </c>
      <c r="W253" s="5">
        <f t="shared" si="42"/>
        <v>4.7999999999999994E-2</v>
      </c>
      <c r="X253" s="5">
        <f t="shared" si="43"/>
        <v>0.39300000000000002</v>
      </c>
      <c r="Y253" s="5">
        <f t="shared" si="44"/>
        <v>8.1875000000000018</v>
      </c>
      <c r="Z253" s="5">
        <f t="shared" si="45"/>
        <v>3.0334230015374506</v>
      </c>
    </row>
    <row r="254" spans="1:26" s="5" customFormat="1" x14ac:dyDescent="0.2">
      <c r="A254" s="5" t="s">
        <v>766</v>
      </c>
      <c r="B254" s="5" t="s">
        <v>767</v>
      </c>
      <c r="C254" s="5" t="s">
        <v>768</v>
      </c>
      <c r="D254" s="5">
        <v>38.505196982338603</v>
      </c>
      <c r="E254" s="5">
        <v>21.731271218362799</v>
      </c>
      <c r="F254" s="5">
        <v>28.920096545781</v>
      </c>
      <c r="G254" s="5">
        <v>1.7341267928872399</v>
      </c>
      <c r="H254" s="5">
        <v>0.40544322853042303</v>
      </c>
      <c r="I254" s="5">
        <v>4.2771137137319704</v>
      </c>
      <c r="J254" s="6">
        <v>1.8933210162471301E-5</v>
      </c>
      <c r="K254" s="5">
        <v>4.9361394494912996E-4</v>
      </c>
      <c r="O254" s="7">
        <f t="shared" si="35"/>
        <v>5.8999999999999997E-2</v>
      </c>
      <c r="P254" s="7">
        <f t="shared" si="36"/>
        <v>5.2999999999999999E-2</v>
      </c>
      <c r="Q254" s="7">
        <f t="shared" si="37"/>
        <v>6.6000000000000003E-2</v>
      </c>
      <c r="R254" s="7">
        <f t="shared" si="38"/>
        <v>0.45400000000000001</v>
      </c>
      <c r="S254" s="7">
        <f t="shared" si="39"/>
        <v>0.222</v>
      </c>
      <c r="T254" s="7">
        <f t="shared" si="40"/>
        <v>0.52100000000000002</v>
      </c>
      <c r="U254" s="7">
        <f t="shared" si="41"/>
        <v>0.373</v>
      </c>
      <c r="W254" s="5">
        <f t="shared" si="42"/>
        <v>5.9333333333333328E-2</v>
      </c>
      <c r="X254" s="5">
        <f t="shared" si="43"/>
        <v>0.39250000000000002</v>
      </c>
      <c r="Y254" s="5">
        <f t="shared" si="44"/>
        <v>6.6151685393258433</v>
      </c>
      <c r="Z254" s="5">
        <f t="shared" si="45"/>
        <v>2.7257779135337481</v>
      </c>
    </row>
    <row r="255" spans="1:26" s="5" customFormat="1" x14ac:dyDescent="0.2">
      <c r="A255" s="5" t="s">
        <v>769</v>
      </c>
      <c r="B255" s="5" t="s">
        <v>770</v>
      </c>
      <c r="C255" s="5" t="s">
        <v>771</v>
      </c>
      <c r="D255" s="5">
        <v>45.455821589143</v>
      </c>
      <c r="E255" s="5">
        <v>21.005710464070798</v>
      </c>
      <c r="F255" s="5">
        <v>31.484329517673199</v>
      </c>
      <c r="G255" s="5">
        <v>1.91919161708766</v>
      </c>
      <c r="H255" s="5">
        <v>0.40753797498699601</v>
      </c>
      <c r="I255" s="5">
        <v>4.7092338257530404</v>
      </c>
      <c r="J255" s="6">
        <v>2.48649691940412E-6</v>
      </c>
      <c r="K255" s="6">
        <v>9.1602349949826395E-5</v>
      </c>
      <c r="O255" s="7">
        <f t="shared" si="35"/>
        <v>4.2000000000000003E-2</v>
      </c>
      <c r="P255" s="7">
        <f t="shared" si="36"/>
        <v>5.7000000000000002E-2</v>
      </c>
      <c r="Q255" s="7">
        <f t="shared" si="37"/>
        <v>4.7E-2</v>
      </c>
      <c r="R255" s="7">
        <f t="shared" si="38"/>
        <v>0.56999999999999995</v>
      </c>
      <c r="S255" s="7">
        <f t="shared" si="39"/>
        <v>0.22700000000000001</v>
      </c>
      <c r="T255" s="7">
        <f t="shared" si="40"/>
        <v>0.45700000000000002</v>
      </c>
      <c r="U255" s="7">
        <f t="shared" si="41"/>
        <v>0.30499999999999999</v>
      </c>
      <c r="W255" s="5">
        <f t="shared" si="42"/>
        <v>4.8666666666666671E-2</v>
      </c>
      <c r="X255" s="5">
        <f t="shared" si="43"/>
        <v>0.38974999999999999</v>
      </c>
      <c r="Y255" s="5">
        <f t="shared" si="44"/>
        <v>8.0085616438356162</v>
      </c>
      <c r="Z255" s="5">
        <f t="shared" si="45"/>
        <v>3.0015431545389237</v>
      </c>
    </row>
    <row r="256" spans="1:26" s="5" customFormat="1" x14ac:dyDescent="0.2">
      <c r="A256" s="5" t="s">
        <v>772</v>
      </c>
      <c r="B256" s="5" t="s">
        <v>773</v>
      </c>
      <c r="C256" s="5" t="s">
        <v>774</v>
      </c>
      <c r="D256" s="5">
        <v>32.894219686679001</v>
      </c>
      <c r="E256" s="5">
        <v>23.766012106975602</v>
      </c>
      <c r="F256" s="5">
        <v>27.678101069705601</v>
      </c>
      <c r="G256" s="5">
        <v>1.52910364614639</v>
      </c>
      <c r="H256" s="5">
        <v>0.44810826474865301</v>
      </c>
      <c r="I256" s="5">
        <v>3.4123531441761701</v>
      </c>
      <c r="J256" s="5">
        <v>6.44046187352377E-4</v>
      </c>
      <c r="K256" s="5">
        <v>7.4384541378164004E-3</v>
      </c>
      <c r="O256" s="7">
        <f t="shared" si="35"/>
        <v>4.8000000000000001E-2</v>
      </c>
      <c r="P256" s="7">
        <f t="shared" si="36"/>
        <v>9.1999999999999998E-2</v>
      </c>
      <c r="Q256" s="7">
        <f t="shared" si="37"/>
        <v>0.02</v>
      </c>
      <c r="R256" s="7">
        <f t="shared" si="38"/>
        <v>0.42</v>
      </c>
      <c r="S256" s="7">
        <f t="shared" si="39"/>
        <v>0.113</v>
      </c>
      <c r="T256" s="7">
        <f t="shared" si="40"/>
        <v>0.36799999999999999</v>
      </c>
      <c r="U256" s="7">
        <f t="shared" si="41"/>
        <v>0.64800000000000002</v>
      </c>
      <c r="W256" s="5">
        <f t="shared" si="42"/>
        <v>5.3333333333333337E-2</v>
      </c>
      <c r="X256" s="5">
        <f t="shared" si="43"/>
        <v>0.38724999999999998</v>
      </c>
      <c r="Y256" s="5">
        <f t="shared" si="44"/>
        <v>7.2609374999999989</v>
      </c>
      <c r="Z256" s="5">
        <f t="shared" si="45"/>
        <v>2.8601558346233622</v>
      </c>
    </row>
    <row r="257" spans="1:26" s="5" customFormat="1" x14ac:dyDescent="0.2">
      <c r="A257" s="5" t="s">
        <v>775</v>
      </c>
      <c r="B257" s="5" t="s">
        <v>776</v>
      </c>
      <c r="C257" s="5" t="s">
        <v>777</v>
      </c>
      <c r="D257" s="5">
        <v>67.087818379998893</v>
      </c>
      <c r="E257" s="5">
        <v>72.578836421322293</v>
      </c>
      <c r="F257" s="5">
        <v>70.225542975040796</v>
      </c>
      <c r="G257" s="5">
        <v>1.08167923463291</v>
      </c>
      <c r="H257" s="5">
        <v>0.30547911062534999</v>
      </c>
      <c r="I257" s="5">
        <v>3.54092701271321</v>
      </c>
      <c r="J257" s="5">
        <v>3.9872385996941E-4</v>
      </c>
      <c r="K257" s="5">
        <v>5.35490740179379E-3</v>
      </c>
      <c r="O257" s="7">
        <f t="shared" si="35"/>
        <v>0.11700000000000001</v>
      </c>
      <c r="P257" s="7">
        <f t="shared" si="36"/>
        <v>0.105</v>
      </c>
      <c r="Q257" s="7">
        <f t="shared" si="37"/>
        <v>0.17199999999999999</v>
      </c>
      <c r="R257" s="7">
        <f t="shared" si="38"/>
        <v>0.32300000000000001</v>
      </c>
      <c r="S257" s="7">
        <f t="shared" si="39"/>
        <v>0.27800000000000002</v>
      </c>
      <c r="T257" s="7">
        <f t="shared" si="40"/>
        <v>0.38900000000000001</v>
      </c>
      <c r="U257" s="7">
        <f t="shared" si="41"/>
        <v>0.54500000000000004</v>
      </c>
      <c r="W257" s="5">
        <f t="shared" si="42"/>
        <v>0.13133333333333333</v>
      </c>
      <c r="X257" s="5">
        <f t="shared" si="43"/>
        <v>0.38375000000000004</v>
      </c>
      <c r="Y257" s="5">
        <f t="shared" si="44"/>
        <v>2.9219543147208125</v>
      </c>
      <c r="Z257" s="5">
        <f t="shared" si="45"/>
        <v>1.5469336215223219</v>
      </c>
    </row>
    <row r="258" spans="1:26" s="5" customFormat="1" x14ac:dyDescent="0.2">
      <c r="A258" s="5" t="s">
        <v>778</v>
      </c>
      <c r="B258" s="5" t="s">
        <v>779</v>
      </c>
      <c r="C258" s="5" t="s">
        <v>780</v>
      </c>
      <c r="D258" s="5">
        <v>14.817685003632</v>
      </c>
      <c r="E258" s="5">
        <v>11.5203352151602</v>
      </c>
      <c r="F258" s="5">
        <v>12.9334851245052</v>
      </c>
      <c r="G258" s="5">
        <v>1.8075906778517701</v>
      </c>
      <c r="H258" s="5">
        <v>0.46761213071969499</v>
      </c>
      <c r="I258" s="5">
        <v>3.8655769581292301</v>
      </c>
      <c r="J258" s="5">
        <v>1.1082689506514999E-4</v>
      </c>
      <c r="K258" s="5">
        <v>1.99088710255632E-3</v>
      </c>
      <c r="O258" s="7">
        <f t="shared" ref="O258:O321" si="46">VLOOKUP(A258,FPKM,2,FALSE)</f>
        <v>1.2E-2</v>
      </c>
      <c r="P258" s="7">
        <f t="shared" ref="P258:P321" si="47">VLOOKUP(A258,FPKM,3,FALSE)</f>
        <v>0</v>
      </c>
      <c r="Q258" s="7">
        <f t="shared" ref="Q258:Q321" si="48">VLOOKUP(A258,FPKM,4,FALSE)</f>
        <v>6.5000000000000002E-2</v>
      </c>
      <c r="R258" s="7">
        <f t="shared" ref="R258:R321" si="49">VLOOKUP(A258,FPKM,5,FALSE)</f>
        <v>0.34899999999999998</v>
      </c>
      <c r="S258" s="7">
        <f t="shared" ref="S258:S321" si="50">VLOOKUP(A258,FPKM,6,FALSE)</f>
        <v>9.0999999999999998E-2</v>
      </c>
      <c r="T258" s="7">
        <f t="shared" ref="T258:T321" si="51">VLOOKUP(A258,FPKM,7,FALSE)</f>
        <v>0.45200000000000001</v>
      </c>
      <c r="U258" s="7">
        <f t="shared" ref="U258:U321" si="52">VLOOKUP(A258,FPKM,8,FALSE)</f>
        <v>0.61899999999999999</v>
      </c>
      <c r="W258" s="5">
        <f t="shared" ref="W258:W321" si="53">AVERAGE(O258:Q258)</f>
        <v>2.5666666666666667E-2</v>
      </c>
      <c r="X258" s="5">
        <f t="shared" ref="X258:X321" si="54">AVERAGE(R258:U258)</f>
        <v>0.37774999999999997</v>
      </c>
      <c r="Y258" s="5">
        <f t="shared" si="44"/>
        <v>14.717532467532466</v>
      </c>
      <c r="Z258" s="5">
        <f t="shared" si="45"/>
        <v>3.8794639051910842</v>
      </c>
    </row>
    <row r="259" spans="1:26" s="5" customFormat="1" x14ac:dyDescent="0.2">
      <c r="A259" s="5" t="s">
        <v>781</v>
      </c>
      <c r="B259" s="5" t="s">
        <v>782</v>
      </c>
      <c r="C259" s="5" t="s">
        <v>783</v>
      </c>
      <c r="D259" s="5">
        <v>56.1757790092758</v>
      </c>
      <c r="E259" s="5">
        <v>30.9735845396572</v>
      </c>
      <c r="F259" s="5">
        <v>41.774525026636603</v>
      </c>
      <c r="G259" s="5">
        <v>2.11168100185317</v>
      </c>
      <c r="H259" s="5">
        <v>0.38309592556027799</v>
      </c>
      <c r="I259" s="5">
        <v>5.5121468565995198</v>
      </c>
      <c r="J259" s="6">
        <v>3.5448294325928903E-8</v>
      </c>
      <c r="K259" s="6">
        <v>2.3769483975886301E-6</v>
      </c>
      <c r="O259" s="7">
        <f t="shared" si="46"/>
        <v>3.1E-2</v>
      </c>
      <c r="P259" s="7">
        <f t="shared" si="47"/>
        <v>4.8000000000000001E-2</v>
      </c>
      <c r="Q259" s="7">
        <f t="shared" si="48"/>
        <v>5.5E-2</v>
      </c>
      <c r="R259" s="7">
        <f t="shared" si="49"/>
        <v>0.46600000000000003</v>
      </c>
      <c r="S259" s="7">
        <f t="shared" si="50"/>
        <v>0.312</v>
      </c>
      <c r="T259" s="7">
        <f t="shared" si="51"/>
        <v>0.45500000000000002</v>
      </c>
      <c r="U259" s="7">
        <f t="shared" si="52"/>
        <v>0.26</v>
      </c>
      <c r="W259" s="5">
        <f t="shared" si="53"/>
        <v>4.4666666666666667E-2</v>
      </c>
      <c r="X259" s="5">
        <f t="shared" si="54"/>
        <v>0.37325000000000003</v>
      </c>
      <c r="Y259" s="5">
        <f t="shared" si="44"/>
        <v>8.3563432835820901</v>
      </c>
      <c r="Z259" s="5">
        <f t="shared" si="45"/>
        <v>3.062871760397925</v>
      </c>
    </row>
    <row r="260" spans="1:26" s="5" customFormat="1" x14ac:dyDescent="0.2">
      <c r="A260" s="5" t="s">
        <v>784</v>
      </c>
      <c r="B260" s="5" t="s">
        <v>785</v>
      </c>
      <c r="C260" s="5" t="s">
        <v>786</v>
      </c>
      <c r="D260" s="5">
        <v>30.406945178661399</v>
      </c>
      <c r="E260" s="5">
        <v>13.8193769102998</v>
      </c>
      <c r="F260" s="5">
        <v>20.928334739597599</v>
      </c>
      <c r="G260" s="5">
        <v>2.1057950258472902</v>
      </c>
      <c r="H260" s="5">
        <v>0.43908740931532098</v>
      </c>
      <c r="I260" s="5">
        <v>4.7958447023814799</v>
      </c>
      <c r="J260" s="6">
        <v>1.61990746409477E-6</v>
      </c>
      <c r="K260" s="6">
        <v>6.3272771346070797E-5</v>
      </c>
      <c r="O260" s="7">
        <f t="shared" si="46"/>
        <v>5.1999999999999998E-2</v>
      </c>
      <c r="P260" s="7">
        <f t="shared" si="47"/>
        <v>2.5999999999999999E-2</v>
      </c>
      <c r="Q260" s="7">
        <f t="shared" si="48"/>
        <v>1.6E-2</v>
      </c>
      <c r="R260" s="7">
        <f t="shared" si="49"/>
        <v>0.70399999999999996</v>
      </c>
      <c r="S260" s="7">
        <f t="shared" si="50"/>
        <v>0.28399999999999997</v>
      </c>
      <c r="T260" s="7">
        <f t="shared" si="51"/>
        <v>0.29199999999999998</v>
      </c>
      <c r="U260" s="7">
        <f t="shared" si="52"/>
        <v>0.21199999999999999</v>
      </c>
      <c r="W260" s="5">
        <f t="shared" si="53"/>
        <v>3.1333333333333331E-2</v>
      </c>
      <c r="X260" s="5">
        <f t="shared" si="54"/>
        <v>0.373</v>
      </c>
      <c r="Y260" s="5">
        <f t="shared" si="44"/>
        <v>11.904255319148938</v>
      </c>
      <c r="Z260" s="5">
        <f t="shared" si="45"/>
        <v>3.5734054692987574</v>
      </c>
    </row>
    <row r="261" spans="1:26" s="5" customFormat="1" x14ac:dyDescent="0.2">
      <c r="A261" s="5" t="s">
        <v>787</v>
      </c>
      <c r="B261" s="5" t="s">
        <v>788</v>
      </c>
      <c r="C261" s="5" t="s">
        <v>789</v>
      </c>
      <c r="D261" s="5">
        <v>54.650192702632999</v>
      </c>
      <c r="E261" s="5">
        <v>30.781382494090899</v>
      </c>
      <c r="F261" s="5">
        <v>41.010872583466103</v>
      </c>
      <c r="G261" s="5">
        <v>1.2250562057108301</v>
      </c>
      <c r="H261" s="5">
        <v>0.36479080454958301</v>
      </c>
      <c r="I261" s="5">
        <v>3.3582431092895599</v>
      </c>
      <c r="J261" s="5">
        <v>7.8439592906516195E-4</v>
      </c>
      <c r="K261" s="5">
        <v>8.5811472129101694E-3</v>
      </c>
      <c r="O261" s="7">
        <f t="shared" si="46"/>
        <v>0.13300000000000001</v>
      </c>
      <c r="P261" s="7">
        <f t="shared" si="47"/>
        <v>6.2E-2</v>
      </c>
      <c r="Q261" s="7">
        <f t="shared" si="48"/>
        <v>9.5000000000000001E-2</v>
      </c>
      <c r="R261" s="7">
        <f t="shared" si="49"/>
        <v>0.42599999999999999</v>
      </c>
      <c r="S261" s="7">
        <f t="shared" si="50"/>
        <v>0.14699999999999999</v>
      </c>
      <c r="T261" s="7">
        <f t="shared" si="51"/>
        <v>0.56599999999999995</v>
      </c>
      <c r="U261" s="7">
        <f t="shared" si="52"/>
        <v>0.34899999999999998</v>
      </c>
      <c r="W261" s="5">
        <f t="shared" si="53"/>
        <v>9.6666666666666679E-2</v>
      </c>
      <c r="X261" s="5">
        <f t="shared" si="54"/>
        <v>0.37199999999999994</v>
      </c>
      <c r="Y261" s="5">
        <f t="shared" si="44"/>
        <v>3.8482758620689643</v>
      </c>
      <c r="Z261" s="5">
        <f t="shared" si="45"/>
        <v>1.9442122218142526</v>
      </c>
    </row>
    <row r="262" spans="1:26" s="5" customFormat="1" x14ac:dyDescent="0.2">
      <c r="A262" s="5" t="s">
        <v>790</v>
      </c>
      <c r="B262" s="5" t="s">
        <v>791</v>
      </c>
      <c r="C262" s="5" t="s">
        <v>792</v>
      </c>
      <c r="D262" s="5">
        <v>93.615785346474794</v>
      </c>
      <c r="E262" s="5">
        <v>50.754641440480597</v>
      </c>
      <c r="F262" s="5">
        <v>69.123703114478104</v>
      </c>
      <c r="G262" s="5">
        <v>1.6563451265626901</v>
      </c>
      <c r="H262" s="5">
        <v>0.33785280198330597</v>
      </c>
      <c r="I262" s="5">
        <v>4.9025644210715598</v>
      </c>
      <c r="J262" s="6">
        <v>9.4593578616865604E-7</v>
      </c>
      <c r="K262" s="6">
        <v>4.0083336709875099E-5</v>
      </c>
      <c r="O262" s="7">
        <f t="shared" si="46"/>
        <v>7.8E-2</v>
      </c>
      <c r="P262" s="7">
        <f t="shared" si="47"/>
        <v>4.1000000000000002E-2</v>
      </c>
      <c r="Q262" s="7">
        <f t="shared" si="48"/>
        <v>0.10199999999999999</v>
      </c>
      <c r="R262" s="7">
        <f t="shared" si="49"/>
        <v>0.498</v>
      </c>
      <c r="S262" s="7">
        <f t="shared" si="50"/>
        <v>0.26800000000000002</v>
      </c>
      <c r="T262" s="7">
        <f t="shared" si="51"/>
        <v>0.48799999999999999</v>
      </c>
      <c r="U262" s="7">
        <f t="shared" si="52"/>
        <v>0.223</v>
      </c>
      <c r="W262" s="5">
        <f t="shared" si="53"/>
        <v>7.3666666666666658E-2</v>
      </c>
      <c r="X262" s="5">
        <f t="shared" si="54"/>
        <v>0.36925000000000002</v>
      </c>
      <c r="Y262" s="5">
        <f t="shared" si="44"/>
        <v>5.012443438914028</v>
      </c>
      <c r="Z262" s="5">
        <f t="shared" si="45"/>
        <v>2.3255140520945141</v>
      </c>
    </row>
    <row r="263" spans="1:26" s="5" customFormat="1" x14ac:dyDescent="0.2">
      <c r="A263" s="5" t="s">
        <v>793</v>
      </c>
      <c r="B263" s="5" t="s">
        <v>794</v>
      </c>
      <c r="C263" s="5" t="s">
        <v>795</v>
      </c>
      <c r="D263" s="5">
        <v>47.810790034687301</v>
      </c>
      <c r="E263" s="5">
        <v>30.246712534524701</v>
      </c>
      <c r="F263" s="5">
        <v>37.774174320308703</v>
      </c>
      <c r="G263" s="5">
        <v>1.61099121003237</v>
      </c>
      <c r="H263" s="5">
        <v>0.39008398718630899</v>
      </c>
      <c r="I263" s="5">
        <v>4.12985732034916</v>
      </c>
      <c r="J263" s="6">
        <v>3.62988435867171E-5</v>
      </c>
      <c r="K263" s="5">
        <v>8.2618649975579102E-4</v>
      </c>
      <c r="O263" s="7">
        <f t="shared" si="46"/>
        <v>9.7000000000000003E-2</v>
      </c>
      <c r="P263" s="7">
        <f t="shared" si="47"/>
        <v>7.9000000000000001E-2</v>
      </c>
      <c r="Q263" s="7">
        <f t="shared" si="48"/>
        <v>2.9000000000000001E-2</v>
      </c>
      <c r="R263" s="7">
        <f t="shared" si="49"/>
        <v>0.42899999999999999</v>
      </c>
      <c r="S263" s="7">
        <f t="shared" si="50"/>
        <v>0.25800000000000001</v>
      </c>
      <c r="T263" s="7">
        <f t="shared" si="51"/>
        <v>0.43099999999999999</v>
      </c>
      <c r="U263" s="7">
        <f t="shared" si="52"/>
        <v>0.35799999999999998</v>
      </c>
      <c r="W263" s="5">
        <f t="shared" si="53"/>
        <v>6.8333333333333329E-2</v>
      </c>
      <c r="X263" s="5">
        <f t="shared" si="54"/>
        <v>0.36899999999999999</v>
      </c>
      <c r="Y263" s="5">
        <f t="shared" si="44"/>
        <v>5.4</v>
      </c>
      <c r="Z263" s="5">
        <f t="shared" si="45"/>
        <v>2.4329594072761065</v>
      </c>
    </row>
    <row r="264" spans="1:26" s="5" customFormat="1" x14ac:dyDescent="0.2">
      <c r="A264" s="5" t="s">
        <v>796</v>
      </c>
      <c r="B264" s="5" t="s">
        <v>797</v>
      </c>
      <c r="C264" s="5" t="s">
        <v>798</v>
      </c>
      <c r="D264" s="5">
        <v>42.915175714505999</v>
      </c>
      <c r="E264" s="5">
        <v>30.060024337535399</v>
      </c>
      <c r="F264" s="5">
        <v>35.569374927665699</v>
      </c>
      <c r="G264" s="5">
        <v>1.45410396535589</v>
      </c>
      <c r="H264" s="5">
        <v>0.38063252884101401</v>
      </c>
      <c r="I264" s="5">
        <v>3.8202304195689401</v>
      </c>
      <c r="J264" s="5">
        <v>1.3332705946762199E-4</v>
      </c>
      <c r="K264" s="5">
        <v>2.3227567434915301E-3</v>
      </c>
      <c r="O264" s="7">
        <f t="shared" si="46"/>
        <v>7.5999999999999998E-2</v>
      </c>
      <c r="P264" s="7">
        <f t="shared" si="47"/>
        <v>5.1999999999999998E-2</v>
      </c>
      <c r="Q264" s="7">
        <f t="shared" si="48"/>
        <v>0.111</v>
      </c>
      <c r="R264" s="7">
        <f t="shared" si="49"/>
        <v>0.34100000000000003</v>
      </c>
      <c r="S264" s="7">
        <f t="shared" si="50"/>
        <v>0.24199999999999999</v>
      </c>
      <c r="T264" s="7">
        <f t="shared" si="51"/>
        <v>0.52800000000000002</v>
      </c>
      <c r="U264" s="7">
        <f t="shared" si="52"/>
        <v>0.36299999999999999</v>
      </c>
      <c r="W264" s="5">
        <f t="shared" si="53"/>
        <v>7.9666666666666663E-2</v>
      </c>
      <c r="X264" s="5">
        <f t="shared" si="54"/>
        <v>0.36849999999999999</v>
      </c>
      <c r="Y264" s="5">
        <f t="shared" si="44"/>
        <v>4.6255230125523017</v>
      </c>
      <c r="Z264" s="5">
        <f t="shared" si="45"/>
        <v>2.2096165018354776</v>
      </c>
    </row>
    <row r="265" spans="1:26" s="5" customFormat="1" x14ac:dyDescent="0.2">
      <c r="A265" s="5" t="s">
        <v>799</v>
      </c>
      <c r="B265" s="5" t="s">
        <v>800</v>
      </c>
      <c r="C265" s="5" t="s">
        <v>801</v>
      </c>
      <c r="D265" s="5">
        <v>19.802845028358899</v>
      </c>
      <c r="E265" s="5">
        <v>8.2939696958897304</v>
      </c>
      <c r="F265" s="5">
        <v>13.2263448383765</v>
      </c>
      <c r="G265" s="5">
        <v>1.9677202106781599</v>
      </c>
      <c r="H265" s="5">
        <v>0.46895109592547302</v>
      </c>
      <c r="I265" s="5">
        <v>4.1960030113478499</v>
      </c>
      <c r="J265" s="6">
        <v>2.7166663544242901E-5</v>
      </c>
      <c r="K265" s="5">
        <v>6.5768022743926198E-4</v>
      </c>
      <c r="O265" s="7">
        <f t="shared" si="46"/>
        <v>0</v>
      </c>
      <c r="P265" s="7">
        <f t="shared" si="47"/>
        <v>0.03</v>
      </c>
      <c r="Q265" s="7">
        <f t="shared" si="48"/>
        <v>1.2E-2</v>
      </c>
      <c r="R265" s="7">
        <f t="shared" si="49"/>
        <v>0.26700000000000002</v>
      </c>
      <c r="S265" s="7">
        <f t="shared" si="50"/>
        <v>0.19400000000000001</v>
      </c>
      <c r="T265" s="7">
        <f t="shared" si="51"/>
        <v>0.68500000000000005</v>
      </c>
      <c r="U265" s="7">
        <f t="shared" si="52"/>
        <v>0.316</v>
      </c>
      <c r="W265" s="5">
        <f t="shared" si="53"/>
        <v>1.3999999999999999E-2</v>
      </c>
      <c r="X265" s="5">
        <f t="shared" si="54"/>
        <v>0.36550000000000005</v>
      </c>
      <c r="Y265" s="5">
        <f t="shared" si="44"/>
        <v>26.107142857142865</v>
      </c>
      <c r="Z265" s="5">
        <f t="shared" si="45"/>
        <v>4.7063726738948333</v>
      </c>
    </row>
    <row r="266" spans="1:26" s="5" customFormat="1" x14ac:dyDescent="0.2">
      <c r="A266" s="5" t="s">
        <v>802</v>
      </c>
      <c r="B266" s="5" t="s">
        <v>803</v>
      </c>
      <c r="C266" s="5" t="s">
        <v>804</v>
      </c>
      <c r="D266" s="5">
        <v>26.079402998227302</v>
      </c>
      <c r="E266" s="5">
        <v>12.8051124180132</v>
      </c>
      <c r="F266" s="5">
        <v>18.494094095247799</v>
      </c>
      <c r="G266" s="5">
        <v>2.01387633939592</v>
      </c>
      <c r="H266" s="5">
        <v>0.45294777747480702</v>
      </c>
      <c r="I266" s="5">
        <v>4.4461556928777002</v>
      </c>
      <c r="J266" s="6">
        <v>8.7420600634230398E-6</v>
      </c>
      <c r="K266" s="5">
        <v>2.6032067354995E-4</v>
      </c>
      <c r="O266" s="7">
        <f t="shared" si="46"/>
        <v>4.1000000000000002E-2</v>
      </c>
      <c r="P266" s="7">
        <f t="shared" si="47"/>
        <v>7.0000000000000001E-3</v>
      </c>
      <c r="Q266" s="7">
        <f t="shared" si="48"/>
        <v>3.5999999999999997E-2</v>
      </c>
      <c r="R266" s="7">
        <f t="shared" si="49"/>
        <v>0.46500000000000002</v>
      </c>
      <c r="S266" s="7">
        <f t="shared" si="50"/>
        <v>0.28599999999999998</v>
      </c>
      <c r="T266" s="7">
        <f t="shared" si="51"/>
        <v>0.49399999999999999</v>
      </c>
      <c r="U266" s="7">
        <f t="shared" si="52"/>
        <v>0.21199999999999999</v>
      </c>
      <c r="W266" s="5">
        <f t="shared" si="53"/>
        <v>2.7999999999999997E-2</v>
      </c>
      <c r="X266" s="5">
        <f t="shared" si="54"/>
        <v>0.36425000000000002</v>
      </c>
      <c r="Y266" s="5">
        <f t="shared" si="44"/>
        <v>13.008928571428573</v>
      </c>
      <c r="Z266" s="5">
        <f t="shared" si="45"/>
        <v>3.7014302400069088</v>
      </c>
    </row>
    <row r="267" spans="1:26" s="5" customFormat="1" x14ac:dyDescent="0.2">
      <c r="A267" s="5" t="s">
        <v>805</v>
      </c>
      <c r="B267" s="5" t="s">
        <v>806</v>
      </c>
      <c r="C267" s="5" t="s">
        <v>807</v>
      </c>
      <c r="D267" s="5">
        <v>92.568115132752098</v>
      </c>
      <c r="E267" s="5">
        <v>23.7572869656466</v>
      </c>
      <c r="F267" s="5">
        <v>53.247641894406101</v>
      </c>
      <c r="G267" s="5">
        <v>2.9886633257948598</v>
      </c>
      <c r="H267" s="5">
        <v>0.397048523213202</v>
      </c>
      <c r="I267" s="5">
        <v>7.52719919874892</v>
      </c>
      <c r="J267" s="6">
        <v>5.18402539538094E-14</v>
      </c>
      <c r="K267" s="6">
        <v>1.38050596278994E-11</v>
      </c>
      <c r="O267" s="7">
        <f t="shared" si="46"/>
        <v>1.0999999999999999E-2</v>
      </c>
      <c r="P267" s="7">
        <f t="shared" si="47"/>
        <v>2.7E-2</v>
      </c>
      <c r="Q267" s="7">
        <f t="shared" si="48"/>
        <v>8.9999999999999993E-3</v>
      </c>
      <c r="R267" s="7">
        <f t="shared" si="49"/>
        <v>0.61399999999999999</v>
      </c>
      <c r="S267" s="7">
        <f t="shared" si="50"/>
        <v>0.218</v>
      </c>
      <c r="T267" s="7">
        <f t="shared" si="51"/>
        <v>0.504</v>
      </c>
      <c r="U267" s="7">
        <f t="shared" si="52"/>
        <v>0.121</v>
      </c>
      <c r="W267" s="5">
        <f t="shared" si="53"/>
        <v>1.5666666666666666E-2</v>
      </c>
      <c r="X267" s="5">
        <f t="shared" si="54"/>
        <v>0.36424999999999996</v>
      </c>
      <c r="Y267" s="5">
        <f t="shared" si="44"/>
        <v>23.25</v>
      </c>
      <c r="Z267" s="5">
        <f t="shared" si="45"/>
        <v>4.5391588111080319</v>
      </c>
    </row>
    <row r="268" spans="1:26" s="5" customFormat="1" x14ac:dyDescent="0.2">
      <c r="A268" s="5" t="s">
        <v>808</v>
      </c>
      <c r="B268" s="5" t="s">
        <v>809</v>
      </c>
      <c r="C268" s="5" t="s">
        <v>810</v>
      </c>
      <c r="D268" s="5">
        <v>40.917449262576</v>
      </c>
      <c r="E268" s="5">
        <v>44.566974898055001</v>
      </c>
      <c r="F268" s="5">
        <v>43.002892482849703</v>
      </c>
      <c r="G268" s="5">
        <v>1.2505265082974499</v>
      </c>
      <c r="H268" s="5">
        <v>0.36645989153585701</v>
      </c>
      <c r="I268" s="5">
        <v>3.4124512318562799</v>
      </c>
      <c r="J268" s="5">
        <v>6.4381445539261201E-4</v>
      </c>
      <c r="K268" s="5">
        <v>7.4384541378164004E-3</v>
      </c>
      <c r="O268" s="7">
        <f t="shared" si="46"/>
        <v>0.14199999999999999</v>
      </c>
      <c r="P268" s="7">
        <f t="shared" si="47"/>
        <v>0.112</v>
      </c>
      <c r="Q268" s="7">
        <f t="shared" si="48"/>
        <v>0.06</v>
      </c>
      <c r="R268" s="7">
        <f t="shared" si="49"/>
        <v>0.39100000000000001</v>
      </c>
      <c r="S268" s="7">
        <f t="shared" si="50"/>
        <v>0.436</v>
      </c>
      <c r="T268" s="7">
        <f t="shared" si="51"/>
        <v>0.24199999999999999</v>
      </c>
      <c r="U268" s="7">
        <f t="shared" si="52"/>
        <v>0.38200000000000001</v>
      </c>
      <c r="W268" s="5">
        <f t="shared" si="53"/>
        <v>0.10466666666666667</v>
      </c>
      <c r="X268" s="5">
        <f t="shared" si="54"/>
        <v>0.36275000000000002</v>
      </c>
      <c r="Y268" s="5">
        <f t="shared" si="44"/>
        <v>3.4657643312101909</v>
      </c>
      <c r="Z268" s="5">
        <f t="shared" si="45"/>
        <v>1.7931735558962736</v>
      </c>
    </row>
    <row r="269" spans="1:26" s="5" customFormat="1" x14ac:dyDescent="0.2">
      <c r="A269" s="5" t="s">
        <v>811</v>
      </c>
      <c r="B269" s="5" t="s">
        <v>812</v>
      </c>
      <c r="C269" s="5" t="s">
        <v>813</v>
      </c>
      <c r="D269" s="5">
        <v>24.294432008307801</v>
      </c>
      <c r="E269" s="5">
        <v>7.7007115097742496</v>
      </c>
      <c r="F269" s="5">
        <v>14.8123060091458</v>
      </c>
      <c r="G269" s="5">
        <v>2.6268424906764598</v>
      </c>
      <c r="H269" s="5">
        <v>0.46914879825363898</v>
      </c>
      <c r="I269" s="5">
        <v>5.59916704562524</v>
      </c>
      <c r="J269" s="6">
        <v>2.1538417911083499E-8</v>
      </c>
      <c r="K269" s="6">
        <v>1.5266070276825401E-6</v>
      </c>
      <c r="O269" s="7">
        <f t="shared" si="46"/>
        <v>0</v>
      </c>
      <c r="P269" s="7">
        <f t="shared" si="47"/>
        <v>0</v>
      </c>
      <c r="Q269" s="7">
        <f t="shared" si="48"/>
        <v>0</v>
      </c>
      <c r="R269" s="7">
        <f t="shared" si="49"/>
        <v>0.79500000000000004</v>
      </c>
      <c r="S269" s="7">
        <f t="shared" si="50"/>
        <v>0.25700000000000001</v>
      </c>
      <c r="T269" s="7">
        <f t="shared" si="51"/>
        <v>0.251</v>
      </c>
      <c r="U269" s="7">
        <f t="shared" si="52"/>
        <v>0.14599999999999999</v>
      </c>
      <c r="W269" s="5">
        <f t="shared" si="53"/>
        <v>0</v>
      </c>
      <c r="X269" s="5">
        <f t="shared" si="54"/>
        <v>0.36224999999999996</v>
      </c>
      <c r="Y269" s="5" t="e">
        <f t="shared" si="44"/>
        <v>#DIV/0!</v>
      </c>
      <c r="Z269" s="5" t="e">
        <f t="shared" si="45"/>
        <v>#DIV/0!</v>
      </c>
    </row>
    <row r="270" spans="1:26" s="5" customFormat="1" x14ac:dyDescent="0.2">
      <c r="A270" s="5" t="s">
        <v>814</v>
      </c>
      <c r="B270" s="5" t="s">
        <v>815</v>
      </c>
      <c r="C270" s="5" t="s">
        <v>816</v>
      </c>
      <c r="D270" s="5">
        <v>39.830320816717901</v>
      </c>
      <c r="E270" s="5">
        <v>27.037840928178099</v>
      </c>
      <c r="F270" s="5">
        <v>32.520332308980898</v>
      </c>
      <c r="G270" s="5">
        <v>1.3228726756398499</v>
      </c>
      <c r="H270" s="5">
        <v>0.39091429671087702</v>
      </c>
      <c r="I270" s="5">
        <v>3.3840478252404602</v>
      </c>
      <c r="J270" s="5">
        <v>7.1425560598375299E-4</v>
      </c>
      <c r="K270" s="5">
        <v>8.0170451821207304E-3</v>
      </c>
      <c r="O270" s="7">
        <f t="shared" si="46"/>
        <v>7.2999999999999995E-2</v>
      </c>
      <c r="P270" s="7">
        <f t="shared" si="47"/>
        <v>0.08</v>
      </c>
      <c r="Q270" s="7">
        <f t="shared" si="48"/>
        <v>0.11</v>
      </c>
      <c r="R270" s="7">
        <f t="shared" si="49"/>
        <v>0.46200000000000002</v>
      </c>
      <c r="S270" s="7">
        <f t="shared" si="50"/>
        <v>0.253</v>
      </c>
      <c r="T270" s="7">
        <f t="shared" si="51"/>
        <v>0.38400000000000001</v>
      </c>
      <c r="U270" s="7">
        <f t="shared" si="52"/>
        <v>0.34100000000000003</v>
      </c>
      <c r="W270" s="5">
        <f t="shared" si="53"/>
        <v>8.7666666666666671E-2</v>
      </c>
      <c r="X270" s="5">
        <f t="shared" si="54"/>
        <v>0.36000000000000004</v>
      </c>
      <c r="Y270" s="5">
        <f t="shared" si="44"/>
        <v>4.1064638783269967</v>
      </c>
      <c r="Z270" s="5">
        <f t="shared" si="45"/>
        <v>2.0378966077585288</v>
      </c>
    </row>
    <row r="271" spans="1:26" s="5" customFormat="1" x14ac:dyDescent="0.2">
      <c r="A271" s="5" t="s">
        <v>817</v>
      </c>
      <c r="B271" s="5" t="s">
        <v>818</v>
      </c>
      <c r="C271" s="5" t="s">
        <v>819</v>
      </c>
      <c r="D271" s="5">
        <v>61.260877785569697</v>
      </c>
      <c r="E271" s="5">
        <v>68.463705475117905</v>
      </c>
      <c r="F271" s="5">
        <v>65.376779322454396</v>
      </c>
      <c r="G271" s="5">
        <v>2.2352948977351201</v>
      </c>
      <c r="H271" s="5">
        <v>0.36399821367796498</v>
      </c>
      <c r="I271" s="5">
        <v>6.1409501853015103</v>
      </c>
      <c r="J271" s="6">
        <v>8.20293076857742E-10</v>
      </c>
      <c r="K271" s="6">
        <v>8.2467737126601098E-8</v>
      </c>
      <c r="O271" s="7">
        <f t="shared" si="46"/>
        <v>7.5999999999999998E-2</v>
      </c>
      <c r="P271" s="7">
        <f t="shared" si="47"/>
        <v>1.0999999999999999E-2</v>
      </c>
      <c r="Q271" s="7">
        <f t="shared" si="48"/>
        <v>5.5E-2</v>
      </c>
      <c r="R271" s="7">
        <f t="shared" si="49"/>
        <v>0.51600000000000001</v>
      </c>
      <c r="S271" s="7">
        <f t="shared" si="50"/>
        <v>0.36399999999999999</v>
      </c>
      <c r="T271" s="7">
        <f t="shared" si="51"/>
        <v>0.14099999999999999</v>
      </c>
      <c r="U271" s="7">
        <f t="shared" si="52"/>
        <v>0.41</v>
      </c>
      <c r="W271" s="5">
        <f t="shared" si="53"/>
        <v>4.7333333333333331E-2</v>
      </c>
      <c r="X271" s="5">
        <f t="shared" si="54"/>
        <v>0.35774999999999996</v>
      </c>
      <c r="Y271" s="5">
        <f t="shared" si="44"/>
        <v>7.5580985915492951</v>
      </c>
      <c r="Z271" s="5">
        <f t="shared" si="45"/>
        <v>2.9180233379431417</v>
      </c>
    </row>
    <row r="272" spans="1:26" s="5" customFormat="1" x14ac:dyDescent="0.2">
      <c r="A272" s="5" t="s">
        <v>820</v>
      </c>
      <c r="B272" s="5" t="s">
        <v>821</v>
      </c>
      <c r="C272" s="5" t="s">
        <v>822</v>
      </c>
      <c r="D272" s="5">
        <v>51.918623725650299</v>
      </c>
      <c r="E272" s="5">
        <v>36.326213263997502</v>
      </c>
      <c r="F272" s="5">
        <v>43.008674890420103</v>
      </c>
      <c r="G272" s="5">
        <v>2.3421085064257299</v>
      </c>
      <c r="H272" s="5">
        <v>0.374634056804452</v>
      </c>
      <c r="I272" s="5">
        <v>6.2517234188568098</v>
      </c>
      <c r="J272" s="6">
        <v>4.05947841475957E-10</v>
      </c>
      <c r="K272" s="6">
        <v>4.37414665488631E-8</v>
      </c>
      <c r="O272" s="7">
        <f t="shared" si="46"/>
        <v>4.1000000000000002E-2</v>
      </c>
      <c r="P272" s="7">
        <f t="shared" si="47"/>
        <v>2.8000000000000001E-2</v>
      </c>
      <c r="Q272" s="7">
        <f t="shared" si="48"/>
        <v>3.7999999999999999E-2</v>
      </c>
      <c r="R272" s="7">
        <f t="shared" si="49"/>
        <v>0.438</v>
      </c>
      <c r="S272" s="7">
        <f t="shared" si="50"/>
        <v>0.19800000000000001</v>
      </c>
      <c r="T272" s="7">
        <f t="shared" si="51"/>
        <v>0.34699999999999998</v>
      </c>
      <c r="U272" s="7">
        <f t="shared" si="52"/>
        <v>0.434</v>
      </c>
      <c r="W272" s="5">
        <f t="shared" si="53"/>
        <v>3.5666666666666673E-2</v>
      </c>
      <c r="X272" s="5">
        <f t="shared" si="54"/>
        <v>0.35425000000000001</v>
      </c>
      <c r="Y272" s="5">
        <f t="shared" si="44"/>
        <v>9.9322429906542045</v>
      </c>
      <c r="Z272" s="5">
        <f t="shared" si="45"/>
        <v>3.3121195572380278</v>
      </c>
    </row>
    <row r="273" spans="1:26" s="5" customFormat="1" x14ac:dyDescent="0.2">
      <c r="A273" s="5" t="s">
        <v>823</v>
      </c>
      <c r="B273" s="5" t="s">
        <v>824</v>
      </c>
      <c r="C273" s="5" t="s">
        <v>825</v>
      </c>
      <c r="D273" s="5">
        <v>54.783003666334103</v>
      </c>
      <c r="E273" s="5">
        <v>29.097968190763002</v>
      </c>
      <c r="F273" s="5">
        <v>40.105840537436301</v>
      </c>
      <c r="G273" s="5">
        <v>2.31270859548997</v>
      </c>
      <c r="H273" s="5">
        <v>0.39054965956193399</v>
      </c>
      <c r="I273" s="5">
        <v>5.9216761271385003</v>
      </c>
      <c r="J273" s="6">
        <v>3.1867675651549598E-9</v>
      </c>
      <c r="K273" s="6">
        <v>2.8287873420025502E-7</v>
      </c>
      <c r="O273" s="7">
        <f t="shared" si="46"/>
        <v>3.6999999999999998E-2</v>
      </c>
      <c r="P273" s="7">
        <f t="shared" si="47"/>
        <v>2.3E-2</v>
      </c>
      <c r="Q273" s="7">
        <f t="shared" si="48"/>
        <v>4.1000000000000002E-2</v>
      </c>
      <c r="R273" s="7">
        <f t="shared" si="49"/>
        <v>0.43099999999999999</v>
      </c>
      <c r="S273" s="7">
        <f t="shared" si="50"/>
        <v>0.32200000000000001</v>
      </c>
      <c r="T273" s="7">
        <f t="shared" si="51"/>
        <v>0.46700000000000003</v>
      </c>
      <c r="U273" s="7">
        <f t="shared" si="52"/>
        <v>0.19400000000000001</v>
      </c>
      <c r="W273" s="5">
        <f t="shared" si="53"/>
        <v>3.3666666666666671E-2</v>
      </c>
      <c r="X273" s="5">
        <f t="shared" si="54"/>
        <v>0.35349999999999998</v>
      </c>
      <c r="Y273" s="5">
        <f t="shared" si="44"/>
        <v>10.499999999999998</v>
      </c>
      <c r="Z273" s="5">
        <f t="shared" si="45"/>
        <v>3.3923174227787602</v>
      </c>
    </row>
    <row r="274" spans="1:26" s="5" customFormat="1" x14ac:dyDescent="0.2">
      <c r="A274" s="5" t="s">
        <v>826</v>
      </c>
      <c r="B274" s="5" t="s">
        <v>827</v>
      </c>
      <c r="C274" s="5" t="s">
        <v>828</v>
      </c>
      <c r="D274" s="5">
        <v>18.840651925756301</v>
      </c>
      <c r="E274" s="5">
        <v>12.3072862886742</v>
      </c>
      <c r="F274" s="5">
        <v>15.107300133137899</v>
      </c>
      <c r="G274" s="5">
        <v>1.93784629105538</v>
      </c>
      <c r="H274" s="5">
        <v>0.46661236620623597</v>
      </c>
      <c r="I274" s="5">
        <v>4.1530110031393201</v>
      </c>
      <c r="J274" s="6">
        <v>3.28128954725725E-5</v>
      </c>
      <c r="K274" s="5">
        <v>7.63626946946596E-4</v>
      </c>
      <c r="O274" s="7">
        <f t="shared" si="46"/>
        <v>3.6999999999999998E-2</v>
      </c>
      <c r="P274" s="7">
        <f t="shared" si="47"/>
        <v>1.7000000000000001E-2</v>
      </c>
      <c r="Q274" s="7">
        <f t="shared" si="48"/>
        <v>0</v>
      </c>
      <c r="R274" s="7">
        <f t="shared" si="49"/>
        <v>0.373</v>
      </c>
      <c r="S274" s="7">
        <f t="shared" si="50"/>
        <v>9.2999999999999999E-2</v>
      </c>
      <c r="T274" s="7">
        <f t="shared" si="51"/>
        <v>0.41</v>
      </c>
      <c r="U274" s="7">
        <f t="shared" si="52"/>
        <v>0.53800000000000003</v>
      </c>
      <c r="W274" s="5">
        <f t="shared" si="53"/>
        <v>1.7999999999999999E-2</v>
      </c>
      <c r="X274" s="5">
        <f t="shared" si="54"/>
        <v>0.35349999999999998</v>
      </c>
      <c r="Y274" s="5">
        <f t="shared" si="44"/>
        <v>19.638888888888889</v>
      </c>
      <c r="Z274" s="5">
        <f t="shared" si="45"/>
        <v>4.2956414033670862</v>
      </c>
    </row>
    <row r="275" spans="1:26" s="5" customFormat="1" x14ac:dyDescent="0.2">
      <c r="A275" s="5" t="s">
        <v>829</v>
      </c>
      <c r="B275" s="5" t="s">
        <v>830</v>
      </c>
      <c r="C275" s="5" t="s">
        <v>831</v>
      </c>
      <c r="D275" s="5">
        <v>98.307329897459496</v>
      </c>
      <c r="E275" s="5">
        <v>32.6128273154171</v>
      </c>
      <c r="F275" s="5">
        <v>60.767614136292401</v>
      </c>
      <c r="G275" s="5">
        <v>1.96080702468746</v>
      </c>
      <c r="H275" s="5">
        <v>0.35812715490372599</v>
      </c>
      <c r="I275" s="5">
        <v>5.4751699161561103</v>
      </c>
      <c r="J275" s="6">
        <v>4.3709199851452102E-8</v>
      </c>
      <c r="K275" s="6">
        <v>2.8095972221755798E-6</v>
      </c>
      <c r="O275" s="7">
        <f t="shared" si="46"/>
        <v>4.7E-2</v>
      </c>
      <c r="P275" s="7">
        <f t="shared" si="47"/>
        <v>4.7E-2</v>
      </c>
      <c r="Q275" s="7">
        <f t="shared" si="48"/>
        <v>4.9000000000000002E-2</v>
      </c>
      <c r="R275" s="7">
        <f t="shared" si="49"/>
        <v>0.60399999999999998</v>
      </c>
      <c r="S275" s="7">
        <f t="shared" si="50"/>
        <v>0.16700000000000001</v>
      </c>
      <c r="T275" s="7">
        <f t="shared" si="51"/>
        <v>0.45300000000000001</v>
      </c>
      <c r="U275" s="7">
        <f t="shared" si="52"/>
        <v>0.182</v>
      </c>
      <c r="W275" s="5">
        <f t="shared" si="53"/>
        <v>4.766666666666667E-2</v>
      </c>
      <c r="X275" s="5">
        <f t="shared" si="54"/>
        <v>0.35149999999999998</v>
      </c>
      <c r="Y275" s="5">
        <f t="shared" si="44"/>
        <v>7.3741258741258733</v>
      </c>
      <c r="Z275" s="5">
        <f t="shared" si="45"/>
        <v>2.8824720430153019</v>
      </c>
    </row>
    <row r="276" spans="1:26" s="5" customFormat="1" x14ac:dyDescent="0.2">
      <c r="A276" s="5" t="s">
        <v>832</v>
      </c>
      <c r="B276" s="5" t="s">
        <v>833</v>
      </c>
      <c r="C276" s="5" t="s">
        <v>834</v>
      </c>
      <c r="D276" s="5">
        <v>32.099635075789202</v>
      </c>
      <c r="E276" s="5">
        <v>27.8543542922278</v>
      </c>
      <c r="F276" s="5">
        <v>29.673760342325501</v>
      </c>
      <c r="G276" s="5">
        <v>1.4165607464241099</v>
      </c>
      <c r="H276" s="5">
        <v>0.40300117616777298</v>
      </c>
      <c r="I276" s="5">
        <v>3.5150288142940398</v>
      </c>
      <c r="J276" s="5">
        <v>4.3970627677401001E-4</v>
      </c>
      <c r="K276" s="5">
        <v>5.6920588231557804E-3</v>
      </c>
      <c r="O276" s="7">
        <f t="shared" si="46"/>
        <v>3.7999999999999999E-2</v>
      </c>
      <c r="P276" s="7">
        <f t="shared" si="47"/>
        <v>5.8000000000000003E-2</v>
      </c>
      <c r="Q276" s="7">
        <f t="shared" si="48"/>
        <v>0.126</v>
      </c>
      <c r="R276" s="7">
        <f t="shared" si="49"/>
        <v>0.26400000000000001</v>
      </c>
      <c r="S276" s="7">
        <f t="shared" si="50"/>
        <v>0.161</v>
      </c>
      <c r="T276" s="7">
        <f t="shared" si="51"/>
        <v>0.45300000000000001</v>
      </c>
      <c r="U276" s="7">
        <f t="shared" si="52"/>
        <v>0.52500000000000002</v>
      </c>
      <c r="W276" s="5">
        <f t="shared" si="53"/>
        <v>7.3999999999999996E-2</v>
      </c>
      <c r="X276" s="5">
        <f t="shared" si="54"/>
        <v>0.35075000000000001</v>
      </c>
      <c r="Y276" s="5">
        <f t="shared" si="44"/>
        <v>4.7398648648648649</v>
      </c>
      <c r="Z276" s="5">
        <f t="shared" si="45"/>
        <v>2.2448459279909492</v>
      </c>
    </row>
    <row r="277" spans="1:26" s="5" customFormat="1" x14ac:dyDescent="0.2">
      <c r="A277" s="5" t="s">
        <v>835</v>
      </c>
      <c r="B277" s="5" t="s">
        <v>836</v>
      </c>
      <c r="C277" s="5" t="s">
        <v>837</v>
      </c>
      <c r="D277" s="5">
        <v>43.656893860004303</v>
      </c>
      <c r="E277" s="5">
        <v>28.7264478011639</v>
      </c>
      <c r="F277" s="5">
        <v>35.125210397809802</v>
      </c>
      <c r="G277" s="5">
        <v>1.34465707354897</v>
      </c>
      <c r="H277" s="5">
        <v>0.38111400395375999</v>
      </c>
      <c r="I277" s="5">
        <v>3.5282279307482902</v>
      </c>
      <c r="J277" s="5">
        <v>4.1835175765361798E-4</v>
      </c>
      <c r="K277" s="5">
        <v>5.51520163679002E-3</v>
      </c>
      <c r="O277" s="7">
        <f t="shared" si="46"/>
        <v>9.2999999999999999E-2</v>
      </c>
      <c r="P277" s="7">
        <f t="shared" si="47"/>
        <v>6.7000000000000004E-2</v>
      </c>
      <c r="Q277" s="7">
        <f t="shared" si="48"/>
        <v>8.3000000000000004E-2</v>
      </c>
      <c r="R277" s="7">
        <f t="shared" si="49"/>
        <v>0.29199999999999998</v>
      </c>
      <c r="S277" s="7">
        <f t="shared" si="50"/>
        <v>0.28799999999999998</v>
      </c>
      <c r="T277" s="7">
        <f t="shared" si="51"/>
        <v>0.54900000000000004</v>
      </c>
      <c r="U277" s="7">
        <f t="shared" si="52"/>
        <v>0.26900000000000002</v>
      </c>
      <c r="W277" s="5">
        <f t="shared" si="53"/>
        <v>8.1000000000000003E-2</v>
      </c>
      <c r="X277" s="5">
        <f t="shared" si="54"/>
        <v>0.34950000000000003</v>
      </c>
      <c r="Y277" s="5">
        <f t="shared" si="44"/>
        <v>4.3148148148148149</v>
      </c>
      <c r="Z277" s="5">
        <f t="shared" si="45"/>
        <v>2.109298642490812</v>
      </c>
    </row>
    <row r="278" spans="1:26" s="5" customFormat="1" x14ac:dyDescent="0.2">
      <c r="A278" s="5" t="s">
        <v>838</v>
      </c>
      <c r="B278" s="5" t="s">
        <v>839</v>
      </c>
      <c r="C278" s="5" t="s">
        <v>840</v>
      </c>
      <c r="D278" s="5">
        <v>57.548847038517501</v>
      </c>
      <c r="E278" s="5">
        <v>58.957057195748497</v>
      </c>
      <c r="F278" s="5">
        <v>58.353538556935199</v>
      </c>
      <c r="G278" s="5">
        <v>1.6956542133201</v>
      </c>
      <c r="H278" s="5">
        <v>0.33352038344695201</v>
      </c>
      <c r="I278" s="5">
        <v>5.0841096900747598</v>
      </c>
      <c r="J278" s="6">
        <v>3.6935445058122099E-7</v>
      </c>
      <c r="K278" s="6">
        <v>1.7699579211528401E-5</v>
      </c>
      <c r="O278" s="7">
        <f t="shared" si="46"/>
        <v>5.7000000000000002E-2</v>
      </c>
      <c r="P278" s="7">
        <f t="shared" si="47"/>
        <v>6.0999999999999999E-2</v>
      </c>
      <c r="Q278" s="7">
        <f t="shared" si="48"/>
        <v>9.4E-2</v>
      </c>
      <c r="R278" s="7">
        <f t="shared" si="49"/>
        <v>0.36099999999999999</v>
      </c>
      <c r="S278" s="7">
        <f t="shared" si="50"/>
        <v>0.22600000000000001</v>
      </c>
      <c r="T278" s="7">
        <f t="shared" si="51"/>
        <v>0.27800000000000002</v>
      </c>
      <c r="U278" s="7">
        <f t="shared" si="52"/>
        <v>0.52900000000000003</v>
      </c>
      <c r="W278" s="5">
        <f t="shared" si="53"/>
        <v>7.0666666666666669E-2</v>
      </c>
      <c r="X278" s="5">
        <f t="shared" si="54"/>
        <v>0.34850000000000003</v>
      </c>
      <c r="Y278" s="5">
        <f t="shared" si="44"/>
        <v>4.9316037735849063</v>
      </c>
      <c r="Z278" s="5">
        <f t="shared" si="45"/>
        <v>2.3020568920263802</v>
      </c>
    </row>
    <row r="279" spans="1:26" s="5" customFormat="1" x14ac:dyDescent="0.2">
      <c r="A279" s="5" t="s">
        <v>841</v>
      </c>
      <c r="B279" s="5" t="s">
        <v>842</v>
      </c>
      <c r="C279" s="5" t="s">
        <v>843</v>
      </c>
      <c r="D279" s="5">
        <v>46.166305898827403</v>
      </c>
      <c r="E279" s="5">
        <v>29.486549281004599</v>
      </c>
      <c r="F279" s="5">
        <v>36.635016402928599</v>
      </c>
      <c r="G279" s="5">
        <v>1.71494650765983</v>
      </c>
      <c r="H279" s="5">
        <v>0.38327690084987998</v>
      </c>
      <c r="I279" s="5">
        <v>4.4744322025593002</v>
      </c>
      <c r="J279" s="6">
        <v>7.6614630847591903E-6</v>
      </c>
      <c r="K279" s="5">
        <v>2.3222330628129399E-4</v>
      </c>
      <c r="O279" s="7">
        <f t="shared" si="46"/>
        <v>5.0999999999999997E-2</v>
      </c>
      <c r="P279" s="7">
        <f t="shared" si="47"/>
        <v>0.05</v>
      </c>
      <c r="Q279" s="7">
        <f t="shared" si="48"/>
        <v>0.08</v>
      </c>
      <c r="R279" s="7">
        <f t="shared" si="49"/>
        <v>0.39800000000000002</v>
      </c>
      <c r="S279" s="7">
        <f t="shared" si="50"/>
        <v>0.26200000000000001</v>
      </c>
      <c r="T279" s="7">
        <f t="shared" si="51"/>
        <v>0.433</v>
      </c>
      <c r="U279" s="7">
        <f t="shared" si="52"/>
        <v>0.3</v>
      </c>
      <c r="W279" s="5">
        <f t="shared" si="53"/>
        <v>6.0333333333333329E-2</v>
      </c>
      <c r="X279" s="5">
        <f t="shared" si="54"/>
        <v>0.34825</v>
      </c>
      <c r="Y279" s="5">
        <f t="shared" si="44"/>
        <v>5.7720994475138125</v>
      </c>
      <c r="Z279" s="5">
        <f t="shared" si="45"/>
        <v>2.5290961562392038</v>
      </c>
    </row>
    <row r="280" spans="1:26" s="5" customFormat="1" x14ac:dyDescent="0.2">
      <c r="A280" s="5" t="s">
        <v>844</v>
      </c>
      <c r="B280" s="5" t="s">
        <v>845</v>
      </c>
      <c r="C280" s="5" t="s">
        <v>846</v>
      </c>
      <c r="D280" s="5">
        <v>54.689345763627699</v>
      </c>
      <c r="E280" s="5">
        <v>45.312980016875201</v>
      </c>
      <c r="F280" s="5">
        <v>49.331422479769103</v>
      </c>
      <c r="G280" s="5">
        <v>1.5761351411173199</v>
      </c>
      <c r="H280" s="5">
        <v>0.38468006754384898</v>
      </c>
      <c r="I280" s="5">
        <v>4.0972623073007401</v>
      </c>
      <c r="J280" s="6">
        <v>4.1806508427360603E-5</v>
      </c>
      <c r="K280" s="5">
        <v>9.2555240331879899E-4</v>
      </c>
      <c r="O280" s="7">
        <f t="shared" si="46"/>
        <v>4.2000000000000003E-2</v>
      </c>
      <c r="P280" s="7">
        <f t="shared" si="47"/>
        <v>3.2000000000000001E-2</v>
      </c>
      <c r="Q280" s="7">
        <f t="shared" si="48"/>
        <v>0.151</v>
      </c>
      <c r="R280" s="7">
        <f t="shared" si="49"/>
        <v>0.44500000000000001</v>
      </c>
      <c r="S280" s="7">
        <f t="shared" si="50"/>
        <v>0.307</v>
      </c>
      <c r="T280" s="7">
        <f t="shared" si="51"/>
        <v>0.32600000000000001</v>
      </c>
      <c r="U280" s="7">
        <f t="shared" si="52"/>
        <v>0.30599999999999999</v>
      </c>
      <c r="W280" s="5">
        <f t="shared" si="53"/>
        <v>7.4999999999999997E-2</v>
      </c>
      <c r="X280" s="5">
        <f t="shared" si="54"/>
        <v>0.34600000000000003</v>
      </c>
      <c r="Y280" s="5">
        <f t="shared" si="44"/>
        <v>4.6133333333333342</v>
      </c>
      <c r="Z280" s="5">
        <f t="shared" si="45"/>
        <v>2.2058095371408442</v>
      </c>
    </row>
    <row r="281" spans="1:26" s="5" customFormat="1" x14ac:dyDescent="0.2">
      <c r="A281" s="5" t="s">
        <v>847</v>
      </c>
      <c r="B281" s="5" t="s">
        <v>848</v>
      </c>
      <c r="C281" s="5" t="s">
        <v>849</v>
      </c>
      <c r="D281" s="5">
        <v>2629.0385877048502</v>
      </c>
      <c r="E281" s="5">
        <v>2546.8610717492502</v>
      </c>
      <c r="F281" s="5">
        <v>2582.0800071587901</v>
      </c>
      <c r="G281" s="5">
        <v>0.493106034365273</v>
      </c>
      <c r="H281" s="5">
        <v>0.14112783164523501</v>
      </c>
      <c r="I281" s="5">
        <v>3.4940381965538601</v>
      </c>
      <c r="J281" s="5">
        <v>4.7577294238032499E-4</v>
      </c>
      <c r="K281" s="5">
        <v>6.0087286035986802E-3</v>
      </c>
      <c r="O281" s="7">
        <f t="shared" si="46"/>
        <v>0.28799999999999998</v>
      </c>
      <c r="P281" s="7">
        <f t="shared" si="47"/>
        <v>0.19400000000000001</v>
      </c>
      <c r="Q281" s="7">
        <f t="shared" si="48"/>
        <v>0.158</v>
      </c>
      <c r="R281" s="7">
        <f t="shared" si="49"/>
        <v>0.45800000000000002</v>
      </c>
      <c r="S281" s="7">
        <f t="shared" si="50"/>
        <v>0.35399999999999998</v>
      </c>
      <c r="T281" s="7">
        <f t="shared" si="51"/>
        <v>0.26600000000000001</v>
      </c>
      <c r="U281" s="7">
        <f t="shared" si="52"/>
        <v>0.30299999999999999</v>
      </c>
      <c r="W281" s="5">
        <f t="shared" si="53"/>
        <v>0.21333333333333335</v>
      </c>
      <c r="X281" s="5">
        <f t="shared" si="54"/>
        <v>0.34525</v>
      </c>
      <c r="Y281" s="5">
        <f t="shared" si="44"/>
        <v>1.6183593749999998</v>
      </c>
      <c r="Z281" s="5">
        <f t="shared" si="45"/>
        <v>0.69453201009184462</v>
      </c>
    </row>
    <row r="282" spans="1:26" s="5" customFormat="1" x14ac:dyDescent="0.2">
      <c r="A282" s="5" t="s">
        <v>850</v>
      </c>
      <c r="B282" s="5" t="s">
        <v>851</v>
      </c>
      <c r="C282" s="5" t="s">
        <v>852</v>
      </c>
      <c r="D282" s="5">
        <v>25.457392754314601</v>
      </c>
      <c r="E282" s="5">
        <v>17.856417997153201</v>
      </c>
      <c r="F282" s="5">
        <v>21.113978607365201</v>
      </c>
      <c r="G282" s="5">
        <v>2.16039493150859</v>
      </c>
      <c r="H282" s="5">
        <v>0.44066978393772699</v>
      </c>
      <c r="I282" s="5">
        <v>4.9025256785336602</v>
      </c>
      <c r="J282" s="6">
        <v>9.4612242649777497E-7</v>
      </c>
      <c r="K282" s="6">
        <v>4.0083336709875099E-5</v>
      </c>
      <c r="O282" s="7">
        <f t="shared" si="46"/>
        <v>4.7E-2</v>
      </c>
      <c r="P282" s="7">
        <f t="shared" si="47"/>
        <v>1.2E-2</v>
      </c>
      <c r="Q282" s="7">
        <f t="shared" si="48"/>
        <v>2.1999999999999999E-2</v>
      </c>
      <c r="R282" s="7">
        <f t="shared" si="49"/>
        <v>0.45200000000000001</v>
      </c>
      <c r="S282" s="7">
        <f t="shared" si="50"/>
        <v>0.221</v>
      </c>
      <c r="T282" s="7">
        <f t="shared" si="51"/>
        <v>0.312</v>
      </c>
      <c r="U282" s="7">
        <f t="shared" si="52"/>
        <v>0.38400000000000001</v>
      </c>
      <c r="W282" s="5">
        <f t="shared" si="53"/>
        <v>2.6999999999999996E-2</v>
      </c>
      <c r="X282" s="5">
        <f t="shared" si="54"/>
        <v>0.34225000000000005</v>
      </c>
      <c r="Y282" s="5">
        <f t="shared" si="44"/>
        <v>12.675925925925929</v>
      </c>
      <c r="Z282" s="5">
        <f t="shared" si="45"/>
        <v>3.664019229094432</v>
      </c>
    </row>
    <row r="283" spans="1:26" s="5" customFormat="1" x14ac:dyDescent="0.2">
      <c r="A283" s="5" t="s">
        <v>853</v>
      </c>
      <c r="B283" s="5" t="s">
        <v>854</v>
      </c>
      <c r="C283" s="5" t="s">
        <v>855</v>
      </c>
      <c r="D283" s="5">
        <v>81.984376243166295</v>
      </c>
      <c r="E283" s="5">
        <v>67.579435798828698</v>
      </c>
      <c r="F283" s="5">
        <v>73.752981703544805</v>
      </c>
      <c r="G283" s="5">
        <v>1.0062591876879601</v>
      </c>
      <c r="H283" s="5">
        <v>0.30420046654529098</v>
      </c>
      <c r="I283" s="5">
        <v>3.30788180279843</v>
      </c>
      <c r="J283" s="5">
        <v>9.4004475698518397E-4</v>
      </c>
      <c r="K283" s="5">
        <v>9.7244030604666E-3</v>
      </c>
      <c r="O283" s="7">
        <f t="shared" si="46"/>
        <v>0.13800000000000001</v>
      </c>
      <c r="P283" s="7">
        <f t="shared" si="47"/>
        <v>8.3000000000000004E-2</v>
      </c>
      <c r="Q283" s="7">
        <f t="shared" si="48"/>
        <v>0.15</v>
      </c>
      <c r="R283" s="7">
        <f t="shared" si="49"/>
        <v>0.38500000000000001</v>
      </c>
      <c r="S283" s="7">
        <f t="shared" si="50"/>
        <v>0.27</v>
      </c>
      <c r="T283" s="7">
        <f t="shared" si="51"/>
        <v>0.39800000000000002</v>
      </c>
      <c r="U283" s="7">
        <f t="shared" si="52"/>
        <v>0.312</v>
      </c>
      <c r="W283" s="5">
        <f t="shared" si="53"/>
        <v>0.12366666666666666</v>
      </c>
      <c r="X283" s="5">
        <f t="shared" si="54"/>
        <v>0.34125</v>
      </c>
      <c r="Y283" s="5">
        <f t="shared" si="44"/>
        <v>2.7594339622641511</v>
      </c>
      <c r="Z283" s="5">
        <f t="shared" si="45"/>
        <v>1.4643723599075678</v>
      </c>
    </row>
    <row r="284" spans="1:26" s="5" customFormat="1" x14ac:dyDescent="0.2">
      <c r="A284" s="5" t="s">
        <v>856</v>
      </c>
      <c r="B284" s="5" t="s">
        <v>857</v>
      </c>
      <c r="C284" s="5" t="s">
        <v>858</v>
      </c>
      <c r="D284" s="5">
        <v>29.7093642010054</v>
      </c>
      <c r="E284" s="5">
        <v>19.090075025662198</v>
      </c>
      <c r="F284" s="5">
        <v>23.641198957952099</v>
      </c>
      <c r="G284" s="5">
        <v>1.4349251177262801</v>
      </c>
      <c r="H284" s="5">
        <v>0.42255736151865098</v>
      </c>
      <c r="I284" s="5">
        <v>3.3958114291731301</v>
      </c>
      <c r="J284" s="5">
        <v>6.8425482743861797E-4</v>
      </c>
      <c r="K284" s="5">
        <v>7.77281793923417E-3</v>
      </c>
      <c r="O284" s="7">
        <f t="shared" si="46"/>
        <v>6.5000000000000002E-2</v>
      </c>
      <c r="P284" s="7">
        <f t="shared" si="47"/>
        <v>7.5999999999999998E-2</v>
      </c>
      <c r="Q284" s="7">
        <f t="shared" si="48"/>
        <v>5.8000000000000003E-2</v>
      </c>
      <c r="R284" s="7">
        <f t="shared" si="49"/>
        <v>0.52200000000000002</v>
      </c>
      <c r="S284" s="7">
        <f t="shared" si="50"/>
        <v>0.245</v>
      </c>
      <c r="T284" s="7">
        <f t="shared" si="51"/>
        <v>0.26800000000000002</v>
      </c>
      <c r="U284" s="7">
        <f t="shared" si="52"/>
        <v>0.32500000000000001</v>
      </c>
      <c r="W284" s="5">
        <f t="shared" si="53"/>
        <v>6.6333333333333341E-2</v>
      </c>
      <c r="X284" s="5">
        <f t="shared" si="54"/>
        <v>0.34</v>
      </c>
      <c r="Y284" s="5">
        <f t="shared" si="44"/>
        <v>5.1256281407035171</v>
      </c>
      <c r="Z284" s="5">
        <f t="shared" si="45"/>
        <v>2.357728816315209</v>
      </c>
    </row>
    <row r="285" spans="1:26" s="5" customFormat="1" x14ac:dyDescent="0.2">
      <c r="A285" s="5" t="s">
        <v>859</v>
      </c>
      <c r="B285" s="5" t="s">
        <v>860</v>
      </c>
      <c r="C285" s="5" t="s">
        <v>861</v>
      </c>
      <c r="D285" s="5">
        <v>25.926579549685499</v>
      </c>
      <c r="E285" s="5">
        <v>15.488508985560699</v>
      </c>
      <c r="F285" s="5">
        <v>19.961967798757001</v>
      </c>
      <c r="G285" s="5">
        <v>2.0091593624486599</v>
      </c>
      <c r="H285" s="5">
        <v>0.44131388855637599</v>
      </c>
      <c r="I285" s="5">
        <v>4.5526764838990399</v>
      </c>
      <c r="J285" s="6">
        <v>5.2967693881939597E-6</v>
      </c>
      <c r="K285" s="5">
        <v>1.7231601774052999E-4</v>
      </c>
      <c r="O285" s="7">
        <f t="shared" si="46"/>
        <v>4.2000000000000003E-2</v>
      </c>
      <c r="P285" s="7">
        <f t="shared" si="47"/>
        <v>2.5000000000000001E-2</v>
      </c>
      <c r="Q285" s="7">
        <f t="shared" si="48"/>
        <v>2.3E-2</v>
      </c>
      <c r="R285" s="7">
        <f t="shared" si="49"/>
        <v>0.40200000000000002</v>
      </c>
      <c r="S285" s="7">
        <f t="shared" si="50"/>
        <v>0.216</v>
      </c>
      <c r="T285" s="7">
        <f t="shared" si="51"/>
        <v>0.39700000000000002</v>
      </c>
      <c r="U285" s="7">
        <f t="shared" si="52"/>
        <v>0.33</v>
      </c>
      <c r="W285" s="5">
        <f t="shared" si="53"/>
        <v>0.03</v>
      </c>
      <c r="X285" s="5">
        <f t="shared" si="54"/>
        <v>0.33625000000000005</v>
      </c>
      <c r="Y285" s="5">
        <f t="shared" si="44"/>
        <v>11.208333333333336</v>
      </c>
      <c r="Z285" s="5">
        <f t="shared" si="45"/>
        <v>3.4864998618354686</v>
      </c>
    </row>
    <row r="286" spans="1:26" s="5" customFormat="1" x14ac:dyDescent="0.2">
      <c r="A286" s="5" t="s">
        <v>862</v>
      </c>
      <c r="B286" s="5" t="s">
        <v>863</v>
      </c>
      <c r="C286" s="5" t="s">
        <v>864</v>
      </c>
      <c r="D286" s="5">
        <v>35.275699427595001</v>
      </c>
      <c r="E286" s="5">
        <v>20.892391709692198</v>
      </c>
      <c r="F286" s="5">
        <v>27.056666445936301</v>
      </c>
      <c r="G286" s="5">
        <v>1.6667089759210301</v>
      </c>
      <c r="H286" s="5">
        <v>0.42278242325152898</v>
      </c>
      <c r="I286" s="5">
        <v>3.94223809756028</v>
      </c>
      <c r="J286" s="6">
        <v>8.0724779038323293E-5</v>
      </c>
      <c r="K286" s="5">
        <v>1.56260706755284E-3</v>
      </c>
      <c r="O286" s="7">
        <f t="shared" si="46"/>
        <v>3.7999999999999999E-2</v>
      </c>
      <c r="P286" s="7">
        <f t="shared" si="47"/>
        <v>3.4000000000000002E-2</v>
      </c>
      <c r="Q286" s="7">
        <f t="shared" si="48"/>
        <v>8.5000000000000006E-2</v>
      </c>
      <c r="R286" s="7">
        <f t="shared" si="49"/>
        <v>0.42799999999999999</v>
      </c>
      <c r="S286" s="7">
        <f t="shared" si="50"/>
        <v>0.28999999999999998</v>
      </c>
      <c r="T286" s="7">
        <f t="shared" si="51"/>
        <v>0.41099999999999998</v>
      </c>
      <c r="U286" s="7">
        <f t="shared" si="52"/>
        <v>0.215</v>
      </c>
      <c r="W286" s="5">
        <f t="shared" si="53"/>
        <v>5.2333333333333343E-2</v>
      </c>
      <c r="X286" s="5">
        <f t="shared" si="54"/>
        <v>0.33600000000000002</v>
      </c>
      <c r="Y286" s="5">
        <f t="shared" ref="Y286:Y321" si="55">X286/W286</f>
        <v>6.420382165605095</v>
      </c>
      <c r="Z286" s="5">
        <f t="shared" ref="Z286:Z321" si="56">LOG(Y286,2)</f>
        <v>2.6826591746082893</v>
      </c>
    </row>
    <row r="287" spans="1:26" s="5" customFormat="1" x14ac:dyDescent="0.2">
      <c r="A287" s="5" t="s">
        <v>865</v>
      </c>
      <c r="B287" s="5" t="s">
        <v>866</v>
      </c>
      <c r="C287" s="5" t="s">
        <v>867</v>
      </c>
      <c r="D287" s="5">
        <v>33.419269902092999</v>
      </c>
      <c r="E287" s="5">
        <v>15.8064666822312</v>
      </c>
      <c r="F287" s="5">
        <v>23.354810919314801</v>
      </c>
      <c r="G287" s="5">
        <v>1.53715814564204</v>
      </c>
      <c r="H287" s="5">
        <v>0.43237155581409797</v>
      </c>
      <c r="I287" s="5">
        <v>3.5551786998286201</v>
      </c>
      <c r="J287" s="5">
        <v>3.7772227822588101E-4</v>
      </c>
      <c r="K287" s="5">
        <v>5.1698572942838498E-3</v>
      </c>
      <c r="O287" s="7">
        <f t="shared" si="46"/>
        <v>4.3999999999999997E-2</v>
      </c>
      <c r="P287" s="7">
        <f t="shared" si="47"/>
        <v>8.5999999999999993E-2</v>
      </c>
      <c r="Q287" s="7">
        <f t="shared" si="48"/>
        <v>3.5000000000000003E-2</v>
      </c>
      <c r="R287" s="7">
        <f t="shared" si="49"/>
        <v>0.57399999999999995</v>
      </c>
      <c r="S287" s="7">
        <f t="shared" si="50"/>
        <v>0.245</v>
      </c>
      <c r="T287" s="7">
        <f t="shared" si="51"/>
        <v>0.28799999999999998</v>
      </c>
      <c r="U287" s="7">
        <f t="shared" si="52"/>
        <v>0.23300000000000001</v>
      </c>
      <c r="W287" s="5">
        <f t="shared" si="53"/>
        <v>5.5E-2</v>
      </c>
      <c r="X287" s="5">
        <f t="shared" si="54"/>
        <v>0.33500000000000002</v>
      </c>
      <c r="Y287" s="5">
        <f t="shared" si="55"/>
        <v>6.0909090909090908</v>
      </c>
      <c r="Z287" s="5">
        <f t="shared" si="56"/>
        <v>2.6066575718204752</v>
      </c>
    </row>
    <row r="288" spans="1:26" s="5" customFormat="1" x14ac:dyDescent="0.2">
      <c r="A288" s="5" t="s">
        <v>868</v>
      </c>
      <c r="B288" s="5" t="s">
        <v>869</v>
      </c>
      <c r="C288" s="5" t="s">
        <v>870</v>
      </c>
      <c r="D288" s="5">
        <v>23.703917166614499</v>
      </c>
      <c r="E288" s="5">
        <v>15.9727127887133</v>
      </c>
      <c r="F288" s="5">
        <v>19.286086093528102</v>
      </c>
      <c r="G288" s="5">
        <v>1.91324327715175</v>
      </c>
      <c r="H288" s="5">
        <v>0.456191492210622</v>
      </c>
      <c r="I288" s="5">
        <v>4.1939477386579798</v>
      </c>
      <c r="J288" s="6">
        <v>2.7414116741749401E-5</v>
      </c>
      <c r="K288" s="5">
        <v>6.6281005211796403E-4</v>
      </c>
      <c r="O288" s="7">
        <f t="shared" si="46"/>
        <v>7.1999999999999995E-2</v>
      </c>
      <c r="P288" s="7">
        <f t="shared" si="47"/>
        <v>6.0000000000000001E-3</v>
      </c>
      <c r="Q288" s="7">
        <f t="shared" si="48"/>
        <v>8.0000000000000002E-3</v>
      </c>
      <c r="R288" s="7">
        <f t="shared" si="49"/>
        <v>0.377</v>
      </c>
      <c r="S288" s="7">
        <f t="shared" si="50"/>
        <v>0.27900000000000003</v>
      </c>
      <c r="T288" s="7">
        <f t="shared" si="51"/>
        <v>0.4</v>
      </c>
      <c r="U288" s="7">
        <f t="shared" si="52"/>
        <v>0.28399999999999997</v>
      </c>
      <c r="W288" s="5">
        <f t="shared" si="53"/>
        <v>2.8666666666666663E-2</v>
      </c>
      <c r="X288" s="5">
        <f t="shared" si="54"/>
        <v>0.33500000000000002</v>
      </c>
      <c r="Y288" s="5">
        <f t="shared" si="55"/>
        <v>11.686046511627909</v>
      </c>
      <c r="Z288" s="5">
        <f t="shared" si="56"/>
        <v>3.5467150313641933</v>
      </c>
    </row>
    <row r="289" spans="1:26" s="5" customFormat="1" x14ac:dyDescent="0.2">
      <c r="A289" s="5" t="s">
        <v>871</v>
      </c>
      <c r="B289" s="5" t="s">
        <v>872</v>
      </c>
      <c r="C289" s="5" t="s">
        <v>873</v>
      </c>
      <c r="D289" s="5">
        <v>25.426464089641499</v>
      </c>
      <c r="E289" s="5">
        <v>17.6353481065849</v>
      </c>
      <c r="F289" s="5">
        <v>20.974397813609201</v>
      </c>
      <c r="G289" s="5">
        <v>1.63353740974126</v>
      </c>
      <c r="H289" s="5">
        <v>0.43112803532620603</v>
      </c>
      <c r="I289" s="5">
        <v>3.7889844220065001</v>
      </c>
      <c r="J289" s="5">
        <v>1.5126439770898699E-4</v>
      </c>
      <c r="K289" s="5">
        <v>2.5727368957054902E-3</v>
      </c>
      <c r="O289" s="7">
        <f t="shared" si="46"/>
        <v>5.6000000000000001E-2</v>
      </c>
      <c r="P289" s="7">
        <f t="shared" si="47"/>
        <v>5.7000000000000002E-2</v>
      </c>
      <c r="Q289" s="7">
        <f t="shared" si="48"/>
        <v>3.9E-2</v>
      </c>
      <c r="R289" s="7">
        <f t="shared" si="49"/>
        <v>0.35399999999999998</v>
      </c>
      <c r="S289" s="7">
        <f t="shared" si="50"/>
        <v>0.33300000000000002</v>
      </c>
      <c r="T289" s="7">
        <f t="shared" si="51"/>
        <v>0.38800000000000001</v>
      </c>
      <c r="U289" s="7">
        <f t="shared" si="52"/>
        <v>0.25700000000000001</v>
      </c>
      <c r="W289" s="5">
        <f t="shared" si="53"/>
        <v>5.0666666666666665E-2</v>
      </c>
      <c r="X289" s="5">
        <f t="shared" si="54"/>
        <v>0.33300000000000007</v>
      </c>
      <c r="Y289" s="5">
        <f t="shared" si="55"/>
        <v>6.5723684210526336</v>
      </c>
      <c r="Z289" s="5">
        <f t="shared" si="56"/>
        <v>2.7164133543488336</v>
      </c>
    </row>
    <row r="290" spans="1:26" s="5" customFormat="1" x14ac:dyDescent="0.2">
      <c r="A290" s="5" t="s">
        <v>874</v>
      </c>
      <c r="B290" s="5" t="s">
        <v>875</v>
      </c>
      <c r="C290" s="5" t="s">
        <v>876</v>
      </c>
      <c r="D290" s="5">
        <v>15.984757947799499</v>
      </c>
      <c r="E290" s="5">
        <v>9.7546041891804105</v>
      </c>
      <c r="F290" s="5">
        <v>12.4246700857314</v>
      </c>
      <c r="G290" s="5">
        <v>1.7557048421524499</v>
      </c>
      <c r="H290" s="5">
        <v>0.468513519277373</v>
      </c>
      <c r="I290" s="5">
        <v>3.7473941944309601</v>
      </c>
      <c r="J290" s="5">
        <v>1.7868116747022601E-4</v>
      </c>
      <c r="K290" s="5">
        <v>2.9243157531277202E-3</v>
      </c>
      <c r="O290" s="7">
        <f t="shared" si="46"/>
        <v>0</v>
      </c>
      <c r="P290" s="7">
        <f t="shared" si="47"/>
        <v>0.03</v>
      </c>
      <c r="Q290" s="7">
        <f t="shared" si="48"/>
        <v>3.5999999999999997E-2</v>
      </c>
      <c r="R290" s="7">
        <f t="shared" si="49"/>
        <v>0.248</v>
      </c>
      <c r="S290" s="7">
        <f t="shared" si="50"/>
        <v>0.254</v>
      </c>
      <c r="T290" s="7">
        <f t="shared" si="51"/>
        <v>0.51300000000000001</v>
      </c>
      <c r="U290" s="7">
        <f t="shared" si="52"/>
        <v>0.316</v>
      </c>
      <c r="W290" s="5">
        <f t="shared" si="53"/>
        <v>2.2000000000000002E-2</v>
      </c>
      <c r="X290" s="5">
        <f t="shared" si="54"/>
        <v>0.33275000000000005</v>
      </c>
      <c r="Y290" s="5">
        <f t="shared" si="55"/>
        <v>15.125</v>
      </c>
      <c r="Z290" s="5">
        <f t="shared" si="56"/>
        <v>3.9188632372745946</v>
      </c>
    </row>
    <row r="291" spans="1:26" s="5" customFormat="1" x14ac:dyDescent="0.2">
      <c r="A291" s="5" t="s">
        <v>877</v>
      </c>
      <c r="B291" s="5" t="s">
        <v>878</v>
      </c>
      <c r="C291" s="5" t="s">
        <v>879</v>
      </c>
      <c r="D291" s="5">
        <v>58.463095946257702</v>
      </c>
      <c r="E291" s="5">
        <v>39.170913129212401</v>
      </c>
      <c r="F291" s="5">
        <v>47.4389914793746</v>
      </c>
      <c r="G291" s="5">
        <v>1.6486160244503301</v>
      </c>
      <c r="H291" s="5">
        <v>0.35919873762505899</v>
      </c>
      <c r="I291" s="5">
        <v>4.5897043941484998</v>
      </c>
      <c r="J291" s="6">
        <v>4.4387416627102999E-6</v>
      </c>
      <c r="K291" s="5">
        <v>1.48817595925508E-4</v>
      </c>
      <c r="O291" s="7">
        <f t="shared" si="46"/>
        <v>4.8000000000000001E-2</v>
      </c>
      <c r="P291" s="7">
        <f t="shared" si="47"/>
        <v>6.3E-2</v>
      </c>
      <c r="Q291" s="7">
        <f t="shared" si="48"/>
        <v>8.5000000000000006E-2</v>
      </c>
      <c r="R291" s="7">
        <f t="shared" si="49"/>
        <v>0.378</v>
      </c>
      <c r="S291" s="7">
        <f t="shared" si="50"/>
        <v>0.28199999999999997</v>
      </c>
      <c r="T291" s="7">
        <f t="shared" si="51"/>
        <v>0.39400000000000002</v>
      </c>
      <c r="U291" s="7">
        <f t="shared" si="52"/>
        <v>0.27600000000000002</v>
      </c>
      <c r="W291" s="5">
        <f t="shared" si="53"/>
        <v>6.533333333333334E-2</v>
      </c>
      <c r="X291" s="5">
        <f t="shared" si="54"/>
        <v>0.33249999999999996</v>
      </c>
      <c r="Y291" s="5">
        <f t="shared" si="55"/>
        <v>5.0892857142857135</v>
      </c>
      <c r="Z291" s="5">
        <f t="shared" si="56"/>
        <v>2.3474631869944997</v>
      </c>
    </row>
    <row r="292" spans="1:26" s="5" customFormat="1" x14ac:dyDescent="0.2">
      <c r="A292" s="5" t="s">
        <v>880</v>
      </c>
      <c r="B292" s="5" t="s">
        <v>881</v>
      </c>
      <c r="C292" s="5" t="s">
        <v>882</v>
      </c>
      <c r="D292" s="5">
        <v>45.281365511023402</v>
      </c>
      <c r="E292" s="5">
        <v>31.669742976341599</v>
      </c>
      <c r="F292" s="5">
        <v>37.503295491205201</v>
      </c>
      <c r="G292" s="5">
        <v>1.3626579769432701</v>
      </c>
      <c r="H292" s="5">
        <v>0.40029775299500198</v>
      </c>
      <c r="I292" s="5">
        <v>3.4041109817578201</v>
      </c>
      <c r="J292" s="5">
        <v>6.6379777384185999E-4</v>
      </c>
      <c r="K292" s="5">
        <v>7.6053191777419203E-3</v>
      </c>
      <c r="O292" s="7">
        <f t="shared" si="46"/>
        <v>0.14399999999999999</v>
      </c>
      <c r="P292" s="7">
        <f t="shared" si="47"/>
        <v>6.3E-2</v>
      </c>
      <c r="Q292" s="7">
        <f t="shared" si="48"/>
        <v>2.3E-2</v>
      </c>
      <c r="R292" s="7">
        <f t="shared" si="49"/>
        <v>0.34399999999999997</v>
      </c>
      <c r="S292" s="7">
        <f t="shared" si="50"/>
        <v>0.22700000000000001</v>
      </c>
      <c r="T292" s="7">
        <f t="shared" si="51"/>
        <v>0.42599999999999999</v>
      </c>
      <c r="U292" s="7">
        <f t="shared" si="52"/>
        <v>0.32400000000000001</v>
      </c>
      <c r="W292" s="5">
        <f t="shared" si="53"/>
        <v>7.6666666666666661E-2</v>
      </c>
      <c r="X292" s="5">
        <f t="shared" si="54"/>
        <v>0.33024999999999999</v>
      </c>
      <c r="Y292" s="5">
        <f t="shared" si="55"/>
        <v>4.3076086956521742</v>
      </c>
      <c r="Z292" s="5">
        <f t="shared" si="56"/>
        <v>2.1068872010236088</v>
      </c>
    </row>
    <row r="293" spans="1:26" s="5" customFormat="1" x14ac:dyDescent="0.2">
      <c r="A293" s="5" t="s">
        <v>883</v>
      </c>
      <c r="B293" s="5" t="s">
        <v>884</v>
      </c>
      <c r="C293" s="5" t="s">
        <v>885</v>
      </c>
      <c r="D293" s="5">
        <v>47.633536732003201</v>
      </c>
      <c r="E293" s="5">
        <v>24.236087125572102</v>
      </c>
      <c r="F293" s="5">
        <v>34.2635655283283</v>
      </c>
      <c r="G293" s="5">
        <v>1.9345753845054099</v>
      </c>
      <c r="H293" s="5">
        <v>0.40741879909960799</v>
      </c>
      <c r="I293" s="5">
        <v>4.7483704453029798</v>
      </c>
      <c r="J293" s="6">
        <v>2.0506217953792699E-6</v>
      </c>
      <c r="K293" s="6">
        <v>7.7536796932383201E-5</v>
      </c>
      <c r="O293" s="7">
        <f t="shared" si="46"/>
        <v>5.3999999999999999E-2</v>
      </c>
      <c r="P293" s="7">
        <f t="shared" si="47"/>
        <v>2.1999999999999999E-2</v>
      </c>
      <c r="Q293" s="7">
        <f t="shared" si="48"/>
        <v>0.05</v>
      </c>
      <c r="R293" s="7">
        <f t="shared" si="49"/>
        <v>0.48199999999999998</v>
      </c>
      <c r="S293" s="7">
        <f t="shared" si="50"/>
        <v>0.30099999999999999</v>
      </c>
      <c r="T293" s="7">
        <f t="shared" si="51"/>
        <v>0.39200000000000002</v>
      </c>
      <c r="U293" s="7">
        <f t="shared" si="52"/>
        <v>0.14099999999999999</v>
      </c>
      <c r="W293" s="5">
        <f t="shared" si="53"/>
        <v>4.2000000000000003E-2</v>
      </c>
      <c r="X293" s="5">
        <f t="shared" si="54"/>
        <v>0.32899999999999996</v>
      </c>
      <c r="Y293" s="5">
        <f t="shared" si="55"/>
        <v>7.8333333333333321</v>
      </c>
      <c r="Z293" s="5">
        <f t="shared" si="56"/>
        <v>2.9696263509564811</v>
      </c>
    </row>
    <row r="294" spans="1:26" s="5" customFormat="1" x14ac:dyDescent="0.2">
      <c r="A294" s="5" t="s">
        <v>886</v>
      </c>
      <c r="B294" s="5" t="s">
        <v>887</v>
      </c>
      <c r="C294" s="5" t="s">
        <v>888</v>
      </c>
      <c r="D294" s="5">
        <v>27.4338353525429</v>
      </c>
      <c r="E294" s="5">
        <v>21.321533974016599</v>
      </c>
      <c r="F294" s="5">
        <v>23.941091707670701</v>
      </c>
      <c r="G294" s="5">
        <v>1.38640465997496</v>
      </c>
      <c r="H294" s="5">
        <v>0.41694566467031502</v>
      </c>
      <c r="I294" s="5">
        <v>3.3251446829917599</v>
      </c>
      <c r="J294" s="5">
        <v>8.8372662297954104E-4</v>
      </c>
      <c r="K294" s="5">
        <v>9.3493461855627801E-3</v>
      </c>
      <c r="O294" s="7">
        <f t="shared" si="46"/>
        <v>6.3E-2</v>
      </c>
      <c r="P294" s="7">
        <f t="shared" si="47"/>
        <v>5.0999999999999997E-2</v>
      </c>
      <c r="Q294" s="7">
        <f t="shared" si="48"/>
        <v>9.0999999999999998E-2</v>
      </c>
      <c r="R294" s="7">
        <f t="shared" si="49"/>
        <v>0.28499999999999998</v>
      </c>
      <c r="S294" s="7">
        <f t="shared" si="50"/>
        <v>0.22900000000000001</v>
      </c>
      <c r="T294" s="7">
        <f t="shared" si="51"/>
        <v>0.437</v>
      </c>
      <c r="U294" s="7">
        <f t="shared" si="52"/>
        <v>0.36299999999999999</v>
      </c>
      <c r="W294" s="5">
        <f t="shared" si="53"/>
        <v>6.8333333333333329E-2</v>
      </c>
      <c r="X294" s="5">
        <f t="shared" si="54"/>
        <v>0.32850000000000001</v>
      </c>
      <c r="Y294" s="5">
        <f t="shared" si="55"/>
        <v>4.807317073170732</v>
      </c>
      <c r="Z294" s="5">
        <f t="shared" si="56"/>
        <v>2.2652319615380399</v>
      </c>
    </row>
    <row r="295" spans="1:26" s="5" customFormat="1" x14ac:dyDescent="0.2">
      <c r="A295" s="5" t="s">
        <v>889</v>
      </c>
      <c r="B295" s="5" t="s">
        <v>890</v>
      </c>
      <c r="C295" s="5" t="s">
        <v>891</v>
      </c>
      <c r="D295" s="5">
        <v>41.034316334861799</v>
      </c>
      <c r="E295" s="5">
        <v>21.688566912529701</v>
      </c>
      <c r="F295" s="5">
        <v>29.979602379243399</v>
      </c>
      <c r="G295" s="5">
        <v>2.61949771979479</v>
      </c>
      <c r="H295" s="5">
        <v>0.41669180527187399</v>
      </c>
      <c r="I295" s="5">
        <v>6.2864152514006797</v>
      </c>
      <c r="J295" s="6">
        <v>3.2488023650478999E-10</v>
      </c>
      <c r="K295" s="6">
        <v>3.6048169575510703E-8</v>
      </c>
      <c r="O295" s="7">
        <f t="shared" si="46"/>
        <v>2.5999999999999999E-2</v>
      </c>
      <c r="P295" s="7">
        <f t="shared" si="47"/>
        <v>1.2E-2</v>
      </c>
      <c r="Q295" s="7">
        <f t="shared" si="48"/>
        <v>0.02</v>
      </c>
      <c r="R295" s="7">
        <f t="shared" si="49"/>
        <v>0.45200000000000001</v>
      </c>
      <c r="S295" s="7">
        <f t="shared" si="50"/>
        <v>0.185</v>
      </c>
      <c r="T295" s="7">
        <f t="shared" si="51"/>
        <v>0.36199999999999999</v>
      </c>
      <c r="U295" s="7">
        <f t="shared" si="52"/>
        <v>0.312</v>
      </c>
      <c r="W295" s="5">
        <f t="shared" si="53"/>
        <v>1.9333333333333331E-2</v>
      </c>
      <c r="X295" s="5">
        <f t="shared" si="54"/>
        <v>0.32774999999999999</v>
      </c>
      <c r="Y295" s="5">
        <f t="shared" si="55"/>
        <v>16.952586206896552</v>
      </c>
      <c r="Z295" s="5">
        <f t="shared" si="56"/>
        <v>4.0834334758153386</v>
      </c>
    </row>
    <row r="296" spans="1:26" s="5" customFormat="1" x14ac:dyDescent="0.2">
      <c r="A296" s="5" t="s">
        <v>892</v>
      </c>
      <c r="B296" s="5" t="s">
        <v>893</v>
      </c>
      <c r="C296" s="5" t="s">
        <v>894</v>
      </c>
      <c r="D296" s="5">
        <v>22.999731937373902</v>
      </c>
      <c r="E296" s="5">
        <v>4.0565669852194901</v>
      </c>
      <c r="F296" s="5">
        <v>12.1750662504285</v>
      </c>
      <c r="G296" s="5">
        <v>1.6991797236781301</v>
      </c>
      <c r="H296" s="5">
        <v>0.47065314391170998</v>
      </c>
      <c r="I296" s="5">
        <v>3.61025894686657</v>
      </c>
      <c r="J296" s="5">
        <v>3.0589146858731199E-4</v>
      </c>
      <c r="K296" s="5">
        <v>4.4065864497187697E-3</v>
      </c>
      <c r="O296" s="7">
        <f t="shared" si="46"/>
        <v>2.1000000000000001E-2</v>
      </c>
      <c r="P296" s="7">
        <f t="shared" si="47"/>
        <v>0</v>
      </c>
      <c r="Q296" s="7">
        <f t="shared" si="48"/>
        <v>3.5000000000000003E-2</v>
      </c>
      <c r="R296" s="7">
        <f t="shared" si="49"/>
        <v>0.61199999999999999</v>
      </c>
      <c r="S296" s="7">
        <f t="shared" si="50"/>
        <v>7.0999999999999994E-2</v>
      </c>
      <c r="T296" s="7">
        <f t="shared" si="51"/>
        <v>0.51400000000000001</v>
      </c>
      <c r="U296" s="7">
        <f t="shared" si="52"/>
        <v>0.112</v>
      </c>
      <c r="W296" s="5">
        <f t="shared" si="53"/>
        <v>1.8666666666666668E-2</v>
      </c>
      <c r="X296" s="5">
        <f t="shared" si="54"/>
        <v>0.32725000000000004</v>
      </c>
      <c r="Y296" s="5">
        <f t="shared" si="55"/>
        <v>17.53125</v>
      </c>
      <c r="Z296" s="5">
        <f t="shared" si="56"/>
        <v>4.1318569606087934</v>
      </c>
    </row>
    <row r="297" spans="1:26" s="5" customFormat="1" x14ac:dyDescent="0.2">
      <c r="A297" s="5" t="s">
        <v>895</v>
      </c>
      <c r="B297" s="5" t="s">
        <v>896</v>
      </c>
      <c r="C297" s="5" t="s">
        <v>897</v>
      </c>
      <c r="D297" s="5">
        <v>20.576607082039502</v>
      </c>
      <c r="E297" s="5">
        <v>19.426769836362801</v>
      </c>
      <c r="F297" s="5">
        <v>19.9195572273671</v>
      </c>
      <c r="G297" s="5">
        <v>2.0896315993907599</v>
      </c>
      <c r="H297" s="5">
        <v>0.44261941854942699</v>
      </c>
      <c r="I297" s="5">
        <v>4.72105721488452</v>
      </c>
      <c r="J297" s="6">
        <v>2.3462192326142001E-6</v>
      </c>
      <c r="K297" s="6">
        <v>8.7297151128066605E-5</v>
      </c>
      <c r="O297" s="7">
        <f t="shared" si="46"/>
        <v>2.1000000000000001E-2</v>
      </c>
      <c r="P297" s="7">
        <f t="shared" si="47"/>
        <v>3.6999999999999998E-2</v>
      </c>
      <c r="Q297" s="7">
        <f t="shared" si="48"/>
        <v>2.3E-2</v>
      </c>
      <c r="R297" s="7">
        <f t="shared" si="49"/>
        <v>0.28599999999999998</v>
      </c>
      <c r="S297" s="7">
        <f t="shared" si="50"/>
        <v>0.33200000000000002</v>
      </c>
      <c r="T297" s="7">
        <f t="shared" si="51"/>
        <v>0.311</v>
      </c>
      <c r="U297" s="7">
        <f t="shared" si="52"/>
        <v>0.377</v>
      </c>
      <c r="W297" s="5">
        <f t="shared" si="53"/>
        <v>2.6999999999999996E-2</v>
      </c>
      <c r="X297" s="5">
        <f t="shared" si="54"/>
        <v>0.32650000000000001</v>
      </c>
      <c r="Y297" s="5">
        <f t="shared" si="55"/>
        <v>12.092592592592595</v>
      </c>
      <c r="Z297" s="5">
        <f t="shared" si="56"/>
        <v>3.5960516793829629</v>
      </c>
    </row>
    <row r="298" spans="1:26" s="5" customFormat="1" x14ac:dyDescent="0.2">
      <c r="A298" s="5" t="s">
        <v>898</v>
      </c>
      <c r="B298" s="5" t="s">
        <v>899</v>
      </c>
      <c r="C298" s="5" t="s">
        <v>900</v>
      </c>
      <c r="D298" s="5">
        <v>33.1456233084564</v>
      </c>
      <c r="E298" s="5">
        <v>22.9904469716408</v>
      </c>
      <c r="F298" s="5">
        <v>27.3426654017047</v>
      </c>
      <c r="G298" s="5">
        <v>1.87782578029614</v>
      </c>
      <c r="H298" s="5">
        <v>0.41554152537240902</v>
      </c>
      <c r="I298" s="5">
        <v>4.51898466371859</v>
      </c>
      <c r="J298" s="6">
        <v>6.2136895052241298E-6</v>
      </c>
      <c r="K298" s="5">
        <v>1.9535832265808099E-4</v>
      </c>
      <c r="O298" s="7">
        <f t="shared" si="46"/>
        <v>6.7000000000000004E-2</v>
      </c>
      <c r="P298" s="7">
        <f t="shared" si="47"/>
        <v>3.2000000000000001E-2</v>
      </c>
      <c r="Q298" s="7">
        <f t="shared" si="48"/>
        <v>2.8000000000000001E-2</v>
      </c>
      <c r="R298" s="7">
        <f t="shared" si="49"/>
        <v>0.41</v>
      </c>
      <c r="S298" s="7">
        <f t="shared" si="50"/>
        <v>0.192</v>
      </c>
      <c r="T298" s="7">
        <f t="shared" si="51"/>
        <v>0.32700000000000001</v>
      </c>
      <c r="U298" s="7">
        <f t="shared" si="52"/>
        <v>0.376</v>
      </c>
      <c r="W298" s="5">
        <f t="shared" si="53"/>
        <v>4.2333333333333334E-2</v>
      </c>
      <c r="X298" s="5">
        <f t="shared" si="54"/>
        <v>0.32625000000000004</v>
      </c>
      <c r="Y298" s="5">
        <f t="shared" si="55"/>
        <v>7.7066929133858277</v>
      </c>
      <c r="Z298" s="5">
        <f t="shared" si="56"/>
        <v>2.9461119054062377</v>
      </c>
    </row>
    <row r="299" spans="1:26" s="5" customFormat="1" x14ac:dyDescent="0.2">
      <c r="A299" s="5" t="s">
        <v>901</v>
      </c>
      <c r="B299" s="5" t="s">
        <v>902</v>
      </c>
      <c r="C299" s="5" t="s">
        <v>903</v>
      </c>
      <c r="D299" s="5">
        <v>29.9599577504144</v>
      </c>
      <c r="E299" s="5">
        <v>24.1466292180931</v>
      </c>
      <c r="F299" s="5">
        <v>26.638055731945101</v>
      </c>
      <c r="G299" s="5">
        <v>1.8421248647492201</v>
      </c>
      <c r="H299" s="5">
        <v>0.42447292558906302</v>
      </c>
      <c r="I299" s="5">
        <v>4.3397935503019696</v>
      </c>
      <c r="J299" s="6">
        <v>1.42616637533092E-5</v>
      </c>
      <c r="K299" s="5">
        <v>3.9153412963981898E-4</v>
      </c>
      <c r="O299" s="7">
        <f t="shared" si="46"/>
        <v>1.6E-2</v>
      </c>
      <c r="P299" s="7">
        <f t="shared" si="47"/>
        <v>3.3000000000000002E-2</v>
      </c>
      <c r="Q299" s="7">
        <f t="shared" si="48"/>
        <v>8.2000000000000003E-2</v>
      </c>
      <c r="R299" s="7">
        <f t="shared" si="49"/>
        <v>0.36799999999999999</v>
      </c>
      <c r="S299" s="7">
        <f t="shared" si="50"/>
        <v>0.23300000000000001</v>
      </c>
      <c r="T299" s="7">
        <f t="shared" si="51"/>
        <v>0.314</v>
      </c>
      <c r="U299" s="7">
        <f t="shared" si="52"/>
        <v>0.38700000000000001</v>
      </c>
      <c r="W299" s="5">
        <f t="shared" si="53"/>
        <v>4.3666666666666666E-2</v>
      </c>
      <c r="X299" s="5">
        <f t="shared" si="54"/>
        <v>0.32550000000000001</v>
      </c>
      <c r="Y299" s="5">
        <f t="shared" si="55"/>
        <v>7.4541984732824433</v>
      </c>
      <c r="Z299" s="5">
        <f t="shared" si="56"/>
        <v>2.898053232349342</v>
      </c>
    </row>
    <row r="300" spans="1:26" s="5" customFormat="1" x14ac:dyDescent="0.2">
      <c r="A300" s="5" t="s">
        <v>904</v>
      </c>
      <c r="B300" s="5" t="s">
        <v>905</v>
      </c>
      <c r="C300" s="5" t="s">
        <v>906</v>
      </c>
      <c r="D300" s="5">
        <v>162.305745196163</v>
      </c>
      <c r="E300" s="5">
        <v>95.162776510579207</v>
      </c>
      <c r="F300" s="5">
        <v>123.938334518687</v>
      </c>
      <c r="G300" s="5">
        <v>2.1932039918395598</v>
      </c>
      <c r="H300" s="5">
        <v>0.30697471957565697</v>
      </c>
      <c r="I300" s="5">
        <v>7.1445752760074503</v>
      </c>
      <c r="J300" s="6">
        <v>9.0274576570554605E-13</v>
      </c>
      <c r="K300" s="6">
        <v>1.73485400190898E-10</v>
      </c>
      <c r="O300" s="7">
        <f t="shared" si="46"/>
        <v>0.04</v>
      </c>
      <c r="P300" s="7">
        <f t="shared" si="47"/>
        <v>1.7999999999999999E-2</v>
      </c>
      <c r="Q300" s="7">
        <f t="shared" si="48"/>
        <v>7.5999999999999998E-2</v>
      </c>
      <c r="R300" s="7">
        <f t="shared" si="49"/>
        <v>0.307</v>
      </c>
      <c r="S300" s="7">
        <f t="shared" si="50"/>
        <v>0.23799999999999999</v>
      </c>
      <c r="T300" s="7">
        <f t="shared" si="51"/>
        <v>0.51200000000000001</v>
      </c>
      <c r="U300" s="7">
        <f t="shared" si="52"/>
        <v>0.24399999999999999</v>
      </c>
      <c r="W300" s="5">
        <f t="shared" si="53"/>
        <v>4.4666666666666667E-2</v>
      </c>
      <c r="X300" s="5">
        <f t="shared" si="54"/>
        <v>0.32524999999999998</v>
      </c>
      <c r="Y300" s="5">
        <f t="shared" si="55"/>
        <v>7.281716417910447</v>
      </c>
      <c r="Z300" s="5">
        <f t="shared" si="56"/>
        <v>2.8642785569811791</v>
      </c>
    </row>
    <row r="301" spans="1:26" s="5" customFormat="1" x14ac:dyDescent="0.2">
      <c r="A301" s="5" t="s">
        <v>907</v>
      </c>
      <c r="B301" s="5" t="s">
        <v>908</v>
      </c>
      <c r="C301" s="5" t="s">
        <v>909</v>
      </c>
      <c r="D301" s="5">
        <v>130.901940201093</v>
      </c>
      <c r="E301" s="5">
        <v>106.286440442889</v>
      </c>
      <c r="F301" s="5">
        <v>116.835940339262</v>
      </c>
      <c r="G301" s="5">
        <v>1.8409315837878899</v>
      </c>
      <c r="H301" s="5">
        <v>0.27842450415724102</v>
      </c>
      <c r="I301" s="5">
        <v>6.6119596382515899</v>
      </c>
      <c r="J301" s="6">
        <v>3.79265421503861E-11</v>
      </c>
      <c r="K301" s="6">
        <v>5.3157043024462099E-9</v>
      </c>
      <c r="O301" s="7">
        <f t="shared" si="46"/>
        <v>0.1</v>
      </c>
      <c r="P301" s="7">
        <f t="shared" si="47"/>
        <v>5.3999999999999999E-2</v>
      </c>
      <c r="Q301" s="7">
        <f t="shared" si="48"/>
        <v>4.4999999999999998E-2</v>
      </c>
      <c r="R301" s="7">
        <f t="shared" si="49"/>
        <v>0.44900000000000001</v>
      </c>
      <c r="S301" s="7">
        <f t="shared" si="50"/>
        <v>0.23499999999999999</v>
      </c>
      <c r="T301" s="7">
        <f t="shared" si="51"/>
        <v>0.245</v>
      </c>
      <c r="U301" s="7">
        <f t="shared" si="52"/>
        <v>0.36899999999999999</v>
      </c>
      <c r="W301" s="5">
        <f t="shared" si="53"/>
        <v>6.6333333333333341E-2</v>
      </c>
      <c r="X301" s="5">
        <f t="shared" si="54"/>
        <v>0.32450000000000001</v>
      </c>
      <c r="Y301" s="5">
        <f t="shared" si="55"/>
        <v>4.8919597989949741</v>
      </c>
      <c r="Z301" s="5">
        <f t="shared" si="56"/>
        <v>2.2904125481766457</v>
      </c>
    </row>
    <row r="302" spans="1:26" s="5" customFormat="1" x14ac:dyDescent="0.2">
      <c r="A302" s="5" t="s">
        <v>910</v>
      </c>
      <c r="B302" s="5" t="s">
        <v>911</v>
      </c>
      <c r="C302" s="5" t="s">
        <v>912</v>
      </c>
      <c r="D302" s="5">
        <v>10.690648900196599</v>
      </c>
      <c r="E302" s="5">
        <v>6.8126740344552097</v>
      </c>
      <c r="F302" s="5">
        <v>8.4746632626300897</v>
      </c>
      <c r="G302" s="5">
        <v>1.6056912571587301</v>
      </c>
      <c r="H302" s="5">
        <v>0.47124943063559599</v>
      </c>
      <c r="I302" s="5">
        <v>3.4073065191676899</v>
      </c>
      <c r="J302" s="5">
        <v>6.5607404184508001E-4</v>
      </c>
      <c r="K302" s="5">
        <v>7.5493063049593403E-3</v>
      </c>
      <c r="O302" s="7">
        <f t="shared" si="46"/>
        <v>1.4999999999999999E-2</v>
      </c>
      <c r="P302" s="7">
        <f t="shared" si="47"/>
        <v>1.2999999999999999E-2</v>
      </c>
      <c r="Q302" s="7">
        <f t="shared" si="48"/>
        <v>1.7000000000000001E-2</v>
      </c>
      <c r="R302" s="7">
        <f t="shared" si="49"/>
        <v>0.57299999999999995</v>
      </c>
      <c r="S302" s="7">
        <f t="shared" si="50"/>
        <v>0.19800000000000001</v>
      </c>
      <c r="T302" s="7">
        <f t="shared" si="51"/>
        <v>0.14799999999999999</v>
      </c>
      <c r="U302" s="7">
        <f t="shared" si="52"/>
        <v>0.35299999999999998</v>
      </c>
      <c r="W302" s="5">
        <f t="shared" si="53"/>
        <v>1.4999999999999999E-2</v>
      </c>
      <c r="X302" s="5">
        <f t="shared" si="54"/>
        <v>0.31799999999999995</v>
      </c>
      <c r="Y302" s="5">
        <f t="shared" si="55"/>
        <v>21.199999999999996</v>
      </c>
      <c r="Z302" s="5">
        <f t="shared" si="56"/>
        <v>4.4059923596758361</v>
      </c>
    </row>
    <row r="303" spans="1:26" s="5" customFormat="1" x14ac:dyDescent="0.2">
      <c r="A303" s="5" t="s">
        <v>913</v>
      </c>
      <c r="B303" s="5" t="s">
        <v>914</v>
      </c>
      <c r="C303" s="5" t="s">
        <v>915</v>
      </c>
      <c r="D303" s="5">
        <v>35.916345346433801</v>
      </c>
      <c r="E303" s="5">
        <v>11.008754408837801</v>
      </c>
      <c r="F303" s="5">
        <v>21.683436239236102</v>
      </c>
      <c r="G303" s="5">
        <v>1.8965072928048701</v>
      </c>
      <c r="H303" s="5">
        <v>0.456160401780561</v>
      </c>
      <c r="I303" s="5">
        <v>4.1575447702214001</v>
      </c>
      <c r="J303" s="6">
        <v>3.2168624657291002E-5</v>
      </c>
      <c r="K303" s="5">
        <v>7.5333584451829302E-4</v>
      </c>
      <c r="O303" s="7">
        <f t="shared" si="46"/>
        <v>6.0000000000000001E-3</v>
      </c>
      <c r="P303" s="7">
        <f t="shared" si="47"/>
        <v>4.8000000000000001E-2</v>
      </c>
      <c r="Q303" s="7">
        <f t="shared" si="48"/>
        <v>0.02</v>
      </c>
      <c r="R303" s="7">
        <f t="shared" si="49"/>
        <v>0.54200000000000004</v>
      </c>
      <c r="S303" s="7">
        <f t="shared" si="50"/>
        <v>0.158</v>
      </c>
      <c r="T303" s="7">
        <f t="shared" si="51"/>
        <v>0.38200000000000001</v>
      </c>
      <c r="U303" s="7">
        <f t="shared" si="52"/>
        <v>0.188</v>
      </c>
      <c r="W303" s="5">
        <f t="shared" si="53"/>
        <v>2.4666666666666667E-2</v>
      </c>
      <c r="X303" s="5">
        <f t="shared" si="54"/>
        <v>0.3175</v>
      </c>
      <c r="Y303" s="5">
        <f t="shared" si="55"/>
        <v>12.871621621621621</v>
      </c>
      <c r="Z303" s="5">
        <f t="shared" si="56"/>
        <v>3.6861219167517345</v>
      </c>
    </row>
    <row r="304" spans="1:26" s="5" customFormat="1" x14ac:dyDescent="0.2">
      <c r="A304" s="5" t="s">
        <v>916</v>
      </c>
      <c r="B304" s="5" t="s">
        <v>917</v>
      </c>
      <c r="C304" s="5" t="s">
        <v>918</v>
      </c>
      <c r="D304" s="5">
        <v>23.268151089340599</v>
      </c>
      <c r="E304" s="5">
        <v>9.6441256810565594</v>
      </c>
      <c r="F304" s="5">
        <v>15.482993713178301</v>
      </c>
      <c r="G304" s="5">
        <v>1.85802636806972</v>
      </c>
      <c r="H304" s="5">
        <v>0.46064675663763599</v>
      </c>
      <c r="I304" s="5">
        <v>4.0335166617298501</v>
      </c>
      <c r="J304" s="6">
        <v>5.4948282640106797E-5</v>
      </c>
      <c r="K304" s="5">
        <v>1.14445914714439E-3</v>
      </c>
      <c r="O304" s="7">
        <f t="shared" si="46"/>
        <v>5.8999999999999997E-2</v>
      </c>
      <c r="P304" s="7">
        <f t="shared" si="47"/>
        <v>8.0000000000000002E-3</v>
      </c>
      <c r="Q304" s="7">
        <f t="shared" si="48"/>
        <v>8.9999999999999993E-3</v>
      </c>
      <c r="R304" s="7">
        <f t="shared" si="49"/>
        <v>0.41</v>
      </c>
      <c r="S304" s="7">
        <f t="shared" si="50"/>
        <v>0.20399999999999999</v>
      </c>
      <c r="T304" s="7">
        <f t="shared" si="51"/>
        <v>0.47699999999999998</v>
      </c>
      <c r="U304" s="7">
        <f t="shared" si="52"/>
        <v>0.17599999999999999</v>
      </c>
      <c r="W304" s="5">
        <f t="shared" si="53"/>
        <v>2.5333333333333333E-2</v>
      </c>
      <c r="X304" s="5">
        <f t="shared" si="54"/>
        <v>0.31674999999999998</v>
      </c>
      <c r="Y304" s="5">
        <f t="shared" si="55"/>
        <v>12.503289473684211</v>
      </c>
      <c r="Z304" s="5">
        <f t="shared" si="56"/>
        <v>3.6442357964183807</v>
      </c>
    </row>
    <row r="305" spans="1:26" s="5" customFormat="1" x14ac:dyDescent="0.2">
      <c r="A305" s="5" t="s">
        <v>919</v>
      </c>
      <c r="B305" s="5" t="s">
        <v>920</v>
      </c>
      <c r="C305" s="5" t="s">
        <v>921</v>
      </c>
      <c r="D305" s="5">
        <v>14.995443207543801</v>
      </c>
      <c r="E305" s="5">
        <v>9.7384264700889904</v>
      </c>
      <c r="F305" s="5">
        <v>11.9914336432839</v>
      </c>
      <c r="G305" s="5">
        <v>1.56242028903539</v>
      </c>
      <c r="H305" s="5">
        <v>0.47048840928771701</v>
      </c>
      <c r="I305" s="5">
        <v>3.32084756646986</v>
      </c>
      <c r="J305" s="5">
        <v>8.9744538315061104E-4</v>
      </c>
      <c r="K305" s="5">
        <v>9.4302589556429194E-3</v>
      </c>
      <c r="O305" s="7">
        <f t="shared" si="46"/>
        <v>2.1999999999999999E-2</v>
      </c>
      <c r="P305" s="7">
        <f t="shared" si="47"/>
        <v>0</v>
      </c>
      <c r="Q305" s="7">
        <f t="shared" si="48"/>
        <v>6.0999999999999999E-2</v>
      </c>
      <c r="R305" s="7">
        <f t="shared" si="49"/>
        <v>0.47599999999999998</v>
      </c>
      <c r="S305" s="7">
        <f t="shared" si="50"/>
        <v>0.253</v>
      </c>
      <c r="T305" s="7">
        <f t="shared" si="51"/>
        <v>0.27900000000000003</v>
      </c>
      <c r="U305" s="7">
        <f t="shared" si="52"/>
        <v>0.25800000000000001</v>
      </c>
      <c r="W305" s="5">
        <f t="shared" si="53"/>
        <v>2.7666666666666662E-2</v>
      </c>
      <c r="X305" s="5">
        <f t="shared" si="54"/>
        <v>0.3165</v>
      </c>
      <c r="Y305" s="5">
        <f t="shared" si="55"/>
        <v>11.439759036144581</v>
      </c>
      <c r="Z305" s="5">
        <f t="shared" si="56"/>
        <v>3.5159847588025732</v>
      </c>
    </row>
    <row r="306" spans="1:26" s="5" customFormat="1" x14ac:dyDescent="0.2">
      <c r="A306" s="5" t="s">
        <v>922</v>
      </c>
      <c r="B306" s="5" t="s">
        <v>923</v>
      </c>
      <c r="C306" s="5" t="s">
        <v>924</v>
      </c>
      <c r="D306" s="5">
        <v>48.117247004139401</v>
      </c>
      <c r="E306" s="5">
        <v>33.950500246208897</v>
      </c>
      <c r="F306" s="5">
        <v>40.021963142464799</v>
      </c>
      <c r="G306" s="5">
        <v>1.9648224272285</v>
      </c>
      <c r="H306" s="5">
        <v>0.37396610220647603</v>
      </c>
      <c r="I306" s="5">
        <v>5.2540121033314104</v>
      </c>
      <c r="J306" s="6">
        <v>1.48821094297343E-7</v>
      </c>
      <c r="K306" s="6">
        <v>8.1593353494022807E-6</v>
      </c>
      <c r="O306" s="7">
        <f t="shared" si="46"/>
        <v>6.5000000000000002E-2</v>
      </c>
      <c r="P306" s="7">
        <f t="shared" si="47"/>
        <v>3.1E-2</v>
      </c>
      <c r="Q306" s="7">
        <f t="shared" si="48"/>
        <v>4.2000000000000003E-2</v>
      </c>
      <c r="R306" s="7">
        <f t="shared" si="49"/>
        <v>0.40300000000000002</v>
      </c>
      <c r="S306" s="7">
        <f t="shared" si="50"/>
        <v>0.218</v>
      </c>
      <c r="T306" s="7">
        <f t="shared" si="51"/>
        <v>0.309</v>
      </c>
      <c r="U306" s="7">
        <f t="shared" si="52"/>
        <v>0.32100000000000001</v>
      </c>
      <c r="W306" s="5">
        <f t="shared" si="53"/>
        <v>4.6000000000000006E-2</v>
      </c>
      <c r="X306" s="5">
        <f t="shared" si="54"/>
        <v>0.31274999999999997</v>
      </c>
      <c r="Y306" s="5">
        <f t="shared" si="55"/>
        <v>6.798913043478259</v>
      </c>
      <c r="Z306" s="5">
        <f t="shared" si="56"/>
        <v>2.7653041181088067</v>
      </c>
    </row>
    <row r="307" spans="1:26" s="5" customFormat="1" x14ac:dyDescent="0.2">
      <c r="A307" s="5" t="s">
        <v>925</v>
      </c>
      <c r="B307" s="5" t="s">
        <v>926</v>
      </c>
      <c r="C307" s="5" t="s">
        <v>927</v>
      </c>
      <c r="D307" s="5">
        <v>29.571020624493801</v>
      </c>
      <c r="E307" s="5">
        <v>19.378068702093099</v>
      </c>
      <c r="F307" s="5">
        <v>23.746476668836301</v>
      </c>
      <c r="G307" s="5">
        <v>1.9234778103404699</v>
      </c>
      <c r="H307" s="5">
        <v>0.42620564517167098</v>
      </c>
      <c r="I307" s="5">
        <v>4.51302753056149</v>
      </c>
      <c r="J307" s="6">
        <v>6.3908722575817098E-6</v>
      </c>
      <c r="K307" s="5">
        <v>1.9988632508989999E-4</v>
      </c>
      <c r="O307" s="7">
        <f t="shared" si="46"/>
        <v>4.3999999999999997E-2</v>
      </c>
      <c r="P307" s="7">
        <f t="shared" si="47"/>
        <v>2.5000000000000001E-2</v>
      </c>
      <c r="Q307" s="7">
        <f t="shared" si="48"/>
        <v>3.6999999999999998E-2</v>
      </c>
      <c r="R307" s="7">
        <f t="shared" si="49"/>
        <v>0.309</v>
      </c>
      <c r="S307" s="7">
        <f t="shared" si="50"/>
        <v>0.26900000000000002</v>
      </c>
      <c r="T307" s="7">
        <f t="shared" si="51"/>
        <v>0.40899999999999997</v>
      </c>
      <c r="U307" s="7">
        <f t="shared" si="52"/>
        <v>0.247</v>
      </c>
      <c r="W307" s="5">
        <f t="shared" si="53"/>
        <v>3.5333333333333335E-2</v>
      </c>
      <c r="X307" s="5">
        <f t="shared" si="54"/>
        <v>0.3085</v>
      </c>
      <c r="Y307" s="5">
        <f t="shared" si="55"/>
        <v>8.731132075471697</v>
      </c>
      <c r="Z307" s="5">
        <f t="shared" si="56"/>
        <v>3.1261687253073749</v>
      </c>
    </row>
    <row r="308" spans="1:26" s="5" customFormat="1" x14ac:dyDescent="0.2">
      <c r="A308" s="5" t="s">
        <v>928</v>
      </c>
      <c r="B308" s="5" t="s">
        <v>929</v>
      </c>
      <c r="C308" s="5" t="s">
        <v>930</v>
      </c>
      <c r="D308" s="5">
        <v>16.890520892812699</v>
      </c>
      <c r="E308" s="5">
        <v>3.5382005661245302</v>
      </c>
      <c r="F308" s="5">
        <v>9.2606235632765994</v>
      </c>
      <c r="G308" s="5">
        <v>1.6562693900098799</v>
      </c>
      <c r="H308" s="5">
        <v>0.471337912909704</v>
      </c>
      <c r="I308" s="5">
        <v>3.5139744642760702</v>
      </c>
      <c r="J308" s="5">
        <v>4.4145524852821298E-4</v>
      </c>
      <c r="K308" s="5">
        <v>5.7024248427866497E-3</v>
      </c>
      <c r="O308" s="7">
        <f t="shared" si="46"/>
        <v>1.2999999999999999E-2</v>
      </c>
      <c r="P308" s="7">
        <f t="shared" si="47"/>
        <v>1.2E-2</v>
      </c>
      <c r="Q308" s="7">
        <f t="shared" si="48"/>
        <v>1.4999999999999999E-2</v>
      </c>
      <c r="R308" s="7">
        <f t="shared" si="49"/>
        <v>0.48199999999999998</v>
      </c>
      <c r="S308" s="7">
        <f t="shared" si="50"/>
        <v>0.16</v>
      </c>
      <c r="T308" s="7">
        <f t="shared" si="51"/>
        <v>0.52300000000000002</v>
      </c>
      <c r="U308" s="7">
        <f t="shared" si="52"/>
        <v>6.9000000000000006E-2</v>
      </c>
      <c r="W308" s="5">
        <f t="shared" si="53"/>
        <v>1.3333333333333334E-2</v>
      </c>
      <c r="X308" s="5">
        <f t="shared" si="54"/>
        <v>0.3085</v>
      </c>
      <c r="Y308" s="5">
        <f t="shared" si="55"/>
        <v>23.137499999999999</v>
      </c>
      <c r="Z308" s="5">
        <f t="shared" si="56"/>
        <v>4.5321610849832119</v>
      </c>
    </row>
    <row r="309" spans="1:26" s="5" customFormat="1" x14ac:dyDescent="0.2">
      <c r="A309" s="5" t="s">
        <v>931</v>
      </c>
      <c r="B309" s="5" t="s">
        <v>932</v>
      </c>
      <c r="C309" s="5" t="s">
        <v>933</v>
      </c>
      <c r="D309" s="5">
        <v>27.219354304741699</v>
      </c>
      <c r="E309" s="5">
        <v>16.929075495917001</v>
      </c>
      <c r="F309" s="5">
        <v>21.3391949854133</v>
      </c>
      <c r="G309" s="5">
        <v>2.0561082101968098</v>
      </c>
      <c r="H309" s="5">
        <v>0.44083848427193401</v>
      </c>
      <c r="I309" s="5">
        <v>4.6640851095216203</v>
      </c>
      <c r="J309" s="6">
        <v>3.0999307258708E-6</v>
      </c>
      <c r="K309" s="5">
        <v>1.10068206973252E-4</v>
      </c>
      <c r="O309" s="7">
        <f t="shared" si="46"/>
        <v>1.7999999999999999E-2</v>
      </c>
      <c r="P309" s="7">
        <f t="shared" si="47"/>
        <v>1.0999999999999999E-2</v>
      </c>
      <c r="Q309" s="7">
        <f t="shared" si="48"/>
        <v>5.2999999999999999E-2</v>
      </c>
      <c r="R309" s="7">
        <f t="shared" si="49"/>
        <v>0.33300000000000002</v>
      </c>
      <c r="S309" s="7">
        <f t="shared" si="50"/>
        <v>0.158</v>
      </c>
      <c r="T309" s="7">
        <f t="shared" si="51"/>
        <v>0.39800000000000002</v>
      </c>
      <c r="U309" s="7">
        <f t="shared" si="52"/>
        <v>0.34399999999999997</v>
      </c>
      <c r="W309" s="5">
        <f t="shared" si="53"/>
        <v>2.7333333333333331E-2</v>
      </c>
      <c r="X309" s="5">
        <f t="shared" si="54"/>
        <v>0.30825000000000002</v>
      </c>
      <c r="Y309" s="5">
        <f t="shared" si="55"/>
        <v>11.277439024390246</v>
      </c>
      <c r="Z309" s="5">
        <f t="shared" si="56"/>
        <v>3.4953675805059121</v>
      </c>
    </row>
    <row r="310" spans="1:26" s="5" customFormat="1" x14ac:dyDescent="0.2">
      <c r="A310" s="5" t="s">
        <v>934</v>
      </c>
      <c r="B310" s="5" t="s">
        <v>935</v>
      </c>
      <c r="C310" s="5" t="s">
        <v>936</v>
      </c>
      <c r="D310" s="5">
        <v>10.4515382681662</v>
      </c>
      <c r="E310" s="5">
        <v>10.4717401299358</v>
      </c>
      <c r="F310" s="5">
        <v>10.463082189177401</v>
      </c>
      <c r="G310" s="5">
        <v>1.9244573736547299</v>
      </c>
      <c r="H310" s="5">
        <v>0.47141161239969898</v>
      </c>
      <c r="I310" s="5">
        <v>4.0823291642273496</v>
      </c>
      <c r="J310" s="6">
        <v>4.4586585285760602E-5</v>
      </c>
      <c r="K310" s="5">
        <v>9.78018187343239E-4</v>
      </c>
      <c r="O310" s="7">
        <f t="shared" si="46"/>
        <v>1.2E-2</v>
      </c>
      <c r="P310" s="7">
        <f t="shared" si="47"/>
        <v>0.01</v>
      </c>
      <c r="Q310" s="7">
        <f t="shared" si="48"/>
        <v>0</v>
      </c>
      <c r="R310" s="7">
        <f t="shared" si="49"/>
        <v>0.26200000000000001</v>
      </c>
      <c r="S310" s="7">
        <f t="shared" si="50"/>
        <v>0.20499999999999999</v>
      </c>
      <c r="T310" s="7">
        <f t="shared" si="51"/>
        <v>0.27900000000000003</v>
      </c>
      <c r="U310" s="7">
        <f t="shared" si="52"/>
        <v>0.48599999999999999</v>
      </c>
      <c r="W310" s="5">
        <f t="shared" si="53"/>
        <v>7.3333333333333332E-3</v>
      </c>
      <c r="X310" s="5">
        <f t="shared" si="54"/>
        <v>0.308</v>
      </c>
      <c r="Y310" s="5">
        <f t="shared" si="55"/>
        <v>42</v>
      </c>
      <c r="Z310" s="5">
        <f t="shared" si="56"/>
        <v>5.3923174227787607</v>
      </c>
    </row>
    <row r="311" spans="1:26" s="5" customFormat="1" x14ac:dyDescent="0.2">
      <c r="A311" s="5" t="s">
        <v>937</v>
      </c>
      <c r="B311" s="5" t="s">
        <v>938</v>
      </c>
      <c r="C311" s="5" t="s">
        <v>939</v>
      </c>
      <c r="D311" s="5">
        <v>22.550557626843901</v>
      </c>
      <c r="E311" s="5">
        <v>13.436797591486799</v>
      </c>
      <c r="F311" s="5">
        <v>17.3426947494969</v>
      </c>
      <c r="G311" s="5">
        <v>1.78529919594297</v>
      </c>
      <c r="H311" s="5">
        <v>0.46160131922514203</v>
      </c>
      <c r="I311" s="5">
        <v>3.86762152010273</v>
      </c>
      <c r="J311" s="5">
        <v>1.0990206466466299E-4</v>
      </c>
      <c r="K311" s="5">
        <v>1.98195536014323E-3</v>
      </c>
      <c r="O311" s="7">
        <f t="shared" si="46"/>
        <v>5.0999999999999997E-2</v>
      </c>
      <c r="P311" s="7">
        <f t="shared" si="47"/>
        <v>2.5999999999999999E-2</v>
      </c>
      <c r="Q311" s="7">
        <f t="shared" si="48"/>
        <v>0</v>
      </c>
      <c r="R311" s="7">
        <f t="shared" si="49"/>
        <v>0.36699999999999999</v>
      </c>
      <c r="S311" s="7">
        <f t="shared" si="50"/>
        <v>0.14499999999999999</v>
      </c>
      <c r="T311" s="7">
        <f t="shared" si="51"/>
        <v>0.35099999999999998</v>
      </c>
      <c r="U311" s="7">
        <f t="shared" si="52"/>
        <v>0.36199999999999999</v>
      </c>
      <c r="W311" s="5">
        <f t="shared" si="53"/>
        <v>2.5666666666666667E-2</v>
      </c>
      <c r="X311" s="5">
        <f t="shared" si="54"/>
        <v>0.30625000000000002</v>
      </c>
      <c r="Y311" s="5">
        <f t="shared" si="55"/>
        <v>11.931818181818182</v>
      </c>
      <c r="Z311" s="5">
        <f t="shared" si="56"/>
        <v>3.5767419939161877</v>
      </c>
    </row>
    <row r="312" spans="1:26" s="5" customFormat="1" x14ac:dyDescent="0.2">
      <c r="A312" s="5" t="s">
        <v>940</v>
      </c>
      <c r="B312" s="5" t="s">
        <v>941</v>
      </c>
      <c r="C312" s="5" t="s">
        <v>942</v>
      </c>
      <c r="D312" s="5">
        <v>34.962638206558303</v>
      </c>
      <c r="E312" s="5">
        <v>15.205880798774899</v>
      </c>
      <c r="F312" s="5">
        <v>23.673062544967799</v>
      </c>
      <c r="G312" s="5">
        <v>1.7480479188468401</v>
      </c>
      <c r="H312" s="5">
        <v>0.43325189238921202</v>
      </c>
      <c r="I312" s="5">
        <v>4.0347150227251296</v>
      </c>
      <c r="J312" s="6">
        <v>5.4668607255220303E-5</v>
      </c>
      <c r="K312" s="5">
        <v>1.1402652410632799E-3</v>
      </c>
      <c r="O312" s="7">
        <f t="shared" si="46"/>
        <v>2.7E-2</v>
      </c>
      <c r="P312" s="7">
        <f t="shared" si="47"/>
        <v>3.5000000000000003E-2</v>
      </c>
      <c r="Q312" s="7">
        <f t="shared" si="48"/>
        <v>5.5E-2</v>
      </c>
      <c r="R312" s="7">
        <f t="shared" si="49"/>
        <v>0.43</v>
      </c>
      <c r="S312" s="7">
        <f t="shared" si="50"/>
        <v>0.20599999999999999</v>
      </c>
      <c r="T312" s="7">
        <f t="shared" si="51"/>
        <v>0.40500000000000003</v>
      </c>
      <c r="U312" s="7">
        <f t="shared" si="52"/>
        <v>0.17299999999999999</v>
      </c>
      <c r="W312" s="5">
        <f t="shared" si="53"/>
        <v>3.9E-2</v>
      </c>
      <c r="X312" s="5">
        <f t="shared" si="54"/>
        <v>0.30349999999999999</v>
      </c>
      <c r="Y312" s="5">
        <f t="shared" si="55"/>
        <v>7.7820512820512819</v>
      </c>
      <c r="Z312" s="5">
        <f t="shared" si="56"/>
        <v>2.9601504873934341</v>
      </c>
    </row>
    <row r="313" spans="1:26" s="5" customFormat="1" x14ac:dyDescent="0.2">
      <c r="A313" s="5" t="s">
        <v>943</v>
      </c>
      <c r="B313" s="5" t="s">
        <v>944</v>
      </c>
      <c r="C313" s="5" t="s">
        <v>945</v>
      </c>
      <c r="D313" s="5">
        <v>17.560475331587799</v>
      </c>
      <c r="E313" s="5">
        <v>18.895168145713601</v>
      </c>
      <c r="F313" s="5">
        <v>18.3231569396597</v>
      </c>
      <c r="G313" s="5">
        <v>1.8588334697653099</v>
      </c>
      <c r="H313" s="5">
        <v>0.44626676947146499</v>
      </c>
      <c r="I313" s="5">
        <v>4.1652966273218501</v>
      </c>
      <c r="J313" s="6">
        <v>3.10948006608849E-5</v>
      </c>
      <c r="K313" s="5">
        <v>7.3371921407538803E-4</v>
      </c>
      <c r="O313" s="7">
        <f t="shared" si="46"/>
        <v>1.4E-2</v>
      </c>
      <c r="P313" s="7">
        <f t="shared" si="47"/>
        <v>2.5000000000000001E-2</v>
      </c>
      <c r="Q313" s="7">
        <f t="shared" si="48"/>
        <v>5.3999999999999999E-2</v>
      </c>
      <c r="R313" s="7">
        <f t="shared" si="49"/>
        <v>0.17</v>
      </c>
      <c r="S313" s="7">
        <f t="shared" si="50"/>
        <v>0.192</v>
      </c>
      <c r="T313" s="7">
        <f t="shared" si="51"/>
        <v>0.35499999999999998</v>
      </c>
      <c r="U313" s="7">
        <f t="shared" si="52"/>
        <v>0.49299999999999999</v>
      </c>
      <c r="W313" s="5">
        <f t="shared" si="53"/>
        <v>3.1E-2</v>
      </c>
      <c r="X313" s="5">
        <f t="shared" si="54"/>
        <v>0.30249999999999999</v>
      </c>
      <c r="Y313" s="5">
        <f t="shared" si="55"/>
        <v>9.758064516129032</v>
      </c>
      <c r="Z313" s="5">
        <f t="shared" si="56"/>
        <v>3.2865950217750814</v>
      </c>
    </row>
    <row r="314" spans="1:26" s="5" customFormat="1" x14ac:dyDescent="0.2">
      <c r="A314" s="5" t="s">
        <v>946</v>
      </c>
      <c r="B314" s="5" t="s">
        <v>947</v>
      </c>
      <c r="C314" s="5" t="s">
        <v>948</v>
      </c>
      <c r="D314" s="5">
        <v>34.805702559855703</v>
      </c>
      <c r="E314" s="5">
        <v>26.865351293491599</v>
      </c>
      <c r="F314" s="5">
        <v>30.268358979076201</v>
      </c>
      <c r="G314" s="5">
        <v>1.5369442535818001</v>
      </c>
      <c r="H314" s="5">
        <v>0.39758053993714199</v>
      </c>
      <c r="I314" s="5">
        <v>3.8657431619384499</v>
      </c>
      <c r="J314" s="5">
        <v>1.10751441691784E-4</v>
      </c>
      <c r="K314" s="5">
        <v>1.99088710255632E-3</v>
      </c>
      <c r="O314" s="7">
        <f t="shared" si="46"/>
        <v>0.05</v>
      </c>
      <c r="P314" s="7">
        <f t="shared" si="47"/>
        <v>3.5999999999999997E-2</v>
      </c>
      <c r="Q314" s="7">
        <f t="shared" si="48"/>
        <v>0.09</v>
      </c>
      <c r="R314" s="7">
        <f t="shared" si="49"/>
        <v>0.30599999999999999</v>
      </c>
      <c r="S314" s="7">
        <f t="shared" si="50"/>
        <v>0.14899999999999999</v>
      </c>
      <c r="T314" s="7">
        <f t="shared" si="51"/>
        <v>0.36399999999999999</v>
      </c>
      <c r="U314" s="7">
        <f t="shared" si="52"/>
        <v>0.39</v>
      </c>
      <c r="W314" s="5">
        <f t="shared" si="53"/>
        <v>5.8666666666666666E-2</v>
      </c>
      <c r="X314" s="5">
        <f t="shared" si="54"/>
        <v>0.30225000000000002</v>
      </c>
      <c r="Y314" s="5">
        <f t="shared" si="55"/>
        <v>5.1519886363636367</v>
      </c>
      <c r="Z314" s="5">
        <f t="shared" si="56"/>
        <v>2.3651294113329824</v>
      </c>
    </row>
    <row r="315" spans="1:26" s="5" customFormat="1" x14ac:dyDescent="0.2">
      <c r="A315" s="5" t="s">
        <v>949</v>
      </c>
      <c r="B315" s="5" t="s">
        <v>950</v>
      </c>
      <c r="C315" s="5" t="s">
        <v>951</v>
      </c>
      <c r="D315" s="5">
        <v>21.960852857519001</v>
      </c>
      <c r="E315" s="5">
        <v>11.4150542196861</v>
      </c>
      <c r="F315" s="5">
        <v>15.9346822073287</v>
      </c>
      <c r="G315" s="5">
        <v>1.8829276069340499</v>
      </c>
      <c r="H315" s="5">
        <v>0.45803324082498298</v>
      </c>
      <c r="I315" s="5">
        <v>4.1108972867179396</v>
      </c>
      <c r="J315" s="6">
        <v>3.9412450824902801E-5</v>
      </c>
      <c r="K315" s="5">
        <v>8.7986526446348905E-4</v>
      </c>
      <c r="O315" s="7">
        <f t="shared" si="46"/>
        <v>3.1E-2</v>
      </c>
      <c r="P315" s="7">
        <f t="shared" si="47"/>
        <v>7.0000000000000001E-3</v>
      </c>
      <c r="Q315" s="7">
        <f t="shared" si="48"/>
        <v>3.4000000000000002E-2</v>
      </c>
      <c r="R315" s="7">
        <f t="shared" si="49"/>
        <v>0.29699999999999999</v>
      </c>
      <c r="S315" s="7">
        <f t="shared" si="50"/>
        <v>0.20599999999999999</v>
      </c>
      <c r="T315" s="7">
        <f t="shared" si="51"/>
        <v>0.47399999999999998</v>
      </c>
      <c r="U315" s="7">
        <f t="shared" si="52"/>
        <v>0.224</v>
      </c>
      <c r="W315" s="5">
        <f t="shared" si="53"/>
        <v>2.4000000000000004E-2</v>
      </c>
      <c r="X315" s="5">
        <f t="shared" si="54"/>
        <v>0.30025000000000002</v>
      </c>
      <c r="Y315" s="5">
        <f t="shared" si="55"/>
        <v>12.510416666666666</v>
      </c>
      <c r="Z315" s="5">
        <f t="shared" si="56"/>
        <v>3.6450579349844783</v>
      </c>
    </row>
    <row r="316" spans="1:26" s="5" customFormat="1" x14ac:dyDescent="0.2">
      <c r="A316" s="5" t="s">
        <v>952</v>
      </c>
      <c r="B316" s="5" t="s">
        <v>953</v>
      </c>
      <c r="C316" s="5" t="s">
        <v>954</v>
      </c>
      <c r="D316" s="5">
        <v>34.690106856430901</v>
      </c>
      <c r="E316" s="5">
        <v>14.564463562958</v>
      </c>
      <c r="F316" s="5">
        <v>23.1897392601606</v>
      </c>
      <c r="G316" s="5">
        <v>1.68742054583753</v>
      </c>
      <c r="H316" s="5">
        <v>0.43302912712239999</v>
      </c>
      <c r="I316" s="5">
        <v>3.8967830109972401</v>
      </c>
      <c r="J316" s="6">
        <v>9.7478882348133797E-5</v>
      </c>
      <c r="K316" s="5">
        <v>1.80626624836139E-3</v>
      </c>
      <c r="O316" s="7">
        <f t="shared" si="46"/>
        <v>6.2E-2</v>
      </c>
      <c r="P316" s="7">
        <f t="shared" si="47"/>
        <v>2.5000000000000001E-2</v>
      </c>
      <c r="Q316" s="7">
        <f t="shared" si="48"/>
        <v>3.6999999999999998E-2</v>
      </c>
      <c r="R316" s="7">
        <f t="shared" si="49"/>
        <v>0.42799999999999999</v>
      </c>
      <c r="S316" s="7">
        <f t="shared" si="50"/>
        <v>0.253</v>
      </c>
      <c r="T316" s="7">
        <f t="shared" si="51"/>
        <v>0.42799999999999999</v>
      </c>
      <c r="U316" s="7">
        <f t="shared" si="52"/>
        <v>8.7999999999999995E-2</v>
      </c>
      <c r="W316" s="5">
        <f t="shared" si="53"/>
        <v>4.1333333333333333E-2</v>
      </c>
      <c r="X316" s="5">
        <f t="shared" si="54"/>
        <v>0.29925000000000002</v>
      </c>
      <c r="Y316" s="5">
        <f t="shared" si="55"/>
        <v>7.23991935483871</v>
      </c>
      <c r="Z316" s="5">
        <f t="shared" si="56"/>
        <v>2.8559736272777831</v>
      </c>
    </row>
    <row r="317" spans="1:26" s="5" customFormat="1" x14ac:dyDescent="0.2">
      <c r="A317" s="5" t="s">
        <v>955</v>
      </c>
      <c r="B317" s="5" t="s">
        <v>956</v>
      </c>
      <c r="C317" s="5" t="s">
        <v>957</v>
      </c>
      <c r="D317" s="5">
        <v>16.379994154163999</v>
      </c>
      <c r="E317" s="5">
        <v>19.1863891230314</v>
      </c>
      <c r="F317" s="5">
        <v>17.983648422088201</v>
      </c>
      <c r="G317" s="5">
        <v>1.4967425102148999</v>
      </c>
      <c r="H317" s="5">
        <v>0.44334077574477199</v>
      </c>
      <c r="I317" s="5">
        <v>3.3760542501431599</v>
      </c>
      <c r="J317" s="5">
        <v>7.3533418428218796E-4</v>
      </c>
      <c r="K317" s="5">
        <v>8.1883898023920407E-3</v>
      </c>
      <c r="O317" s="7">
        <f t="shared" si="46"/>
        <v>3.5999999999999997E-2</v>
      </c>
      <c r="P317" s="7">
        <f t="shared" si="47"/>
        <v>3.3000000000000002E-2</v>
      </c>
      <c r="Q317" s="7">
        <f t="shared" si="48"/>
        <v>7.1999999999999995E-2</v>
      </c>
      <c r="R317" s="7">
        <f t="shared" si="49"/>
        <v>0.20200000000000001</v>
      </c>
      <c r="S317" s="7">
        <f t="shared" si="50"/>
        <v>0.152</v>
      </c>
      <c r="T317" s="7">
        <f t="shared" si="51"/>
        <v>0.29799999999999999</v>
      </c>
      <c r="U317" s="7">
        <f t="shared" si="52"/>
        <v>0.53200000000000003</v>
      </c>
      <c r="W317" s="5">
        <f t="shared" si="53"/>
        <v>4.7000000000000007E-2</v>
      </c>
      <c r="X317" s="5">
        <f t="shared" si="54"/>
        <v>0.29599999999999999</v>
      </c>
      <c r="Y317" s="5">
        <f t="shared" si="55"/>
        <v>6.2978723404255303</v>
      </c>
      <c r="Z317" s="5">
        <f t="shared" si="56"/>
        <v>2.6548645139513121</v>
      </c>
    </row>
    <row r="318" spans="1:26" s="5" customFormat="1" x14ac:dyDescent="0.2">
      <c r="A318" s="5" t="s">
        <v>958</v>
      </c>
      <c r="B318" s="5" t="s">
        <v>959</v>
      </c>
      <c r="C318" s="5" t="s">
        <v>960</v>
      </c>
      <c r="D318" s="5">
        <v>76.5324160354387</v>
      </c>
      <c r="E318" s="5">
        <v>26.197528349320901</v>
      </c>
      <c r="F318" s="5">
        <v>47.769623071942803</v>
      </c>
      <c r="G318" s="5">
        <v>2.6026052889160098</v>
      </c>
      <c r="H318" s="5">
        <v>0.37974013630123399</v>
      </c>
      <c r="I318" s="5">
        <v>6.8536481665226399</v>
      </c>
      <c r="J318" s="6">
        <v>7.1990013367556803E-12</v>
      </c>
      <c r="K318" s="6">
        <v>1.1875803886589599E-9</v>
      </c>
      <c r="O318" s="7">
        <f t="shared" si="46"/>
        <v>2.5000000000000001E-2</v>
      </c>
      <c r="P318" s="7">
        <f t="shared" si="47"/>
        <v>0.02</v>
      </c>
      <c r="Q318" s="7">
        <f t="shared" si="48"/>
        <v>0.02</v>
      </c>
      <c r="R318" s="7">
        <f t="shared" si="49"/>
        <v>0.51300000000000001</v>
      </c>
      <c r="S318" s="7">
        <f t="shared" si="50"/>
        <v>0.189</v>
      </c>
      <c r="T318" s="7">
        <f t="shared" si="51"/>
        <v>0.34699999999999998</v>
      </c>
      <c r="U318" s="7">
        <f t="shared" si="52"/>
        <v>0.13200000000000001</v>
      </c>
      <c r="W318" s="5">
        <f t="shared" si="53"/>
        <v>2.1666666666666667E-2</v>
      </c>
      <c r="X318" s="5">
        <f t="shared" si="54"/>
        <v>0.29525000000000001</v>
      </c>
      <c r="Y318" s="5">
        <f t="shared" si="55"/>
        <v>13.626923076923077</v>
      </c>
      <c r="Z318" s="5">
        <f t="shared" si="56"/>
        <v>3.7683879370898588</v>
      </c>
    </row>
    <row r="319" spans="1:26" s="5" customFormat="1" x14ac:dyDescent="0.2">
      <c r="A319" s="5" t="s">
        <v>961</v>
      </c>
      <c r="B319" s="5" t="s">
        <v>962</v>
      </c>
      <c r="C319" s="5" t="s">
        <v>963</v>
      </c>
      <c r="D319" s="5">
        <v>30.102369920351599</v>
      </c>
      <c r="E319" s="5">
        <v>15.9161840281502</v>
      </c>
      <c r="F319" s="5">
        <v>21.995977981950801</v>
      </c>
      <c r="G319" s="5">
        <v>2.4035658434328702</v>
      </c>
      <c r="H319" s="5">
        <v>0.44117166527178497</v>
      </c>
      <c r="I319" s="5">
        <v>5.4481419198854297</v>
      </c>
      <c r="J319" s="6">
        <v>5.0898739059022497E-8</v>
      </c>
      <c r="K319" s="6">
        <v>3.20541687432175E-6</v>
      </c>
      <c r="O319" s="7">
        <f t="shared" si="46"/>
        <v>1.6E-2</v>
      </c>
      <c r="P319" s="7">
        <f t="shared" si="47"/>
        <v>1.4999999999999999E-2</v>
      </c>
      <c r="Q319" s="7">
        <f t="shared" si="48"/>
        <v>1.7999999999999999E-2</v>
      </c>
      <c r="R319" s="7">
        <f t="shared" si="49"/>
        <v>0.36599999999999999</v>
      </c>
      <c r="S319" s="7">
        <f t="shared" si="50"/>
        <v>0.26200000000000001</v>
      </c>
      <c r="T319" s="7">
        <f t="shared" si="51"/>
        <v>0.36</v>
      </c>
      <c r="U319" s="7">
        <f t="shared" si="52"/>
        <v>0.184</v>
      </c>
      <c r="W319" s="5">
        <f t="shared" si="53"/>
        <v>1.6333333333333335E-2</v>
      </c>
      <c r="X319" s="5">
        <f t="shared" si="54"/>
        <v>0.29299999999999998</v>
      </c>
      <c r="Y319" s="5">
        <f t="shared" si="55"/>
        <v>17.938775510204078</v>
      </c>
      <c r="Z319" s="5">
        <f t="shared" si="56"/>
        <v>4.1650095110281962</v>
      </c>
    </row>
    <row r="320" spans="1:26" s="5" customFormat="1" x14ac:dyDescent="0.2">
      <c r="A320" s="5" t="s">
        <v>964</v>
      </c>
      <c r="B320" s="5" t="s">
        <v>965</v>
      </c>
      <c r="C320" s="5" t="s">
        <v>966</v>
      </c>
      <c r="D320" s="5">
        <v>45.243832594765699</v>
      </c>
      <c r="E320" s="5">
        <v>38.314297950842203</v>
      </c>
      <c r="F320" s="5">
        <v>41.284098512523698</v>
      </c>
      <c r="G320" s="5">
        <v>1.79234313535537</v>
      </c>
      <c r="H320" s="5">
        <v>0.37650255945674699</v>
      </c>
      <c r="I320" s="5">
        <v>4.7605071740854203</v>
      </c>
      <c r="J320" s="6">
        <v>1.93107069553682E-6</v>
      </c>
      <c r="K320" s="6">
        <v>7.3463446603065101E-5</v>
      </c>
      <c r="O320" s="7">
        <f t="shared" si="46"/>
        <v>6.6000000000000003E-2</v>
      </c>
      <c r="P320" s="7">
        <f t="shared" si="47"/>
        <v>3.9E-2</v>
      </c>
      <c r="Q320" s="7">
        <f t="shared" si="48"/>
        <v>3.7999999999999999E-2</v>
      </c>
      <c r="R320" s="7">
        <f t="shared" si="49"/>
        <v>0.27300000000000002</v>
      </c>
      <c r="S320" s="7">
        <f t="shared" si="50"/>
        <v>0.20100000000000001</v>
      </c>
      <c r="T320" s="7">
        <f t="shared" si="51"/>
        <v>0.32500000000000001</v>
      </c>
      <c r="U320" s="7">
        <f t="shared" si="52"/>
        <v>0.37</v>
      </c>
      <c r="W320" s="5">
        <f t="shared" si="53"/>
        <v>4.766666666666667E-2</v>
      </c>
      <c r="X320" s="5">
        <f t="shared" si="54"/>
        <v>0.29225000000000001</v>
      </c>
      <c r="Y320" s="5">
        <f t="shared" si="55"/>
        <v>6.1311188811188808</v>
      </c>
      <c r="Z320" s="5">
        <f t="shared" si="56"/>
        <v>2.6161503784744231</v>
      </c>
    </row>
    <row r="321" spans="1:26" s="5" customFormat="1" x14ac:dyDescent="0.2">
      <c r="A321" s="5" t="s">
        <v>967</v>
      </c>
      <c r="B321" s="5" t="s">
        <v>968</v>
      </c>
      <c r="C321" s="5" t="s">
        <v>969</v>
      </c>
      <c r="D321" s="5">
        <v>60.1239852700254</v>
      </c>
      <c r="E321" s="5">
        <v>33.6032504372806</v>
      </c>
      <c r="F321" s="5">
        <v>44.969279651313997</v>
      </c>
      <c r="G321" s="5">
        <v>1.6600471755235999</v>
      </c>
      <c r="H321" s="5">
        <v>0.361975487349324</v>
      </c>
      <c r="I321" s="5">
        <v>4.5860762221215703</v>
      </c>
      <c r="J321" s="6">
        <v>4.5165376933296399E-6</v>
      </c>
      <c r="K321" s="5">
        <v>1.51154002049116E-4</v>
      </c>
      <c r="O321" s="7">
        <f t="shared" si="46"/>
        <v>5.5E-2</v>
      </c>
      <c r="P321" s="7">
        <f t="shared" si="47"/>
        <v>5.1999999999999998E-2</v>
      </c>
      <c r="Q321" s="7">
        <f t="shared" si="48"/>
        <v>5.3999999999999999E-2</v>
      </c>
      <c r="R321" s="7">
        <f t="shared" si="49"/>
        <v>0.36499999999999999</v>
      </c>
      <c r="S321" s="7">
        <f t="shared" si="50"/>
        <v>0.17100000000000001</v>
      </c>
      <c r="T321" s="7">
        <f t="shared" si="51"/>
        <v>0.35799999999999998</v>
      </c>
      <c r="U321" s="7">
        <f t="shared" si="52"/>
        <v>0.25600000000000001</v>
      </c>
      <c r="W321" s="5">
        <f t="shared" si="53"/>
        <v>5.3666666666666668E-2</v>
      </c>
      <c r="X321" s="5">
        <f t="shared" si="54"/>
        <v>0.28749999999999998</v>
      </c>
      <c r="Y321" s="5">
        <f t="shared" si="55"/>
        <v>5.3571428571428568</v>
      </c>
      <c r="Z321" s="5">
        <f t="shared" si="56"/>
        <v>2.4214637684382767</v>
      </c>
    </row>
    <row r="322" spans="1:26" s="5" customFormat="1" x14ac:dyDescent="0.2">
      <c r="A322" s="5" t="s">
        <v>970</v>
      </c>
      <c r="B322" s="5" t="s">
        <v>971</v>
      </c>
      <c r="C322" s="5" t="s">
        <v>972</v>
      </c>
      <c r="D322" s="5">
        <v>26.131459391250399</v>
      </c>
      <c r="E322" s="5">
        <v>9.8771786970471798</v>
      </c>
      <c r="F322" s="5">
        <v>16.8432989945629</v>
      </c>
      <c r="G322" s="5">
        <v>2.0029225206403298</v>
      </c>
      <c r="H322" s="5">
        <v>0.45774612824845101</v>
      </c>
      <c r="I322" s="5">
        <v>4.3756187044212398</v>
      </c>
      <c r="J322" s="6">
        <v>1.2108852317205599E-5</v>
      </c>
      <c r="K322" s="5">
        <v>3.3994143982685302E-4</v>
      </c>
      <c r="O322" s="7">
        <f t="shared" ref="O322:O385" si="57">VLOOKUP(A322,FPKM,2,FALSE)</f>
        <v>2.1000000000000001E-2</v>
      </c>
      <c r="P322" s="7">
        <f t="shared" ref="P322:P385" si="58">VLOOKUP(A322,FPKM,3,FALSE)</f>
        <v>3.7999999999999999E-2</v>
      </c>
      <c r="Q322" s="7">
        <f t="shared" ref="Q322:Q385" si="59">VLOOKUP(A322,FPKM,4,FALSE)</f>
        <v>0</v>
      </c>
      <c r="R322" s="7">
        <f t="shared" ref="R322:R385" si="60">VLOOKUP(A322,FPKM,5,FALSE)</f>
        <v>0.46</v>
      </c>
      <c r="S322" s="7">
        <f t="shared" ref="S322:S385" si="61">VLOOKUP(A322,FPKM,6,FALSE)</f>
        <v>0.28399999999999997</v>
      </c>
      <c r="T322" s="7">
        <f t="shared" ref="T322:T385" si="62">VLOOKUP(A322,FPKM,7,FALSE)</f>
        <v>0.32500000000000001</v>
      </c>
      <c r="U322" s="7">
        <f t="shared" ref="U322:U385" si="63">VLOOKUP(A322,FPKM,8,FALSE)</f>
        <v>7.2999999999999995E-2</v>
      </c>
      <c r="W322" s="5">
        <f t="shared" ref="W322:W385" si="64">AVERAGE(O322:Q322)</f>
        <v>1.9666666666666666E-2</v>
      </c>
      <c r="X322" s="5">
        <f t="shared" ref="X322:X385" si="65">AVERAGE(R322:U322)</f>
        <v>0.28549999999999998</v>
      </c>
      <c r="Y322" s="5">
        <f>X322/W322</f>
        <v>14.516949152542372</v>
      </c>
      <c r="Z322" s="5">
        <f>LOG(Y322,2)</f>
        <v>3.8596663867221577</v>
      </c>
    </row>
    <row r="323" spans="1:26" s="5" customFormat="1" x14ac:dyDescent="0.2">
      <c r="A323" s="5" t="s">
        <v>973</v>
      </c>
      <c r="B323" s="5" t="s">
        <v>974</v>
      </c>
      <c r="C323" s="5" t="s">
        <v>975</v>
      </c>
      <c r="D323" s="5">
        <v>605.83231631123795</v>
      </c>
      <c r="E323" s="5">
        <v>641.68986080938998</v>
      </c>
      <c r="F323" s="5">
        <v>626.32234173875304</v>
      </c>
      <c r="G323" s="5">
        <v>0.72753519637212105</v>
      </c>
      <c r="H323" s="5">
        <v>0.211318224750663</v>
      </c>
      <c r="I323" s="5">
        <v>3.4428417010910901</v>
      </c>
      <c r="J323" s="5">
        <v>5.7563615015219604E-4</v>
      </c>
      <c r="K323" s="5">
        <v>6.8696757202222E-3</v>
      </c>
      <c r="O323" s="7">
        <f t="shared" si="57"/>
        <v>0.25900000000000001</v>
      </c>
      <c r="P323" s="7">
        <f t="shared" si="58"/>
        <v>0.114</v>
      </c>
      <c r="Q323" s="7">
        <f t="shared" si="59"/>
        <v>8.5999999999999993E-2</v>
      </c>
      <c r="R323" s="7">
        <f t="shared" si="60"/>
        <v>0.35399999999999998</v>
      </c>
      <c r="S323" s="7">
        <f t="shared" si="61"/>
        <v>0.28699999999999998</v>
      </c>
      <c r="T323" s="7">
        <f t="shared" si="62"/>
        <v>0.22800000000000001</v>
      </c>
      <c r="U323" s="7">
        <f t="shared" si="63"/>
        <v>0.27</v>
      </c>
      <c r="W323" s="5">
        <f t="shared" si="64"/>
        <v>0.153</v>
      </c>
      <c r="X323" s="5">
        <f t="shared" si="65"/>
        <v>0.28475</v>
      </c>
      <c r="Y323" s="5">
        <f t="shared" ref="Y323:Y386" si="66">X323/W323</f>
        <v>1.8611111111111112</v>
      </c>
      <c r="Z323" s="5">
        <f t="shared" ref="Z323:Z386" si="67">LOG(Y323,2)</f>
        <v>0.89616418901546002</v>
      </c>
    </row>
    <row r="324" spans="1:26" s="5" customFormat="1" x14ac:dyDescent="0.2">
      <c r="A324" s="5" t="s">
        <v>976</v>
      </c>
      <c r="B324" s="5" t="s">
        <v>977</v>
      </c>
      <c r="C324" s="5" t="s">
        <v>978</v>
      </c>
      <c r="D324" s="5">
        <v>18.144952659242801</v>
      </c>
      <c r="E324" s="5">
        <v>18.938199460511999</v>
      </c>
      <c r="F324" s="5">
        <v>18.598236545682301</v>
      </c>
      <c r="G324" s="5">
        <v>2.1048016670740699</v>
      </c>
      <c r="H324" s="5">
        <v>0.46475682068380603</v>
      </c>
      <c r="I324" s="5">
        <v>4.5288236200110799</v>
      </c>
      <c r="J324" s="6">
        <v>5.9312983981184099E-6</v>
      </c>
      <c r="K324" s="5">
        <v>1.8835661573990699E-4</v>
      </c>
      <c r="O324" s="7">
        <f t="shared" si="57"/>
        <v>2.5000000000000001E-2</v>
      </c>
      <c r="P324" s="7">
        <f t="shared" si="58"/>
        <v>0</v>
      </c>
      <c r="Q324" s="7">
        <f t="shared" si="59"/>
        <v>1.4E-2</v>
      </c>
      <c r="R324" s="7">
        <f t="shared" si="60"/>
        <v>0.108</v>
      </c>
      <c r="S324" s="7">
        <f t="shared" si="61"/>
        <v>0.314</v>
      </c>
      <c r="T324" s="7">
        <f t="shared" si="62"/>
        <v>0.40400000000000003</v>
      </c>
      <c r="U324" s="7">
        <f t="shared" si="63"/>
        <v>0.309</v>
      </c>
      <c r="W324" s="5">
        <f t="shared" si="64"/>
        <v>1.2999999999999999E-2</v>
      </c>
      <c r="X324" s="5">
        <f t="shared" si="65"/>
        <v>0.28375</v>
      </c>
      <c r="Y324" s="5">
        <f t="shared" si="66"/>
        <v>21.826923076923077</v>
      </c>
      <c r="Z324" s="5">
        <f t="shared" si="67"/>
        <v>4.4480368640371859</v>
      </c>
    </row>
    <row r="325" spans="1:26" s="5" customFormat="1" x14ac:dyDescent="0.2">
      <c r="A325" s="5" t="s">
        <v>979</v>
      </c>
      <c r="B325" s="5" t="s">
        <v>980</v>
      </c>
      <c r="C325" s="5" t="s">
        <v>981</v>
      </c>
      <c r="D325" s="5">
        <v>39.762364137014799</v>
      </c>
      <c r="E325" s="5">
        <v>29.181835800914001</v>
      </c>
      <c r="F325" s="5">
        <v>33.716347944957199</v>
      </c>
      <c r="G325" s="5">
        <v>1.4098120988487499</v>
      </c>
      <c r="H325" s="5">
        <v>0.40204441290260801</v>
      </c>
      <c r="I325" s="5">
        <v>3.5066078612321601</v>
      </c>
      <c r="J325" s="5">
        <v>4.5385745237541599E-4</v>
      </c>
      <c r="K325" s="5">
        <v>5.8106845945948603E-3</v>
      </c>
      <c r="O325" s="7">
        <f t="shared" si="57"/>
        <v>5.8000000000000003E-2</v>
      </c>
      <c r="P325" s="7">
        <f t="shared" si="58"/>
        <v>2.5000000000000001E-2</v>
      </c>
      <c r="Q325" s="7">
        <f t="shared" si="59"/>
        <v>0.112</v>
      </c>
      <c r="R325" s="7">
        <f t="shared" si="60"/>
        <v>0.42</v>
      </c>
      <c r="S325" s="7">
        <f t="shared" si="61"/>
        <v>0.20599999999999999</v>
      </c>
      <c r="T325" s="7">
        <f t="shared" si="62"/>
        <v>0.26</v>
      </c>
      <c r="U325" s="7">
        <f t="shared" si="63"/>
        <v>0.245</v>
      </c>
      <c r="W325" s="5">
        <f t="shared" si="64"/>
        <v>6.5000000000000002E-2</v>
      </c>
      <c r="X325" s="5">
        <f t="shared" si="65"/>
        <v>0.28275</v>
      </c>
      <c r="Y325" s="5">
        <f t="shared" si="66"/>
        <v>4.3499999999999996</v>
      </c>
      <c r="Z325" s="5">
        <f t="shared" si="67"/>
        <v>2.1210154009613658</v>
      </c>
    </row>
    <row r="326" spans="1:26" s="5" customFormat="1" x14ac:dyDescent="0.2">
      <c r="A326" s="5" t="s">
        <v>982</v>
      </c>
      <c r="B326" s="5" t="s">
        <v>983</v>
      </c>
      <c r="C326" s="5" t="s">
        <v>984</v>
      </c>
      <c r="D326" s="5">
        <v>18.347645618524599</v>
      </c>
      <c r="E326" s="5">
        <v>9.92014023409887</v>
      </c>
      <c r="F326" s="5">
        <v>13.5319282559956</v>
      </c>
      <c r="G326" s="5">
        <v>2.0143044350253501</v>
      </c>
      <c r="H326" s="5">
        <v>0.46609699661634102</v>
      </c>
      <c r="I326" s="5">
        <v>4.3216421681502304</v>
      </c>
      <c r="J326" s="6">
        <v>1.5487221169822199E-5</v>
      </c>
      <c r="K326" s="5">
        <v>4.19009128921125E-4</v>
      </c>
      <c r="O326" s="7">
        <f t="shared" si="57"/>
        <v>8.0000000000000002E-3</v>
      </c>
      <c r="P326" s="7">
        <f t="shared" si="58"/>
        <v>2.3E-2</v>
      </c>
      <c r="Q326" s="7">
        <f t="shared" si="59"/>
        <v>8.9999999999999993E-3</v>
      </c>
      <c r="R326" s="7">
        <f t="shared" si="60"/>
        <v>0.379</v>
      </c>
      <c r="S326" s="7">
        <f t="shared" si="61"/>
        <v>0.21199999999999999</v>
      </c>
      <c r="T326" s="7">
        <f t="shared" si="62"/>
        <v>0.29699999999999999</v>
      </c>
      <c r="U326" s="7">
        <f t="shared" si="63"/>
        <v>0.24099999999999999</v>
      </c>
      <c r="W326" s="5">
        <f t="shared" si="64"/>
        <v>1.3333333333333334E-2</v>
      </c>
      <c r="X326" s="5">
        <f t="shared" si="65"/>
        <v>0.28225</v>
      </c>
      <c r="Y326" s="5">
        <f t="shared" si="66"/>
        <v>21.168749999999999</v>
      </c>
      <c r="Z326" s="5">
        <f t="shared" si="67"/>
        <v>4.4038641766067945</v>
      </c>
    </row>
    <row r="327" spans="1:26" s="5" customFormat="1" x14ac:dyDescent="0.2">
      <c r="A327" s="5" t="s">
        <v>985</v>
      </c>
      <c r="B327" s="5" t="s">
        <v>986</v>
      </c>
      <c r="C327" s="5" t="s">
        <v>987</v>
      </c>
      <c r="D327" s="5">
        <v>58.137131393192497</v>
      </c>
      <c r="E327" s="5">
        <v>42.369822922540799</v>
      </c>
      <c r="F327" s="5">
        <v>49.127240838534298</v>
      </c>
      <c r="G327" s="5">
        <v>2.3800154671824298</v>
      </c>
      <c r="H327" s="5">
        <v>0.35964056875231898</v>
      </c>
      <c r="I327" s="5">
        <v>6.61776138170198</v>
      </c>
      <c r="J327" s="6">
        <v>3.6467904135579203E-11</v>
      </c>
      <c r="K327" s="6">
        <v>5.1499863711464501E-9</v>
      </c>
      <c r="O327" s="7">
        <f t="shared" si="57"/>
        <v>2.9000000000000001E-2</v>
      </c>
      <c r="P327" s="7">
        <f t="shared" si="58"/>
        <v>2.5999999999999999E-2</v>
      </c>
      <c r="Q327" s="7">
        <f t="shared" si="59"/>
        <v>3.5000000000000003E-2</v>
      </c>
      <c r="R327" s="7">
        <f t="shared" si="60"/>
        <v>0.35899999999999999</v>
      </c>
      <c r="S327" s="7">
        <f t="shared" si="61"/>
        <v>0.22800000000000001</v>
      </c>
      <c r="T327" s="7">
        <f t="shared" si="62"/>
        <v>0.255</v>
      </c>
      <c r="U327" s="7">
        <f t="shared" si="63"/>
        <v>0.28599999999999998</v>
      </c>
      <c r="W327" s="5">
        <f t="shared" si="64"/>
        <v>0.03</v>
      </c>
      <c r="X327" s="5">
        <f t="shared" si="65"/>
        <v>0.28199999999999997</v>
      </c>
      <c r="Y327" s="5">
        <f t="shared" si="66"/>
        <v>9.3999999999999986</v>
      </c>
      <c r="Z327" s="5">
        <f t="shared" si="67"/>
        <v>3.2326607567902745</v>
      </c>
    </row>
    <row r="328" spans="1:26" s="5" customFormat="1" x14ac:dyDescent="0.2">
      <c r="A328" s="5" t="s">
        <v>988</v>
      </c>
      <c r="B328" s="5" t="s">
        <v>989</v>
      </c>
      <c r="C328" s="5" t="s">
        <v>990</v>
      </c>
      <c r="D328" s="5">
        <v>29.3940724929504</v>
      </c>
      <c r="E328" s="5">
        <v>16.4786788782393</v>
      </c>
      <c r="F328" s="5">
        <v>22.013847570258299</v>
      </c>
      <c r="G328" s="5">
        <v>1.69546811821409</v>
      </c>
      <c r="H328" s="5">
        <v>0.45747746428993802</v>
      </c>
      <c r="I328" s="5">
        <v>3.7061237996622798</v>
      </c>
      <c r="J328" s="5">
        <v>2.1045545743813399E-4</v>
      </c>
      <c r="K328" s="5">
        <v>3.3134292078583301E-3</v>
      </c>
      <c r="O328" s="7">
        <f t="shared" si="57"/>
        <v>2.7E-2</v>
      </c>
      <c r="P328" s="7">
        <f t="shared" si="58"/>
        <v>5.0000000000000001E-3</v>
      </c>
      <c r="Q328" s="7">
        <f t="shared" si="59"/>
        <v>0.06</v>
      </c>
      <c r="R328" s="7">
        <f t="shared" si="60"/>
        <v>0.34</v>
      </c>
      <c r="S328" s="7">
        <f t="shared" si="61"/>
        <v>0.3</v>
      </c>
      <c r="T328" s="7">
        <f t="shared" si="62"/>
        <v>0.38500000000000001</v>
      </c>
      <c r="U328" s="7">
        <f t="shared" si="63"/>
        <v>0.1</v>
      </c>
      <c r="W328" s="5">
        <f t="shared" si="64"/>
        <v>3.0666666666666665E-2</v>
      </c>
      <c r="X328" s="5">
        <f t="shared" si="65"/>
        <v>0.28125</v>
      </c>
      <c r="Y328" s="5">
        <f t="shared" si="66"/>
        <v>9.171195652173914</v>
      </c>
      <c r="Z328" s="5">
        <f t="shared" si="67"/>
        <v>3.197109830768543</v>
      </c>
    </row>
    <row r="329" spans="1:26" s="5" customFormat="1" x14ac:dyDescent="0.2">
      <c r="A329" s="5" t="s">
        <v>991</v>
      </c>
      <c r="B329" s="5" t="s">
        <v>992</v>
      </c>
      <c r="C329" s="5" t="s">
        <v>993</v>
      </c>
      <c r="D329" s="5">
        <v>41.316448891225399</v>
      </c>
      <c r="E329" s="5">
        <v>34.728871476250198</v>
      </c>
      <c r="F329" s="5">
        <v>37.552118939811002</v>
      </c>
      <c r="G329" s="5">
        <v>1.6936480026059899</v>
      </c>
      <c r="H329" s="5">
        <v>0.37733280142730002</v>
      </c>
      <c r="I329" s="5">
        <v>4.4884727651547598</v>
      </c>
      <c r="J329" s="6">
        <v>7.1735592935400198E-6</v>
      </c>
      <c r="K329" s="5">
        <v>2.2030036044626001E-4</v>
      </c>
      <c r="O329" s="7">
        <f t="shared" si="57"/>
        <v>5.7000000000000002E-2</v>
      </c>
      <c r="P329" s="7">
        <f t="shared" si="58"/>
        <v>0.03</v>
      </c>
      <c r="Q329" s="7">
        <f t="shared" si="59"/>
        <v>6.7000000000000004E-2</v>
      </c>
      <c r="R329" s="7">
        <f t="shared" si="60"/>
        <v>0.28599999999999998</v>
      </c>
      <c r="S329" s="7">
        <f t="shared" si="61"/>
        <v>0.2</v>
      </c>
      <c r="T329" s="7">
        <f t="shared" si="62"/>
        <v>0.309</v>
      </c>
      <c r="U329" s="7">
        <f t="shared" si="63"/>
        <v>0.32500000000000001</v>
      </c>
      <c r="W329" s="5">
        <f t="shared" si="64"/>
        <v>5.1333333333333335E-2</v>
      </c>
      <c r="X329" s="5">
        <f t="shared" si="65"/>
        <v>0.27999999999999997</v>
      </c>
      <c r="Y329" s="5">
        <f t="shared" si="66"/>
        <v>5.4545454545454541</v>
      </c>
      <c r="Z329" s="5">
        <f t="shared" si="67"/>
        <v>2.4474589769712209</v>
      </c>
    </row>
    <row r="330" spans="1:26" s="5" customFormat="1" x14ac:dyDescent="0.2">
      <c r="A330" s="5" t="s">
        <v>994</v>
      </c>
      <c r="B330" s="5" t="s">
        <v>995</v>
      </c>
      <c r="C330" s="5" t="s">
        <v>996</v>
      </c>
      <c r="D330" s="5">
        <v>24.643100829724698</v>
      </c>
      <c r="E330" s="5">
        <v>15.3689467029778</v>
      </c>
      <c r="F330" s="5">
        <v>19.3435841858693</v>
      </c>
      <c r="G330" s="5">
        <v>2.1277464938714301</v>
      </c>
      <c r="H330" s="5">
        <v>0.44731971277045801</v>
      </c>
      <c r="I330" s="5">
        <v>4.7566571137527296</v>
      </c>
      <c r="J330" s="6">
        <v>1.968250636037E-6</v>
      </c>
      <c r="K330" s="6">
        <v>7.4725376998708293E-5</v>
      </c>
      <c r="O330" s="7">
        <f t="shared" si="57"/>
        <v>0.03</v>
      </c>
      <c r="P330" s="7">
        <f t="shared" si="58"/>
        <v>5.0000000000000001E-3</v>
      </c>
      <c r="Q330" s="7">
        <f t="shared" si="59"/>
        <v>2.5999999999999999E-2</v>
      </c>
      <c r="R330" s="7">
        <f t="shared" si="60"/>
        <v>0.308</v>
      </c>
      <c r="S330" s="7">
        <f t="shared" si="61"/>
        <v>0.15</v>
      </c>
      <c r="T330" s="7">
        <f t="shared" si="62"/>
        <v>0.35199999999999998</v>
      </c>
      <c r="U330" s="7">
        <f t="shared" si="63"/>
        <v>0.31</v>
      </c>
      <c r="W330" s="5">
        <f t="shared" si="64"/>
        <v>2.0333333333333332E-2</v>
      </c>
      <c r="X330" s="5">
        <f t="shared" si="65"/>
        <v>0.27999999999999997</v>
      </c>
      <c r="Y330" s="5">
        <f t="shared" si="66"/>
        <v>13.770491803278688</v>
      </c>
      <c r="Z330" s="5">
        <f t="shared" si="67"/>
        <v>3.7835081801032362</v>
      </c>
    </row>
    <row r="331" spans="1:26" s="5" customFormat="1" x14ac:dyDescent="0.2">
      <c r="A331" s="5" t="s">
        <v>997</v>
      </c>
      <c r="B331" s="5" t="s">
        <v>998</v>
      </c>
      <c r="C331" s="5" t="s">
        <v>999</v>
      </c>
      <c r="D331" s="5">
        <v>34.367444429157899</v>
      </c>
      <c r="E331" s="5">
        <v>18.600962565243101</v>
      </c>
      <c r="F331" s="5">
        <v>25.3580262212066</v>
      </c>
      <c r="G331" s="5">
        <v>1.6798389884025899</v>
      </c>
      <c r="H331" s="5">
        <v>0.44865081332394502</v>
      </c>
      <c r="I331" s="5">
        <v>3.7442013666643601</v>
      </c>
      <c r="J331" s="5">
        <v>1.8096847626181001E-4</v>
      </c>
      <c r="K331" s="5">
        <v>2.9591520754354401E-3</v>
      </c>
      <c r="O331" s="7">
        <f t="shared" si="57"/>
        <v>4.7E-2</v>
      </c>
      <c r="P331" s="7">
        <f t="shared" si="58"/>
        <v>0</v>
      </c>
      <c r="Q331" s="7">
        <f t="shared" si="59"/>
        <v>6.3E-2</v>
      </c>
      <c r="R331" s="7">
        <f t="shared" si="60"/>
        <v>0.45100000000000001</v>
      </c>
      <c r="S331" s="7">
        <f t="shared" si="61"/>
        <v>0.19700000000000001</v>
      </c>
      <c r="T331" s="7">
        <f t="shared" si="62"/>
        <v>0.29399999999999998</v>
      </c>
      <c r="U331" s="7">
        <f t="shared" si="63"/>
        <v>0.17299999999999999</v>
      </c>
      <c r="W331" s="5">
        <f t="shared" si="64"/>
        <v>3.6666666666666667E-2</v>
      </c>
      <c r="X331" s="5">
        <f t="shared" si="65"/>
        <v>0.27875</v>
      </c>
      <c r="Y331" s="5">
        <f t="shared" si="66"/>
        <v>7.6022727272727275</v>
      </c>
      <c r="Z331" s="5">
        <f t="shared" si="67"/>
        <v>2.926430782004164</v>
      </c>
    </row>
    <row r="332" spans="1:26" s="5" customFormat="1" x14ac:dyDescent="0.2">
      <c r="A332" s="5" t="s">
        <v>1000</v>
      </c>
      <c r="B332" s="5" t="s">
        <v>1001</v>
      </c>
      <c r="C332" s="5" t="s">
        <v>1002</v>
      </c>
      <c r="D332" s="5">
        <v>513.90429859136202</v>
      </c>
      <c r="E332" s="5">
        <v>506.16676995385802</v>
      </c>
      <c r="F332" s="5">
        <v>509.48285365564499</v>
      </c>
      <c r="G332" s="5">
        <v>0.72416144785283698</v>
      </c>
      <c r="H332" s="5">
        <v>0.16993273887852101</v>
      </c>
      <c r="I332" s="5">
        <v>4.2614592846085602</v>
      </c>
      <c r="J332" s="6">
        <v>2.03096359095155E-5</v>
      </c>
      <c r="K332" s="5">
        <v>5.2364028075972202E-4</v>
      </c>
      <c r="O332" s="7">
        <f t="shared" si="57"/>
        <v>0.14799999999999999</v>
      </c>
      <c r="P332" s="7">
        <f t="shared" si="58"/>
        <v>0.13200000000000001</v>
      </c>
      <c r="Q332" s="7">
        <f t="shared" si="59"/>
        <v>0.14199999999999999</v>
      </c>
      <c r="R332" s="7">
        <f t="shared" si="60"/>
        <v>0.32900000000000001</v>
      </c>
      <c r="S332" s="7">
        <f t="shared" si="61"/>
        <v>0.28999999999999998</v>
      </c>
      <c r="T332" s="7">
        <f t="shared" si="62"/>
        <v>0.22800000000000001</v>
      </c>
      <c r="U332" s="7">
        <f t="shared" si="63"/>
        <v>0.26700000000000002</v>
      </c>
      <c r="W332" s="5">
        <f t="shared" si="64"/>
        <v>0.14066666666666669</v>
      </c>
      <c r="X332" s="5">
        <f t="shared" si="65"/>
        <v>0.27849999999999997</v>
      </c>
      <c r="Y332" s="5">
        <f t="shared" si="66"/>
        <v>1.9798578199052128</v>
      </c>
      <c r="Z332" s="5">
        <f t="shared" si="67"/>
        <v>0.98539682935400252</v>
      </c>
    </row>
    <row r="333" spans="1:26" s="5" customFormat="1" x14ac:dyDescent="0.2">
      <c r="A333" s="5" t="s">
        <v>1003</v>
      </c>
      <c r="B333" s="5" t="s">
        <v>1004</v>
      </c>
      <c r="C333" s="5" t="s">
        <v>1005</v>
      </c>
      <c r="D333" s="5">
        <v>11.2784283536439</v>
      </c>
      <c r="E333" s="5">
        <v>18.2929430614933</v>
      </c>
      <c r="F333" s="5">
        <v>15.286722472415001</v>
      </c>
      <c r="G333" s="5">
        <v>1.9076699882283801</v>
      </c>
      <c r="H333" s="5">
        <v>0.46229922519720001</v>
      </c>
      <c r="I333" s="5">
        <v>4.1264832044973403</v>
      </c>
      <c r="J333" s="6">
        <v>3.6835289250186603E-5</v>
      </c>
      <c r="K333" s="5">
        <v>8.3330901324360301E-4</v>
      </c>
      <c r="O333" s="7">
        <f t="shared" si="57"/>
        <v>0</v>
      </c>
      <c r="P333" s="7">
        <f t="shared" si="58"/>
        <v>1.4E-2</v>
      </c>
      <c r="Q333" s="7">
        <f t="shared" si="59"/>
        <v>0.05</v>
      </c>
      <c r="R333" s="7">
        <f t="shared" si="60"/>
        <v>0.158</v>
      </c>
      <c r="S333" s="7">
        <f t="shared" si="61"/>
        <v>0.30099999999999999</v>
      </c>
      <c r="T333" s="7">
        <f t="shared" si="62"/>
        <v>0.215</v>
      </c>
      <c r="U333" s="7">
        <f t="shared" si="63"/>
        <v>0.437</v>
      </c>
      <c r="W333" s="5">
        <f t="shared" si="64"/>
        <v>2.1333333333333333E-2</v>
      </c>
      <c r="X333" s="5">
        <f t="shared" si="65"/>
        <v>0.27775</v>
      </c>
      <c r="Y333" s="5">
        <f t="shared" si="66"/>
        <v>13.01953125</v>
      </c>
      <c r="Z333" s="5">
        <f t="shared" si="67"/>
        <v>3.702605602110248</v>
      </c>
    </row>
    <row r="334" spans="1:26" s="5" customFormat="1" x14ac:dyDescent="0.2">
      <c r="A334" s="5" t="s">
        <v>1006</v>
      </c>
      <c r="B334" s="5" t="s">
        <v>1007</v>
      </c>
      <c r="C334" s="5" t="s">
        <v>1008</v>
      </c>
      <c r="D334" s="5">
        <v>43.569229866601098</v>
      </c>
      <c r="E334" s="5">
        <v>36.100917155595297</v>
      </c>
      <c r="F334" s="5">
        <v>39.3016226031692</v>
      </c>
      <c r="G334" s="5">
        <v>2.4864075375416101</v>
      </c>
      <c r="H334" s="5">
        <v>0.39250413397497702</v>
      </c>
      <c r="I334" s="5">
        <v>6.3347295539570796</v>
      </c>
      <c r="J334" s="6">
        <v>2.3775794243053802E-10</v>
      </c>
      <c r="K334" s="6">
        <v>2.7190465060414999E-8</v>
      </c>
      <c r="O334" s="7">
        <f t="shared" si="57"/>
        <v>1.7000000000000001E-2</v>
      </c>
      <c r="P334" s="7">
        <f t="shared" si="58"/>
        <v>2.5999999999999999E-2</v>
      </c>
      <c r="Q334" s="7">
        <f t="shared" si="59"/>
        <v>2.3E-2</v>
      </c>
      <c r="R334" s="7">
        <f t="shared" si="60"/>
        <v>0.253</v>
      </c>
      <c r="S334" s="7">
        <f t="shared" si="61"/>
        <v>0.18</v>
      </c>
      <c r="T334" s="7">
        <f t="shared" si="62"/>
        <v>0.29299999999999998</v>
      </c>
      <c r="U334" s="7">
        <f t="shared" si="63"/>
        <v>0.38100000000000001</v>
      </c>
      <c r="W334" s="5">
        <f t="shared" si="64"/>
        <v>2.2000000000000002E-2</v>
      </c>
      <c r="X334" s="5">
        <f t="shared" si="65"/>
        <v>0.27675</v>
      </c>
      <c r="Y334" s="5">
        <f t="shared" si="66"/>
        <v>12.579545454545453</v>
      </c>
      <c r="Z334" s="5">
        <f t="shared" si="67"/>
        <v>3.6530078881442547</v>
      </c>
    </row>
    <row r="335" spans="1:26" s="5" customFormat="1" x14ac:dyDescent="0.2">
      <c r="A335" s="5" t="s">
        <v>1009</v>
      </c>
      <c r="B335" s="5" t="s">
        <v>1010</v>
      </c>
      <c r="C335" s="5" t="s">
        <v>1011</v>
      </c>
      <c r="D335" s="5">
        <v>20.4070732744491</v>
      </c>
      <c r="E335" s="5">
        <v>20.219133498129601</v>
      </c>
      <c r="F335" s="5">
        <v>20.299679116552301</v>
      </c>
      <c r="G335" s="5">
        <v>1.7678937624106299</v>
      </c>
      <c r="H335" s="5">
        <v>0.43769434323311102</v>
      </c>
      <c r="I335" s="5">
        <v>4.03910580463927</v>
      </c>
      <c r="J335" s="6">
        <v>5.36553595784432E-5</v>
      </c>
      <c r="K335" s="5">
        <v>1.12507261856216E-3</v>
      </c>
      <c r="O335" s="7">
        <f t="shared" si="57"/>
        <v>2.9000000000000001E-2</v>
      </c>
      <c r="P335" s="7">
        <f t="shared" si="58"/>
        <v>4.2000000000000003E-2</v>
      </c>
      <c r="Q335" s="7">
        <f t="shared" si="59"/>
        <v>3.2000000000000001E-2</v>
      </c>
      <c r="R335" s="7">
        <f t="shared" si="60"/>
        <v>0.28399999999999997</v>
      </c>
      <c r="S335" s="7">
        <f t="shared" si="61"/>
        <v>0.22500000000000001</v>
      </c>
      <c r="T335" s="7">
        <f t="shared" si="62"/>
        <v>0.20699999999999999</v>
      </c>
      <c r="U335" s="7">
        <f t="shared" si="63"/>
        <v>0.38200000000000001</v>
      </c>
      <c r="W335" s="5">
        <f t="shared" si="64"/>
        <v>3.4333333333333334E-2</v>
      </c>
      <c r="X335" s="5">
        <f t="shared" si="65"/>
        <v>0.27449999999999997</v>
      </c>
      <c r="Y335" s="5">
        <f t="shared" si="66"/>
        <v>7.9951456310679605</v>
      </c>
      <c r="Z335" s="5">
        <f t="shared" si="67"/>
        <v>2.9991243125431364</v>
      </c>
    </row>
    <row r="336" spans="1:26" s="5" customFormat="1" x14ac:dyDescent="0.2">
      <c r="A336" s="5" t="s">
        <v>1012</v>
      </c>
      <c r="B336" s="5" t="s">
        <v>1013</v>
      </c>
      <c r="C336" s="5" t="s">
        <v>1014</v>
      </c>
      <c r="D336" s="5">
        <v>13.5528419585973</v>
      </c>
      <c r="E336" s="5">
        <v>2.2632212013278901</v>
      </c>
      <c r="F336" s="5">
        <v>7.1016300973004798</v>
      </c>
      <c r="G336" s="5">
        <v>1.6178904567136201</v>
      </c>
      <c r="H336" s="5">
        <v>0.46383447265564698</v>
      </c>
      <c r="I336" s="5">
        <v>3.4880772173972199</v>
      </c>
      <c r="J336" s="5">
        <v>4.8650755439734499E-4</v>
      </c>
      <c r="K336" s="5">
        <v>6.0988482323610597E-3</v>
      </c>
      <c r="O336" s="7">
        <f t="shared" si="57"/>
        <v>0</v>
      </c>
      <c r="P336" s="7">
        <f t="shared" si="58"/>
        <v>0</v>
      </c>
      <c r="Q336" s="7">
        <f t="shared" si="59"/>
        <v>0</v>
      </c>
      <c r="R336" s="7">
        <f t="shared" si="60"/>
        <v>0.68</v>
      </c>
      <c r="S336" s="7">
        <f t="shared" si="61"/>
        <v>0.14399999999999999</v>
      </c>
      <c r="T336" s="7">
        <f t="shared" si="62"/>
        <v>0.22600000000000001</v>
      </c>
      <c r="U336" s="7">
        <f t="shared" si="63"/>
        <v>3.7999999999999999E-2</v>
      </c>
      <c r="W336" s="5">
        <f t="shared" si="64"/>
        <v>0</v>
      </c>
      <c r="X336" s="5">
        <f t="shared" si="65"/>
        <v>0.27200000000000002</v>
      </c>
      <c r="Y336" s="5" t="e">
        <f t="shared" si="66"/>
        <v>#DIV/0!</v>
      </c>
      <c r="Z336" s="5" t="e">
        <f t="shared" si="67"/>
        <v>#DIV/0!</v>
      </c>
    </row>
    <row r="337" spans="1:26" s="5" customFormat="1" x14ac:dyDescent="0.2">
      <c r="A337" s="5" t="s">
        <v>1015</v>
      </c>
      <c r="B337" s="5" t="s">
        <v>1016</v>
      </c>
      <c r="C337" s="5" t="s">
        <v>1017</v>
      </c>
      <c r="D337" s="5">
        <v>24.3437530130849</v>
      </c>
      <c r="E337" s="5">
        <v>17.690288767025301</v>
      </c>
      <c r="F337" s="5">
        <v>20.541773443907999</v>
      </c>
      <c r="G337" s="5">
        <v>1.6215506715722501</v>
      </c>
      <c r="H337" s="5">
        <v>0.435882712197251</v>
      </c>
      <c r="I337" s="5">
        <v>3.7201536702342302</v>
      </c>
      <c r="J337" s="5">
        <v>1.9910159673564701E-4</v>
      </c>
      <c r="K337" s="5">
        <v>3.1786235681615801E-3</v>
      </c>
      <c r="O337" s="7">
        <f t="shared" si="57"/>
        <v>5.8000000000000003E-2</v>
      </c>
      <c r="P337" s="7">
        <f t="shared" si="58"/>
        <v>3.6999999999999998E-2</v>
      </c>
      <c r="Q337" s="7">
        <f t="shared" si="59"/>
        <v>2.5999999999999999E-2</v>
      </c>
      <c r="R337" s="7">
        <f t="shared" si="60"/>
        <v>0.253</v>
      </c>
      <c r="S337" s="7">
        <f t="shared" si="61"/>
        <v>0.24399999999999999</v>
      </c>
      <c r="T337" s="7">
        <f t="shared" si="62"/>
        <v>0.34599999999999997</v>
      </c>
      <c r="U337" s="7">
        <f t="shared" si="63"/>
        <v>0.24399999999999999</v>
      </c>
      <c r="W337" s="5">
        <f t="shared" si="64"/>
        <v>4.0333333333333332E-2</v>
      </c>
      <c r="X337" s="5">
        <f t="shared" si="65"/>
        <v>0.27174999999999999</v>
      </c>
      <c r="Y337" s="5">
        <f t="shared" si="66"/>
        <v>6.7376033057851243</v>
      </c>
      <c r="Z337" s="5">
        <f t="shared" si="67"/>
        <v>2.7522354884738709</v>
      </c>
    </row>
    <row r="338" spans="1:26" s="5" customFormat="1" x14ac:dyDescent="0.2">
      <c r="A338" s="5" t="s">
        <v>1018</v>
      </c>
      <c r="B338" s="5" t="s">
        <v>1019</v>
      </c>
      <c r="C338" s="5" t="s">
        <v>1020</v>
      </c>
      <c r="D338" s="5">
        <v>21.505379466545001</v>
      </c>
      <c r="E338" s="5">
        <v>17.687159665387199</v>
      </c>
      <c r="F338" s="5">
        <v>19.323539580169101</v>
      </c>
      <c r="G338" s="5">
        <v>1.7328739222831</v>
      </c>
      <c r="H338" s="5">
        <v>0.44520406195572498</v>
      </c>
      <c r="I338" s="5">
        <v>3.8923138182315999</v>
      </c>
      <c r="J338" s="6">
        <v>9.9292692779464896E-5</v>
      </c>
      <c r="K338" s="5">
        <v>1.8289674763853801E-3</v>
      </c>
      <c r="O338" s="7">
        <f t="shared" si="57"/>
        <v>1.2E-2</v>
      </c>
      <c r="P338" s="7">
        <f t="shared" si="58"/>
        <v>2.7E-2</v>
      </c>
      <c r="Q338" s="7">
        <f t="shared" si="59"/>
        <v>5.8999999999999997E-2</v>
      </c>
      <c r="R338" s="7">
        <f t="shared" si="60"/>
        <v>0.23799999999999999</v>
      </c>
      <c r="S338" s="7">
        <f t="shared" si="61"/>
        <v>0.125</v>
      </c>
      <c r="T338" s="7">
        <f t="shared" si="62"/>
        <v>0.313</v>
      </c>
      <c r="U338" s="7">
        <f t="shared" si="63"/>
        <v>0.40600000000000003</v>
      </c>
      <c r="W338" s="5">
        <f t="shared" si="64"/>
        <v>3.266666666666667E-2</v>
      </c>
      <c r="X338" s="5">
        <f t="shared" si="65"/>
        <v>0.27049999999999996</v>
      </c>
      <c r="Y338" s="5">
        <f t="shared" si="66"/>
        <v>8.2806122448979576</v>
      </c>
      <c r="Z338" s="5">
        <f t="shared" si="67"/>
        <v>3.0497374404327631</v>
      </c>
    </row>
    <row r="339" spans="1:26" s="5" customFormat="1" x14ac:dyDescent="0.2">
      <c r="A339" s="5" t="s">
        <v>1021</v>
      </c>
      <c r="B339" s="5" t="s">
        <v>1022</v>
      </c>
      <c r="C339" s="5" t="s">
        <v>1023</v>
      </c>
      <c r="D339" s="5">
        <v>49.586969890738999</v>
      </c>
      <c r="E339" s="5">
        <v>16.5256986561294</v>
      </c>
      <c r="F339" s="5">
        <v>30.694814899533501</v>
      </c>
      <c r="G339" s="5">
        <v>1.51624071720761</v>
      </c>
      <c r="H339" s="5">
        <v>0.42637722019193203</v>
      </c>
      <c r="I339" s="5">
        <v>3.5561016053462602</v>
      </c>
      <c r="J339" s="5">
        <v>3.7639855620950799E-4</v>
      </c>
      <c r="K339" s="5">
        <v>5.1667492535356699E-3</v>
      </c>
      <c r="O339" s="7">
        <f t="shared" si="57"/>
        <v>3.5000000000000003E-2</v>
      </c>
      <c r="P339" s="7">
        <f t="shared" si="58"/>
        <v>4.2000000000000003E-2</v>
      </c>
      <c r="Q339" s="7">
        <f t="shared" si="59"/>
        <v>5.6000000000000001E-2</v>
      </c>
      <c r="R339" s="7">
        <f t="shared" si="60"/>
        <v>0.42499999999999999</v>
      </c>
      <c r="S339" s="7">
        <f t="shared" si="61"/>
        <v>0.192</v>
      </c>
      <c r="T339" s="7">
        <f t="shared" si="62"/>
        <v>0.40100000000000002</v>
      </c>
      <c r="U339" s="7">
        <f t="shared" si="63"/>
        <v>6.0999999999999999E-2</v>
      </c>
      <c r="W339" s="5">
        <f t="shared" si="64"/>
        <v>4.4333333333333336E-2</v>
      </c>
      <c r="X339" s="5">
        <f t="shared" si="65"/>
        <v>0.26974999999999999</v>
      </c>
      <c r="Y339" s="5">
        <f t="shared" si="66"/>
        <v>6.0845864661654128</v>
      </c>
      <c r="Z339" s="5">
        <f t="shared" si="67"/>
        <v>2.6051592147079834</v>
      </c>
    </row>
    <row r="340" spans="1:26" s="5" customFormat="1" x14ac:dyDescent="0.2">
      <c r="A340" s="5" t="s">
        <v>1024</v>
      </c>
      <c r="B340" s="5" t="s">
        <v>1025</v>
      </c>
      <c r="C340" s="5" t="s">
        <v>1026</v>
      </c>
      <c r="D340" s="5">
        <v>16.564051438519702</v>
      </c>
      <c r="E340" s="5">
        <v>16.754521452252501</v>
      </c>
      <c r="F340" s="5">
        <v>16.672891446367</v>
      </c>
      <c r="G340" s="5">
        <v>1.69755588815822</v>
      </c>
      <c r="H340" s="5">
        <v>0.449906393290328</v>
      </c>
      <c r="I340" s="5">
        <v>3.7731312856956398</v>
      </c>
      <c r="J340" s="5">
        <v>1.6121140036646901E-4</v>
      </c>
      <c r="K340" s="5">
        <v>2.70977611743133E-3</v>
      </c>
      <c r="O340" s="7">
        <f t="shared" si="57"/>
        <v>3.4000000000000002E-2</v>
      </c>
      <c r="P340" s="7">
        <f t="shared" si="58"/>
        <v>3.1E-2</v>
      </c>
      <c r="Q340" s="7">
        <f t="shared" si="59"/>
        <v>3.1E-2</v>
      </c>
      <c r="R340" s="7">
        <f t="shared" si="60"/>
        <v>0.22800000000000001</v>
      </c>
      <c r="S340" s="7">
        <f t="shared" si="61"/>
        <v>0.24299999999999999</v>
      </c>
      <c r="T340" s="7">
        <f t="shared" si="62"/>
        <v>0.254</v>
      </c>
      <c r="U340" s="7">
        <f t="shared" si="63"/>
        <v>0.34300000000000003</v>
      </c>
      <c r="W340" s="5">
        <f t="shared" si="64"/>
        <v>3.2000000000000001E-2</v>
      </c>
      <c r="X340" s="5">
        <f t="shared" si="65"/>
        <v>0.26700000000000002</v>
      </c>
      <c r="Y340" s="5">
        <f t="shared" si="66"/>
        <v>8.34375</v>
      </c>
      <c r="Z340" s="5">
        <f t="shared" si="67"/>
        <v>3.0606959316875542</v>
      </c>
    </row>
    <row r="341" spans="1:26" s="5" customFormat="1" x14ac:dyDescent="0.2">
      <c r="A341" s="5" t="s">
        <v>1027</v>
      </c>
      <c r="B341" s="5" t="s">
        <v>1028</v>
      </c>
      <c r="C341" s="5" t="s">
        <v>1029</v>
      </c>
      <c r="D341" s="5">
        <v>22.138611061430801</v>
      </c>
      <c r="E341" s="5">
        <v>14.8708162438126</v>
      </c>
      <c r="F341" s="5">
        <v>17.985585451363299</v>
      </c>
      <c r="G341" s="5">
        <v>1.92467302978423</v>
      </c>
      <c r="H341" s="5">
        <v>0.45531717166144597</v>
      </c>
      <c r="I341" s="5">
        <v>4.22710398283711</v>
      </c>
      <c r="J341" s="6">
        <v>2.3671829166525798E-5</v>
      </c>
      <c r="K341" s="5">
        <v>5.9363133860437995E-4</v>
      </c>
      <c r="O341" s="7">
        <f t="shared" si="57"/>
        <v>4.9000000000000002E-2</v>
      </c>
      <c r="P341" s="7">
        <f t="shared" si="58"/>
        <v>6.0000000000000001E-3</v>
      </c>
      <c r="Q341" s="7">
        <f t="shared" si="59"/>
        <v>1.4E-2</v>
      </c>
      <c r="R341" s="7">
        <f t="shared" si="60"/>
        <v>0.32</v>
      </c>
      <c r="S341" s="7">
        <f t="shared" si="61"/>
        <v>0.25</v>
      </c>
      <c r="T341" s="7">
        <f t="shared" si="62"/>
        <v>0.29599999999999999</v>
      </c>
      <c r="U341" s="7">
        <f t="shared" si="63"/>
        <v>0.193</v>
      </c>
      <c r="W341" s="5">
        <f t="shared" si="64"/>
        <v>2.3000000000000003E-2</v>
      </c>
      <c r="X341" s="5">
        <f t="shared" si="65"/>
        <v>0.26475000000000004</v>
      </c>
      <c r="Y341" s="5">
        <f t="shared" si="66"/>
        <v>11.510869565217391</v>
      </c>
      <c r="Z341" s="5">
        <f t="shared" si="67"/>
        <v>3.5249249179353237</v>
      </c>
    </row>
    <row r="342" spans="1:26" s="5" customFormat="1" x14ac:dyDescent="0.2">
      <c r="A342" s="5" t="s">
        <v>1030</v>
      </c>
      <c r="B342" s="5" t="s">
        <v>1031</v>
      </c>
      <c r="C342" s="5" t="s">
        <v>1032</v>
      </c>
      <c r="D342" s="5">
        <v>42.570880657655401</v>
      </c>
      <c r="E342" s="5">
        <v>18.346580475160501</v>
      </c>
      <c r="F342" s="5">
        <v>28.7284234105155</v>
      </c>
      <c r="G342" s="5">
        <v>2.1363244006690998</v>
      </c>
      <c r="H342" s="5">
        <v>0.417576339331449</v>
      </c>
      <c r="I342" s="5">
        <v>5.1160092166366704</v>
      </c>
      <c r="J342" s="6">
        <v>3.12067817975412E-7</v>
      </c>
      <c r="K342" s="6">
        <v>1.53895666531208E-5</v>
      </c>
      <c r="O342" s="7">
        <f t="shared" si="57"/>
        <v>1.4999999999999999E-2</v>
      </c>
      <c r="P342" s="7">
        <f t="shared" si="58"/>
        <v>3.1E-2</v>
      </c>
      <c r="Q342" s="7">
        <f t="shared" si="59"/>
        <v>2.5999999999999999E-2</v>
      </c>
      <c r="R342" s="7">
        <f t="shared" si="60"/>
        <v>0.254</v>
      </c>
      <c r="S342" s="7">
        <f t="shared" si="61"/>
        <v>0.182</v>
      </c>
      <c r="T342" s="7">
        <f t="shared" si="62"/>
        <v>0.45200000000000001</v>
      </c>
      <c r="U342" s="7">
        <f t="shared" si="63"/>
        <v>0.17100000000000001</v>
      </c>
      <c r="W342" s="5">
        <f t="shared" si="64"/>
        <v>2.3999999999999997E-2</v>
      </c>
      <c r="X342" s="5">
        <f t="shared" si="65"/>
        <v>0.26474999999999999</v>
      </c>
      <c r="Y342" s="5">
        <f t="shared" si="66"/>
        <v>11.03125</v>
      </c>
      <c r="Z342" s="5">
        <f t="shared" si="67"/>
        <v>3.4635243732711807</v>
      </c>
    </row>
    <row r="343" spans="1:26" s="5" customFormat="1" x14ac:dyDescent="0.2">
      <c r="A343" s="5" t="s">
        <v>1033</v>
      </c>
      <c r="B343" s="5" t="s">
        <v>1034</v>
      </c>
      <c r="C343" s="5" t="s">
        <v>1035</v>
      </c>
      <c r="D343" s="5">
        <v>25.821700296006</v>
      </c>
      <c r="E343" s="5">
        <v>15.108399807463201</v>
      </c>
      <c r="F343" s="5">
        <v>19.699814302553001</v>
      </c>
      <c r="G343" s="5">
        <v>1.4891982224475</v>
      </c>
      <c r="H343" s="5">
        <v>0.44249222358795798</v>
      </c>
      <c r="I343" s="5">
        <v>3.36547885604024</v>
      </c>
      <c r="J343" s="5">
        <v>7.6410923238530003E-4</v>
      </c>
      <c r="K343" s="5">
        <v>8.4382465645108894E-3</v>
      </c>
      <c r="O343" s="7">
        <f t="shared" si="57"/>
        <v>4.1000000000000002E-2</v>
      </c>
      <c r="P343" s="7">
        <f t="shared" si="58"/>
        <v>5.8000000000000003E-2</v>
      </c>
      <c r="Q343" s="7">
        <f t="shared" si="59"/>
        <v>2.5999999999999999E-2</v>
      </c>
      <c r="R343" s="7">
        <f t="shared" si="60"/>
        <v>0.32900000000000001</v>
      </c>
      <c r="S343" s="7">
        <f t="shared" si="61"/>
        <v>0.156</v>
      </c>
      <c r="T343" s="7">
        <f t="shared" si="62"/>
        <v>0.29299999999999998</v>
      </c>
      <c r="U343" s="7">
        <f t="shared" si="63"/>
        <v>0.27900000000000003</v>
      </c>
      <c r="W343" s="5">
        <f t="shared" si="64"/>
        <v>4.1666666666666664E-2</v>
      </c>
      <c r="X343" s="5">
        <f t="shared" si="65"/>
        <v>0.26424999999999998</v>
      </c>
      <c r="Y343" s="5">
        <f t="shared" si="66"/>
        <v>6.3419999999999996</v>
      </c>
      <c r="Z343" s="5">
        <f t="shared" si="67"/>
        <v>2.6649378774417523</v>
      </c>
    </row>
    <row r="344" spans="1:26" s="5" customFormat="1" x14ac:dyDescent="0.2">
      <c r="A344" s="5" t="s">
        <v>1036</v>
      </c>
      <c r="B344" s="5" t="s">
        <v>1037</v>
      </c>
      <c r="C344" s="5" t="s">
        <v>1038</v>
      </c>
      <c r="D344" s="5">
        <v>26.804410784677099</v>
      </c>
      <c r="E344" s="5">
        <v>23.180043464619001</v>
      </c>
      <c r="F344" s="5">
        <v>24.7333437446439</v>
      </c>
      <c r="G344" s="5">
        <v>1.6253471005307101</v>
      </c>
      <c r="H344" s="5">
        <v>0.42260670287875601</v>
      </c>
      <c r="I344" s="5">
        <v>3.8460040729572</v>
      </c>
      <c r="J344" s="5">
        <v>1.2005976756745E-4</v>
      </c>
      <c r="K344" s="5">
        <v>2.1334929716156801E-3</v>
      </c>
      <c r="O344" s="7">
        <f t="shared" si="57"/>
        <v>5.7000000000000002E-2</v>
      </c>
      <c r="P344" s="7">
        <f t="shared" si="58"/>
        <v>1.7000000000000001E-2</v>
      </c>
      <c r="Q344" s="7">
        <f t="shared" si="59"/>
        <v>5.7000000000000002E-2</v>
      </c>
      <c r="R344" s="7">
        <f t="shared" si="60"/>
        <v>0.26200000000000001</v>
      </c>
      <c r="S344" s="7">
        <f t="shared" si="61"/>
        <v>0.19800000000000001</v>
      </c>
      <c r="T344" s="7">
        <f t="shared" si="62"/>
        <v>0.29399999999999998</v>
      </c>
      <c r="U344" s="7">
        <f t="shared" si="63"/>
        <v>0.29599999999999999</v>
      </c>
      <c r="W344" s="5">
        <f t="shared" si="64"/>
        <v>4.3666666666666666E-2</v>
      </c>
      <c r="X344" s="5">
        <f t="shared" si="65"/>
        <v>0.26250000000000001</v>
      </c>
      <c r="Y344" s="5">
        <f t="shared" si="66"/>
        <v>6.0114503816793894</v>
      </c>
      <c r="Z344" s="5">
        <f t="shared" si="67"/>
        <v>2.587713111737191</v>
      </c>
    </row>
    <row r="345" spans="1:26" s="5" customFormat="1" x14ac:dyDescent="0.2">
      <c r="A345" s="5" t="s">
        <v>1039</v>
      </c>
      <c r="B345" s="5" t="s">
        <v>1040</v>
      </c>
      <c r="C345" s="5" t="s">
        <v>1041</v>
      </c>
      <c r="D345" s="5">
        <v>26.593231862668301</v>
      </c>
      <c r="E345" s="5">
        <v>8.5637683428588005</v>
      </c>
      <c r="F345" s="5">
        <v>16.290681279920001</v>
      </c>
      <c r="G345" s="5">
        <v>1.87967203512173</v>
      </c>
      <c r="H345" s="5">
        <v>0.45591095306331803</v>
      </c>
      <c r="I345" s="5">
        <v>4.1228929081260297</v>
      </c>
      <c r="J345" s="6">
        <v>3.7414367015720398E-5</v>
      </c>
      <c r="K345" s="5">
        <v>8.4232030862324103E-4</v>
      </c>
      <c r="O345" s="7">
        <f t="shared" si="57"/>
        <v>4.5999999999999999E-2</v>
      </c>
      <c r="P345" s="7">
        <f t="shared" si="58"/>
        <v>1.2E-2</v>
      </c>
      <c r="Q345" s="7">
        <f t="shared" si="59"/>
        <v>7.0000000000000001E-3</v>
      </c>
      <c r="R345" s="7">
        <f t="shared" si="60"/>
        <v>0.36499999999999999</v>
      </c>
      <c r="S345" s="7">
        <f t="shared" si="61"/>
        <v>0.152</v>
      </c>
      <c r="T345" s="7">
        <f t="shared" si="62"/>
        <v>0.41799999999999998</v>
      </c>
      <c r="U345" s="7">
        <f t="shared" si="63"/>
        <v>0.10299999999999999</v>
      </c>
      <c r="W345" s="5">
        <f t="shared" si="64"/>
        <v>2.1666666666666667E-2</v>
      </c>
      <c r="X345" s="5">
        <f t="shared" si="65"/>
        <v>0.25950000000000001</v>
      </c>
      <c r="Y345" s="5">
        <f t="shared" si="66"/>
        <v>11.976923076923077</v>
      </c>
      <c r="Z345" s="5">
        <f t="shared" si="67"/>
        <v>3.5821854160505824</v>
      </c>
    </row>
    <row r="346" spans="1:26" s="5" customFormat="1" x14ac:dyDescent="0.2">
      <c r="A346" s="5" t="s">
        <v>1042</v>
      </c>
      <c r="B346" s="5" t="s">
        <v>1043</v>
      </c>
      <c r="C346" s="5" t="s">
        <v>1044</v>
      </c>
      <c r="D346" s="5">
        <v>21.6894367509007</v>
      </c>
      <c r="E346" s="5">
        <v>15.6214047389466</v>
      </c>
      <c r="F346" s="5">
        <v>18.221989886926899</v>
      </c>
      <c r="G346" s="5">
        <v>1.7992155116813999</v>
      </c>
      <c r="H346" s="5">
        <v>0.44594186657694102</v>
      </c>
      <c r="I346" s="5">
        <v>4.0346413883321004</v>
      </c>
      <c r="J346" s="6">
        <v>5.4685753205867199E-5</v>
      </c>
      <c r="K346" s="5">
        <v>1.1402652410632799E-3</v>
      </c>
      <c r="O346" s="7">
        <f t="shared" si="57"/>
        <v>2.4E-2</v>
      </c>
      <c r="P346" s="7">
        <f t="shared" si="58"/>
        <v>2.7E-2</v>
      </c>
      <c r="Q346" s="7">
        <f t="shared" si="59"/>
        <v>3.3000000000000002E-2</v>
      </c>
      <c r="R346" s="7">
        <f t="shared" si="60"/>
        <v>0.27</v>
      </c>
      <c r="S346" s="7">
        <f t="shared" si="61"/>
        <v>0.14499999999999999</v>
      </c>
      <c r="T346" s="7">
        <f t="shared" si="62"/>
        <v>0.28799999999999998</v>
      </c>
      <c r="U346" s="7">
        <f t="shared" si="63"/>
        <v>0.32800000000000001</v>
      </c>
      <c r="W346" s="5">
        <f t="shared" si="64"/>
        <v>2.8000000000000001E-2</v>
      </c>
      <c r="X346" s="5">
        <f t="shared" si="65"/>
        <v>0.25775000000000003</v>
      </c>
      <c r="Y346" s="5">
        <f t="shared" si="66"/>
        <v>9.2053571428571441</v>
      </c>
      <c r="Z346" s="5">
        <f t="shared" si="67"/>
        <v>3.2024736953105046</v>
      </c>
    </row>
    <row r="347" spans="1:26" s="5" customFormat="1" x14ac:dyDescent="0.2">
      <c r="A347" s="5" t="s">
        <v>1045</v>
      </c>
      <c r="B347" s="5" t="s">
        <v>1046</v>
      </c>
      <c r="C347" s="5" t="s">
        <v>1047</v>
      </c>
      <c r="D347" s="5">
        <v>33.016619371775398</v>
      </c>
      <c r="E347" s="5">
        <v>24.615584441354699</v>
      </c>
      <c r="F347" s="5">
        <v>28.216027982963599</v>
      </c>
      <c r="G347" s="5">
        <v>1.51986918398064</v>
      </c>
      <c r="H347" s="5">
        <v>0.41680556156194498</v>
      </c>
      <c r="I347" s="5">
        <v>3.6464704988221701</v>
      </c>
      <c r="J347" s="5">
        <v>2.6586698528879399E-4</v>
      </c>
      <c r="K347" s="5">
        <v>3.9490250779031198E-3</v>
      </c>
      <c r="O347" s="7">
        <f t="shared" si="57"/>
        <v>2.9000000000000001E-2</v>
      </c>
      <c r="P347" s="7">
        <f t="shared" si="58"/>
        <v>2.5999999999999999E-2</v>
      </c>
      <c r="Q347" s="7">
        <f t="shared" si="59"/>
        <v>9.6000000000000002E-2</v>
      </c>
      <c r="R347" s="7">
        <f t="shared" si="60"/>
        <v>0.35099999999999998</v>
      </c>
      <c r="S347" s="7">
        <f t="shared" si="61"/>
        <v>0.16800000000000001</v>
      </c>
      <c r="T347" s="7">
        <f t="shared" si="62"/>
        <v>0.23899999999999999</v>
      </c>
      <c r="U347" s="7">
        <f t="shared" si="63"/>
        <v>0.26900000000000002</v>
      </c>
      <c r="W347" s="5">
        <f t="shared" si="64"/>
        <v>5.0333333333333334E-2</v>
      </c>
      <c r="X347" s="5">
        <f t="shared" si="65"/>
        <v>0.25675000000000003</v>
      </c>
      <c r="Y347" s="5">
        <f t="shared" si="66"/>
        <v>5.1009933774834444</v>
      </c>
      <c r="Z347" s="5">
        <f t="shared" si="67"/>
        <v>2.3507782277142728</v>
      </c>
    </row>
    <row r="348" spans="1:26" s="5" customFormat="1" x14ac:dyDescent="0.2">
      <c r="A348" s="5" t="s">
        <v>1048</v>
      </c>
      <c r="B348" s="5" t="s">
        <v>1049</v>
      </c>
      <c r="C348" s="5" t="s">
        <v>1050</v>
      </c>
      <c r="D348" s="5">
        <v>51.849090505945398</v>
      </c>
      <c r="E348" s="5">
        <v>32.335509515601601</v>
      </c>
      <c r="F348" s="5">
        <v>40.698472797177502</v>
      </c>
      <c r="G348" s="5">
        <v>1.31604481914008</v>
      </c>
      <c r="H348" s="5">
        <v>0.37136416986563398</v>
      </c>
      <c r="I348" s="5">
        <v>3.5438120473933901</v>
      </c>
      <c r="J348" s="5">
        <v>3.94386291596114E-4</v>
      </c>
      <c r="K348" s="5">
        <v>5.3158025029957801E-3</v>
      </c>
      <c r="O348" s="7">
        <f t="shared" si="57"/>
        <v>8.1000000000000003E-2</v>
      </c>
      <c r="P348" s="7">
        <f t="shared" si="58"/>
        <v>5.3999999999999999E-2</v>
      </c>
      <c r="Q348" s="7">
        <f t="shared" si="59"/>
        <v>6.3E-2</v>
      </c>
      <c r="R348" s="7">
        <f t="shared" si="60"/>
        <v>0.42399999999999999</v>
      </c>
      <c r="S348" s="7">
        <f t="shared" si="61"/>
        <v>0.23899999999999999</v>
      </c>
      <c r="T348" s="7">
        <f t="shared" si="62"/>
        <v>0.222</v>
      </c>
      <c r="U348" s="7">
        <f t="shared" si="63"/>
        <v>0.14199999999999999</v>
      </c>
      <c r="W348" s="5">
        <f t="shared" si="64"/>
        <v>6.6000000000000003E-2</v>
      </c>
      <c r="X348" s="5">
        <f t="shared" si="65"/>
        <v>0.25674999999999998</v>
      </c>
      <c r="Y348" s="5">
        <f t="shared" si="66"/>
        <v>3.8901515151515147</v>
      </c>
      <c r="Z348" s="5">
        <f t="shared" si="67"/>
        <v>1.9598263469597417</v>
      </c>
    </row>
    <row r="349" spans="1:26" s="5" customFormat="1" x14ac:dyDescent="0.2">
      <c r="A349" s="5" t="s">
        <v>1051</v>
      </c>
      <c r="B349" s="5" t="s">
        <v>1052</v>
      </c>
      <c r="C349" s="5" t="s">
        <v>1053</v>
      </c>
      <c r="D349" s="5">
        <v>35.782419139223599</v>
      </c>
      <c r="E349" s="5">
        <v>36.489357890972599</v>
      </c>
      <c r="F349" s="5">
        <v>36.186384140222998</v>
      </c>
      <c r="G349" s="5">
        <v>1.5305214598622801</v>
      </c>
      <c r="H349" s="5">
        <v>0.38359023287563299</v>
      </c>
      <c r="I349" s="5">
        <v>3.9899906949885802</v>
      </c>
      <c r="J349" s="6">
        <v>6.6075887403518405E-5</v>
      </c>
      <c r="K349" s="5">
        <v>1.3301518543077601E-3</v>
      </c>
      <c r="O349" s="7">
        <f t="shared" si="57"/>
        <v>6.4000000000000001E-2</v>
      </c>
      <c r="P349" s="7">
        <f t="shared" si="58"/>
        <v>3.5000000000000003E-2</v>
      </c>
      <c r="Q349" s="7">
        <f t="shared" si="59"/>
        <v>5.7000000000000002E-2</v>
      </c>
      <c r="R349" s="7">
        <f t="shared" si="60"/>
        <v>0.20699999999999999</v>
      </c>
      <c r="S349" s="7">
        <f t="shared" si="61"/>
        <v>0.18099999999999999</v>
      </c>
      <c r="T349" s="7">
        <f t="shared" si="62"/>
        <v>0.27400000000000002</v>
      </c>
      <c r="U349" s="7">
        <f t="shared" si="63"/>
        <v>0.35399999999999998</v>
      </c>
      <c r="W349" s="5">
        <f t="shared" si="64"/>
        <v>5.1999999999999998E-2</v>
      </c>
      <c r="X349" s="5">
        <f t="shared" si="65"/>
        <v>0.254</v>
      </c>
      <c r="Y349" s="5">
        <f t="shared" si="66"/>
        <v>4.884615384615385</v>
      </c>
      <c r="Z349" s="5">
        <f t="shared" si="67"/>
        <v>2.2882449686310737</v>
      </c>
    </row>
    <row r="350" spans="1:26" s="5" customFormat="1" x14ac:dyDescent="0.2">
      <c r="A350" s="5" t="s">
        <v>1054</v>
      </c>
      <c r="B350" s="5" t="s">
        <v>1055</v>
      </c>
      <c r="C350" s="5" t="s">
        <v>1056</v>
      </c>
      <c r="D350" s="5">
        <v>39.216491364391501</v>
      </c>
      <c r="E350" s="5">
        <v>21.459123309066001</v>
      </c>
      <c r="F350" s="5">
        <v>29.0694239042055</v>
      </c>
      <c r="G350" s="5">
        <v>2.3177918420400601</v>
      </c>
      <c r="H350" s="5">
        <v>0.43177048393522699</v>
      </c>
      <c r="I350" s="5">
        <v>5.3681109021518196</v>
      </c>
      <c r="J350" s="6">
        <v>7.9565625258788301E-8</v>
      </c>
      <c r="K350" s="6">
        <v>4.6349463139033497E-6</v>
      </c>
      <c r="O350" s="7">
        <f t="shared" si="57"/>
        <v>4.0000000000000001E-3</v>
      </c>
      <c r="P350" s="7">
        <f t="shared" si="58"/>
        <v>2.1999999999999999E-2</v>
      </c>
      <c r="Q350" s="7">
        <f t="shared" si="59"/>
        <v>2.8000000000000001E-2</v>
      </c>
      <c r="R350" s="7">
        <f t="shared" si="60"/>
        <v>0.29799999999999999</v>
      </c>
      <c r="S350" s="7">
        <f t="shared" si="61"/>
        <v>0.16900000000000001</v>
      </c>
      <c r="T350" s="7">
        <f t="shared" si="62"/>
        <v>0.314</v>
      </c>
      <c r="U350" s="7">
        <f t="shared" si="63"/>
        <v>0.23400000000000001</v>
      </c>
      <c r="W350" s="5">
        <f t="shared" si="64"/>
        <v>1.7999999999999999E-2</v>
      </c>
      <c r="X350" s="5">
        <f t="shared" si="65"/>
        <v>0.25374999999999998</v>
      </c>
      <c r="Y350" s="5">
        <f t="shared" si="66"/>
        <v>14.097222222222221</v>
      </c>
      <c r="Z350" s="5">
        <f t="shared" si="67"/>
        <v>3.8173390106302261</v>
      </c>
    </row>
    <row r="351" spans="1:26" s="5" customFormat="1" x14ac:dyDescent="0.2">
      <c r="A351" s="5" t="s">
        <v>1057</v>
      </c>
      <c r="B351" s="5" t="s">
        <v>1058</v>
      </c>
      <c r="C351" s="5" t="s">
        <v>1059</v>
      </c>
      <c r="D351" s="5">
        <v>25.579287538183301</v>
      </c>
      <c r="E351" s="5">
        <v>13.6924869303761</v>
      </c>
      <c r="F351" s="5">
        <v>18.786830048007801</v>
      </c>
      <c r="G351" s="5">
        <v>1.58933417442501</v>
      </c>
      <c r="H351" s="5">
        <v>0.44410322845489603</v>
      </c>
      <c r="I351" s="5">
        <v>3.5787494271423199</v>
      </c>
      <c r="J351" s="5">
        <v>3.4524227724817098E-4</v>
      </c>
      <c r="K351" s="5">
        <v>4.8497824341998102E-3</v>
      </c>
      <c r="O351" s="7">
        <f t="shared" si="57"/>
        <v>2.3E-2</v>
      </c>
      <c r="P351" s="7">
        <f t="shared" si="58"/>
        <v>3.1E-2</v>
      </c>
      <c r="Q351" s="7">
        <f t="shared" si="59"/>
        <v>5.1999999999999998E-2</v>
      </c>
      <c r="R351" s="7">
        <f t="shared" si="60"/>
        <v>0.29299999999999998</v>
      </c>
      <c r="S351" s="7">
        <f t="shared" si="61"/>
        <v>0.128</v>
      </c>
      <c r="T351" s="7">
        <f t="shared" si="62"/>
        <v>0.34599999999999997</v>
      </c>
      <c r="U351" s="7">
        <f t="shared" si="63"/>
        <v>0.24399999999999999</v>
      </c>
      <c r="W351" s="5">
        <f t="shared" si="64"/>
        <v>3.5333333333333335E-2</v>
      </c>
      <c r="X351" s="5">
        <f t="shared" si="65"/>
        <v>0.25274999999999997</v>
      </c>
      <c r="Y351" s="5">
        <f t="shared" si="66"/>
        <v>7.1533018867924518</v>
      </c>
      <c r="Z351" s="5">
        <f t="shared" si="67"/>
        <v>2.8386093280609717</v>
      </c>
    </row>
    <row r="352" spans="1:26" s="5" customFormat="1" x14ac:dyDescent="0.2">
      <c r="A352" s="5" t="s">
        <v>1060</v>
      </c>
      <c r="B352" s="5" t="s">
        <v>1061</v>
      </c>
      <c r="C352" s="5" t="s">
        <v>1062</v>
      </c>
      <c r="D352" s="5">
        <v>44.617710152692197</v>
      </c>
      <c r="E352" s="5">
        <v>16.440028811210901</v>
      </c>
      <c r="F352" s="5">
        <v>28.51617795756</v>
      </c>
      <c r="G352" s="5">
        <v>1.6877684499829699</v>
      </c>
      <c r="H352" s="5">
        <v>0.40884228960354302</v>
      </c>
      <c r="I352" s="5">
        <v>4.1281650477488796</v>
      </c>
      <c r="J352" s="6">
        <v>3.6566961484481498E-5</v>
      </c>
      <c r="K352" s="5">
        <v>8.2925149517301601E-4</v>
      </c>
      <c r="O352" s="7">
        <f t="shared" si="57"/>
        <v>5.3999999999999999E-2</v>
      </c>
      <c r="P352" s="7">
        <f t="shared" si="58"/>
        <v>4.9000000000000002E-2</v>
      </c>
      <c r="Q352" s="7">
        <f t="shared" si="59"/>
        <v>1.2999999999999999E-2</v>
      </c>
      <c r="R352" s="7">
        <f t="shared" si="60"/>
        <v>0.33600000000000002</v>
      </c>
      <c r="S352" s="7">
        <f t="shared" si="61"/>
        <v>0.187</v>
      </c>
      <c r="T352" s="7">
        <f t="shared" si="62"/>
        <v>0.38900000000000001</v>
      </c>
      <c r="U352" s="7">
        <f t="shared" si="63"/>
        <v>9.0999999999999998E-2</v>
      </c>
      <c r="W352" s="5">
        <f t="shared" si="64"/>
        <v>3.8666666666666669E-2</v>
      </c>
      <c r="X352" s="5">
        <f t="shared" si="65"/>
        <v>0.25075000000000003</v>
      </c>
      <c r="Y352" s="5">
        <f t="shared" si="66"/>
        <v>6.4849137931034484</v>
      </c>
      <c r="Z352" s="5">
        <f t="shared" si="67"/>
        <v>2.6970873962057649</v>
      </c>
    </row>
    <row r="353" spans="1:26" s="5" customFormat="1" x14ac:dyDescent="0.2">
      <c r="A353" s="5" t="s">
        <v>1063</v>
      </c>
      <c r="B353" s="5" t="s">
        <v>1064</v>
      </c>
      <c r="C353" s="5" t="s">
        <v>1065</v>
      </c>
      <c r="D353" s="5">
        <v>22.231197325363301</v>
      </c>
      <c r="E353" s="5">
        <v>14.938380313492299</v>
      </c>
      <c r="F353" s="5">
        <v>18.063873318579901</v>
      </c>
      <c r="G353" s="5">
        <v>1.74831593759713</v>
      </c>
      <c r="H353" s="5">
        <v>0.44502119398745699</v>
      </c>
      <c r="I353" s="5">
        <v>3.9286127519724601</v>
      </c>
      <c r="J353" s="6">
        <v>8.5437290842864903E-5</v>
      </c>
      <c r="K353" s="5">
        <v>1.6317997321740199E-3</v>
      </c>
      <c r="O353" s="7">
        <f t="shared" si="57"/>
        <v>2.9000000000000001E-2</v>
      </c>
      <c r="P353" s="7">
        <f t="shared" si="58"/>
        <v>2.1000000000000001E-2</v>
      </c>
      <c r="Q353" s="7">
        <f t="shared" si="59"/>
        <v>3.9E-2</v>
      </c>
      <c r="R353" s="7">
        <f t="shared" si="60"/>
        <v>0.34599999999999997</v>
      </c>
      <c r="S353" s="7">
        <f t="shared" si="61"/>
        <v>0.14799999999999999</v>
      </c>
      <c r="T353" s="7">
        <f t="shared" si="62"/>
        <v>0.224</v>
      </c>
      <c r="U353" s="7">
        <f t="shared" si="63"/>
        <v>0.27600000000000002</v>
      </c>
      <c r="W353" s="5">
        <f t="shared" si="64"/>
        <v>2.9666666666666664E-2</v>
      </c>
      <c r="X353" s="5">
        <f t="shared" si="65"/>
        <v>0.2485</v>
      </c>
      <c r="Y353" s="5">
        <f t="shared" si="66"/>
        <v>8.3764044943820224</v>
      </c>
      <c r="Z353" s="5">
        <f t="shared" si="67"/>
        <v>3.0663311113170448</v>
      </c>
    </row>
    <row r="354" spans="1:26" s="5" customFormat="1" x14ac:dyDescent="0.2">
      <c r="A354" s="5" t="s">
        <v>1066</v>
      </c>
      <c r="B354" s="5" t="s">
        <v>1067</v>
      </c>
      <c r="C354" s="5" t="s">
        <v>1068</v>
      </c>
      <c r="D354" s="5">
        <v>47.457965410374499</v>
      </c>
      <c r="E354" s="5">
        <v>36.557752900603901</v>
      </c>
      <c r="F354" s="5">
        <v>41.229272547648399</v>
      </c>
      <c r="G354" s="5">
        <v>1.8831840488564999</v>
      </c>
      <c r="H354" s="5">
        <v>0.38607763526741901</v>
      </c>
      <c r="I354" s="5">
        <v>4.87773410534931</v>
      </c>
      <c r="J354" s="6">
        <v>1.0731144829422699E-6</v>
      </c>
      <c r="K354" s="6">
        <v>4.4952645115790898E-5</v>
      </c>
      <c r="O354" s="7">
        <f t="shared" si="57"/>
        <v>4.7E-2</v>
      </c>
      <c r="P354" s="7">
        <f t="shared" si="58"/>
        <v>1.2E-2</v>
      </c>
      <c r="Q354" s="7">
        <f t="shared" si="59"/>
        <v>5.1999999999999998E-2</v>
      </c>
      <c r="R354" s="7">
        <f t="shared" si="60"/>
        <v>0.218</v>
      </c>
      <c r="S354" s="7">
        <f t="shared" si="61"/>
        <v>0.17899999999999999</v>
      </c>
      <c r="T354" s="7">
        <f t="shared" si="62"/>
        <v>0.33400000000000002</v>
      </c>
      <c r="U354" s="7">
        <f t="shared" si="63"/>
        <v>0.254</v>
      </c>
      <c r="W354" s="5">
        <f t="shared" si="64"/>
        <v>3.6999999999999998E-2</v>
      </c>
      <c r="X354" s="5">
        <f t="shared" si="65"/>
        <v>0.24625000000000002</v>
      </c>
      <c r="Y354" s="5">
        <f t="shared" si="66"/>
        <v>6.6554054054054061</v>
      </c>
      <c r="Z354" s="5">
        <f t="shared" si="67"/>
        <v>2.734526548714789</v>
      </c>
    </row>
    <row r="355" spans="1:26" s="5" customFormat="1" x14ac:dyDescent="0.2">
      <c r="A355" s="5" t="s">
        <v>1069</v>
      </c>
      <c r="B355" s="5" t="s">
        <v>1070</v>
      </c>
      <c r="C355" s="5" t="s">
        <v>1071</v>
      </c>
      <c r="D355" s="5">
        <v>54.083540977535698</v>
      </c>
      <c r="E355" s="5">
        <v>35.888514776297697</v>
      </c>
      <c r="F355" s="5">
        <v>43.686383148256901</v>
      </c>
      <c r="G355" s="5">
        <v>1.2139687324630599</v>
      </c>
      <c r="H355" s="5">
        <v>0.35759134105666401</v>
      </c>
      <c r="I355" s="5">
        <v>3.39484935198892</v>
      </c>
      <c r="J355" s="5">
        <v>6.8666372573201095E-4</v>
      </c>
      <c r="K355" s="5">
        <v>7.7906868602376301E-3</v>
      </c>
      <c r="O355" s="7">
        <f t="shared" si="57"/>
        <v>6.5000000000000002E-2</v>
      </c>
      <c r="P355" s="7">
        <f t="shared" si="58"/>
        <v>6.6000000000000003E-2</v>
      </c>
      <c r="Q355" s="7">
        <f t="shared" si="59"/>
        <v>7.4999999999999997E-2</v>
      </c>
      <c r="R355" s="7">
        <f t="shared" si="60"/>
        <v>0.29099999999999998</v>
      </c>
      <c r="S355" s="7">
        <f t="shared" si="61"/>
        <v>0.17899999999999999</v>
      </c>
      <c r="T355" s="7">
        <f t="shared" si="62"/>
        <v>0.29099999999999998</v>
      </c>
      <c r="U355" s="7">
        <f t="shared" si="63"/>
        <v>0.21199999999999999</v>
      </c>
      <c r="W355" s="5">
        <f t="shared" si="64"/>
        <v>6.8666666666666668E-2</v>
      </c>
      <c r="X355" s="5">
        <f t="shared" si="65"/>
        <v>0.24324999999999997</v>
      </c>
      <c r="Y355" s="5">
        <f t="shared" si="66"/>
        <v>3.5424757281553392</v>
      </c>
      <c r="Z355" s="5">
        <f t="shared" si="67"/>
        <v>1.8247579683190491</v>
      </c>
    </row>
    <row r="356" spans="1:26" s="5" customFormat="1" x14ac:dyDescent="0.2">
      <c r="A356" s="5" t="s">
        <v>1072</v>
      </c>
      <c r="B356" s="5" t="s">
        <v>1073</v>
      </c>
      <c r="C356" s="5" t="s">
        <v>1074</v>
      </c>
      <c r="D356" s="5">
        <v>24.782516045010301</v>
      </c>
      <c r="E356" s="5">
        <v>9.39816840451061</v>
      </c>
      <c r="F356" s="5">
        <v>15.991460250439101</v>
      </c>
      <c r="G356" s="5">
        <v>2.32806390719499</v>
      </c>
      <c r="H356" s="5">
        <v>0.462287878153052</v>
      </c>
      <c r="I356" s="5">
        <v>5.03596139378811</v>
      </c>
      <c r="J356" s="6">
        <v>4.7545638789402201E-7</v>
      </c>
      <c r="K356" s="6">
        <v>2.2212988788803199E-5</v>
      </c>
      <c r="O356" s="7">
        <f t="shared" si="57"/>
        <v>1.2E-2</v>
      </c>
      <c r="P356" s="7">
        <f t="shared" si="58"/>
        <v>1.0999999999999999E-2</v>
      </c>
      <c r="Q356" s="7">
        <f t="shared" si="59"/>
        <v>0</v>
      </c>
      <c r="R356" s="7">
        <f t="shared" si="60"/>
        <v>0.28999999999999998</v>
      </c>
      <c r="S356" s="7">
        <f t="shared" si="61"/>
        <v>0.17699999999999999</v>
      </c>
      <c r="T356" s="7">
        <f t="shared" si="62"/>
        <v>0.372</v>
      </c>
      <c r="U356" s="7">
        <f t="shared" si="63"/>
        <v>0.125</v>
      </c>
      <c r="W356" s="5">
        <f t="shared" si="64"/>
        <v>7.6666666666666662E-3</v>
      </c>
      <c r="X356" s="5">
        <f t="shared" si="65"/>
        <v>0.24099999999999999</v>
      </c>
      <c r="Y356" s="5">
        <f t="shared" si="66"/>
        <v>31.434782608695652</v>
      </c>
      <c r="Z356" s="5">
        <f t="shared" si="67"/>
        <v>4.974289880894105</v>
      </c>
    </row>
    <row r="357" spans="1:26" s="5" customFormat="1" x14ac:dyDescent="0.2">
      <c r="A357" s="5" t="s">
        <v>1075</v>
      </c>
      <c r="B357" s="5" t="s">
        <v>1076</v>
      </c>
      <c r="C357" s="5" t="s">
        <v>1077</v>
      </c>
      <c r="D357" s="5">
        <v>51.496571052773298</v>
      </c>
      <c r="E357" s="5">
        <v>30.7666710557762</v>
      </c>
      <c r="F357" s="5">
        <v>39.650913911632102</v>
      </c>
      <c r="G357" s="5">
        <v>1.7683112478898599</v>
      </c>
      <c r="H357" s="5">
        <v>0.37186816808422402</v>
      </c>
      <c r="I357" s="5">
        <v>4.7552100439243699</v>
      </c>
      <c r="J357" s="6">
        <v>1.98240198131519E-6</v>
      </c>
      <c r="K357" s="6">
        <v>7.5109665312390997E-5</v>
      </c>
      <c r="O357" s="7">
        <f t="shared" si="57"/>
        <v>5.6000000000000001E-2</v>
      </c>
      <c r="P357" s="7">
        <f t="shared" si="58"/>
        <v>3.5999999999999997E-2</v>
      </c>
      <c r="Q357" s="7">
        <f t="shared" si="59"/>
        <v>0.03</v>
      </c>
      <c r="R357" s="7">
        <f t="shared" si="60"/>
        <v>0.307</v>
      </c>
      <c r="S357" s="7">
        <f t="shared" si="61"/>
        <v>0.186</v>
      </c>
      <c r="T357" s="7">
        <f t="shared" si="62"/>
        <v>0.27700000000000002</v>
      </c>
      <c r="U357" s="7">
        <f t="shared" si="63"/>
        <v>0.182</v>
      </c>
      <c r="W357" s="5">
        <f t="shared" si="64"/>
        <v>4.0666666666666663E-2</v>
      </c>
      <c r="X357" s="5">
        <f t="shared" si="65"/>
        <v>0.23799999999999999</v>
      </c>
      <c r="Y357" s="5">
        <f t="shared" si="66"/>
        <v>5.8524590163934427</v>
      </c>
      <c r="Z357" s="5">
        <f t="shared" si="67"/>
        <v>2.5490429264662136</v>
      </c>
    </row>
    <row r="358" spans="1:26" s="5" customFormat="1" x14ac:dyDescent="0.2">
      <c r="A358" s="5" t="s">
        <v>1078</v>
      </c>
      <c r="B358" s="5" t="s">
        <v>1079</v>
      </c>
      <c r="C358" s="5" t="s">
        <v>1080</v>
      </c>
      <c r="D358" s="5">
        <v>46.834073455319299</v>
      </c>
      <c r="E358" s="5">
        <v>22.685943624161201</v>
      </c>
      <c r="F358" s="5">
        <v>33.035142123229001</v>
      </c>
      <c r="G358" s="5">
        <v>1.8777090034527699</v>
      </c>
      <c r="H358" s="5">
        <v>0.408759339153831</v>
      </c>
      <c r="I358" s="5">
        <v>4.5936785379382403</v>
      </c>
      <c r="J358" s="6">
        <v>4.3550008481118502E-6</v>
      </c>
      <c r="K358" s="5">
        <v>1.46802117196479E-4</v>
      </c>
      <c r="O358" s="7">
        <f t="shared" si="57"/>
        <v>2.5000000000000001E-2</v>
      </c>
      <c r="P358" s="7">
        <f t="shared" si="58"/>
        <v>4.7E-2</v>
      </c>
      <c r="Q358" s="7">
        <f t="shared" si="59"/>
        <v>2.1000000000000001E-2</v>
      </c>
      <c r="R358" s="7">
        <f t="shared" si="60"/>
        <v>0.312</v>
      </c>
      <c r="S358" s="7">
        <f t="shared" si="61"/>
        <v>0.14699999999999999</v>
      </c>
      <c r="T358" s="7">
        <f t="shared" si="62"/>
        <v>0.28999999999999998</v>
      </c>
      <c r="U358" s="7">
        <f t="shared" si="63"/>
        <v>0.20300000000000001</v>
      </c>
      <c r="W358" s="5">
        <f t="shared" si="64"/>
        <v>3.1000000000000003E-2</v>
      </c>
      <c r="X358" s="5">
        <f t="shared" si="65"/>
        <v>0.23799999999999999</v>
      </c>
      <c r="Y358" s="5">
        <f t="shared" si="66"/>
        <v>7.6774193548387082</v>
      </c>
      <c r="Z358" s="5">
        <f t="shared" si="67"/>
        <v>2.9406214529210684</v>
      </c>
    </row>
    <row r="359" spans="1:26" s="5" customFormat="1" x14ac:dyDescent="0.2">
      <c r="A359" s="5" t="s">
        <v>1081</v>
      </c>
      <c r="B359" s="5" t="s">
        <v>1082</v>
      </c>
      <c r="C359" s="5" t="s">
        <v>1083</v>
      </c>
      <c r="D359" s="5">
        <v>55.267829181979501</v>
      </c>
      <c r="E359" s="5">
        <v>46.288594442133501</v>
      </c>
      <c r="F359" s="5">
        <v>50.136837902067498</v>
      </c>
      <c r="G359" s="5">
        <v>1.4969896480128899</v>
      </c>
      <c r="H359" s="5">
        <v>0.35256772575557599</v>
      </c>
      <c r="I359" s="5">
        <v>4.24596336719347</v>
      </c>
      <c r="J359" s="6">
        <v>2.1765619270064199E-5</v>
      </c>
      <c r="K359" s="5">
        <v>5.5579850522365201E-4</v>
      </c>
      <c r="O359" s="7">
        <f t="shared" si="57"/>
        <v>5.2999999999999999E-2</v>
      </c>
      <c r="P359" s="7">
        <f t="shared" si="58"/>
        <v>3.4000000000000002E-2</v>
      </c>
      <c r="Q359" s="7">
        <f t="shared" si="59"/>
        <v>8.1000000000000003E-2</v>
      </c>
      <c r="R359" s="7">
        <f t="shared" si="60"/>
        <v>0.28199999999999997</v>
      </c>
      <c r="S359" s="7">
        <f t="shared" si="61"/>
        <v>0.20300000000000001</v>
      </c>
      <c r="T359" s="7">
        <f t="shared" si="62"/>
        <v>0.23599999999999999</v>
      </c>
      <c r="U359" s="7">
        <f t="shared" si="63"/>
        <v>0.22700000000000001</v>
      </c>
      <c r="W359" s="5">
        <f t="shared" si="64"/>
        <v>5.5999999999999994E-2</v>
      </c>
      <c r="X359" s="5">
        <f t="shared" si="65"/>
        <v>0.23699999999999999</v>
      </c>
      <c r="Y359" s="5">
        <f t="shared" si="66"/>
        <v>4.2321428571428577</v>
      </c>
      <c r="Z359" s="5">
        <f t="shared" si="67"/>
        <v>2.0813883268406554</v>
      </c>
    </row>
    <row r="360" spans="1:26" s="5" customFormat="1" x14ac:dyDescent="0.2">
      <c r="A360" s="5" t="s">
        <v>1084</v>
      </c>
      <c r="B360" s="5" t="s">
        <v>1085</v>
      </c>
      <c r="C360" s="5" t="s">
        <v>1086</v>
      </c>
      <c r="D360" s="5">
        <v>40.106354022724602</v>
      </c>
      <c r="E360" s="5">
        <v>27.173670184075601</v>
      </c>
      <c r="F360" s="5">
        <v>32.716248972068001</v>
      </c>
      <c r="G360" s="5">
        <v>2.6413987237902599</v>
      </c>
      <c r="H360" s="5">
        <v>0.42040329842040602</v>
      </c>
      <c r="I360" s="5">
        <v>6.2830114171674403</v>
      </c>
      <c r="J360" s="6">
        <v>3.3207666408816101E-10</v>
      </c>
      <c r="K360" s="6">
        <v>3.66286455341267E-8</v>
      </c>
      <c r="O360" s="7">
        <f t="shared" si="57"/>
        <v>1.7999999999999999E-2</v>
      </c>
      <c r="P360" s="7">
        <f t="shared" si="58"/>
        <v>0</v>
      </c>
      <c r="Q360" s="7">
        <f t="shared" si="59"/>
        <v>2.5999999999999999E-2</v>
      </c>
      <c r="R360" s="7">
        <f t="shared" si="60"/>
        <v>0.36499999999999999</v>
      </c>
      <c r="S360" s="7">
        <f t="shared" si="61"/>
        <v>0.125</v>
      </c>
      <c r="T360" s="7">
        <f t="shared" si="62"/>
        <v>0.17399999999999999</v>
      </c>
      <c r="U360" s="7">
        <f t="shared" si="63"/>
        <v>0.28299999999999997</v>
      </c>
      <c r="W360" s="5">
        <f t="shared" si="64"/>
        <v>1.4666666666666666E-2</v>
      </c>
      <c r="X360" s="5">
        <f t="shared" si="65"/>
        <v>0.23674999999999996</v>
      </c>
      <c r="Y360" s="5">
        <f t="shared" si="66"/>
        <v>16.142045454545453</v>
      </c>
      <c r="Z360" s="5">
        <f t="shared" si="67"/>
        <v>4.0127514975522436</v>
      </c>
    </row>
    <row r="361" spans="1:26" s="5" customFormat="1" x14ac:dyDescent="0.2">
      <c r="A361" s="5" t="s">
        <v>1087</v>
      </c>
      <c r="B361" s="5" t="s">
        <v>1088</v>
      </c>
      <c r="C361" s="5" t="s">
        <v>1089</v>
      </c>
      <c r="D361" s="5">
        <v>22.472494839676799</v>
      </c>
      <c r="E361" s="5">
        <v>14.0549471656136</v>
      </c>
      <c r="F361" s="5">
        <v>17.662467597355</v>
      </c>
      <c r="G361" s="5">
        <v>1.604515786263</v>
      </c>
      <c r="H361" s="5">
        <v>0.45119617179831201</v>
      </c>
      <c r="I361" s="5">
        <v>3.5561378543349602</v>
      </c>
      <c r="J361" s="5">
        <v>3.76346652947321E-4</v>
      </c>
      <c r="K361" s="5">
        <v>5.1667492535356699E-3</v>
      </c>
      <c r="O361" s="7">
        <f t="shared" si="57"/>
        <v>3.5000000000000003E-2</v>
      </c>
      <c r="P361" s="7">
        <f t="shared" si="58"/>
        <v>1.6E-2</v>
      </c>
      <c r="Q361" s="7">
        <f t="shared" si="59"/>
        <v>4.4999999999999998E-2</v>
      </c>
      <c r="R361" s="7">
        <f t="shared" si="60"/>
        <v>0.32100000000000001</v>
      </c>
      <c r="S361" s="7">
        <f t="shared" si="61"/>
        <v>0.22900000000000001</v>
      </c>
      <c r="T361" s="7">
        <f t="shared" si="62"/>
        <v>0.254</v>
      </c>
      <c r="U361" s="7">
        <f t="shared" si="63"/>
        <v>0.13600000000000001</v>
      </c>
      <c r="W361" s="5">
        <f t="shared" si="64"/>
        <v>3.2000000000000001E-2</v>
      </c>
      <c r="X361" s="5">
        <f t="shared" si="65"/>
        <v>0.23500000000000001</v>
      </c>
      <c r="Y361" s="5">
        <f t="shared" si="66"/>
        <v>7.34375</v>
      </c>
      <c r="Z361" s="5">
        <f t="shared" si="67"/>
        <v>2.8765169465649998</v>
      </c>
    </row>
    <row r="362" spans="1:26" s="5" customFormat="1" x14ac:dyDescent="0.2">
      <c r="A362" s="5" t="s">
        <v>1090</v>
      </c>
      <c r="B362" s="5" t="s">
        <v>1091</v>
      </c>
      <c r="C362" s="5" t="s">
        <v>1092</v>
      </c>
      <c r="D362" s="5">
        <v>47.864422967712102</v>
      </c>
      <c r="E362" s="5">
        <v>19.967296269501301</v>
      </c>
      <c r="F362" s="5">
        <v>31.923207711591601</v>
      </c>
      <c r="G362" s="5">
        <v>1.8685586633890401</v>
      </c>
      <c r="H362" s="5">
        <v>0.40996682479733498</v>
      </c>
      <c r="I362" s="5">
        <v>4.5578289519225201</v>
      </c>
      <c r="J362" s="6">
        <v>5.1685101879831498E-6</v>
      </c>
      <c r="K362" s="5">
        <v>1.6902841827051601E-4</v>
      </c>
      <c r="O362" s="7">
        <f t="shared" si="57"/>
        <v>4.7E-2</v>
      </c>
      <c r="P362" s="7">
        <f t="shared" si="58"/>
        <v>1.0999999999999999E-2</v>
      </c>
      <c r="Q362" s="7">
        <f t="shared" si="59"/>
        <v>3.5000000000000003E-2</v>
      </c>
      <c r="R362" s="7">
        <f t="shared" si="60"/>
        <v>0.35099999999999998</v>
      </c>
      <c r="S362" s="7">
        <f t="shared" si="61"/>
        <v>0.153</v>
      </c>
      <c r="T362" s="7">
        <f t="shared" si="62"/>
        <v>0.32600000000000001</v>
      </c>
      <c r="U362" s="7">
        <f t="shared" si="63"/>
        <v>0.107</v>
      </c>
      <c r="W362" s="5">
        <f t="shared" si="64"/>
        <v>3.1E-2</v>
      </c>
      <c r="X362" s="5">
        <f t="shared" si="65"/>
        <v>0.23425000000000001</v>
      </c>
      <c r="Y362" s="5">
        <f t="shared" si="66"/>
        <v>7.556451612903226</v>
      </c>
      <c r="Z362" s="5">
        <f t="shared" si="67"/>
        <v>2.917708927272312</v>
      </c>
    </row>
    <row r="363" spans="1:26" s="5" customFormat="1" x14ac:dyDescent="0.2">
      <c r="A363" s="5" t="s">
        <v>1093</v>
      </c>
      <c r="B363" s="5" t="s">
        <v>1094</v>
      </c>
      <c r="C363" s="5" t="s">
        <v>1095</v>
      </c>
      <c r="D363" s="5">
        <v>95.767799266331807</v>
      </c>
      <c r="E363" s="5">
        <v>52.606099142066199</v>
      </c>
      <c r="F363" s="5">
        <v>71.103970623894298</v>
      </c>
      <c r="G363" s="5">
        <v>1.80633588369484</v>
      </c>
      <c r="H363" s="5">
        <v>0.32047357214063898</v>
      </c>
      <c r="I363" s="5">
        <v>5.6364581691689004</v>
      </c>
      <c r="J363" s="6">
        <v>1.7358317559944101E-8</v>
      </c>
      <c r="K363" s="6">
        <v>1.2739228253343299E-6</v>
      </c>
      <c r="O363" s="7">
        <f t="shared" si="57"/>
        <v>5.1999999999999998E-2</v>
      </c>
      <c r="P363" s="7">
        <f t="shared" si="58"/>
        <v>3.5999999999999997E-2</v>
      </c>
      <c r="Q363" s="7">
        <f t="shared" si="59"/>
        <v>3.9E-2</v>
      </c>
      <c r="R363" s="7">
        <f t="shared" si="60"/>
        <v>0.32</v>
      </c>
      <c r="S363" s="7">
        <f t="shared" si="61"/>
        <v>0.20899999999999999</v>
      </c>
      <c r="T363" s="7">
        <f t="shared" si="62"/>
        <v>0.28299999999999997</v>
      </c>
      <c r="U363" s="7">
        <f t="shared" si="63"/>
        <v>0.124</v>
      </c>
      <c r="W363" s="5">
        <f t="shared" si="64"/>
        <v>4.2333333333333334E-2</v>
      </c>
      <c r="X363" s="5">
        <f t="shared" si="65"/>
        <v>0.23400000000000001</v>
      </c>
      <c r="Y363" s="5">
        <f t="shared" si="66"/>
        <v>5.5275590551181102</v>
      </c>
      <c r="Z363" s="5">
        <f t="shared" si="67"/>
        <v>2.4666425335323949</v>
      </c>
    </row>
    <row r="364" spans="1:26" s="5" customFormat="1" x14ac:dyDescent="0.2">
      <c r="A364" s="5" t="s">
        <v>1096</v>
      </c>
      <c r="B364" s="5" t="s">
        <v>1097</v>
      </c>
      <c r="C364" s="5" t="s">
        <v>1098</v>
      </c>
      <c r="D364" s="5">
        <v>24.816746835475801</v>
      </c>
      <c r="E364" s="5">
        <v>11.9608674196975</v>
      </c>
      <c r="F364" s="5">
        <v>17.470530026459599</v>
      </c>
      <c r="G364" s="5">
        <v>1.9210256495661699</v>
      </c>
      <c r="H364" s="5">
        <v>0.46089706378807599</v>
      </c>
      <c r="I364" s="5">
        <v>4.1680145101759001</v>
      </c>
      <c r="J364" s="6">
        <v>3.0726437927415499E-5</v>
      </c>
      <c r="K364" s="5">
        <v>7.2779101576232795E-4</v>
      </c>
      <c r="O364" s="7">
        <f t="shared" si="57"/>
        <v>2.7E-2</v>
      </c>
      <c r="P364" s="7">
        <f t="shared" si="58"/>
        <v>0</v>
      </c>
      <c r="Q364" s="7">
        <f t="shared" si="59"/>
        <v>2.4E-2</v>
      </c>
      <c r="R364" s="7">
        <f t="shared" si="60"/>
        <v>0.30599999999999999</v>
      </c>
      <c r="S364" s="7">
        <f t="shared" si="61"/>
        <v>0.182</v>
      </c>
      <c r="T364" s="7">
        <f t="shared" si="62"/>
        <v>0.31900000000000001</v>
      </c>
      <c r="U364" s="7">
        <f t="shared" si="63"/>
        <v>0.129</v>
      </c>
      <c r="W364" s="5">
        <f t="shared" si="64"/>
        <v>1.7000000000000001E-2</v>
      </c>
      <c r="X364" s="5">
        <f t="shared" si="65"/>
        <v>0.23399999999999999</v>
      </c>
      <c r="Y364" s="5">
        <f t="shared" si="66"/>
        <v>13.76470588235294</v>
      </c>
      <c r="Z364" s="5">
        <f t="shared" si="67"/>
        <v>3.7829018783330648</v>
      </c>
    </row>
    <row r="365" spans="1:26" s="5" customFormat="1" x14ac:dyDescent="0.2">
      <c r="A365" s="5" t="s">
        <v>1099</v>
      </c>
      <c r="B365" s="5" t="s">
        <v>1100</v>
      </c>
      <c r="C365" s="5" t="s">
        <v>1101</v>
      </c>
      <c r="D365" s="5">
        <v>114.00730711012</v>
      </c>
      <c r="E365" s="5">
        <v>117.150820449913</v>
      </c>
      <c r="F365" s="5">
        <v>115.803600447145</v>
      </c>
      <c r="G365" s="5">
        <v>1.4208626699114</v>
      </c>
      <c r="H365" s="5">
        <v>0.28595665644711799</v>
      </c>
      <c r="I365" s="5">
        <v>4.9688043200846304</v>
      </c>
      <c r="J365" s="6">
        <v>6.7367009683594905E-7</v>
      </c>
      <c r="K365" s="6">
        <v>3.0024768884970899E-5</v>
      </c>
      <c r="O365" s="7">
        <f t="shared" si="57"/>
        <v>4.2000000000000003E-2</v>
      </c>
      <c r="P365" s="7">
        <f t="shared" si="58"/>
        <v>0.04</v>
      </c>
      <c r="Q365" s="7">
        <f t="shared" si="59"/>
        <v>0.124</v>
      </c>
      <c r="R365" s="7">
        <f t="shared" si="60"/>
        <v>0.30099999999999999</v>
      </c>
      <c r="S365" s="7">
        <f t="shared" si="61"/>
        <v>0.14000000000000001</v>
      </c>
      <c r="T365" s="7">
        <f t="shared" si="62"/>
        <v>0.16200000000000001</v>
      </c>
      <c r="U365" s="7">
        <f t="shared" si="63"/>
        <v>0.33200000000000002</v>
      </c>
      <c r="W365" s="5">
        <f t="shared" si="64"/>
        <v>6.8666666666666668E-2</v>
      </c>
      <c r="X365" s="5">
        <f t="shared" si="65"/>
        <v>0.23375000000000001</v>
      </c>
      <c r="Y365" s="5">
        <f t="shared" si="66"/>
        <v>3.404126213592233</v>
      </c>
      <c r="Z365" s="5">
        <f t="shared" si="67"/>
        <v>1.767284528312937</v>
      </c>
    </row>
    <row r="366" spans="1:26" s="5" customFormat="1" x14ac:dyDescent="0.2">
      <c r="A366" s="5" t="s">
        <v>1102</v>
      </c>
      <c r="B366" s="5" t="s">
        <v>1103</v>
      </c>
      <c r="C366" s="5" t="s">
        <v>1104</v>
      </c>
      <c r="D366" s="5">
        <v>16.665933737547601</v>
      </c>
      <c r="E366" s="5">
        <v>13.5721634855883</v>
      </c>
      <c r="F366" s="5">
        <v>14.898065022142299</v>
      </c>
      <c r="G366" s="5">
        <v>1.5230768456217201</v>
      </c>
      <c r="H366" s="5">
        <v>0.45566545452343898</v>
      </c>
      <c r="I366" s="5">
        <v>3.3425330590721201</v>
      </c>
      <c r="J366" s="5">
        <v>8.3017465869942198E-4</v>
      </c>
      <c r="K366" s="5">
        <v>8.9697353179725905E-3</v>
      </c>
      <c r="O366" s="7">
        <f t="shared" si="57"/>
        <v>4.1000000000000002E-2</v>
      </c>
      <c r="P366" s="7">
        <f t="shared" si="58"/>
        <v>1.7999999999999999E-2</v>
      </c>
      <c r="Q366" s="7">
        <f t="shared" si="59"/>
        <v>3.7999999999999999E-2</v>
      </c>
      <c r="R366" s="7">
        <f t="shared" si="60"/>
        <v>0.22600000000000001</v>
      </c>
      <c r="S366" s="7">
        <f t="shared" si="61"/>
        <v>0.188</v>
      </c>
      <c r="T366" s="7">
        <f t="shared" si="62"/>
        <v>0.27100000000000002</v>
      </c>
      <c r="U366" s="7">
        <f t="shared" si="63"/>
        <v>0.25</v>
      </c>
      <c r="W366" s="5">
        <f t="shared" si="64"/>
        <v>3.2333333333333332E-2</v>
      </c>
      <c r="X366" s="5">
        <f t="shared" si="65"/>
        <v>0.23375000000000001</v>
      </c>
      <c r="Y366" s="5">
        <f t="shared" si="66"/>
        <v>7.22938144329897</v>
      </c>
      <c r="Z366" s="5">
        <f t="shared" si="67"/>
        <v>2.8538722133090277</v>
      </c>
    </row>
    <row r="367" spans="1:26" s="5" customFormat="1" x14ac:dyDescent="0.2">
      <c r="A367" s="5" t="s">
        <v>1105</v>
      </c>
      <c r="B367" s="5" t="s">
        <v>1106</v>
      </c>
      <c r="C367" s="5" t="s">
        <v>1107</v>
      </c>
      <c r="D367" s="5">
        <v>28.758654015781399</v>
      </c>
      <c r="E367" s="5">
        <v>28.957838937251299</v>
      </c>
      <c r="F367" s="5">
        <v>28.872473970907102</v>
      </c>
      <c r="G367" s="5">
        <v>1.4450540281647799</v>
      </c>
      <c r="H367" s="5">
        <v>0.40102833134545801</v>
      </c>
      <c r="I367" s="5">
        <v>3.6033714209581902</v>
      </c>
      <c r="J367" s="5">
        <v>3.1411616769939303E-4</v>
      </c>
      <c r="K367" s="5">
        <v>4.4972653472230301E-3</v>
      </c>
      <c r="O367" s="7">
        <f t="shared" si="57"/>
        <v>5.0999999999999997E-2</v>
      </c>
      <c r="P367" s="7">
        <f t="shared" si="58"/>
        <v>0.02</v>
      </c>
      <c r="Q367" s="7">
        <f t="shared" si="59"/>
        <v>7.6999999999999999E-2</v>
      </c>
      <c r="R367" s="7">
        <f t="shared" si="60"/>
        <v>0.25600000000000001</v>
      </c>
      <c r="S367" s="7">
        <f t="shared" si="61"/>
        <v>8.5000000000000006E-2</v>
      </c>
      <c r="T367" s="7">
        <f t="shared" si="62"/>
        <v>0.20300000000000001</v>
      </c>
      <c r="U367" s="7">
        <f t="shared" si="63"/>
        <v>0.38500000000000001</v>
      </c>
      <c r="W367" s="5">
        <f t="shared" si="64"/>
        <v>4.9333333333333333E-2</v>
      </c>
      <c r="X367" s="5">
        <f t="shared" si="65"/>
        <v>0.23225000000000001</v>
      </c>
      <c r="Y367" s="5">
        <f t="shared" si="66"/>
        <v>4.7077702702702702</v>
      </c>
      <c r="Z367" s="5">
        <f t="shared" si="67"/>
        <v>2.2350439214748592</v>
      </c>
    </row>
    <row r="368" spans="1:26" s="5" customFormat="1" x14ac:dyDescent="0.2">
      <c r="A368" s="5" t="s">
        <v>1108</v>
      </c>
      <c r="B368" s="5" t="s">
        <v>1109</v>
      </c>
      <c r="C368" s="5" t="s">
        <v>1110</v>
      </c>
      <c r="D368" s="5">
        <v>44.9661174077035</v>
      </c>
      <c r="E368" s="5">
        <v>46.954731086932703</v>
      </c>
      <c r="F368" s="5">
        <v>46.1024680815488</v>
      </c>
      <c r="G368" s="5">
        <v>1.3189472997534999</v>
      </c>
      <c r="H368" s="5">
        <v>0.35944075573692402</v>
      </c>
      <c r="I368" s="5">
        <v>3.6694428183287</v>
      </c>
      <c r="J368" s="5">
        <v>2.4307970106035801E-4</v>
      </c>
      <c r="K368" s="5">
        <v>3.71057283886761E-3</v>
      </c>
      <c r="O368" s="7">
        <f t="shared" si="57"/>
        <v>5.5E-2</v>
      </c>
      <c r="P368" s="7">
        <f t="shared" si="58"/>
        <v>3.9E-2</v>
      </c>
      <c r="Q368" s="7">
        <f t="shared" si="59"/>
        <v>9.6000000000000002E-2</v>
      </c>
      <c r="R368" s="7">
        <f t="shared" si="60"/>
        <v>0.246</v>
      </c>
      <c r="S368" s="7">
        <f t="shared" si="61"/>
        <v>0.222</v>
      </c>
      <c r="T368" s="7">
        <f t="shared" si="62"/>
        <v>0.19700000000000001</v>
      </c>
      <c r="U368" s="7">
        <f t="shared" si="63"/>
        <v>0.245</v>
      </c>
      <c r="W368" s="5">
        <f t="shared" si="64"/>
        <v>6.3333333333333339E-2</v>
      </c>
      <c r="X368" s="5">
        <f t="shared" si="65"/>
        <v>0.22750000000000001</v>
      </c>
      <c r="Y368" s="5">
        <f t="shared" si="66"/>
        <v>3.5921052631578947</v>
      </c>
      <c r="Z368" s="5">
        <f t="shared" si="67"/>
        <v>1.844829627476267</v>
      </c>
    </row>
    <row r="369" spans="1:26" s="5" customFormat="1" x14ac:dyDescent="0.2">
      <c r="A369" s="5" t="s">
        <v>1111</v>
      </c>
      <c r="B369" s="5" t="s">
        <v>1112</v>
      </c>
      <c r="C369" s="5" t="s">
        <v>1113</v>
      </c>
      <c r="D369" s="5">
        <v>101.18354153139801</v>
      </c>
      <c r="E369" s="5">
        <v>88.6997104924056</v>
      </c>
      <c r="F369" s="5">
        <v>94.049923794830804</v>
      </c>
      <c r="G369" s="5">
        <v>1.5136154938842801</v>
      </c>
      <c r="H369" s="5">
        <v>0.29705371045928097</v>
      </c>
      <c r="I369" s="5">
        <v>5.0954269904390204</v>
      </c>
      <c r="J369" s="6">
        <v>3.4795610097678102E-7</v>
      </c>
      <c r="K369" s="6">
        <v>1.68474017618394E-5</v>
      </c>
      <c r="O369" s="7">
        <f t="shared" si="57"/>
        <v>4.5999999999999999E-2</v>
      </c>
      <c r="P369" s="7">
        <f t="shared" si="58"/>
        <v>3.6999999999999998E-2</v>
      </c>
      <c r="Q369" s="7">
        <f t="shared" si="59"/>
        <v>9.1999999999999998E-2</v>
      </c>
      <c r="R369" s="7">
        <f t="shared" si="60"/>
        <v>0.26400000000000001</v>
      </c>
      <c r="S369" s="7">
        <f t="shared" si="61"/>
        <v>0.18</v>
      </c>
      <c r="T369" s="7">
        <f t="shared" si="62"/>
        <v>0.216</v>
      </c>
      <c r="U369" s="7">
        <f t="shared" si="63"/>
        <v>0.23899999999999999</v>
      </c>
      <c r="W369" s="5">
        <f t="shared" si="64"/>
        <v>5.8333333333333327E-2</v>
      </c>
      <c r="X369" s="5">
        <f t="shared" si="65"/>
        <v>0.22475000000000001</v>
      </c>
      <c r="Y369" s="5">
        <f t="shared" si="66"/>
        <v>3.8528571428571432</v>
      </c>
      <c r="Z369" s="5">
        <f t="shared" si="67"/>
        <v>1.945928694403275</v>
      </c>
    </row>
    <row r="370" spans="1:26" s="5" customFormat="1" x14ac:dyDescent="0.2">
      <c r="A370" s="5" t="s">
        <v>1114</v>
      </c>
      <c r="B370" s="5" t="s">
        <v>1115</v>
      </c>
      <c r="C370" s="5" t="s">
        <v>1116</v>
      </c>
      <c r="D370" s="5">
        <v>23.299384925154499</v>
      </c>
      <c r="E370" s="5">
        <v>12.7864645582062</v>
      </c>
      <c r="F370" s="5">
        <v>17.292001858326898</v>
      </c>
      <c r="G370" s="5">
        <v>1.78874986859839</v>
      </c>
      <c r="H370" s="5">
        <v>0.44949258970739198</v>
      </c>
      <c r="I370" s="5">
        <v>3.9794868915699402</v>
      </c>
      <c r="J370" s="6">
        <v>6.9064167841441403E-5</v>
      </c>
      <c r="K370" s="5">
        <v>1.3754542230045999E-3</v>
      </c>
      <c r="O370" s="7">
        <f t="shared" si="57"/>
        <v>3.3000000000000002E-2</v>
      </c>
      <c r="P370" s="7">
        <f t="shared" si="58"/>
        <v>0.02</v>
      </c>
      <c r="Q370" s="7">
        <f t="shared" si="59"/>
        <v>1.7999999999999999E-2</v>
      </c>
      <c r="R370" s="7">
        <f t="shared" si="60"/>
        <v>0.29299999999999998</v>
      </c>
      <c r="S370" s="7">
        <f t="shared" si="61"/>
        <v>0.114</v>
      </c>
      <c r="T370" s="7">
        <f t="shared" si="62"/>
        <v>0.26200000000000001</v>
      </c>
      <c r="U370" s="7">
        <f t="shared" si="63"/>
        <v>0.22800000000000001</v>
      </c>
      <c r="W370" s="5">
        <f t="shared" si="64"/>
        <v>2.3666666666666669E-2</v>
      </c>
      <c r="X370" s="5">
        <f t="shared" si="65"/>
        <v>0.22425</v>
      </c>
      <c r="Y370" s="5">
        <f t="shared" si="66"/>
        <v>9.475352112676056</v>
      </c>
      <c r="Z370" s="5">
        <f t="shared" si="67"/>
        <v>3.2441795561357352</v>
      </c>
    </row>
    <row r="371" spans="1:26" s="5" customFormat="1" x14ac:dyDescent="0.2">
      <c r="A371" s="5" t="s">
        <v>1117</v>
      </c>
      <c r="B371" s="5" t="s">
        <v>1118</v>
      </c>
      <c r="C371" s="5" t="s">
        <v>1119</v>
      </c>
      <c r="D371" s="5">
        <v>14.480804270734399</v>
      </c>
      <c r="E371" s="5">
        <v>12.5130605007438</v>
      </c>
      <c r="F371" s="5">
        <v>13.356379259311201</v>
      </c>
      <c r="G371" s="5">
        <v>1.72427339678155</v>
      </c>
      <c r="H371" s="5">
        <v>0.464442186306879</v>
      </c>
      <c r="I371" s="5">
        <v>3.7125684264224899</v>
      </c>
      <c r="J371" s="5">
        <v>2.0516656721204001E-4</v>
      </c>
      <c r="K371" s="5">
        <v>3.2528749861813798E-3</v>
      </c>
      <c r="O371" s="7">
        <f t="shared" si="57"/>
        <v>7.0000000000000001E-3</v>
      </c>
      <c r="P371" s="7">
        <f t="shared" si="58"/>
        <v>1.9E-2</v>
      </c>
      <c r="Q371" s="7">
        <f t="shared" si="59"/>
        <v>3.1E-2</v>
      </c>
      <c r="R371" s="7">
        <f t="shared" si="60"/>
        <v>0.16900000000000001</v>
      </c>
      <c r="S371" s="7">
        <f t="shared" si="61"/>
        <v>9.9000000000000005E-2</v>
      </c>
      <c r="T371" s="7">
        <f t="shared" si="62"/>
        <v>0.26500000000000001</v>
      </c>
      <c r="U371" s="7">
        <f t="shared" si="63"/>
        <v>0.36299999999999999</v>
      </c>
      <c r="W371" s="5">
        <f t="shared" si="64"/>
        <v>1.9E-2</v>
      </c>
      <c r="X371" s="5">
        <f t="shared" si="65"/>
        <v>0.224</v>
      </c>
      <c r="Y371" s="5">
        <f t="shared" si="66"/>
        <v>11.789473684210527</v>
      </c>
      <c r="Z371" s="5">
        <f t="shared" si="67"/>
        <v>3.5594274086140185</v>
      </c>
    </row>
    <row r="372" spans="1:26" s="5" customFormat="1" x14ac:dyDescent="0.2">
      <c r="A372" s="5" t="s">
        <v>1120</v>
      </c>
      <c r="B372" s="5" t="s">
        <v>1121</v>
      </c>
      <c r="C372" s="5" t="s">
        <v>1122</v>
      </c>
      <c r="D372" s="5">
        <v>240.62777876651899</v>
      </c>
      <c r="E372" s="5">
        <v>260.70980370430902</v>
      </c>
      <c r="F372" s="5">
        <v>252.103221588114</v>
      </c>
      <c r="G372" s="5">
        <v>0.80111349616085903</v>
      </c>
      <c r="H372" s="5">
        <v>0.24267023043411901</v>
      </c>
      <c r="I372" s="5">
        <v>3.3012433982022702</v>
      </c>
      <c r="J372" s="5">
        <v>9.6257338404022799E-4</v>
      </c>
      <c r="K372" s="5">
        <v>9.8752506614715897E-3</v>
      </c>
      <c r="O372" s="7">
        <f t="shared" si="57"/>
        <v>9.9000000000000005E-2</v>
      </c>
      <c r="P372" s="7">
        <f t="shared" si="58"/>
        <v>8.5999999999999993E-2</v>
      </c>
      <c r="Q372" s="7">
        <f t="shared" si="59"/>
        <v>0.11700000000000001</v>
      </c>
      <c r="R372" s="7">
        <f t="shared" si="60"/>
        <v>0.22800000000000001</v>
      </c>
      <c r="S372" s="7">
        <f t="shared" si="61"/>
        <v>0.308</v>
      </c>
      <c r="T372" s="7">
        <f t="shared" si="62"/>
        <v>0.19700000000000001</v>
      </c>
      <c r="U372" s="7">
        <f t="shared" si="63"/>
        <v>0.159</v>
      </c>
      <c r="W372" s="5">
        <f t="shared" si="64"/>
        <v>0.10066666666666667</v>
      </c>
      <c r="X372" s="5">
        <f t="shared" si="65"/>
        <v>0.22300000000000003</v>
      </c>
      <c r="Y372" s="5">
        <f t="shared" si="66"/>
        <v>2.2152317880794703</v>
      </c>
      <c r="Z372" s="5">
        <f t="shared" si="67"/>
        <v>1.147457661316382</v>
      </c>
    </row>
    <row r="373" spans="1:26" s="5" customFormat="1" x14ac:dyDescent="0.2">
      <c r="A373" s="5" t="s">
        <v>1123</v>
      </c>
      <c r="B373" s="5" t="s">
        <v>1124</v>
      </c>
      <c r="C373" s="5" t="s">
        <v>1125</v>
      </c>
      <c r="D373" s="5">
        <v>25.5409445495571</v>
      </c>
      <c r="E373" s="5">
        <v>22.614115183065699</v>
      </c>
      <c r="F373" s="5">
        <v>23.868470625847799</v>
      </c>
      <c r="G373" s="5">
        <v>1.6770406929119099</v>
      </c>
      <c r="H373" s="5">
        <v>0.424182613000884</v>
      </c>
      <c r="I373" s="5">
        <v>3.9535818808028602</v>
      </c>
      <c r="J373" s="6">
        <v>7.6989900301716795E-5</v>
      </c>
      <c r="K373" s="5">
        <v>1.5012225225149601E-3</v>
      </c>
      <c r="O373" s="7">
        <f t="shared" si="57"/>
        <v>2.5000000000000001E-2</v>
      </c>
      <c r="P373" s="7">
        <f t="shared" si="58"/>
        <v>2.5999999999999999E-2</v>
      </c>
      <c r="Q373" s="7">
        <f t="shared" si="59"/>
        <v>0.05</v>
      </c>
      <c r="R373" s="7">
        <f t="shared" si="60"/>
        <v>0.13600000000000001</v>
      </c>
      <c r="S373" s="7">
        <f t="shared" si="61"/>
        <v>0.22700000000000001</v>
      </c>
      <c r="T373" s="7">
        <f t="shared" si="62"/>
        <v>0.31</v>
      </c>
      <c r="U373" s="7">
        <f t="shared" si="63"/>
        <v>0.216</v>
      </c>
      <c r="W373" s="5">
        <f t="shared" si="64"/>
        <v>3.3666666666666671E-2</v>
      </c>
      <c r="X373" s="5">
        <f t="shared" si="65"/>
        <v>0.22225</v>
      </c>
      <c r="Y373" s="5">
        <f t="shared" si="66"/>
        <v>6.6014851485148505</v>
      </c>
      <c r="Z373" s="5">
        <f t="shared" si="67"/>
        <v>2.7227906267991311</v>
      </c>
    </row>
    <row r="374" spans="1:26" s="5" customFormat="1" x14ac:dyDescent="0.2">
      <c r="A374" s="5" t="s">
        <v>1126</v>
      </c>
      <c r="B374" s="5" t="s">
        <v>1127</v>
      </c>
      <c r="C374" s="5" t="s">
        <v>1128</v>
      </c>
      <c r="D374" s="5">
        <v>39.500244065491998</v>
      </c>
      <c r="E374" s="5">
        <v>23.9897898930016</v>
      </c>
      <c r="F374" s="5">
        <v>30.637127395497501</v>
      </c>
      <c r="G374" s="5">
        <v>2.2604517790872101</v>
      </c>
      <c r="H374" s="5">
        <v>0.42084636956174298</v>
      </c>
      <c r="I374" s="5">
        <v>5.3712041794281804</v>
      </c>
      <c r="J374" s="6">
        <v>7.8212590031462002E-8</v>
      </c>
      <c r="K374" s="6">
        <v>4.5704103159137399E-6</v>
      </c>
      <c r="O374" s="7">
        <f t="shared" si="57"/>
        <v>3.9E-2</v>
      </c>
      <c r="P374" s="7">
        <f t="shared" si="58"/>
        <v>1.6E-2</v>
      </c>
      <c r="Q374" s="7">
        <f t="shared" si="59"/>
        <v>3.0000000000000001E-3</v>
      </c>
      <c r="R374" s="7">
        <f t="shared" si="60"/>
        <v>0.32500000000000001</v>
      </c>
      <c r="S374" s="7">
        <f t="shared" si="61"/>
        <v>0.17299999999999999</v>
      </c>
      <c r="T374" s="7">
        <f t="shared" si="62"/>
        <v>0.2</v>
      </c>
      <c r="U374" s="7">
        <f t="shared" si="63"/>
        <v>0.189</v>
      </c>
      <c r="W374" s="5">
        <f t="shared" si="64"/>
        <v>1.9333333333333334E-2</v>
      </c>
      <c r="X374" s="5">
        <f t="shared" si="65"/>
        <v>0.22175</v>
      </c>
      <c r="Y374" s="5">
        <f t="shared" si="66"/>
        <v>11.469827586206897</v>
      </c>
      <c r="Z374" s="5">
        <f t="shared" si="67"/>
        <v>3.5197717998946483</v>
      </c>
    </row>
    <row r="375" spans="1:26" s="5" customFormat="1" x14ac:dyDescent="0.2">
      <c r="A375" s="5" t="s">
        <v>1129</v>
      </c>
      <c r="B375" s="5" t="s">
        <v>1130</v>
      </c>
      <c r="C375" s="5" t="s">
        <v>1131</v>
      </c>
      <c r="D375" s="5">
        <v>40.955748646467001</v>
      </c>
      <c r="E375" s="5">
        <v>17.728341646810598</v>
      </c>
      <c r="F375" s="5">
        <v>27.682944646663302</v>
      </c>
      <c r="G375" s="5">
        <v>1.4819529346887299</v>
      </c>
      <c r="H375" s="5">
        <v>0.41007080783494898</v>
      </c>
      <c r="I375" s="5">
        <v>3.6138952258342898</v>
      </c>
      <c r="J375" s="5">
        <v>3.0163099203044699E-4</v>
      </c>
      <c r="K375" s="5">
        <v>4.3553085379082496E-3</v>
      </c>
      <c r="O375" s="7">
        <f t="shared" si="57"/>
        <v>4.2999999999999997E-2</v>
      </c>
      <c r="P375" s="7">
        <f t="shared" si="58"/>
        <v>5.1999999999999998E-2</v>
      </c>
      <c r="Q375" s="7">
        <f t="shared" si="59"/>
        <v>2.8000000000000001E-2</v>
      </c>
      <c r="R375" s="7">
        <f t="shared" si="60"/>
        <v>0.26900000000000002</v>
      </c>
      <c r="S375" s="7">
        <f t="shared" si="61"/>
        <v>0.13900000000000001</v>
      </c>
      <c r="T375" s="7">
        <f t="shared" si="62"/>
        <v>0.33600000000000002</v>
      </c>
      <c r="U375" s="7">
        <f t="shared" si="63"/>
        <v>0.14099999999999999</v>
      </c>
      <c r="W375" s="5">
        <f t="shared" si="64"/>
        <v>4.1000000000000002E-2</v>
      </c>
      <c r="X375" s="5">
        <f t="shared" si="65"/>
        <v>0.22125</v>
      </c>
      <c r="Y375" s="5">
        <f t="shared" si="66"/>
        <v>5.3963414634146343</v>
      </c>
      <c r="Z375" s="5">
        <f t="shared" si="67"/>
        <v>2.431981640352276</v>
      </c>
    </row>
    <row r="376" spans="1:26" s="5" customFormat="1" x14ac:dyDescent="0.2">
      <c r="A376" s="5" t="s">
        <v>1132</v>
      </c>
      <c r="B376" s="5" t="s">
        <v>1133</v>
      </c>
      <c r="C376" s="5" t="s">
        <v>1134</v>
      </c>
      <c r="D376" s="5">
        <v>20.555784524830202</v>
      </c>
      <c r="E376" s="5">
        <v>13.787446680331</v>
      </c>
      <c r="F376" s="5">
        <v>16.688162899402101</v>
      </c>
      <c r="G376" s="5">
        <v>1.6830609212099901</v>
      </c>
      <c r="H376" s="5">
        <v>0.44962111233263102</v>
      </c>
      <c r="I376" s="5">
        <v>3.7432871256384899</v>
      </c>
      <c r="J376" s="5">
        <v>1.81628481736835E-4</v>
      </c>
      <c r="K376" s="5">
        <v>2.96214919340012E-3</v>
      </c>
      <c r="O376" s="7">
        <f t="shared" si="57"/>
        <v>3.4000000000000002E-2</v>
      </c>
      <c r="P376" s="7">
        <f t="shared" si="58"/>
        <v>0.02</v>
      </c>
      <c r="Q376" s="7">
        <f t="shared" si="59"/>
        <v>2.5000000000000001E-2</v>
      </c>
      <c r="R376" s="7">
        <f t="shared" si="60"/>
        <v>0.216</v>
      </c>
      <c r="S376" s="7">
        <f t="shared" si="61"/>
        <v>0.156</v>
      </c>
      <c r="T376" s="7">
        <f t="shared" si="62"/>
        <v>0.28799999999999998</v>
      </c>
      <c r="U376" s="7">
        <f t="shared" si="63"/>
        <v>0.222</v>
      </c>
      <c r="W376" s="5">
        <f t="shared" si="64"/>
        <v>2.6333333333333337E-2</v>
      </c>
      <c r="X376" s="5">
        <f t="shared" si="65"/>
        <v>0.22049999999999997</v>
      </c>
      <c r="Y376" s="5">
        <f t="shared" si="66"/>
        <v>8.3734177215189849</v>
      </c>
      <c r="Z376" s="5">
        <f t="shared" si="67"/>
        <v>3.0658165981015735</v>
      </c>
    </row>
    <row r="377" spans="1:26" s="5" customFormat="1" x14ac:dyDescent="0.2">
      <c r="A377" s="5" t="s">
        <v>1135</v>
      </c>
      <c r="B377" s="5" t="s">
        <v>1136</v>
      </c>
      <c r="C377" s="5" t="s">
        <v>1137</v>
      </c>
      <c r="D377" s="5">
        <v>25.06215654795</v>
      </c>
      <c r="E377" s="5">
        <v>7.96749793145948</v>
      </c>
      <c r="F377" s="5">
        <v>15.293780195669701</v>
      </c>
      <c r="G377" s="5">
        <v>1.96058410007687</v>
      </c>
      <c r="H377" s="5">
        <v>0.46300634384609901</v>
      </c>
      <c r="I377" s="5">
        <v>4.2344648753420904</v>
      </c>
      <c r="J377" s="6">
        <v>2.2909658803293799E-5</v>
      </c>
      <c r="K377" s="5">
        <v>5.7867066362086701E-4</v>
      </c>
      <c r="O377" s="7">
        <f t="shared" si="57"/>
        <v>2.9000000000000001E-2</v>
      </c>
      <c r="P377" s="7">
        <f t="shared" si="58"/>
        <v>0</v>
      </c>
      <c r="Q377" s="7">
        <f t="shared" si="59"/>
        <v>1.2999999999999999E-2</v>
      </c>
      <c r="R377" s="7">
        <f t="shared" si="60"/>
        <v>0.36299999999999999</v>
      </c>
      <c r="S377" s="7">
        <f t="shared" si="61"/>
        <v>0.121</v>
      </c>
      <c r="T377" s="7">
        <f t="shared" si="62"/>
        <v>0.30399999999999999</v>
      </c>
      <c r="U377" s="7">
        <f t="shared" si="63"/>
        <v>9.0999999999999998E-2</v>
      </c>
      <c r="W377" s="5">
        <f t="shared" si="64"/>
        <v>1.4E-2</v>
      </c>
      <c r="X377" s="5">
        <f t="shared" si="65"/>
        <v>0.21975</v>
      </c>
      <c r="Y377" s="5">
        <f t="shared" si="66"/>
        <v>15.696428571428571</v>
      </c>
      <c r="Z377" s="5">
        <f t="shared" si="67"/>
        <v>3.9723644330857999</v>
      </c>
    </row>
    <row r="378" spans="1:26" s="5" customFormat="1" x14ac:dyDescent="0.2">
      <c r="A378" s="5" t="s">
        <v>1138</v>
      </c>
      <c r="B378" s="5" t="s">
        <v>1139</v>
      </c>
      <c r="C378" s="5" t="s">
        <v>1140</v>
      </c>
      <c r="D378" s="5">
        <v>14.709503624160201</v>
      </c>
      <c r="E378" s="5">
        <v>13.4637022878349</v>
      </c>
      <c r="F378" s="5">
        <v>13.99761714626</v>
      </c>
      <c r="G378" s="5">
        <v>1.62486718390022</v>
      </c>
      <c r="H378" s="5">
        <v>0.46118438498429098</v>
      </c>
      <c r="I378" s="5">
        <v>3.5232484810940998</v>
      </c>
      <c r="J378" s="5">
        <v>4.26291494731625E-4</v>
      </c>
      <c r="K378" s="5">
        <v>5.5781973560266197E-3</v>
      </c>
      <c r="O378" s="7">
        <f t="shared" si="57"/>
        <v>0.04</v>
      </c>
      <c r="P378" s="7">
        <f t="shared" si="58"/>
        <v>1.2E-2</v>
      </c>
      <c r="Q378" s="7">
        <f t="shared" si="59"/>
        <v>2.1999999999999999E-2</v>
      </c>
      <c r="R378" s="7">
        <f t="shared" si="60"/>
        <v>0.25600000000000001</v>
      </c>
      <c r="S378" s="7">
        <f t="shared" si="61"/>
        <v>0.22900000000000001</v>
      </c>
      <c r="T378" s="7">
        <f t="shared" si="62"/>
        <v>0.18</v>
      </c>
      <c r="U378" s="7">
        <f t="shared" si="63"/>
        <v>0.21099999999999999</v>
      </c>
      <c r="W378" s="5">
        <f t="shared" si="64"/>
        <v>2.466666666666667E-2</v>
      </c>
      <c r="X378" s="5">
        <f t="shared" si="65"/>
        <v>0.219</v>
      </c>
      <c r="Y378" s="5">
        <f t="shared" si="66"/>
        <v>8.8783783783783772</v>
      </c>
      <c r="Z378" s="5">
        <f t="shared" si="67"/>
        <v>3.1502961946933801</v>
      </c>
    </row>
    <row r="379" spans="1:26" s="5" customFormat="1" x14ac:dyDescent="0.2">
      <c r="A379" s="5" t="s">
        <v>1141</v>
      </c>
      <c r="B379" s="5" t="s">
        <v>1142</v>
      </c>
      <c r="C379" s="5" t="s">
        <v>1143</v>
      </c>
      <c r="D379" s="5">
        <v>29.8986053222959</v>
      </c>
      <c r="E379" s="5">
        <v>27.550677882666101</v>
      </c>
      <c r="F379" s="5">
        <v>28.556932499650301</v>
      </c>
      <c r="G379" s="5">
        <v>1.61434237403228</v>
      </c>
      <c r="H379" s="5">
        <v>0.40523457797774398</v>
      </c>
      <c r="I379" s="5">
        <v>3.9837231612573398</v>
      </c>
      <c r="J379" s="6">
        <v>6.784390188647E-5</v>
      </c>
      <c r="K379" s="5">
        <v>1.3558991136386001E-3</v>
      </c>
      <c r="O379" s="7">
        <f t="shared" si="57"/>
        <v>3.4000000000000002E-2</v>
      </c>
      <c r="P379" s="7">
        <f t="shared" si="58"/>
        <v>2.1999999999999999E-2</v>
      </c>
      <c r="Q379" s="7">
        <f t="shared" si="59"/>
        <v>6.5000000000000002E-2</v>
      </c>
      <c r="R379" s="7">
        <f t="shared" si="60"/>
        <v>0.23400000000000001</v>
      </c>
      <c r="S379" s="7">
        <f t="shared" si="61"/>
        <v>0.16</v>
      </c>
      <c r="T379" s="7">
        <f t="shared" si="62"/>
        <v>0.21</v>
      </c>
      <c r="U379" s="7">
        <f t="shared" si="63"/>
        <v>0.27100000000000002</v>
      </c>
      <c r="W379" s="5">
        <f t="shared" si="64"/>
        <v>4.0333333333333332E-2</v>
      </c>
      <c r="X379" s="5">
        <f t="shared" si="65"/>
        <v>0.21875</v>
      </c>
      <c r="Y379" s="5">
        <f t="shared" si="66"/>
        <v>5.4235537190082646</v>
      </c>
      <c r="Z379" s="5">
        <f t="shared" si="67"/>
        <v>2.4392384701662531</v>
      </c>
    </row>
    <row r="380" spans="1:26" s="5" customFormat="1" x14ac:dyDescent="0.2">
      <c r="A380" s="5" t="s">
        <v>1144</v>
      </c>
      <c r="B380" s="5" t="s">
        <v>1145</v>
      </c>
      <c r="C380" s="5" t="s">
        <v>1146</v>
      </c>
      <c r="D380" s="5">
        <v>50.420969129029103</v>
      </c>
      <c r="E380" s="5">
        <v>46.5631337693736</v>
      </c>
      <c r="F380" s="5">
        <v>48.216491780654501</v>
      </c>
      <c r="G380" s="5">
        <v>1.6535469809727801</v>
      </c>
      <c r="H380" s="5">
        <v>0.36478001848857999</v>
      </c>
      <c r="I380" s="5">
        <v>4.5329976894678596</v>
      </c>
      <c r="J380" s="6">
        <v>5.81524514658166E-6</v>
      </c>
      <c r="K380" s="5">
        <v>1.8625770580314201E-4</v>
      </c>
      <c r="O380" s="7">
        <f t="shared" si="57"/>
        <v>5.3999999999999999E-2</v>
      </c>
      <c r="P380" s="7">
        <f t="shared" si="58"/>
        <v>1.7000000000000001E-2</v>
      </c>
      <c r="Q380" s="7">
        <f t="shared" si="59"/>
        <v>6.4000000000000001E-2</v>
      </c>
      <c r="R380" s="7">
        <f t="shared" si="60"/>
        <v>0.249</v>
      </c>
      <c r="S380" s="7">
        <f t="shared" si="61"/>
        <v>0.17599999999999999</v>
      </c>
      <c r="T380" s="7">
        <f t="shared" si="62"/>
        <v>0.20899999999999999</v>
      </c>
      <c r="U380" s="7">
        <f t="shared" si="63"/>
        <v>0.23899999999999999</v>
      </c>
      <c r="W380" s="5">
        <f t="shared" si="64"/>
        <v>4.5000000000000005E-2</v>
      </c>
      <c r="X380" s="5">
        <f t="shared" si="65"/>
        <v>0.21825</v>
      </c>
      <c r="Y380" s="5">
        <f t="shared" si="66"/>
        <v>4.8499999999999996</v>
      </c>
      <c r="Z380" s="5">
        <f t="shared" si="67"/>
        <v>2.2779847472997652</v>
      </c>
    </row>
    <row r="381" spans="1:26" s="5" customFormat="1" x14ac:dyDescent="0.2">
      <c r="A381" s="5" t="s">
        <v>1147</v>
      </c>
      <c r="B381" s="5" t="s">
        <v>1148</v>
      </c>
      <c r="C381" s="5" t="s">
        <v>1149</v>
      </c>
      <c r="D381" s="5">
        <v>45.894889792209099</v>
      </c>
      <c r="E381" s="5">
        <v>40.331351743013101</v>
      </c>
      <c r="F381" s="5">
        <v>42.715725192668501</v>
      </c>
      <c r="G381" s="5">
        <v>1.5524343752938401</v>
      </c>
      <c r="H381" s="5">
        <v>0.36295937701725101</v>
      </c>
      <c r="I381" s="5">
        <v>4.2771573724077196</v>
      </c>
      <c r="J381" s="6">
        <v>1.8929498715868601E-5</v>
      </c>
      <c r="K381" s="5">
        <v>4.9361394494912996E-4</v>
      </c>
      <c r="O381" s="7">
        <f t="shared" si="57"/>
        <v>5.6000000000000001E-2</v>
      </c>
      <c r="P381" s="7">
        <f t="shared" si="58"/>
        <v>3.5999999999999997E-2</v>
      </c>
      <c r="Q381" s="7">
        <f t="shared" si="59"/>
        <v>4.7E-2</v>
      </c>
      <c r="R381" s="7">
        <f t="shared" si="60"/>
        <v>0.23599999999999999</v>
      </c>
      <c r="S381" s="7">
        <f t="shared" si="61"/>
        <v>0.14199999999999999</v>
      </c>
      <c r="T381" s="7">
        <f t="shared" si="62"/>
        <v>0.20899999999999999</v>
      </c>
      <c r="U381" s="7">
        <f t="shared" si="63"/>
        <v>0.28199999999999997</v>
      </c>
      <c r="W381" s="5">
        <f t="shared" si="64"/>
        <v>4.6333333333333337E-2</v>
      </c>
      <c r="X381" s="5">
        <f t="shared" si="65"/>
        <v>0.21725</v>
      </c>
      <c r="Y381" s="5">
        <f t="shared" si="66"/>
        <v>4.6888489208633093</v>
      </c>
      <c r="Z381" s="5">
        <f t="shared" si="67"/>
        <v>2.2292337948120493</v>
      </c>
    </row>
    <row r="382" spans="1:26" s="5" customFormat="1" x14ac:dyDescent="0.2">
      <c r="A382" s="5" t="s">
        <v>1150</v>
      </c>
      <c r="B382" s="5" t="s">
        <v>1151</v>
      </c>
      <c r="C382" s="5" t="s">
        <v>1152</v>
      </c>
      <c r="D382" s="5">
        <v>38.916028304242502</v>
      </c>
      <c r="E382" s="5">
        <v>18.894032875935899</v>
      </c>
      <c r="F382" s="5">
        <v>27.4748880594959</v>
      </c>
      <c r="G382" s="5">
        <v>1.8815943327290401</v>
      </c>
      <c r="H382" s="5">
        <v>0.41861752852815098</v>
      </c>
      <c r="I382" s="5">
        <v>4.4947815237089399</v>
      </c>
      <c r="J382" s="6">
        <v>6.9641411969695502E-6</v>
      </c>
      <c r="K382" s="5">
        <v>2.15645441948022E-4</v>
      </c>
      <c r="O382" s="7">
        <f t="shared" si="57"/>
        <v>1.7000000000000001E-2</v>
      </c>
      <c r="P382" s="7">
        <f t="shared" si="58"/>
        <v>2.1000000000000001E-2</v>
      </c>
      <c r="Q382" s="7">
        <f t="shared" si="59"/>
        <v>4.1000000000000002E-2</v>
      </c>
      <c r="R382" s="7">
        <f t="shared" si="60"/>
        <v>0.222</v>
      </c>
      <c r="S382" s="7">
        <f t="shared" si="61"/>
        <v>0.13700000000000001</v>
      </c>
      <c r="T382" s="7">
        <f t="shared" si="62"/>
        <v>0.34799999999999998</v>
      </c>
      <c r="U382" s="7">
        <f t="shared" si="63"/>
        <v>0.159</v>
      </c>
      <c r="W382" s="5">
        <f t="shared" si="64"/>
        <v>2.6333333333333337E-2</v>
      </c>
      <c r="X382" s="5">
        <f t="shared" si="65"/>
        <v>0.2165</v>
      </c>
      <c r="Y382" s="5">
        <f t="shared" si="66"/>
        <v>8.2215189873417707</v>
      </c>
      <c r="Z382" s="5">
        <f t="shared" si="67"/>
        <v>3.0394049672707779</v>
      </c>
    </row>
    <row r="383" spans="1:26" s="5" customFormat="1" x14ac:dyDescent="0.2">
      <c r="A383" s="5" t="s">
        <v>1153</v>
      </c>
      <c r="B383" s="5" t="s">
        <v>1154</v>
      </c>
      <c r="C383" s="5" t="s">
        <v>1155</v>
      </c>
      <c r="D383" s="5">
        <v>90.897119701520495</v>
      </c>
      <c r="E383" s="5">
        <v>57.2997873675221</v>
      </c>
      <c r="F383" s="5">
        <v>71.698644082092898</v>
      </c>
      <c r="G383" s="5">
        <v>2.0422162811279199</v>
      </c>
      <c r="H383" s="5">
        <v>0.32435495240171203</v>
      </c>
      <c r="I383" s="5">
        <v>6.29623893825626</v>
      </c>
      <c r="J383" s="6">
        <v>3.0495418887761198E-10</v>
      </c>
      <c r="K383" s="6">
        <v>3.40398265560932E-8</v>
      </c>
      <c r="O383" s="7">
        <f t="shared" si="57"/>
        <v>2.5999999999999999E-2</v>
      </c>
      <c r="P383" s="7">
        <f t="shared" si="58"/>
        <v>2.5999999999999999E-2</v>
      </c>
      <c r="Q383" s="7">
        <f t="shared" si="59"/>
        <v>4.4999999999999998E-2</v>
      </c>
      <c r="R383" s="7">
        <f t="shared" si="60"/>
        <v>0.26800000000000002</v>
      </c>
      <c r="S383" s="7">
        <f t="shared" si="61"/>
        <v>0.121</v>
      </c>
      <c r="T383" s="7">
        <f t="shared" si="62"/>
        <v>0.246</v>
      </c>
      <c r="U383" s="7">
        <f t="shared" si="63"/>
        <v>0.23100000000000001</v>
      </c>
      <c r="W383" s="5">
        <f t="shared" si="64"/>
        <v>3.2333333333333332E-2</v>
      </c>
      <c r="X383" s="5">
        <f t="shared" si="65"/>
        <v>0.2165</v>
      </c>
      <c r="Y383" s="5">
        <f t="shared" si="66"/>
        <v>6.695876288659794</v>
      </c>
      <c r="Z383" s="5">
        <f t="shared" si="67"/>
        <v>2.7432728732607536</v>
      </c>
    </row>
    <row r="384" spans="1:26" s="5" customFormat="1" x14ac:dyDescent="0.2">
      <c r="A384" s="5" t="s">
        <v>1156</v>
      </c>
      <c r="B384" s="5" t="s">
        <v>1157</v>
      </c>
      <c r="C384" s="5" t="s">
        <v>1158</v>
      </c>
      <c r="D384" s="5">
        <v>29.9391351932052</v>
      </c>
      <c r="E384" s="5">
        <v>18.894742937499601</v>
      </c>
      <c r="F384" s="5">
        <v>23.628053904230601</v>
      </c>
      <c r="G384" s="5">
        <v>1.8201523393602701</v>
      </c>
      <c r="H384" s="5">
        <v>0.42554560725191198</v>
      </c>
      <c r="I384" s="5">
        <v>4.2772203691972104</v>
      </c>
      <c r="J384" s="6">
        <v>1.8924144547587401E-5</v>
      </c>
      <c r="K384" s="5">
        <v>4.9361394494912996E-4</v>
      </c>
      <c r="O384" s="7">
        <f t="shared" si="57"/>
        <v>2.7E-2</v>
      </c>
      <c r="P384" s="7">
        <f t="shared" si="58"/>
        <v>1.7999999999999999E-2</v>
      </c>
      <c r="Q384" s="7">
        <f t="shared" si="59"/>
        <v>3.9E-2</v>
      </c>
      <c r="R384" s="7">
        <f t="shared" si="60"/>
        <v>0.25900000000000001</v>
      </c>
      <c r="S384" s="7">
        <f t="shared" si="61"/>
        <v>0.151</v>
      </c>
      <c r="T384" s="7">
        <f t="shared" si="62"/>
        <v>0.255</v>
      </c>
      <c r="U384" s="7">
        <f t="shared" si="63"/>
        <v>0.19500000000000001</v>
      </c>
      <c r="W384" s="5">
        <f t="shared" si="64"/>
        <v>2.7999999999999997E-2</v>
      </c>
      <c r="X384" s="5">
        <f t="shared" si="65"/>
        <v>0.21500000000000002</v>
      </c>
      <c r="Y384" s="5">
        <f t="shared" si="66"/>
        <v>7.6785714285714306</v>
      </c>
      <c r="Z384" s="5">
        <f t="shared" si="67"/>
        <v>2.9408379275318568</v>
      </c>
    </row>
    <row r="385" spans="1:26" s="5" customFormat="1" x14ac:dyDescent="0.2">
      <c r="A385" s="5" t="s">
        <v>1159</v>
      </c>
      <c r="B385" s="5" t="s">
        <v>1160</v>
      </c>
      <c r="C385" s="5" t="s">
        <v>1161</v>
      </c>
      <c r="D385" s="5">
        <v>47.646134892890899</v>
      </c>
      <c r="E385" s="5">
        <v>16.5902651755971</v>
      </c>
      <c r="F385" s="5">
        <v>29.899923625865899</v>
      </c>
      <c r="G385" s="5">
        <v>1.76947804726505</v>
      </c>
      <c r="H385" s="5">
        <v>0.40969743418504401</v>
      </c>
      <c r="I385" s="5">
        <v>4.31898737853908</v>
      </c>
      <c r="J385" s="6">
        <v>1.5674674504283501E-5</v>
      </c>
      <c r="K385" s="5">
        <v>4.2346609773094102E-4</v>
      </c>
      <c r="O385" s="7">
        <f t="shared" si="57"/>
        <v>6.2E-2</v>
      </c>
      <c r="P385" s="7">
        <f t="shared" si="58"/>
        <v>1.7000000000000001E-2</v>
      </c>
      <c r="Q385" s="7">
        <f t="shared" si="59"/>
        <v>1.4E-2</v>
      </c>
      <c r="R385" s="7">
        <f t="shared" si="60"/>
        <v>0.309</v>
      </c>
      <c r="S385" s="7">
        <f t="shared" si="61"/>
        <v>0.151</v>
      </c>
      <c r="T385" s="7">
        <f t="shared" si="62"/>
        <v>0.34899999999999998</v>
      </c>
      <c r="U385" s="7">
        <f t="shared" si="63"/>
        <v>4.9000000000000002E-2</v>
      </c>
      <c r="W385" s="5">
        <f t="shared" si="64"/>
        <v>3.1E-2</v>
      </c>
      <c r="X385" s="5">
        <f t="shared" si="65"/>
        <v>0.2145</v>
      </c>
      <c r="Y385" s="5">
        <f t="shared" si="66"/>
        <v>6.919354838709677</v>
      </c>
      <c r="Z385" s="5">
        <f t="shared" si="67"/>
        <v>2.7906375271126702</v>
      </c>
    </row>
    <row r="386" spans="1:26" s="5" customFormat="1" x14ac:dyDescent="0.2">
      <c r="A386" s="5" t="s">
        <v>1162</v>
      </c>
      <c r="B386" s="5" t="s">
        <v>1163</v>
      </c>
      <c r="C386" s="5" t="s">
        <v>1164</v>
      </c>
      <c r="D386" s="5">
        <v>36.582187587048203</v>
      </c>
      <c r="E386" s="5">
        <v>26.3347485197894</v>
      </c>
      <c r="F386" s="5">
        <v>30.726508120043199</v>
      </c>
      <c r="G386" s="5">
        <v>1.3164520682345899</v>
      </c>
      <c r="H386" s="5">
        <v>0.39683410008299802</v>
      </c>
      <c r="I386" s="5">
        <v>3.3173864543376101</v>
      </c>
      <c r="J386" s="5">
        <v>9.08638399286502E-4</v>
      </c>
      <c r="K386" s="5">
        <v>9.5080847285555405E-3</v>
      </c>
      <c r="O386" s="7">
        <f t="shared" ref="O386:O449" si="68">VLOOKUP(A386,FPKM,2,FALSE)</f>
        <v>3.9E-2</v>
      </c>
      <c r="P386" s="7">
        <f t="shared" ref="P386:P449" si="69">VLOOKUP(A386,FPKM,3,FALSE)</f>
        <v>3.2000000000000001E-2</v>
      </c>
      <c r="Q386" s="7">
        <f t="shared" ref="Q386:Q449" si="70">VLOOKUP(A386,FPKM,4,FALSE)</f>
        <v>8.4000000000000005E-2</v>
      </c>
      <c r="R386" s="7">
        <f t="shared" ref="R386:R449" si="71">VLOOKUP(A386,FPKM,5,FALSE)</f>
        <v>0.222</v>
      </c>
      <c r="S386" s="7">
        <f t="shared" ref="S386:S449" si="72">VLOOKUP(A386,FPKM,6,FALSE)</f>
        <v>0.13</v>
      </c>
      <c r="T386" s="7">
        <f t="shared" ref="T386:T449" si="73">VLOOKUP(A386,FPKM,7,FALSE)</f>
        <v>0.28299999999999997</v>
      </c>
      <c r="U386" s="7">
        <f t="shared" ref="U386:U449" si="74">VLOOKUP(A386,FPKM,8,FALSE)</f>
        <v>0.223</v>
      </c>
      <c r="W386" s="5">
        <f t="shared" ref="W386:W449" si="75">AVERAGE(O386:Q386)</f>
        <v>5.1666666666666673E-2</v>
      </c>
      <c r="X386" s="5">
        <f t="shared" ref="X386:X449" si="76">AVERAGE(R386:U386)</f>
        <v>0.2145</v>
      </c>
      <c r="Y386" s="5">
        <f t="shared" si="66"/>
        <v>4.1516129032258062</v>
      </c>
      <c r="Z386" s="5">
        <f t="shared" si="67"/>
        <v>2.0536719329464641</v>
      </c>
    </row>
    <row r="387" spans="1:26" s="5" customFormat="1" x14ac:dyDescent="0.2">
      <c r="A387" s="5" t="s">
        <v>1165</v>
      </c>
      <c r="B387" s="5" t="s">
        <v>1166</v>
      </c>
      <c r="C387" s="5" t="s">
        <v>1167</v>
      </c>
      <c r="D387" s="5">
        <v>48.0383741446039</v>
      </c>
      <c r="E387" s="5">
        <v>43.2368918388145</v>
      </c>
      <c r="F387" s="5">
        <v>45.294669969867101</v>
      </c>
      <c r="G387" s="5">
        <v>1.2585590079576801</v>
      </c>
      <c r="H387" s="5">
        <v>0.36156619951761199</v>
      </c>
      <c r="I387" s="5">
        <v>3.4808536020148102</v>
      </c>
      <c r="J387" s="5">
        <v>4.99818599204836E-4</v>
      </c>
      <c r="K387" s="5">
        <v>6.1784605489239803E-3</v>
      </c>
      <c r="O387" s="7">
        <f t="shared" si="68"/>
        <v>9.2999999999999999E-2</v>
      </c>
      <c r="P387" s="7">
        <f t="shared" si="69"/>
        <v>2.5999999999999999E-2</v>
      </c>
      <c r="Q387" s="7">
        <f t="shared" si="70"/>
        <v>0.06</v>
      </c>
      <c r="R387" s="7">
        <f t="shared" si="71"/>
        <v>0.23200000000000001</v>
      </c>
      <c r="S387" s="7">
        <f t="shared" si="72"/>
        <v>0.13500000000000001</v>
      </c>
      <c r="T387" s="7">
        <f t="shared" si="73"/>
        <v>0.23100000000000001</v>
      </c>
      <c r="U387" s="7">
        <f t="shared" si="74"/>
        <v>0.249</v>
      </c>
      <c r="W387" s="5">
        <f t="shared" si="75"/>
        <v>5.9666666666666666E-2</v>
      </c>
      <c r="X387" s="5">
        <f t="shared" si="76"/>
        <v>0.21174999999999999</v>
      </c>
      <c r="Y387" s="5">
        <f t="shared" ref="Y387:Y403" si="77">X387/W387</f>
        <v>3.5488826815642458</v>
      </c>
      <c r="Z387" s="5">
        <f t="shared" ref="Z387:Z403" si="78">LOG(Y387,2)</f>
        <v>1.8273648827890983</v>
      </c>
    </row>
    <row r="388" spans="1:26" s="5" customFormat="1" x14ac:dyDescent="0.2">
      <c r="A388" s="5" t="s">
        <v>1168</v>
      </c>
      <c r="B388" s="5" t="s">
        <v>1169</v>
      </c>
      <c r="C388" s="5" t="s">
        <v>1170</v>
      </c>
      <c r="D388" s="5">
        <v>22.584788417309301</v>
      </c>
      <c r="E388" s="5">
        <v>17.453298388584201</v>
      </c>
      <c r="F388" s="5">
        <v>19.652508400894899</v>
      </c>
      <c r="G388" s="5">
        <v>2.0423085076274701</v>
      </c>
      <c r="H388" s="5">
        <v>0.44601523834777901</v>
      </c>
      <c r="I388" s="5">
        <v>4.5790106077832897</v>
      </c>
      <c r="J388" s="6">
        <v>4.67180507895346E-6</v>
      </c>
      <c r="K388" s="5">
        <v>1.5523550530618799E-4</v>
      </c>
      <c r="O388" s="7">
        <f t="shared" si="68"/>
        <v>3.1E-2</v>
      </c>
      <c r="P388" s="7">
        <f t="shared" si="69"/>
        <v>8.0000000000000002E-3</v>
      </c>
      <c r="Q388" s="7">
        <f t="shared" si="70"/>
        <v>1.4999999999999999E-2</v>
      </c>
      <c r="R388" s="7">
        <f t="shared" si="71"/>
        <v>0.25800000000000001</v>
      </c>
      <c r="S388" s="7">
        <f t="shared" si="72"/>
        <v>0.20300000000000001</v>
      </c>
      <c r="T388" s="7">
        <f t="shared" si="73"/>
        <v>0.19700000000000001</v>
      </c>
      <c r="U388" s="7">
        <f t="shared" si="74"/>
        <v>0.188</v>
      </c>
      <c r="W388" s="5">
        <f t="shared" si="75"/>
        <v>1.7999999999999999E-2</v>
      </c>
      <c r="X388" s="5">
        <f t="shared" si="76"/>
        <v>0.21150000000000002</v>
      </c>
      <c r="Y388" s="5">
        <f t="shared" si="77"/>
        <v>11.750000000000002</v>
      </c>
      <c r="Z388" s="5">
        <f t="shared" si="78"/>
        <v>3.5545888516776376</v>
      </c>
    </row>
    <row r="389" spans="1:26" s="5" customFormat="1" x14ac:dyDescent="0.2">
      <c r="A389" s="5" t="s">
        <v>1171</v>
      </c>
      <c r="B389" s="5" t="s">
        <v>1172</v>
      </c>
      <c r="C389" s="5" t="s">
        <v>1173</v>
      </c>
      <c r="D389" s="5">
        <v>42.2430343934478</v>
      </c>
      <c r="E389" s="5">
        <v>34.245545711656597</v>
      </c>
      <c r="F389" s="5">
        <v>37.673040860995698</v>
      </c>
      <c r="G389" s="5">
        <v>1.65354312325911</v>
      </c>
      <c r="H389" s="5">
        <v>0.37615207879983398</v>
      </c>
      <c r="I389" s="5">
        <v>4.3959430678542804</v>
      </c>
      <c r="J389" s="6">
        <v>1.10292841664772E-5</v>
      </c>
      <c r="K389" s="5">
        <v>3.1436832744235799E-4</v>
      </c>
      <c r="O389" s="7">
        <f t="shared" si="68"/>
        <v>0.04</v>
      </c>
      <c r="P389" s="7">
        <f t="shared" si="69"/>
        <v>2.3E-2</v>
      </c>
      <c r="Q389" s="7">
        <f t="shared" si="70"/>
        <v>5.8999999999999997E-2</v>
      </c>
      <c r="R389" s="7">
        <f t="shared" si="71"/>
        <v>0.25900000000000001</v>
      </c>
      <c r="S389" s="7">
        <f t="shared" si="72"/>
        <v>0.125</v>
      </c>
      <c r="T389" s="7">
        <f t="shared" si="73"/>
        <v>0.2</v>
      </c>
      <c r="U389" s="7">
        <f t="shared" si="74"/>
        <v>0.25800000000000001</v>
      </c>
      <c r="W389" s="5">
        <f t="shared" si="75"/>
        <v>4.0666666666666663E-2</v>
      </c>
      <c r="X389" s="5">
        <f t="shared" si="76"/>
        <v>0.21050000000000002</v>
      </c>
      <c r="Y389" s="5">
        <f t="shared" si="77"/>
        <v>5.1762295081967222</v>
      </c>
      <c r="Z389" s="5">
        <f t="shared" si="78"/>
        <v>2.3719015862246664</v>
      </c>
    </row>
    <row r="390" spans="1:26" s="5" customFormat="1" x14ac:dyDescent="0.2">
      <c r="A390" s="5" t="s">
        <v>1174</v>
      </c>
      <c r="B390" s="5" t="s">
        <v>1175</v>
      </c>
      <c r="C390" s="5" t="s">
        <v>1176</v>
      </c>
      <c r="D390" s="5">
        <v>18.620176968652</v>
      </c>
      <c r="E390" s="5">
        <v>14.9471792346017</v>
      </c>
      <c r="F390" s="5">
        <v>16.521321120623298</v>
      </c>
      <c r="G390" s="5">
        <v>1.6642277900295801</v>
      </c>
      <c r="H390" s="5">
        <v>0.45235501037930997</v>
      </c>
      <c r="I390" s="5">
        <v>3.6790303010772201</v>
      </c>
      <c r="J390" s="5">
        <v>2.34122453215734E-4</v>
      </c>
      <c r="K390" s="5">
        <v>3.600888325408E-3</v>
      </c>
      <c r="O390" s="7">
        <f t="shared" si="68"/>
        <v>3.3000000000000002E-2</v>
      </c>
      <c r="P390" s="7">
        <f t="shared" si="69"/>
        <v>2.4E-2</v>
      </c>
      <c r="Q390" s="7">
        <f t="shared" si="70"/>
        <v>1.7999999999999999E-2</v>
      </c>
      <c r="R390" s="7">
        <f t="shared" si="71"/>
        <v>0.255</v>
      </c>
      <c r="S390" s="7">
        <f t="shared" si="72"/>
        <v>0.126</v>
      </c>
      <c r="T390" s="7">
        <f t="shared" si="73"/>
        <v>0.17699999999999999</v>
      </c>
      <c r="U390" s="7">
        <f t="shared" si="74"/>
        <v>0.28399999999999997</v>
      </c>
      <c r="W390" s="5">
        <f t="shared" si="75"/>
        <v>2.4999999999999998E-2</v>
      </c>
      <c r="X390" s="5">
        <f t="shared" si="76"/>
        <v>0.21050000000000002</v>
      </c>
      <c r="Y390" s="5">
        <f t="shared" si="77"/>
        <v>8.4200000000000017</v>
      </c>
      <c r="Z390" s="5">
        <f t="shared" si="78"/>
        <v>3.0738202332916718</v>
      </c>
    </row>
    <row r="391" spans="1:26" s="5" customFormat="1" x14ac:dyDescent="0.2">
      <c r="A391" s="5" t="s">
        <v>1177</v>
      </c>
      <c r="B391" s="5" t="s">
        <v>1178</v>
      </c>
      <c r="C391" s="5" t="s">
        <v>1179</v>
      </c>
      <c r="D391" s="5">
        <v>72.445361296949699</v>
      </c>
      <c r="E391" s="5">
        <v>40.145149586958901</v>
      </c>
      <c r="F391" s="5">
        <v>53.988097462669202</v>
      </c>
      <c r="G391" s="5">
        <v>2.69974457568645</v>
      </c>
      <c r="H391" s="5">
        <v>0.35860947612690403</v>
      </c>
      <c r="I391" s="5">
        <v>7.5283693137296499</v>
      </c>
      <c r="J391" s="6">
        <v>5.1377903883595902E-14</v>
      </c>
      <c r="K391" s="6">
        <v>1.38050596278994E-11</v>
      </c>
      <c r="O391" s="7">
        <f t="shared" si="68"/>
        <v>2.1000000000000001E-2</v>
      </c>
      <c r="P391" s="7">
        <f t="shared" si="69"/>
        <v>1.2999999999999999E-2</v>
      </c>
      <c r="Q391" s="7">
        <f t="shared" si="70"/>
        <v>1.4E-2</v>
      </c>
      <c r="R391" s="7">
        <f t="shared" si="71"/>
        <v>0.22600000000000001</v>
      </c>
      <c r="S391" s="7">
        <f t="shared" si="72"/>
        <v>0.17399999999999999</v>
      </c>
      <c r="T391" s="7">
        <f t="shared" si="73"/>
        <v>0.28899999999999998</v>
      </c>
      <c r="U391" s="7">
        <f t="shared" si="74"/>
        <v>0.152</v>
      </c>
      <c r="W391" s="5">
        <f t="shared" si="75"/>
        <v>1.6E-2</v>
      </c>
      <c r="X391" s="5">
        <f t="shared" si="76"/>
        <v>0.21025000000000002</v>
      </c>
      <c r="Y391" s="5">
        <f t="shared" si="77"/>
        <v>13.140625000000002</v>
      </c>
      <c r="Z391" s="5">
        <f t="shared" si="78"/>
        <v>3.7159619902551446</v>
      </c>
    </row>
    <row r="392" spans="1:26" s="5" customFormat="1" x14ac:dyDescent="0.2">
      <c r="A392" s="5" t="s">
        <v>1180</v>
      </c>
      <c r="B392" s="5" t="s">
        <v>1181</v>
      </c>
      <c r="C392" s="5" t="s">
        <v>1182</v>
      </c>
      <c r="D392" s="5">
        <v>90.846178552006606</v>
      </c>
      <c r="E392" s="5">
        <v>54.400421163765699</v>
      </c>
      <c r="F392" s="5">
        <v>70.020031473011798</v>
      </c>
      <c r="G392" s="5">
        <v>1.61012238187214</v>
      </c>
      <c r="H392" s="5">
        <v>0.31722529739417199</v>
      </c>
      <c r="I392" s="5">
        <v>5.0756430685017699</v>
      </c>
      <c r="J392" s="6">
        <v>3.86187645708927E-7</v>
      </c>
      <c r="K392" s="6">
        <v>1.8411570086087201E-5</v>
      </c>
      <c r="O392" s="7">
        <f t="shared" si="68"/>
        <v>5.0999999999999997E-2</v>
      </c>
      <c r="P392" s="7">
        <f t="shared" si="69"/>
        <v>2.8000000000000001E-2</v>
      </c>
      <c r="Q392" s="7">
        <f t="shared" si="70"/>
        <v>5.6000000000000001E-2</v>
      </c>
      <c r="R392" s="7">
        <f t="shared" si="71"/>
        <v>0.27900000000000003</v>
      </c>
      <c r="S392" s="7">
        <f t="shared" si="72"/>
        <v>0.13300000000000001</v>
      </c>
      <c r="T392" s="7">
        <f t="shared" si="73"/>
        <v>0.255</v>
      </c>
      <c r="U392" s="7">
        <f t="shared" si="74"/>
        <v>0.16900000000000001</v>
      </c>
      <c r="W392" s="5">
        <f t="shared" si="75"/>
        <v>4.5000000000000005E-2</v>
      </c>
      <c r="X392" s="5">
        <f t="shared" si="76"/>
        <v>0.20900000000000002</v>
      </c>
      <c r="Y392" s="5">
        <f t="shared" si="77"/>
        <v>4.6444444444444439</v>
      </c>
      <c r="Z392" s="5">
        <f t="shared" si="78"/>
        <v>2.2155060357512077</v>
      </c>
    </row>
    <row r="393" spans="1:26" s="5" customFormat="1" x14ac:dyDescent="0.2">
      <c r="A393" s="5" t="s">
        <v>1183</v>
      </c>
      <c r="B393" s="5" t="s">
        <v>1184</v>
      </c>
      <c r="C393" s="5" t="s">
        <v>1185</v>
      </c>
      <c r="D393" s="5">
        <v>41.532550083763397</v>
      </c>
      <c r="E393" s="5">
        <v>24.197628514049299</v>
      </c>
      <c r="F393" s="5">
        <v>31.626880615355301</v>
      </c>
      <c r="G393" s="5">
        <v>2.1533329103639698</v>
      </c>
      <c r="H393" s="5">
        <v>0.41548724831203698</v>
      </c>
      <c r="I393" s="5">
        <v>5.1826690689356401</v>
      </c>
      <c r="J393" s="6">
        <v>2.18732936776809E-7</v>
      </c>
      <c r="K393" s="6">
        <v>1.1357662045839799E-5</v>
      </c>
      <c r="O393" s="7">
        <f t="shared" si="68"/>
        <v>1.4E-2</v>
      </c>
      <c r="P393" s="7">
        <f t="shared" si="69"/>
        <v>2.1999999999999999E-2</v>
      </c>
      <c r="Q393" s="7">
        <f t="shared" si="70"/>
        <v>2.4E-2</v>
      </c>
      <c r="R393" s="7">
        <f t="shared" si="71"/>
        <v>0.31900000000000001</v>
      </c>
      <c r="S393" s="7">
        <f t="shared" si="72"/>
        <v>0.10199999999999999</v>
      </c>
      <c r="T393" s="7">
        <f t="shared" si="73"/>
        <v>0.17399999999999999</v>
      </c>
      <c r="U393" s="7">
        <f t="shared" si="74"/>
        <v>0.23599999999999999</v>
      </c>
      <c r="W393" s="5">
        <f t="shared" si="75"/>
        <v>0.02</v>
      </c>
      <c r="X393" s="5">
        <f t="shared" si="76"/>
        <v>0.20774999999999999</v>
      </c>
      <c r="Y393" s="5">
        <f t="shared" si="77"/>
        <v>10.387499999999999</v>
      </c>
      <c r="Z393" s="5">
        <f t="shared" si="78"/>
        <v>3.3767765718829823</v>
      </c>
    </row>
    <row r="394" spans="1:26" s="5" customFormat="1" x14ac:dyDescent="0.2">
      <c r="A394" s="5" t="s">
        <v>1186</v>
      </c>
      <c r="B394" s="5" t="s">
        <v>1187</v>
      </c>
      <c r="C394" s="5" t="s">
        <v>1188</v>
      </c>
      <c r="D394" s="5">
        <v>335.73256954197399</v>
      </c>
      <c r="E394" s="5">
        <v>309.30913450657101</v>
      </c>
      <c r="F394" s="5">
        <v>320.63346380745799</v>
      </c>
      <c r="G394" s="5">
        <v>0.83764675477668105</v>
      </c>
      <c r="H394" s="5">
        <v>0.190079299327676</v>
      </c>
      <c r="I394" s="5">
        <v>4.4068278752052201</v>
      </c>
      <c r="J394" s="6">
        <v>1.04895477724121E-5</v>
      </c>
      <c r="K394" s="5">
        <v>3.0175256176779799E-4</v>
      </c>
      <c r="O394" s="7">
        <f t="shared" si="68"/>
        <v>0.105</v>
      </c>
      <c r="P394" s="7">
        <f t="shared" si="69"/>
        <v>0.109</v>
      </c>
      <c r="Q394" s="7">
        <f t="shared" si="70"/>
        <v>7.1999999999999995E-2</v>
      </c>
      <c r="R394" s="7">
        <f t="shared" si="71"/>
        <v>0.24</v>
      </c>
      <c r="S394" s="7">
        <f t="shared" si="72"/>
        <v>0.26200000000000001</v>
      </c>
      <c r="T394" s="7">
        <f t="shared" si="73"/>
        <v>0.16800000000000001</v>
      </c>
      <c r="U394" s="7">
        <f t="shared" si="74"/>
        <v>0.158</v>
      </c>
      <c r="W394" s="5">
        <f t="shared" si="75"/>
        <v>9.5333333333333325E-2</v>
      </c>
      <c r="X394" s="5">
        <f t="shared" si="76"/>
        <v>0.20700000000000002</v>
      </c>
      <c r="Y394" s="5">
        <f t="shared" si="77"/>
        <v>2.1713286713286717</v>
      </c>
      <c r="Z394" s="5">
        <f t="shared" si="78"/>
        <v>1.1185781214420922</v>
      </c>
    </row>
    <row r="395" spans="1:26" s="5" customFormat="1" x14ac:dyDescent="0.2">
      <c r="A395" s="5" t="s">
        <v>1189</v>
      </c>
      <c r="B395" s="5" t="s">
        <v>1190</v>
      </c>
      <c r="C395" s="5" t="s">
        <v>1191</v>
      </c>
      <c r="D395" s="5">
        <v>59.870089594824101</v>
      </c>
      <c r="E395" s="5">
        <v>52.243358996471002</v>
      </c>
      <c r="F395" s="5">
        <v>55.511957824336598</v>
      </c>
      <c r="G395" s="5">
        <v>1.2831820356705601</v>
      </c>
      <c r="H395" s="5">
        <v>0.33039989714110701</v>
      </c>
      <c r="I395" s="5">
        <v>3.88372407731877</v>
      </c>
      <c r="J395" s="5">
        <v>1.02868640472326E-4</v>
      </c>
      <c r="K395" s="5">
        <v>1.8818197517611701E-3</v>
      </c>
      <c r="O395" s="7">
        <f t="shared" si="68"/>
        <v>6.7000000000000004E-2</v>
      </c>
      <c r="P395" s="7">
        <f t="shared" si="69"/>
        <v>3.4000000000000002E-2</v>
      </c>
      <c r="Q395" s="7">
        <f t="shared" si="70"/>
        <v>7.8E-2</v>
      </c>
      <c r="R395" s="7">
        <f t="shared" si="71"/>
        <v>0.26600000000000001</v>
      </c>
      <c r="S395" s="7">
        <f t="shared" si="72"/>
        <v>0.11899999999999999</v>
      </c>
      <c r="T395" s="7">
        <f t="shared" si="73"/>
        <v>0.184</v>
      </c>
      <c r="U395" s="7">
        <f t="shared" si="74"/>
        <v>0.255</v>
      </c>
      <c r="W395" s="5">
        <f t="shared" si="75"/>
        <v>5.9666666666666666E-2</v>
      </c>
      <c r="X395" s="5">
        <f t="shared" si="76"/>
        <v>0.20599999999999999</v>
      </c>
      <c r="Y395" s="5">
        <f t="shared" si="77"/>
        <v>3.4525139664804469</v>
      </c>
      <c r="Z395" s="5">
        <f t="shared" si="78"/>
        <v>1.7876472506401184</v>
      </c>
    </row>
    <row r="396" spans="1:26" s="5" customFormat="1" x14ac:dyDescent="0.2">
      <c r="A396" s="5" t="s">
        <v>1192</v>
      </c>
      <c r="B396" s="5" t="s">
        <v>1193</v>
      </c>
      <c r="C396" s="5" t="s">
        <v>1194</v>
      </c>
      <c r="D396" s="5">
        <v>36.779653104660099</v>
      </c>
      <c r="E396" s="5">
        <v>31.906722681744501</v>
      </c>
      <c r="F396" s="5">
        <v>33.9951214344226</v>
      </c>
      <c r="G396" s="5">
        <v>1.4988681949301501</v>
      </c>
      <c r="H396" s="5">
        <v>0.38995297733502399</v>
      </c>
      <c r="I396" s="5">
        <v>3.8437152222136</v>
      </c>
      <c r="J396" s="5">
        <v>1.21185623880228E-4</v>
      </c>
      <c r="K396" s="5">
        <v>2.1472683321795099E-3</v>
      </c>
      <c r="O396" s="7">
        <f t="shared" si="68"/>
        <v>4.2000000000000003E-2</v>
      </c>
      <c r="P396" s="7">
        <f t="shared" si="69"/>
        <v>1.7999999999999999E-2</v>
      </c>
      <c r="Q396" s="7">
        <f t="shared" si="70"/>
        <v>7.3999999999999996E-2</v>
      </c>
      <c r="R396" s="7">
        <f t="shared" si="71"/>
        <v>0.21299999999999999</v>
      </c>
      <c r="S396" s="7">
        <f t="shared" si="72"/>
        <v>0.129</v>
      </c>
      <c r="T396" s="7">
        <f t="shared" si="73"/>
        <v>0.23300000000000001</v>
      </c>
      <c r="U396" s="7">
        <f t="shared" si="74"/>
        <v>0.248</v>
      </c>
      <c r="W396" s="5">
        <f t="shared" si="75"/>
        <v>4.4666666666666667E-2</v>
      </c>
      <c r="X396" s="5">
        <f t="shared" si="76"/>
        <v>0.20574999999999999</v>
      </c>
      <c r="Y396" s="5">
        <f t="shared" si="77"/>
        <v>4.6063432835820892</v>
      </c>
      <c r="Z396" s="5">
        <f t="shared" si="78"/>
        <v>2.2036219306850096</v>
      </c>
    </row>
    <row r="397" spans="1:26" s="5" customFormat="1" x14ac:dyDescent="0.2">
      <c r="A397" s="5" t="s">
        <v>1195</v>
      </c>
      <c r="B397" s="5" t="s">
        <v>1196</v>
      </c>
      <c r="C397" s="5" t="s">
        <v>1197</v>
      </c>
      <c r="D397" s="5">
        <v>23.700920211962899</v>
      </c>
      <c r="E397" s="5">
        <v>11.8025421957656</v>
      </c>
      <c r="F397" s="5">
        <v>16.901847059850098</v>
      </c>
      <c r="G397" s="5">
        <v>1.80044259376597</v>
      </c>
      <c r="H397" s="5">
        <v>0.462921848038228</v>
      </c>
      <c r="I397" s="5">
        <v>3.88930140453706</v>
      </c>
      <c r="J397" s="5">
        <v>1.00533198315739E-4</v>
      </c>
      <c r="K397" s="5">
        <v>1.84816503925413E-3</v>
      </c>
      <c r="O397" s="7">
        <f t="shared" si="68"/>
        <v>0</v>
      </c>
      <c r="P397" s="7">
        <f t="shared" si="69"/>
        <v>2.7E-2</v>
      </c>
      <c r="Q397" s="7">
        <f t="shared" si="70"/>
        <v>2.1999999999999999E-2</v>
      </c>
      <c r="R397" s="7">
        <f t="shared" si="71"/>
        <v>0.254</v>
      </c>
      <c r="S397" s="7">
        <f t="shared" si="72"/>
        <v>0.16600000000000001</v>
      </c>
      <c r="T397" s="7">
        <f t="shared" si="73"/>
        <v>0.25600000000000001</v>
      </c>
      <c r="U397" s="7">
        <f t="shared" si="74"/>
        <v>0.14499999999999999</v>
      </c>
      <c r="W397" s="5">
        <f t="shared" si="75"/>
        <v>1.6333333333333335E-2</v>
      </c>
      <c r="X397" s="5">
        <f t="shared" si="76"/>
        <v>0.20525000000000002</v>
      </c>
      <c r="Y397" s="5">
        <f t="shared" si="77"/>
        <v>12.566326530612244</v>
      </c>
      <c r="Z397" s="5">
        <f t="shared" si="78"/>
        <v>3.6514910683837525</v>
      </c>
    </row>
    <row r="398" spans="1:26" s="5" customFormat="1" x14ac:dyDescent="0.2">
      <c r="A398" s="5" t="s">
        <v>1198</v>
      </c>
      <c r="B398" s="5" t="s">
        <v>1199</v>
      </c>
      <c r="C398" s="5" t="s">
        <v>1200</v>
      </c>
      <c r="D398" s="5">
        <v>13.936856813988699</v>
      </c>
      <c r="E398" s="5">
        <v>10.183867331892699</v>
      </c>
      <c r="F398" s="5">
        <v>11.792291395648199</v>
      </c>
      <c r="G398" s="5">
        <v>1.5533967970461</v>
      </c>
      <c r="H398" s="5">
        <v>0.46649998088101302</v>
      </c>
      <c r="I398" s="5">
        <v>3.3298968075248698</v>
      </c>
      <c r="J398" s="5">
        <v>8.6878175387829595E-4</v>
      </c>
      <c r="K398" s="5">
        <v>9.2475021916301296E-3</v>
      </c>
      <c r="O398" s="7">
        <f t="shared" si="68"/>
        <v>1.4999999999999999E-2</v>
      </c>
      <c r="P398" s="7">
        <f t="shared" si="69"/>
        <v>3.3000000000000002E-2</v>
      </c>
      <c r="Q398" s="7">
        <f t="shared" si="70"/>
        <v>1.6E-2</v>
      </c>
      <c r="R398" s="7">
        <f t="shared" si="71"/>
        <v>0.219</v>
      </c>
      <c r="S398" s="7">
        <f t="shared" si="72"/>
        <v>0.26900000000000002</v>
      </c>
      <c r="T398" s="7">
        <f t="shared" si="73"/>
        <v>0.20899999999999999</v>
      </c>
      <c r="U398" s="7">
        <f t="shared" si="74"/>
        <v>0.11600000000000001</v>
      </c>
      <c r="W398" s="5">
        <f t="shared" si="75"/>
        <v>2.1333333333333333E-2</v>
      </c>
      <c r="X398" s="5">
        <f t="shared" si="76"/>
        <v>0.20324999999999999</v>
      </c>
      <c r="Y398" s="5">
        <f t="shared" si="77"/>
        <v>9.52734375</v>
      </c>
      <c r="Z398" s="5">
        <f t="shared" si="78"/>
        <v>3.2520740427961843</v>
      </c>
    </row>
    <row r="399" spans="1:26" s="5" customFormat="1" x14ac:dyDescent="0.2">
      <c r="A399" s="5" t="s">
        <v>1201</v>
      </c>
      <c r="B399" s="5" t="s">
        <v>1202</v>
      </c>
      <c r="C399" s="5" t="s">
        <v>1203</v>
      </c>
      <c r="D399" s="5">
        <v>64.8117227939901</v>
      </c>
      <c r="E399" s="5">
        <v>47.856266008016497</v>
      </c>
      <c r="F399" s="5">
        <v>55.122890344862299</v>
      </c>
      <c r="G399" s="5">
        <v>1.2578306259135199</v>
      </c>
      <c r="H399" s="5">
        <v>0.33818476345534898</v>
      </c>
      <c r="I399" s="5">
        <v>3.7193592433373799</v>
      </c>
      <c r="J399" s="5">
        <v>1.99728812865043E-4</v>
      </c>
      <c r="K399" s="5">
        <v>3.18489717760245E-3</v>
      </c>
      <c r="O399" s="7">
        <f t="shared" si="68"/>
        <v>4.8000000000000001E-2</v>
      </c>
      <c r="P399" s="7">
        <f t="shared" si="69"/>
        <v>0.05</v>
      </c>
      <c r="Q399" s="7">
        <f t="shared" si="70"/>
        <v>7.4999999999999997E-2</v>
      </c>
      <c r="R399" s="7">
        <f t="shared" si="71"/>
        <v>0.255</v>
      </c>
      <c r="S399" s="7">
        <f t="shared" si="72"/>
        <v>0.13200000000000001</v>
      </c>
      <c r="T399" s="7">
        <f t="shared" si="73"/>
        <v>0.21</v>
      </c>
      <c r="U399" s="7">
        <f t="shared" si="74"/>
        <v>0.215</v>
      </c>
      <c r="W399" s="5">
        <f t="shared" si="75"/>
        <v>5.7666666666666665E-2</v>
      </c>
      <c r="X399" s="5">
        <f t="shared" si="76"/>
        <v>0.20299999999999999</v>
      </c>
      <c r="Y399" s="5">
        <f t="shared" si="77"/>
        <v>3.5202312138728322</v>
      </c>
      <c r="Z399" s="5">
        <f t="shared" si="78"/>
        <v>1.8156701902696077</v>
      </c>
    </row>
    <row r="400" spans="1:26" s="5" customFormat="1" x14ac:dyDescent="0.2">
      <c r="A400" s="5" t="s">
        <v>1204</v>
      </c>
      <c r="B400" s="5" t="s">
        <v>1205</v>
      </c>
      <c r="C400" s="5" t="s">
        <v>1206</v>
      </c>
      <c r="D400" s="5">
        <v>32.058800033739097</v>
      </c>
      <c r="E400" s="5">
        <v>19.603364810495201</v>
      </c>
      <c r="F400" s="5">
        <v>24.941408477599801</v>
      </c>
      <c r="G400" s="5">
        <v>1.61157757370412</v>
      </c>
      <c r="H400" s="5">
        <v>0.42404169522060597</v>
      </c>
      <c r="I400" s="5">
        <v>3.80051676962028</v>
      </c>
      <c r="J400" s="5">
        <v>1.44394645331607E-4</v>
      </c>
      <c r="K400" s="5">
        <v>2.46714993916268E-3</v>
      </c>
      <c r="O400" s="7">
        <f t="shared" si="68"/>
        <v>4.9000000000000002E-2</v>
      </c>
      <c r="P400" s="7">
        <f t="shared" si="69"/>
        <v>1.2999999999999999E-2</v>
      </c>
      <c r="Q400" s="7">
        <f t="shared" si="70"/>
        <v>3.5000000000000003E-2</v>
      </c>
      <c r="R400" s="7">
        <f t="shared" si="71"/>
        <v>0.221</v>
      </c>
      <c r="S400" s="7">
        <f t="shared" si="72"/>
        <v>0.155</v>
      </c>
      <c r="T400" s="7">
        <f t="shared" si="73"/>
        <v>0.28000000000000003</v>
      </c>
      <c r="U400" s="7">
        <f t="shared" si="74"/>
        <v>0.13800000000000001</v>
      </c>
      <c r="W400" s="5">
        <f t="shared" si="75"/>
        <v>3.2333333333333332E-2</v>
      </c>
      <c r="X400" s="5">
        <f t="shared" si="76"/>
        <v>0.19850000000000001</v>
      </c>
      <c r="Y400" s="5">
        <f t="shared" si="77"/>
        <v>6.1391752577319592</v>
      </c>
      <c r="Z400" s="5">
        <f t="shared" si="78"/>
        <v>2.6180448556769864</v>
      </c>
    </row>
    <row r="401" spans="1:26" s="5" customFormat="1" x14ac:dyDescent="0.2">
      <c r="A401" s="5" t="s">
        <v>1207</v>
      </c>
      <c r="B401" s="5" t="s">
        <v>1208</v>
      </c>
      <c r="C401" s="5" t="s">
        <v>1209</v>
      </c>
      <c r="D401" s="5">
        <v>19.1578253449537</v>
      </c>
      <c r="E401" s="5">
        <v>20.6627761271995</v>
      </c>
      <c r="F401" s="5">
        <v>20.017797220522699</v>
      </c>
      <c r="G401" s="5">
        <v>1.5368378588512699</v>
      </c>
      <c r="H401" s="5">
        <v>0.43878221371175302</v>
      </c>
      <c r="I401" s="5">
        <v>3.5025071910979002</v>
      </c>
      <c r="J401" s="5">
        <v>4.6090134193304801E-4</v>
      </c>
      <c r="K401" s="5">
        <v>5.8606152216739097E-3</v>
      </c>
      <c r="O401" s="7">
        <f t="shared" si="68"/>
        <v>3.5000000000000003E-2</v>
      </c>
      <c r="P401" s="7">
        <f t="shared" si="69"/>
        <v>1.2E-2</v>
      </c>
      <c r="Q401" s="7">
        <f t="shared" si="70"/>
        <v>5.3999999999999999E-2</v>
      </c>
      <c r="R401" s="7">
        <f t="shared" si="71"/>
        <v>0.222</v>
      </c>
      <c r="S401" s="7">
        <f t="shared" si="72"/>
        <v>0.16500000000000001</v>
      </c>
      <c r="T401" s="7">
        <f t="shared" si="73"/>
        <v>0.15</v>
      </c>
      <c r="U401" s="7">
        <f t="shared" si="74"/>
        <v>0.254</v>
      </c>
      <c r="W401" s="5">
        <f t="shared" si="75"/>
        <v>3.3666666666666671E-2</v>
      </c>
      <c r="X401" s="5">
        <f t="shared" si="76"/>
        <v>0.19775000000000001</v>
      </c>
      <c r="Y401" s="5">
        <f t="shared" si="77"/>
        <v>5.8737623762376234</v>
      </c>
      <c r="Z401" s="5">
        <f t="shared" si="78"/>
        <v>2.554284902442153</v>
      </c>
    </row>
    <row r="402" spans="1:26" s="5" customFormat="1" x14ac:dyDescent="0.2">
      <c r="A402" s="5" t="s">
        <v>1210</v>
      </c>
      <c r="B402" s="5" t="s">
        <v>1211</v>
      </c>
      <c r="C402" s="5" t="s">
        <v>1212</v>
      </c>
      <c r="D402" s="5">
        <v>32.692641970906301</v>
      </c>
      <c r="E402" s="5">
        <v>36.111554878629001</v>
      </c>
      <c r="F402" s="5">
        <v>34.646306489605003</v>
      </c>
      <c r="G402" s="5">
        <v>1.3382191197851701</v>
      </c>
      <c r="H402" s="5">
        <v>0.38169146955386302</v>
      </c>
      <c r="I402" s="5">
        <v>3.5060231273948399</v>
      </c>
      <c r="J402" s="5">
        <v>4.54855695321031E-4</v>
      </c>
      <c r="K402" s="5">
        <v>5.8154766916867903E-3</v>
      </c>
      <c r="O402" s="7">
        <f t="shared" si="68"/>
        <v>3.7999999999999999E-2</v>
      </c>
      <c r="P402" s="7">
        <f t="shared" si="69"/>
        <v>4.9000000000000002E-2</v>
      </c>
      <c r="Q402" s="7">
        <f t="shared" si="70"/>
        <v>6.0999999999999999E-2</v>
      </c>
      <c r="R402" s="7">
        <f t="shared" si="71"/>
        <v>0.13800000000000001</v>
      </c>
      <c r="S402" s="7">
        <f t="shared" si="72"/>
        <v>0.23799999999999999</v>
      </c>
      <c r="T402" s="7">
        <f t="shared" si="73"/>
        <v>0.20499999999999999</v>
      </c>
      <c r="U402" s="7">
        <f t="shared" si="74"/>
        <v>0.20799999999999999</v>
      </c>
      <c r="W402" s="5">
        <f t="shared" si="75"/>
        <v>4.9333333333333333E-2</v>
      </c>
      <c r="X402" s="5">
        <f t="shared" si="76"/>
        <v>0.19724999999999998</v>
      </c>
      <c r="Y402" s="5">
        <f t="shared" si="77"/>
        <v>3.9983108108108105</v>
      </c>
      <c r="Z402" s="5">
        <f t="shared" si="78"/>
        <v>1.9993906251056648</v>
      </c>
    </row>
    <row r="403" spans="1:26" s="5" customFormat="1" x14ac:dyDescent="0.2">
      <c r="A403" s="5" t="s">
        <v>1213</v>
      </c>
      <c r="B403" s="5" t="s">
        <v>1214</v>
      </c>
      <c r="C403" s="5" t="s">
        <v>1215</v>
      </c>
      <c r="D403" s="5">
        <v>61.591216103201099</v>
      </c>
      <c r="E403" s="5">
        <v>34.358607234816603</v>
      </c>
      <c r="F403" s="5">
        <v>46.029725321267101</v>
      </c>
      <c r="G403" s="5">
        <v>1.70688953570413</v>
      </c>
      <c r="H403" s="5">
        <v>0.357621155157612</v>
      </c>
      <c r="I403" s="5">
        <v>4.7728986696882298</v>
      </c>
      <c r="J403" s="6">
        <v>1.8159316836062701E-6</v>
      </c>
      <c r="K403" s="6">
        <v>6.9795427864132896E-5</v>
      </c>
      <c r="O403" s="7">
        <f t="shared" si="68"/>
        <v>4.3999999999999997E-2</v>
      </c>
      <c r="P403" s="7">
        <f t="shared" si="69"/>
        <v>2.1999999999999999E-2</v>
      </c>
      <c r="Q403" s="7">
        <f t="shared" si="70"/>
        <v>4.2000000000000003E-2</v>
      </c>
      <c r="R403" s="7">
        <f t="shared" si="71"/>
        <v>0.28599999999999998</v>
      </c>
      <c r="S403" s="7">
        <f t="shared" si="72"/>
        <v>9.7000000000000003E-2</v>
      </c>
      <c r="T403" s="7">
        <f t="shared" si="73"/>
        <v>0.22500000000000001</v>
      </c>
      <c r="U403" s="7">
        <f t="shared" si="74"/>
        <v>0.18</v>
      </c>
      <c r="W403" s="5">
        <f t="shared" si="75"/>
        <v>3.6000000000000004E-2</v>
      </c>
      <c r="X403" s="5">
        <f t="shared" si="76"/>
        <v>0.19700000000000001</v>
      </c>
      <c r="Y403" s="5">
        <f t="shared" si="77"/>
        <v>5.4722222222222214</v>
      </c>
      <c r="Z403" s="5">
        <f t="shared" si="78"/>
        <v>2.4521268180140638</v>
      </c>
    </row>
    <row r="404" spans="1:26" s="5" customFormat="1" x14ac:dyDescent="0.2">
      <c r="A404" s="5" t="s">
        <v>1216</v>
      </c>
      <c r="B404" s="5" t="s">
        <v>1217</v>
      </c>
      <c r="C404" s="5" t="s">
        <v>1218</v>
      </c>
      <c r="D404" s="5">
        <v>52.685538192924099</v>
      </c>
      <c r="E404" s="5">
        <v>40.240169382580603</v>
      </c>
      <c r="F404" s="5">
        <v>45.573898872727803</v>
      </c>
      <c r="G404" s="5">
        <v>1.71726549547743</v>
      </c>
      <c r="H404" s="5">
        <v>0.36326413079202802</v>
      </c>
      <c r="I404" s="5">
        <v>4.7273191870974598</v>
      </c>
      <c r="J404" s="6">
        <v>2.2750349430738901E-6</v>
      </c>
      <c r="K404" s="6">
        <v>8.4987828404489596E-5</v>
      </c>
      <c r="O404" s="7">
        <f t="shared" si="68"/>
        <v>2.7E-2</v>
      </c>
      <c r="P404" s="7">
        <f t="shared" si="69"/>
        <v>2.3E-2</v>
      </c>
      <c r="Q404" s="7">
        <f t="shared" si="70"/>
        <v>5.8000000000000003E-2</v>
      </c>
      <c r="R404" s="7">
        <f t="shared" si="71"/>
        <v>0.16200000000000001</v>
      </c>
      <c r="S404" s="7">
        <f t="shared" si="72"/>
        <v>0.15</v>
      </c>
      <c r="T404" s="7">
        <f t="shared" si="73"/>
        <v>0.27500000000000002</v>
      </c>
      <c r="U404" s="7">
        <f t="shared" si="74"/>
        <v>0.19800000000000001</v>
      </c>
      <c r="W404" s="5">
        <f t="shared" si="75"/>
        <v>3.6000000000000004E-2</v>
      </c>
      <c r="X404" s="5">
        <f t="shared" si="76"/>
        <v>0.19624999999999998</v>
      </c>
      <c r="Y404" s="5">
        <f>X404/W404</f>
        <v>5.4513888888888875</v>
      </c>
      <c r="Z404" s="5">
        <f>LOG(Y404,2)</f>
        <v>2.4466238423366766</v>
      </c>
    </row>
    <row r="405" spans="1:26" s="5" customFormat="1" x14ac:dyDescent="0.2">
      <c r="A405" s="5" t="s">
        <v>1219</v>
      </c>
      <c r="B405" s="5" t="s">
        <v>1220</v>
      </c>
      <c r="C405" s="5" t="s">
        <v>1221</v>
      </c>
      <c r="D405" s="5">
        <v>13.3553764409853</v>
      </c>
      <c r="E405" s="5">
        <v>8.0816987264308597</v>
      </c>
      <c r="F405" s="5">
        <v>10.3418463183828</v>
      </c>
      <c r="G405" s="5">
        <v>1.58396602792396</v>
      </c>
      <c r="H405" s="5">
        <v>0.47088531641291498</v>
      </c>
      <c r="I405" s="5">
        <v>3.3638042485380799</v>
      </c>
      <c r="J405" s="5">
        <v>7.6876048961642797E-4</v>
      </c>
      <c r="K405" s="5">
        <v>8.4745501401181696E-3</v>
      </c>
      <c r="O405" s="7">
        <f t="shared" si="68"/>
        <v>1.6E-2</v>
      </c>
      <c r="P405" s="7">
        <f t="shared" si="69"/>
        <v>2.8000000000000001E-2</v>
      </c>
      <c r="Q405" s="7">
        <f t="shared" si="70"/>
        <v>0</v>
      </c>
      <c r="R405" s="7">
        <f t="shared" si="71"/>
        <v>0.3</v>
      </c>
      <c r="S405" s="7">
        <f t="shared" si="72"/>
        <v>0.23400000000000001</v>
      </c>
      <c r="T405" s="7">
        <f t="shared" si="73"/>
        <v>0.14499999999999999</v>
      </c>
      <c r="U405" s="7">
        <f t="shared" si="74"/>
        <v>0.10299999999999999</v>
      </c>
      <c r="W405" s="5">
        <f t="shared" si="75"/>
        <v>1.4666666666666666E-2</v>
      </c>
      <c r="X405" s="5">
        <f t="shared" si="76"/>
        <v>0.19550000000000001</v>
      </c>
      <c r="Y405" s="5">
        <f t="shared" ref="Y405:Y468" si="79">X405/W405</f>
        <v>13.329545454545455</v>
      </c>
      <c r="Z405" s="5">
        <f t="shared" ref="Z405:Z468" si="80">LOG(Y405,2)</f>
        <v>3.7365556793912114</v>
      </c>
    </row>
    <row r="406" spans="1:26" s="5" customFormat="1" x14ac:dyDescent="0.2">
      <c r="A406" s="5" t="s">
        <v>1222</v>
      </c>
      <c r="B406" s="5" t="s">
        <v>1223</v>
      </c>
      <c r="C406" s="5" t="s">
        <v>1224</v>
      </c>
      <c r="D406" s="5">
        <v>36.616418377513597</v>
      </c>
      <c r="E406" s="5">
        <v>32.2305750055693</v>
      </c>
      <c r="F406" s="5">
        <v>34.110222164973997</v>
      </c>
      <c r="G406" s="5">
        <v>1.9765355205103901</v>
      </c>
      <c r="H406" s="5">
        <v>0.40207415213543202</v>
      </c>
      <c r="I406" s="5">
        <v>4.9158482583695697</v>
      </c>
      <c r="J406" s="6">
        <v>8.8398850894957301E-7</v>
      </c>
      <c r="K406" s="6">
        <v>3.8056419850644298E-5</v>
      </c>
      <c r="O406" s="7">
        <f t="shared" si="68"/>
        <v>4.2000000000000003E-2</v>
      </c>
      <c r="P406" s="7">
        <f t="shared" si="69"/>
        <v>0.02</v>
      </c>
      <c r="Q406" s="7">
        <f t="shared" si="70"/>
        <v>1.4E-2</v>
      </c>
      <c r="R406" s="7">
        <f t="shared" si="71"/>
        <v>0.186</v>
      </c>
      <c r="S406" s="7">
        <f t="shared" si="72"/>
        <v>0.189</v>
      </c>
      <c r="T406" s="7">
        <f t="shared" si="73"/>
        <v>0.20399999999999999</v>
      </c>
      <c r="U406" s="7">
        <f t="shared" si="74"/>
        <v>0.20100000000000001</v>
      </c>
      <c r="W406" s="5">
        <f t="shared" si="75"/>
        <v>2.5333333333333333E-2</v>
      </c>
      <c r="X406" s="5">
        <f t="shared" si="76"/>
        <v>0.19500000000000001</v>
      </c>
      <c r="Y406" s="5">
        <f t="shared" si="79"/>
        <v>7.6973684210526319</v>
      </c>
      <c r="Z406" s="5">
        <f t="shared" si="80"/>
        <v>2.9443653010271813</v>
      </c>
    </row>
    <row r="407" spans="1:26" s="5" customFormat="1" x14ac:dyDescent="0.2">
      <c r="A407" s="5" t="s">
        <v>1225</v>
      </c>
      <c r="B407" s="5" t="s">
        <v>1226</v>
      </c>
      <c r="C407" s="5" t="s">
        <v>1227</v>
      </c>
      <c r="D407" s="5">
        <v>24.625580398307701</v>
      </c>
      <c r="E407" s="5">
        <v>20.634283330728501</v>
      </c>
      <c r="F407" s="5">
        <v>22.344839216833901</v>
      </c>
      <c r="G407" s="5">
        <v>1.9150394901221299</v>
      </c>
      <c r="H407" s="5">
        <v>0.43111307467212501</v>
      </c>
      <c r="I407" s="5">
        <v>4.4420816779416397</v>
      </c>
      <c r="J407" s="6">
        <v>8.9092726056683692E-6</v>
      </c>
      <c r="K407" s="5">
        <v>2.6403457971743097E-4</v>
      </c>
      <c r="O407" s="7">
        <f t="shared" si="68"/>
        <v>1.4999999999999999E-2</v>
      </c>
      <c r="P407" s="7">
        <f t="shared" si="69"/>
        <v>1.2999999999999999E-2</v>
      </c>
      <c r="Q407" s="7">
        <f t="shared" si="70"/>
        <v>3.6999999999999998E-2</v>
      </c>
      <c r="R407" s="7">
        <f t="shared" si="71"/>
        <v>0.14099999999999999</v>
      </c>
      <c r="S407" s="7">
        <f t="shared" si="72"/>
        <v>0.10100000000000001</v>
      </c>
      <c r="T407" s="7">
        <f t="shared" si="73"/>
        <v>0.255</v>
      </c>
      <c r="U407" s="7">
        <f t="shared" si="74"/>
        <v>0.27900000000000003</v>
      </c>
      <c r="W407" s="5">
        <f t="shared" si="75"/>
        <v>2.1666666666666667E-2</v>
      </c>
      <c r="X407" s="5">
        <f t="shared" si="76"/>
        <v>0.19400000000000001</v>
      </c>
      <c r="Y407" s="5">
        <f t="shared" si="79"/>
        <v>8.953846153846154</v>
      </c>
      <c r="Z407" s="5">
        <f t="shared" si="80"/>
        <v>3.1625075298798291</v>
      </c>
    </row>
    <row r="408" spans="1:26" s="5" customFormat="1" x14ac:dyDescent="0.2">
      <c r="A408" s="5" t="s">
        <v>1228</v>
      </c>
      <c r="B408" s="5" t="s">
        <v>1229</v>
      </c>
      <c r="C408" s="5" t="s">
        <v>1230</v>
      </c>
      <c r="D408" s="5">
        <v>29.472135280117399</v>
      </c>
      <c r="E408" s="5">
        <v>8.7857202740198606</v>
      </c>
      <c r="F408" s="5">
        <v>17.6513267052045</v>
      </c>
      <c r="G408" s="5">
        <v>2.12462210114515</v>
      </c>
      <c r="H408" s="5">
        <v>0.45749347203891899</v>
      </c>
      <c r="I408" s="5">
        <v>4.6440489995984198</v>
      </c>
      <c r="J408" s="6">
        <v>3.4164647779988198E-6</v>
      </c>
      <c r="K408" s="5">
        <v>1.1926277139827001E-4</v>
      </c>
      <c r="O408" s="7">
        <f t="shared" si="68"/>
        <v>8.9999999999999993E-3</v>
      </c>
      <c r="P408" s="7">
        <f t="shared" si="69"/>
        <v>8.0000000000000002E-3</v>
      </c>
      <c r="Q408" s="7">
        <f t="shared" si="70"/>
        <v>1.4999999999999999E-2</v>
      </c>
      <c r="R408" s="7">
        <f t="shared" si="71"/>
        <v>0.251</v>
      </c>
      <c r="S408" s="7">
        <f t="shared" si="72"/>
        <v>0.121</v>
      </c>
      <c r="T408" s="7">
        <f t="shared" si="73"/>
        <v>0.32900000000000001</v>
      </c>
      <c r="U408" s="7">
        <f t="shared" si="74"/>
        <v>6.9000000000000006E-2</v>
      </c>
      <c r="W408" s="5">
        <f t="shared" si="75"/>
        <v>1.0666666666666666E-2</v>
      </c>
      <c r="X408" s="5">
        <f t="shared" si="76"/>
        <v>0.1925</v>
      </c>
      <c r="Y408" s="5">
        <f t="shared" si="79"/>
        <v>18.046875</v>
      </c>
      <c r="Z408" s="5">
        <f t="shared" si="80"/>
        <v>4.1736771363034206</v>
      </c>
    </row>
    <row r="409" spans="1:26" s="5" customFormat="1" x14ac:dyDescent="0.2">
      <c r="A409" s="5" t="s">
        <v>1231</v>
      </c>
      <c r="B409" s="5" t="s">
        <v>1232</v>
      </c>
      <c r="C409" s="5" t="s">
        <v>1233</v>
      </c>
      <c r="D409" s="5">
        <v>35.671240805100297</v>
      </c>
      <c r="E409" s="5">
        <v>25.2915530757585</v>
      </c>
      <c r="F409" s="5">
        <v>29.739990674047899</v>
      </c>
      <c r="G409" s="5">
        <v>1.5049452533304599</v>
      </c>
      <c r="H409" s="5">
        <v>0.415844115788924</v>
      </c>
      <c r="I409" s="5">
        <v>3.61901298152394</v>
      </c>
      <c r="J409" s="5">
        <v>2.9572880499025299E-4</v>
      </c>
      <c r="K409" s="5">
        <v>4.3000629124986802E-3</v>
      </c>
      <c r="O409" s="7">
        <f t="shared" si="68"/>
        <v>4.1000000000000002E-2</v>
      </c>
      <c r="P409" s="7">
        <f t="shared" si="69"/>
        <v>0.05</v>
      </c>
      <c r="Q409" s="7">
        <f t="shared" si="70"/>
        <v>1.6E-2</v>
      </c>
      <c r="R409" s="7">
        <f t="shared" si="71"/>
        <v>0.20799999999999999</v>
      </c>
      <c r="S409" s="7">
        <f t="shared" si="72"/>
        <v>0.128</v>
      </c>
      <c r="T409" s="7">
        <f t="shared" si="73"/>
        <v>0.20200000000000001</v>
      </c>
      <c r="U409" s="7">
        <f t="shared" si="74"/>
        <v>0.22900000000000001</v>
      </c>
      <c r="W409" s="5">
        <f t="shared" si="75"/>
        <v>3.5666666666666666E-2</v>
      </c>
      <c r="X409" s="5">
        <f t="shared" si="76"/>
        <v>0.19175</v>
      </c>
      <c r="Y409" s="5">
        <f t="shared" si="79"/>
        <v>5.3761682242990654</v>
      </c>
      <c r="Z409" s="5">
        <f t="shared" si="80"/>
        <v>2.4265782818229424</v>
      </c>
    </row>
    <row r="410" spans="1:26" s="5" customFormat="1" x14ac:dyDescent="0.2">
      <c r="A410" s="5" t="s">
        <v>1234</v>
      </c>
      <c r="B410" s="5" t="s">
        <v>1235</v>
      </c>
      <c r="C410" s="5" t="s">
        <v>1236</v>
      </c>
      <c r="D410" s="5">
        <v>36.7328241533069</v>
      </c>
      <c r="E410" s="5">
        <v>19.693724235043501</v>
      </c>
      <c r="F410" s="5">
        <v>26.996195628584999</v>
      </c>
      <c r="G410" s="5">
        <v>1.80797502340089</v>
      </c>
      <c r="H410" s="5">
        <v>0.413120814073274</v>
      </c>
      <c r="I410" s="5">
        <v>4.3763832801709599</v>
      </c>
      <c r="J410" s="6">
        <v>1.20664758524935E-5</v>
      </c>
      <c r="K410" s="5">
        <v>3.3976817061360999E-4</v>
      </c>
      <c r="O410" s="7">
        <f t="shared" si="68"/>
        <v>2.8000000000000001E-2</v>
      </c>
      <c r="P410" s="7">
        <f t="shared" si="69"/>
        <v>2.5000000000000001E-2</v>
      </c>
      <c r="Q410" s="7">
        <f t="shared" si="70"/>
        <v>2.7E-2</v>
      </c>
      <c r="R410" s="7">
        <f t="shared" si="71"/>
        <v>0.26700000000000002</v>
      </c>
      <c r="S410" s="7">
        <f t="shared" si="72"/>
        <v>0.129</v>
      </c>
      <c r="T410" s="7">
        <f t="shared" si="73"/>
        <v>0.217</v>
      </c>
      <c r="U410" s="7">
        <f t="shared" si="74"/>
        <v>0.153</v>
      </c>
      <c r="W410" s="5">
        <f t="shared" si="75"/>
        <v>2.6666666666666668E-2</v>
      </c>
      <c r="X410" s="5">
        <f t="shared" si="76"/>
        <v>0.1915</v>
      </c>
      <c r="Y410" s="5">
        <f t="shared" si="79"/>
        <v>7.1812499999999995</v>
      </c>
      <c r="Z410" s="5">
        <f t="shared" si="80"/>
        <v>2.8442349877587509</v>
      </c>
    </row>
    <row r="411" spans="1:26" s="5" customFormat="1" x14ac:dyDescent="0.2">
      <c r="A411" s="5" t="s">
        <v>1237</v>
      </c>
      <c r="B411" s="5" t="s">
        <v>1238</v>
      </c>
      <c r="C411" s="5" t="s">
        <v>1239</v>
      </c>
      <c r="D411" s="5">
        <v>32.181504889976303</v>
      </c>
      <c r="E411" s="5">
        <v>18.675350401277299</v>
      </c>
      <c r="F411" s="5">
        <v>24.4637023250054</v>
      </c>
      <c r="G411" s="5">
        <v>2.3445718245904099</v>
      </c>
      <c r="H411" s="5">
        <v>0.43327954099161697</v>
      </c>
      <c r="I411" s="5">
        <v>5.4112220928422996</v>
      </c>
      <c r="J411" s="6">
        <v>6.2596080004070006E-8</v>
      </c>
      <c r="K411" s="6">
        <v>3.8423373040943902E-6</v>
      </c>
      <c r="O411" s="7">
        <f t="shared" si="68"/>
        <v>1.9E-2</v>
      </c>
      <c r="P411" s="7">
        <f t="shared" si="69"/>
        <v>1.0999999999999999E-2</v>
      </c>
      <c r="Q411" s="7">
        <f t="shared" si="70"/>
        <v>7.0000000000000001E-3</v>
      </c>
      <c r="R411" s="7">
        <f t="shared" si="71"/>
        <v>0.20899999999999999</v>
      </c>
      <c r="S411" s="7">
        <f t="shared" si="72"/>
        <v>0.11899999999999999</v>
      </c>
      <c r="T411" s="7">
        <f t="shared" si="73"/>
        <v>0.24199999999999999</v>
      </c>
      <c r="U411" s="7">
        <f t="shared" si="74"/>
        <v>0.19</v>
      </c>
      <c r="W411" s="5">
        <f t="shared" si="75"/>
        <v>1.2333333333333333E-2</v>
      </c>
      <c r="X411" s="5">
        <f t="shared" si="76"/>
        <v>0.19</v>
      </c>
      <c r="Y411" s="5">
        <f t="shared" si="79"/>
        <v>15.405405405405405</v>
      </c>
      <c r="Z411" s="5">
        <f t="shared" si="80"/>
        <v>3.9453647434231542</v>
      </c>
    </row>
    <row r="412" spans="1:26" s="5" customFormat="1" x14ac:dyDescent="0.2">
      <c r="A412" s="5" t="s">
        <v>1240</v>
      </c>
      <c r="B412" s="5" t="s">
        <v>1241</v>
      </c>
      <c r="C412" s="5" t="s">
        <v>1242</v>
      </c>
      <c r="D412" s="5">
        <v>38.6394283606896</v>
      </c>
      <c r="E412" s="5">
        <v>24.8390222713561</v>
      </c>
      <c r="F412" s="5">
        <v>30.753482023927599</v>
      </c>
      <c r="G412" s="5">
        <v>1.43998505085031</v>
      </c>
      <c r="H412" s="5">
        <v>0.39353415352040999</v>
      </c>
      <c r="I412" s="5">
        <v>3.6591107479966798</v>
      </c>
      <c r="J412" s="5">
        <v>2.5309195474004998E-4</v>
      </c>
      <c r="K412" s="5">
        <v>3.81706078342174E-3</v>
      </c>
      <c r="O412" s="7">
        <f t="shared" si="68"/>
        <v>4.8000000000000001E-2</v>
      </c>
      <c r="P412" s="7">
        <f t="shared" si="69"/>
        <v>4.2999999999999997E-2</v>
      </c>
      <c r="Q412" s="7">
        <f t="shared" si="70"/>
        <v>3.1E-2</v>
      </c>
      <c r="R412" s="7">
        <f t="shared" si="71"/>
        <v>0.25600000000000001</v>
      </c>
      <c r="S412" s="7">
        <f t="shared" si="72"/>
        <v>0.16600000000000001</v>
      </c>
      <c r="T412" s="7">
        <f t="shared" si="73"/>
        <v>0.189</v>
      </c>
      <c r="U412" s="7">
        <f t="shared" si="74"/>
        <v>0.14099999999999999</v>
      </c>
      <c r="W412" s="5">
        <f t="shared" si="75"/>
        <v>4.0666666666666663E-2</v>
      </c>
      <c r="X412" s="5">
        <f t="shared" si="76"/>
        <v>0.188</v>
      </c>
      <c r="Y412" s="5">
        <f t="shared" si="79"/>
        <v>4.6229508196721314</v>
      </c>
      <c r="Z412" s="5">
        <f t="shared" si="80"/>
        <v>2.2088140148359074</v>
      </c>
    </row>
    <row r="413" spans="1:26" s="5" customFormat="1" x14ac:dyDescent="0.2">
      <c r="A413" s="5" t="s">
        <v>1243</v>
      </c>
      <c r="B413" s="5" t="s">
        <v>1244</v>
      </c>
      <c r="C413" s="5" t="s">
        <v>1245</v>
      </c>
      <c r="D413" s="5">
        <v>69.200268626666798</v>
      </c>
      <c r="E413" s="5">
        <v>64.743117508989201</v>
      </c>
      <c r="F413" s="5">
        <v>66.653325130851002</v>
      </c>
      <c r="G413" s="5">
        <v>2.0873855173988001</v>
      </c>
      <c r="H413" s="5">
        <v>0.35647400826532599</v>
      </c>
      <c r="I413" s="5">
        <v>5.8556457665916204</v>
      </c>
      <c r="J413" s="6">
        <v>4.75160045334672E-9</v>
      </c>
      <c r="K413" s="6">
        <v>4.0176631207069802E-7</v>
      </c>
      <c r="O413" s="7">
        <f t="shared" si="68"/>
        <v>1.0999999999999999E-2</v>
      </c>
      <c r="P413" s="7">
        <f t="shared" si="69"/>
        <v>1.2E-2</v>
      </c>
      <c r="Q413" s="7">
        <f t="shared" si="70"/>
        <v>6.4000000000000001E-2</v>
      </c>
      <c r="R413" s="7">
        <f t="shared" si="71"/>
        <v>0.19600000000000001</v>
      </c>
      <c r="S413" s="7">
        <f t="shared" si="72"/>
        <v>0.13100000000000001</v>
      </c>
      <c r="T413" s="7">
        <f t="shared" si="73"/>
        <v>0.18</v>
      </c>
      <c r="U413" s="7">
        <f t="shared" si="74"/>
        <v>0.24299999999999999</v>
      </c>
      <c r="W413" s="5">
        <f t="shared" si="75"/>
        <v>2.8999999999999998E-2</v>
      </c>
      <c r="X413" s="5">
        <f t="shared" si="76"/>
        <v>0.1875</v>
      </c>
      <c r="Y413" s="5">
        <f t="shared" si="79"/>
        <v>6.4655172413793105</v>
      </c>
      <c r="Z413" s="5">
        <f t="shared" si="80"/>
        <v>2.6927657902556712</v>
      </c>
    </row>
    <row r="414" spans="1:26" s="5" customFormat="1" x14ac:dyDescent="0.2">
      <c r="A414" s="5" t="s">
        <v>1246</v>
      </c>
      <c r="B414" s="5" t="s">
        <v>1247</v>
      </c>
      <c r="C414" s="5" t="s">
        <v>1248</v>
      </c>
      <c r="D414" s="5">
        <v>39.301663304370898</v>
      </c>
      <c r="E414" s="5">
        <v>24.416801972635</v>
      </c>
      <c r="F414" s="5">
        <v>30.796028257664702</v>
      </c>
      <c r="G414" s="5">
        <v>2.2838362968053798</v>
      </c>
      <c r="H414" s="5">
        <v>0.40787893820306798</v>
      </c>
      <c r="I414" s="5">
        <v>5.59929940699302</v>
      </c>
      <c r="J414" s="6">
        <v>2.1521980684386901E-8</v>
      </c>
      <c r="K414" s="6">
        <v>1.5266070276825401E-6</v>
      </c>
      <c r="O414" s="7">
        <f t="shared" si="68"/>
        <v>2.5000000000000001E-2</v>
      </c>
      <c r="P414" s="7">
        <f t="shared" si="69"/>
        <v>8.9999999999999993E-3</v>
      </c>
      <c r="Q414" s="7">
        <f t="shared" si="70"/>
        <v>1.7000000000000001E-2</v>
      </c>
      <c r="R414" s="7">
        <f t="shared" si="71"/>
        <v>0.22900000000000001</v>
      </c>
      <c r="S414" s="7">
        <f t="shared" si="72"/>
        <v>0.12</v>
      </c>
      <c r="T414" s="7">
        <f t="shared" si="73"/>
        <v>0.215</v>
      </c>
      <c r="U414" s="7">
        <f t="shared" si="74"/>
        <v>0.185</v>
      </c>
      <c r="W414" s="5">
        <f t="shared" si="75"/>
        <v>1.7000000000000001E-2</v>
      </c>
      <c r="X414" s="5">
        <f t="shared" si="76"/>
        <v>0.18724999999999997</v>
      </c>
      <c r="Y414" s="5">
        <f t="shared" si="79"/>
        <v>11.014705882352938</v>
      </c>
      <c r="Z414" s="5">
        <f t="shared" si="80"/>
        <v>3.4613590672084116</v>
      </c>
    </row>
    <row r="415" spans="1:26" s="5" customFormat="1" x14ac:dyDescent="0.2">
      <c r="A415" s="5" t="s">
        <v>1249</v>
      </c>
      <c r="B415" s="5" t="s">
        <v>1250</v>
      </c>
      <c r="C415" s="5" t="s">
        <v>1251</v>
      </c>
      <c r="D415" s="5">
        <v>29.101833829122899</v>
      </c>
      <c r="E415" s="5">
        <v>12.8232141912183</v>
      </c>
      <c r="F415" s="5">
        <v>19.799765464606001</v>
      </c>
      <c r="G415" s="5">
        <v>1.5574667435071901</v>
      </c>
      <c r="H415" s="5">
        <v>0.44264555754685297</v>
      </c>
      <c r="I415" s="5">
        <v>3.5185414536603199</v>
      </c>
      <c r="J415" s="5">
        <v>4.33926016900802E-4</v>
      </c>
      <c r="K415" s="5">
        <v>5.6446719337389104E-3</v>
      </c>
      <c r="O415" s="7">
        <f t="shared" si="68"/>
        <v>4.1000000000000002E-2</v>
      </c>
      <c r="P415" s="7">
        <f t="shared" si="69"/>
        <v>1.0999999999999999E-2</v>
      </c>
      <c r="Q415" s="7">
        <f t="shared" si="70"/>
        <v>3.2000000000000001E-2</v>
      </c>
      <c r="R415" s="7">
        <f t="shared" si="71"/>
        <v>0.27100000000000002</v>
      </c>
      <c r="S415" s="7">
        <f t="shared" si="72"/>
        <v>0.126</v>
      </c>
      <c r="T415" s="7">
        <f t="shared" si="73"/>
        <v>0.26100000000000001</v>
      </c>
      <c r="U415" s="7">
        <f t="shared" si="74"/>
        <v>8.5999999999999993E-2</v>
      </c>
      <c r="W415" s="5">
        <f t="shared" si="75"/>
        <v>2.8000000000000001E-2</v>
      </c>
      <c r="X415" s="5">
        <f t="shared" si="76"/>
        <v>0.186</v>
      </c>
      <c r="Y415" s="5">
        <f t="shared" si="79"/>
        <v>6.6428571428571423</v>
      </c>
      <c r="Z415" s="5">
        <f t="shared" si="80"/>
        <v>2.7318038890504273</v>
      </c>
    </row>
    <row r="416" spans="1:26" s="5" customFormat="1" x14ac:dyDescent="0.2">
      <c r="A416" s="5" t="s">
        <v>1252</v>
      </c>
      <c r="B416" s="5" t="s">
        <v>1253</v>
      </c>
      <c r="C416" s="5" t="s">
        <v>1254</v>
      </c>
      <c r="D416" s="5">
        <v>18.704538836262898</v>
      </c>
      <c r="E416" s="5">
        <v>15.1915484110249</v>
      </c>
      <c r="F416" s="5">
        <v>16.6971157361269</v>
      </c>
      <c r="G416" s="5">
        <v>1.4981354773870399</v>
      </c>
      <c r="H416" s="5">
        <v>0.44922970028836401</v>
      </c>
      <c r="I416" s="5">
        <v>3.3348985528458601</v>
      </c>
      <c r="J416" s="5">
        <v>8.5330523095100697E-4</v>
      </c>
      <c r="K416" s="5">
        <v>9.1217680813684195E-3</v>
      </c>
      <c r="O416" s="7">
        <f t="shared" si="68"/>
        <v>2.9000000000000001E-2</v>
      </c>
      <c r="P416" s="7">
        <f t="shared" si="69"/>
        <v>2.5999999999999999E-2</v>
      </c>
      <c r="Q416" s="7">
        <f t="shared" si="70"/>
        <v>2.7E-2</v>
      </c>
      <c r="R416" s="7">
        <f t="shared" si="71"/>
        <v>0.16</v>
      </c>
      <c r="S416" s="7">
        <f t="shared" si="72"/>
        <v>0.107</v>
      </c>
      <c r="T416" s="7">
        <f t="shared" si="73"/>
        <v>0.22</v>
      </c>
      <c r="U416" s="7">
        <f t="shared" si="74"/>
        <v>0.254</v>
      </c>
      <c r="W416" s="5">
        <f t="shared" si="75"/>
        <v>2.7333333333333334E-2</v>
      </c>
      <c r="X416" s="5">
        <f t="shared" si="76"/>
        <v>0.18525</v>
      </c>
      <c r="Y416" s="5">
        <f t="shared" si="79"/>
        <v>6.7774390243902438</v>
      </c>
      <c r="Z416" s="5">
        <f t="shared" si="80"/>
        <v>2.7607402284089066</v>
      </c>
    </row>
    <row r="417" spans="1:26" s="5" customFormat="1" x14ac:dyDescent="0.2">
      <c r="A417" s="5" t="s">
        <v>1255</v>
      </c>
      <c r="B417" s="5" t="s">
        <v>1256</v>
      </c>
      <c r="C417" s="5" t="s">
        <v>1257</v>
      </c>
      <c r="D417" s="5">
        <v>44.352287955377101</v>
      </c>
      <c r="E417" s="5">
        <v>27.953489159375302</v>
      </c>
      <c r="F417" s="5">
        <v>34.981545786233198</v>
      </c>
      <c r="G417" s="5">
        <v>1.5610556774501501</v>
      </c>
      <c r="H417" s="5">
        <v>0.38813595328239098</v>
      </c>
      <c r="I417" s="5">
        <v>4.02193011043836</v>
      </c>
      <c r="J417" s="6">
        <v>5.7723187025807997E-5</v>
      </c>
      <c r="K417" s="5">
        <v>1.1942485342376101E-3</v>
      </c>
      <c r="O417" s="7">
        <f t="shared" si="68"/>
        <v>0.05</v>
      </c>
      <c r="P417" s="7">
        <f t="shared" si="69"/>
        <v>1.7000000000000001E-2</v>
      </c>
      <c r="Q417" s="7">
        <f t="shared" si="70"/>
        <v>4.2999999999999997E-2</v>
      </c>
      <c r="R417" s="7">
        <f t="shared" si="71"/>
        <v>0.23400000000000001</v>
      </c>
      <c r="S417" s="7">
        <f t="shared" si="72"/>
        <v>0.13</v>
      </c>
      <c r="T417" s="7">
        <f t="shared" si="73"/>
        <v>0.23100000000000001</v>
      </c>
      <c r="U417" s="7">
        <f t="shared" si="74"/>
        <v>0.14499999999999999</v>
      </c>
      <c r="W417" s="5">
        <f t="shared" si="75"/>
        <v>3.6666666666666667E-2</v>
      </c>
      <c r="X417" s="5">
        <f t="shared" si="76"/>
        <v>0.185</v>
      </c>
      <c r="Y417" s="5">
        <f t="shared" si="79"/>
        <v>5.045454545454545</v>
      </c>
      <c r="Z417" s="5">
        <f t="shared" si="80"/>
        <v>2.3349842477128089</v>
      </c>
    </row>
    <row r="418" spans="1:26" s="5" customFormat="1" x14ac:dyDescent="0.2">
      <c r="A418" s="5" t="s">
        <v>1258</v>
      </c>
      <c r="B418" s="5" t="s">
        <v>1259</v>
      </c>
      <c r="C418" s="5" t="s">
        <v>1260</v>
      </c>
      <c r="D418" s="5">
        <v>44.385708673474099</v>
      </c>
      <c r="E418" s="5">
        <v>38.945561918135397</v>
      </c>
      <c r="F418" s="5">
        <v>41.277053384709099</v>
      </c>
      <c r="G418" s="5">
        <v>1.8802488808076601</v>
      </c>
      <c r="H418" s="5">
        <v>0.378100458038092</v>
      </c>
      <c r="I418" s="5">
        <v>4.9728817853434997</v>
      </c>
      <c r="J418" s="6">
        <v>6.5964889168255896E-7</v>
      </c>
      <c r="K418" s="6">
        <v>2.95589302640735E-5</v>
      </c>
      <c r="O418" s="7">
        <f t="shared" si="68"/>
        <v>4.2000000000000003E-2</v>
      </c>
      <c r="P418" s="7">
        <f t="shared" si="69"/>
        <v>1.7999999999999999E-2</v>
      </c>
      <c r="Q418" s="7">
        <f t="shared" si="70"/>
        <v>2.5999999999999999E-2</v>
      </c>
      <c r="R418" s="7">
        <f t="shared" si="71"/>
        <v>0.16500000000000001</v>
      </c>
      <c r="S418" s="7">
        <f t="shared" si="72"/>
        <v>0.159</v>
      </c>
      <c r="T418" s="7">
        <f t="shared" si="73"/>
        <v>0.21299999999999999</v>
      </c>
      <c r="U418" s="7">
        <f t="shared" si="74"/>
        <v>0.20200000000000001</v>
      </c>
      <c r="W418" s="5">
        <f t="shared" si="75"/>
        <v>2.8666666666666663E-2</v>
      </c>
      <c r="X418" s="5">
        <f t="shared" si="76"/>
        <v>0.18475000000000003</v>
      </c>
      <c r="Y418" s="5">
        <f t="shared" si="79"/>
        <v>6.444767441860467</v>
      </c>
      <c r="Z418" s="5">
        <f t="shared" si="80"/>
        <v>2.6881283001652094</v>
      </c>
    </row>
    <row r="419" spans="1:26" s="5" customFormat="1" x14ac:dyDescent="0.2">
      <c r="A419" s="5" t="s">
        <v>1261</v>
      </c>
      <c r="B419" s="5" t="s">
        <v>1262</v>
      </c>
      <c r="C419" s="5" t="s">
        <v>1263</v>
      </c>
      <c r="D419" s="5">
        <v>89.930552834351701</v>
      </c>
      <c r="E419" s="5">
        <v>77.9378440857393</v>
      </c>
      <c r="F419" s="5">
        <v>83.077576406573201</v>
      </c>
      <c r="G419" s="5">
        <v>2.1005799497645699</v>
      </c>
      <c r="H419" s="5">
        <v>0.30977502106892502</v>
      </c>
      <c r="I419" s="5">
        <v>6.7809855762940598</v>
      </c>
      <c r="J419" s="6">
        <v>1.19358794747175E-11</v>
      </c>
      <c r="K419" s="6">
        <v>1.82374368269023E-9</v>
      </c>
      <c r="O419" s="7">
        <f t="shared" si="68"/>
        <v>2.3E-2</v>
      </c>
      <c r="P419" s="7">
        <f t="shared" si="69"/>
        <v>0.02</v>
      </c>
      <c r="Q419" s="7">
        <f t="shared" si="70"/>
        <v>4.5999999999999999E-2</v>
      </c>
      <c r="R419" s="7">
        <f t="shared" si="71"/>
        <v>0.252</v>
      </c>
      <c r="S419" s="7">
        <f t="shared" si="72"/>
        <v>0.11799999999999999</v>
      </c>
      <c r="T419" s="7">
        <f t="shared" si="73"/>
        <v>0.126</v>
      </c>
      <c r="U419" s="7">
        <f t="shared" si="74"/>
        <v>0.24299999999999999</v>
      </c>
      <c r="W419" s="5">
        <f t="shared" si="75"/>
        <v>2.9666666666666664E-2</v>
      </c>
      <c r="X419" s="5">
        <f t="shared" si="76"/>
        <v>0.18475</v>
      </c>
      <c r="Y419" s="5">
        <f t="shared" si="79"/>
        <v>6.2275280898876408</v>
      </c>
      <c r="Z419" s="5">
        <f t="shared" si="80"/>
        <v>2.6386596239009097</v>
      </c>
    </row>
    <row r="420" spans="1:26" s="5" customFormat="1" x14ac:dyDescent="0.2">
      <c r="A420" s="5" t="s">
        <v>1264</v>
      </c>
      <c r="B420" s="5" t="s">
        <v>1265</v>
      </c>
      <c r="C420" s="5" t="s">
        <v>1266</v>
      </c>
      <c r="D420" s="5">
        <v>25.030156244502901</v>
      </c>
      <c r="E420" s="5">
        <v>20.406376726746501</v>
      </c>
      <c r="F420" s="5">
        <v>22.387996520070701</v>
      </c>
      <c r="G420" s="5">
        <v>1.45841076392545</v>
      </c>
      <c r="H420" s="5">
        <v>0.43265033889290799</v>
      </c>
      <c r="I420" s="5">
        <v>3.3708762777288501</v>
      </c>
      <c r="J420" s="5">
        <v>7.4929500844256596E-4</v>
      </c>
      <c r="K420" s="5">
        <v>8.3091066343711304E-3</v>
      </c>
      <c r="O420" s="7">
        <f t="shared" si="68"/>
        <v>3.3000000000000002E-2</v>
      </c>
      <c r="P420" s="7">
        <f t="shared" si="69"/>
        <v>4.7E-2</v>
      </c>
      <c r="Q420" s="7">
        <f t="shared" si="70"/>
        <v>2.1000000000000001E-2</v>
      </c>
      <c r="R420" s="7">
        <f t="shared" si="71"/>
        <v>0.27100000000000002</v>
      </c>
      <c r="S420" s="7">
        <f t="shared" si="72"/>
        <v>0.13900000000000001</v>
      </c>
      <c r="T420" s="7">
        <f t="shared" si="73"/>
        <v>9.5000000000000001E-2</v>
      </c>
      <c r="U420" s="7">
        <f t="shared" si="74"/>
        <v>0.23300000000000001</v>
      </c>
      <c r="W420" s="5">
        <f t="shared" si="75"/>
        <v>3.3666666666666671E-2</v>
      </c>
      <c r="X420" s="5">
        <f t="shared" si="76"/>
        <v>0.1845</v>
      </c>
      <c r="Y420" s="5">
        <f t="shared" si="79"/>
        <v>5.4801980198019793</v>
      </c>
      <c r="Z420" s="5">
        <f t="shared" si="80"/>
        <v>2.4542280240297574</v>
      </c>
    </row>
    <row r="421" spans="1:26" s="5" customFormat="1" x14ac:dyDescent="0.2">
      <c r="A421" s="5" t="s">
        <v>1267</v>
      </c>
      <c r="B421" s="5" t="s">
        <v>1268</v>
      </c>
      <c r="C421" s="5" t="s">
        <v>1269</v>
      </c>
      <c r="D421" s="5">
        <v>45.462120669586803</v>
      </c>
      <c r="E421" s="5">
        <v>32.364903829141802</v>
      </c>
      <c r="F421" s="5">
        <v>37.977996760761101</v>
      </c>
      <c r="G421" s="5">
        <v>1.53579133089278</v>
      </c>
      <c r="H421" s="5">
        <v>0.37827356055288303</v>
      </c>
      <c r="I421" s="5">
        <v>4.0600017845499803</v>
      </c>
      <c r="J421" s="6">
        <v>4.9072340874378698E-5</v>
      </c>
      <c r="K421" s="5">
        <v>1.05265535815799E-3</v>
      </c>
      <c r="O421" s="7">
        <f t="shared" si="68"/>
        <v>3.5999999999999997E-2</v>
      </c>
      <c r="P421" s="7">
        <f t="shared" si="69"/>
        <v>2.4E-2</v>
      </c>
      <c r="Q421" s="7">
        <f t="shared" si="70"/>
        <v>5.7000000000000002E-2</v>
      </c>
      <c r="R421" s="7">
        <f t="shared" si="71"/>
        <v>0.221</v>
      </c>
      <c r="S421" s="7">
        <f t="shared" si="72"/>
        <v>0.13</v>
      </c>
      <c r="T421" s="7">
        <f t="shared" si="73"/>
        <v>0.21199999999999999</v>
      </c>
      <c r="U421" s="7">
        <f t="shared" si="74"/>
        <v>0.17499999999999999</v>
      </c>
      <c r="W421" s="5">
        <f t="shared" si="75"/>
        <v>3.9E-2</v>
      </c>
      <c r="X421" s="5">
        <f t="shared" si="76"/>
        <v>0.1845</v>
      </c>
      <c r="Y421" s="5">
        <f t="shared" si="79"/>
        <v>4.7307692307692308</v>
      </c>
      <c r="Z421" s="5">
        <f t="shared" si="80"/>
        <v>2.2420747871981477</v>
      </c>
    </row>
    <row r="422" spans="1:26" s="5" customFormat="1" x14ac:dyDescent="0.2">
      <c r="A422" s="5" t="s">
        <v>1270</v>
      </c>
      <c r="B422" s="5" t="s">
        <v>1271</v>
      </c>
      <c r="C422" s="5" t="s">
        <v>1272</v>
      </c>
      <c r="D422" s="5">
        <v>28.754541817620701</v>
      </c>
      <c r="E422" s="5">
        <v>21.580226593164198</v>
      </c>
      <c r="F422" s="5">
        <v>24.6549331179313</v>
      </c>
      <c r="G422" s="5">
        <v>2.39873177898976</v>
      </c>
      <c r="H422" s="5">
        <v>0.43095434054920301</v>
      </c>
      <c r="I422" s="5">
        <v>5.5660926304462999</v>
      </c>
      <c r="J422" s="6">
        <v>2.6051479538372699E-8</v>
      </c>
      <c r="K422" s="6">
        <v>1.81203593311494E-6</v>
      </c>
      <c r="O422" s="7">
        <f t="shared" si="68"/>
        <v>1.4999999999999999E-2</v>
      </c>
      <c r="P422" s="7">
        <f t="shared" si="69"/>
        <v>1.4E-2</v>
      </c>
      <c r="Q422" s="7">
        <f t="shared" si="70"/>
        <v>7.0000000000000001E-3</v>
      </c>
      <c r="R422" s="7">
        <f t="shared" si="71"/>
        <v>0.183</v>
      </c>
      <c r="S422" s="7">
        <f t="shared" si="72"/>
        <v>0.24199999999999999</v>
      </c>
      <c r="T422" s="7">
        <f t="shared" si="73"/>
        <v>0.20599999999999999</v>
      </c>
      <c r="U422" s="7">
        <f t="shared" si="74"/>
        <v>0.105</v>
      </c>
      <c r="W422" s="5">
        <f t="shared" si="75"/>
        <v>1.1999999999999999E-2</v>
      </c>
      <c r="X422" s="5">
        <f t="shared" si="76"/>
        <v>0.184</v>
      </c>
      <c r="Y422" s="5">
        <f t="shared" si="79"/>
        <v>15.333333333333336</v>
      </c>
      <c r="Z422" s="5">
        <f t="shared" si="80"/>
        <v>3.938599455335857</v>
      </c>
    </row>
    <row r="423" spans="1:26" s="5" customFormat="1" x14ac:dyDescent="0.2">
      <c r="A423" s="5" t="s">
        <v>1273</v>
      </c>
      <c r="B423" s="5" t="s">
        <v>1274</v>
      </c>
      <c r="C423" s="5" t="s">
        <v>1275</v>
      </c>
      <c r="D423" s="5">
        <v>100.47662091391101</v>
      </c>
      <c r="E423" s="5">
        <v>65.705804195181997</v>
      </c>
      <c r="F423" s="5">
        <v>80.607582788923096</v>
      </c>
      <c r="G423" s="5">
        <v>1.7831290667305399</v>
      </c>
      <c r="H423" s="5">
        <v>0.30353750539303798</v>
      </c>
      <c r="I423" s="5">
        <v>5.8744933823635401</v>
      </c>
      <c r="J423" s="6">
        <v>4.2413842098836798E-9</v>
      </c>
      <c r="K423" s="6">
        <v>3.6734002783237901E-7</v>
      </c>
      <c r="O423" s="7">
        <f t="shared" si="68"/>
        <v>0.03</v>
      </c>
      <c r="P423" s="7">
        <f t="shared" si="69"/>
        <v>3.4000000000000002E-2</v>
      </c>
      <c r="Q423" s="7">
        <f t="shared" si="70"/>
        <v>0.04</v>
      </c>
      <c r="R423" s="7">
        <f t="shared" si="71"/>
        <v>0.191</v>
      </c>
      <c r="S423" s="7">
        <f t="shared" si="72"/>
        <v>0.157</v>
      </c>
      <c r="T423" s="7">
        <f t="shared" si="73"/>
        <v>0.23499999999999999</v>
      </c>
      <c r="U423" s="7">
        <f t="shared" si="74"/>
        <v>0.14499999999999999</v>
      </c>
      <c r="W423" s="5">
        <f t="shared" si="75"/>
        <v>3.4666666666666672E-2</v>
      </c>
      <c r="X423" s="5">
        <f t="shared" si="76"/>
        <v>0.182</v>
      </c>
      <c r="Y423" s="5">
        <f t="shared" si="79"/>
        <v>5.2499999999999991</v>
      </c>
      <c r="Z423" s="5">
        <f t="shared" si="80"/>
        <v>2.3923174227787602</v>
      </c>
    </row>
    <row r="424" spans="1:26" s="5" customFormat="1" x14ac:dyDescent="0.2">
      <c r="A424" s="5" t="s">
        <v>1276</v>
      </c>
      <c r="B424" s="5" t="s">
        <v>1277</v>
      </c>
      <c r="C424" s="5" t="s">
        <v>1278</v>
      </c>
      <c r="D424" s="5">
        <v>69.185483583495895</v>
      </c>
      <c r="E424" s="5">
        <v>36.288196010410601</v>
      </c>
      <c r="F424" s="5">
        <v>50.387033541732897</v>
      </c>
      <c r="G424" s="5">
        <v>2.1312157034356098</v>
      </c>
      <c r="H424" s="5">
        <v>0.39653231582036402</v>
      </c>
      <c r="I424" s="5">
        <v>5.3746330838798304</v>
      </c>
      <c r="J424" s="6">
        <v>7.67387867073727E-8</v>
      </c>
      <c r="K424" s="6">
        <v>4.4983890660759E-6</v>
      </c>
      <c r="O424" s="7">
        <f t="shared" si="68"/>
        <v>1.4E-2</v>
      </c>
      <c r="P424" s="7">
        <f t="shared" si="69"/>
        <v>1.7000000000000001E-2</v>
      </c>
      <c r="Q424" s="7">
        <f t="shared" si="70"/>
        <v>3.1E-2</v>
      </c>
      <c r="R424" s="7">
        <f t="shared" si="71"/>
        <v>0.29899999999999999</v>
      </c>
      <c r="S424" s="7">
        <f t="shared" si="72"/>
        <v>0.188</v>
      </c>
      <c r="T424" s="7">
        <f t="shared" si="73"/>
        <v>0.16700000000000001</v>
      </c>
      <c r="U424" s="7">
        <f t="shared" si="74"/>
        <v>7.1999999999999995E-2</v>
      </c>
      <c r="W424" s="5">
        <f t="shared" si="75"/>
        <v>2.0666666666666667E-2</v>
      </c>
      <c r="X424" s="5">
        <f t="shared" si="76"/>
        <v>0.18149999999999999</v>
      </c>
      <c r="Y424" s="5">
        <f t="shared" si="79"/>
        <v>8.7822580645161281</v>
      </c>
      <c r="Z424" s="5">
        <f t="shared" si="80"/>
        <v>3.1345919283300314</v>
      </c>
    </row>
    <row r="425" spans="1:26" s="5" customFormat="1" x14ac:dyDescent="0.2">
      <c r="A425" s="5" t="s">
        <v>1279</v>
      </c>
      <c r="B425" s="5" t="s">
        <v>1280</v>
      </c>
      <c r="C425" s="5" t="s">
        <v>1281</v>
      </c>
      <c r="D425" s="5">
        <v>74.660652960802906</v>
      </c>
      <c r="E425" s="5">
        <v>40.9016782214293</v>
      </c>
      <c r="F425" s="5">
        <v>55.369810252589403</v>
      </c>
      <c r="G425" s="5">
        <v>1.51788423197066</v>
      </c>
      <c r="H425" s="5">
        <v>0.34408503793800699</v>
      </c>
      <c r="I425" s="5">
        <v>4.4113636590153904</v>
      </c>
      <c r="J425" s="6">
        <v>1.0272162728915699E-5</v>
      </c>
      <c r="K425" s="5">
        <v>2.98146425142E-4</v>
      </c>
      <c r="O425" s="7">
        <f t="shared" si="68"/>
        <v>4.7E-2</v>
      </c>
      <c r="P425" s="7">
        <f t="shared" si="69"/>
        <v>2.5999999999999999E-2</v>
      </c>
      <c r="Q425" s="7">
        <f t="shared" si="70"/>
        <v>4.9000000000000002E-2</v>
      </c>
      <c r="R425" s="7">
        <f t="shared" si="71"/>
        <v>0.27600000000000002</v>
      </c>
      <c r="S425" s="7">
        <f t="shared" si="72"/>
        <v>0.11799999999999999</v>
      </c>
      <c r="T425" s="7">
        <f t="shared" si="73"/>
        <v>0.20799999999999999</v>
      </c>
      <c r="U425" s="7">
        <f t="shared" si="74"/>
        <v>0.123</v>
      </c>
      <c r="W425" s="5">
        <f t="shared" si="75"/>
        <v>4.0666666666666663E-2</v>
      </c>
      <c r="X425" s="5">
        <f t="shared" si="76"/>
        <v>0.18124999999999999</v>
      </c>
      <c r="Y425" s="5">
        <f t="shared" si="79"/>
        <v>4.456967213114754</v>
      </c>
      <c r="Z425" s="5">
        <f t="shared" si="80"/>
        <v>2.1560623480605665</v>
      </c>
    </row>
    <row r="426" spans="1:26" s="5" customFormat="1" x14ac:dyDescent="0.2">
      <c r="A426" s="5" t="s">
        <v>1282</v>
      </c>
      <c r="B426" s="5" t="s">
        <v>1283</v>
      </c>
      <c r="C426" s="5" t="s">
        <v>1284</v>
      </c>
      <c r="D426" s="5">
        <v>62.397283631469598</v>
      </c>
      <c r="E426" s="5">
        <v>29.915215236473799</v>
      </c>
      <c r="F426" s="5">
        <v>43.836101691472003</v>
      </c>
      <c r="G426" s="5">
        <v>1.81403901503321</v>
      </c>
      <c r="H426" s="5">
        <v>0.36380698737931999</v>
      </c>
      <c r="I426" s="5">
        <v>4.9862676583004202</v>
      </c>
      <c r="J426" s="6">
        <v>6.1556852224197596E-7</v>
      </c>
      <c r="K426" s="6">
        <v>2.7987348349055302E-5</v>
      </c>
      <c r="O426" s="7">
        <f t="shared" si="68"/>
        <v>4.4999999999999998E-2</v>
      </c>
      <c r="P426" s="7">
        <f t="shared" si="69"/>
        <v>0.02</v>
      </c>
      <c r="Q426" s="7">
        <f t="shared" si="70"/>
        <v>2.4E-2</v>
      </c>
      <c r="R426" s="7">
        <f t="shared" si="71"/>
        <v>0.26200000000000001</v>
      </c>
      <c r="S426" s="7">
        <f t="shared" si="72"/>
        <v>0.11799999999999999</v>
      </c>
      <c r="T426" s="7">
        <f t="shared" si="73"/>
        <v>0.23100000000000001</v>
      </c>
      <c r="U426" s="7">
        <f t="shared" si="74"/>
        <v>0.109</v>
      </c>
      <c r="W426" s="5">
        <f t="shared" si="75"/>
        <v>2.9666666666666664E-2</v>
      </c>
      <c r="X426" s="5">
        <f t="shared" si="76"/>
        <v>0.18</v>
      </c>
      <c r="Y426" s="5">
        <f t="shared" si="79"/>
        <v>6.0674157303370793</v>
      </c>
      <c r="Z426" s="5">
        <f t="shared" si="80"/>
        <v>2.6010821660844332</v>
      </c>
    </row>
    <row r="427" spans="1:26" s="5" customFormat="1" x14ac:dyDescent="0.2">
      <c r="A427" s="5" t="s">
        <v>1285</v>
      </c>
      <c r="B427" s="5" t="s">
        <v>1286</v>
      </c>
      <c r="C427" s="5" t="s">
        <v>1287</v>
      </c>
      <c r="D427" s="5">
        <v>100.640665713426</v>
      </c>
      <c r="E427" s="5">
        <v>79.465734316849904</v>
      </c>
      <c r="F427" s="5">
        <v>88.540704915382605</v>
      </c>
      <c r="G427" s="5">
        <v>1.85626100600716</v>
      </c>
      <c r="H427" s="5">
        <v>0.293253871547897</v>
      </c>
      <c r="I427" s="5">
        <v>6.3298772364339504</v>
      </c>
      <c r="J427" s="6">
        <v>2.45356330487336E-10</v>
      </c>
      <c r="K427" s="6">
        <v>2.7888337540331899E-8</v>
      </c>
      <c r="O427" s="7">
        <f t="shared" si="68"/>
        <v>2.8000000000000001E-2</v>
      </c>
      <c r="P427" s="7">
        <f t="shared" si="69"/>
        <v>2.5000000000000001E-2</v>
      </c>
      <c r="Q427" s="7">
        <f t="shared" si="70"/>
        <v>4.8000000000000001E-2</v>
      </c>
      <c r="R427" s="7">
        <f t="shared" si="71"/>
        <v>0.191</v>
      </c>
      <c r="S427" s="7">
        <f t="shared" si="72"/>
        <v>0.11899999999999999</v>
      </c>
      <c r="T427" s="7">
        <f t="shared" si="73"/>
        <v>0.19700000000000001</v>
      </c>
      <c r="U427" s="7">
        <f t="shared" si="74"/>
        <v>0.21099999999999999</v>
      </c>
      <c r="W427" s="5">
        <f t="shared" si="75"/>
        <v>3.3666666666666671E-2</v>
      </c>
      <c r="X427" s="5">
        <f t="shared" si="76"/>
        <v>0.17949999999999999</v>
      </c>
      <c r="Y427" s="5">
        <f t="shared" si="79"/>
        <v>5.3316831683168306</v>
      </c>
      <c r="Z427" s="5">
        <f t="shared" si="80"/>
        <v>2.4145910517924123</v>
      </c>
    </row>
    <row r="428" spans="1:26" s="5" customFormat="1" x14ac:dyDescent="0.2">
      <c r="A428" s="5" t="s">
        <v>1288</v>
      </c>
      <c r="B428" s="5" t="s">
        <v>1289</v>
      </c>
      <c r="C428" s="5" t="s">
        <v>1290</v>
      </c>
      <c r="D428" s="5">
        <v>295.96226381373202</v>
      </c>
      <c r="E428" s="5">
        <v>250.64893433067201</v>
      </c>
      <c r="F428" s="5">
        <v>270.06893268055501</v>
      </c>
      <c r="G428" s="5">
        <v>1.74700872975841</v>
      </c>
      <c r="H428" s="5">
        <v>0.23731539753827899</v>
      </c>
      <c r="I428" s="5">
        <v>7.3615481670405298</v>
      </c>
      <c r="J428" s="6">
        <v>1.8178939524600701E-13</v>
      </c>
      <c r="K428" s="6">
        <v>3.9867483726833098E-11</v>
      </c>
      <c r="O428" s="7">
        <f t="shared" si="68"/>
        <v>0.04</v>
      </c>
      <c r="P428" s="7">
        <f t="shared" si="69"/>
        <v>0.02</v>
      </c>
      <c r="Q428" s="7">
        <f t="shared" si="70"/>
        <v>6.0999999999999999E-2</v>
      </c>
      <c r="R428" s="7">
        <f t="shared" si="71"/>
        <v>0.17899999999999999</v>
      </c>
      <c r="S428" s="7">
        <f t="shared" si="72"/>
        <v>0.14299999999999999</v>
      </c>
      <c r="T428" s="7">
        <f t="shared" si="73"/>
        <v>0.21299999999999999</v>
      </c>
      <c r="U428" s="7">
        <f t="shared" si="74"/>
        <v>0.183</v>
      </c>
      <c r="W428" s="5">
        <f t="shared" si="75"/>
        <v>4.0333333333333332E-2</v>
      </c>
      <c r="X428" s="5">
        <f t="shared" si="76"/>
        <v>0.17949999999999999</v>
      </c>
      <c r="Y428" s="5">
        <f t="shared" si="79"/>
        <v>4.4504132231404956</v>
      </c>
      <c r="Z428" s="5">
        <f t="shared" si="80"/>
        <v>2.1539392972696128</v>
      </c>
    </row>
    <row r="429" spans="1:26" s="5" customFormat="1" x14ac:dyDescent="0.2">
      <c r="A429" s="5" t="s">
        <v>1291</v>
      </c>
      <c r="B429" s="5" t="s">
        <v>1292</v>
      </c>
      <c r="C429" s="5" t="s">
        <v>1293</v>
      </c>
      <c r="D429" s="5">
        <v>9.2773561711863302</v>
      </c>
      <c r="E429" s="5">
        <v>8.2271667884149196</v>
      </c>
      <c r="F429" s="5">
        <v>8.6772479524598101</v>
      </c>
      <c r="G429" s="5">
        <v>1.6078493269841201</v>
      </c>
      <c r="H429" s="5">
        <v>0.47107707674285199</v>
      </c>
      <c r="I429" s="5">
        <v>3.4131342966234102</v>
      </c>
      <c r="J429" s="5">
        <v>6.4220286532539698E-4</v>
      </c>
      <c r="K429" s="5">
        <v>7.4309767923840704E-3</v>
      </c>
      <c r="O429" s="7">
        <f t="shared" si="68"/>
        <v>0</v>
      </c>
      <c r="P429" s="7">
        <f t="shared" si="69"/>
        <v>1.4999999999999999E-2</v>
      </c>
      <c r="Q429" s="7">
        <f t="shared" si="70"/>
        <v>8.9999999999999993E-3</v>
      </c>
      <c r="R429" s="7">
        <f t="shared" si="71"/>
        <v>0.14499999999999999</v>
      </c>
      <c r="S429" s="7">
        <f t="shared" si="72"/>
        <v>0.184</v>
      </c>
      <c r="T429" s="7">
        <f t="shared" si="73"/>
        <v>0.19</v>
      </c>
      <c r="U429" s="7">
        <f t="shared" si="74"/>
        <v>0.19700000000000001</v>
      </c>
      <c r="W429" s="5">
        <f t="shared" si="75"/>
        <v>8.0000000000000002E-3</v>
      </c>
      <c r="X429" s="5">
        <f t="shared" si="76"/>
        <v>0.17899999999999999</v>
      </c>
      <c r="Y429" s="5">
        <f t="shared" si="79"/>
        <v>22.375</v>
      </c>
      <c r="Z429" s="5">
        <f t="shared" si="80"/>
        <v>4.4838157772642564</v>
      </c>
    </row>
    <row r="430" spans="1:26" s="5" customFormat="1" x14ac:dyDescent="0.2">
      <c r="A430" s="5" t="s">
        <v>1294</v>
      </c>
      <c r="B430" s="5" t="s">
        <v>1295</v>
      </c>
      <c r="C430" s="5" t="s">
        <v>1296</v>
      </c>
      <c r="D430" s="5">
        <v>40.447913691329198</v>
      </c>
      <c r="E430" s="5">
        <v>31.2915893349352</v>
      </c>
      <c r="F430" s="5">
        <v>35.215728344818302</v>
      </c>
      <c r="G430" s="5">
        <v>1.8885516208409401</v>
      </c>
      <c r="H430" s="5">
        <v>0.39671148238878301</v>
      </c>
      <c r="I430" s="5">
        <v>4.76051665928372</v>
      </c>
      <c r="J430" s="6">
        <v>1.9309799358816698E-6</v>
      </c>
      <c r="K430" s="6">
        <v>7.3463446603065101E-5</v>
      </c>
      <c r="O430" s="7">
        <f t="shared" si="68"/>
        <v>2.4E-2</v>
      </c>
      <c r="P430" s="7">
        <f t="shared" si="69"/>
        <v>0.01</v>
      </c>
      <c r="Q430" s="7">
        <f t="shared" si="70"/>
        <v>4.3999999999999997E-2</v>
      </c>
      <c r="R430" s="7">
        <f t="shared" si="71"/>
        <v>0.17699999999999999</v>
      </c>
      <c r="S430" s="7">
        <f t="shared" si="72"/>
        <v>0.13200000000000001</v>
      </c>
      <c r="T430" s="7">
        <f t="shared" si="73"/>
        <v>0.22</v>
      </c>
      <c r="U430" s="7">
        <f t="shared" si="74"/>
        <v>0.186</v>
      </c>
      <c r="W430" s="5">
        <f t="shared" si="75"/>
        <v>2.5999999999999999E-2</v>
      </c>
      <c r="X430" s="5">
        <f t="shared" si="76"/>
        <v>0.17875000000000002</v>
      </c>
      <c r="Y430" s="5">
        <f t="shared" si="79"/>
        <v>6.8750000000000009</v>
      </c>
      <c r="Z430" s="5">
        <f t="shared" si="80"/>
        <v>2.7813597135246599</v>
      </c>
    </row>
    <row r="431" spans="1:26" s="5" customFormat="1" x14ac:dyDescent="0.2">
      <c r="A431" s="5" t="s">
        <v>1297</v>
      </c>
      <c r="B431" s="5" t="s">
        <v>1298</v>
      </c>
      <c r="C431" s="5" t="s">
        <v>1299</v>
      </c>
      <c r="D431" s="5">
        <v>163.71214679603699</v>
      </c>
      <c r="E431" s="5">
        <v>149.22478735571599</v>
      </c>
      <c r="F431" s="5">
        <v>155.433655687282</v>
      </c>
      <c r="G431" s="5">
        <v>1.29714854214937</v>
      </c>
      <c r="H431" s="5">
        <v>0.26855243453087801</v>
      </c>
      <c r="I431" s="5">
        <v>4.8301500018620196</v>
      </c>
      <c r="J431" s="6">
        <v>1.36430231571701E-6</v>
      </c>
      <c r="K431" s="6">
        <v>5.5166940276097197E-5</v>
      </c>
      <c r="O431" s="7">
        <f t="shared" si="68"/>
        <v>4.8000000000000001E-2</v>
      </c>
      <c r="P431" s="7">
        <f t="shared" si="69"/>
        <v>4.3999999999999997E-2</v>
      </c>
      <c r="Q431" s="7">
        <f t="shared" si="70"/>
        <v>7.9000000000000001E-2</v>
      </c>
      <c r="R431" s="7">
        <f t="shared" si="71"/>
        <v>0.26400000000000001</v>
      </c>
      <c r="S431" s="7">
        <f t="shared" si="72"/>
        <v>0.18</v>
      </c>
      <c r="T431" s="7">
        <f t="shared" si="73"/>
        <v>0.109</v>
      </c>
      <c r="U431" s="7">
        <f t="shared" si="74"/>
        <v>0.159</v>
      </c>
      <c r="W431" s="5">
        <f t="shared" si="75"/>
        <v>5.6999999999999995E-2</v>
      </c>
      <c r="X431" s="5">
        <f t="shared" si="76"/>
        <v>0.17800000000000002</v>
      </c>
      <c r="Y431" s="5">
        <f t="shared" si="79"/>
        <v>3.1228070175438605</v>
      </c>
      <c r="Z431" s="5">
        <f t="shared" si="80"/>
        <v>1.6428434168016564</v>
      </c>
    </row>
    <row r="432" spans="1:26" s="5" customFormat="1" x14ac:dyDescent="0.2">
      <c r="A432" s="5" t="s">
        <v>1300</v>
      </c>
      <c r="B432" s="5" t="s">
        <v>1301</v>
      </c>
      <c r="C432" s="5" t="s">
        <v>1302</v>
      </c>
      <c r="D432" s="5">
        <v>40.197625313060897</v>
      </c>
      <c r="E432" s="5">
        <v>33.865608512588203</v>
      </c>
      <c r="F432" s="5">
        <v>36.579329998505102</v>
      </c>
      <c r="G432" s="5">
        <v>1.2745898065461201</v>
      </c>
      <c r="H432" s="5">
        <v>0.38368924793671699</v>
      </c>
      <c r="I432" s="5">
        <v>3.3219325623540601</v>
      </c>
      <c r="J432" s="5">
        <v>8.9396297297931798E-4</v>
      </c>
      <c r="K432" s="5">
        <v>9.4202169470364496E-3</v>
      </c>
      <c r="O432" s="7">
        <f t="shared" si="68"/>
        <v>2.5000000000000001E-2</v>
      </c>
      <c r="P432" s="7">
        <f t="shared" si="69"/>
        <v>4.3999999999999997E-2</v>
      </c>
      <c r="Q432" s="7">
        <f t="shared" si="70"/>
        <v>7.1999999999999995E-2</v>
      </c>
      <c r="R432" s="7">
        <f t="shared" si="71"/>
        <v>0.18099999999999999</v>
      </c>
      <c r="S432" s="7">
        <f t="shared" si="72"/>
        <v>0.153</v>
      </c>
      <c r="T432" s="7">
        <f t="shared" si="73"/>
        <v>0.187</v>
      </c>
      <c r="U432" s="7">
        <f t="shared" si="74"/>
        <v>0.182</v>
      </c>
      <c r="W432" s="5">
        <f t="shared" si="75"/>
        <v>4.7000000000000007E-2</v>
      </c>
      <c r="X432" s="5">
        <f t="shared" si="76"/>
        <v>0.17574999999999996</v>
      </c>
      <c r="Y432" s="5">
        <f t="shared" si="79"/>
        <v>3.7393617021276584</v>
      </c>
      <c r="Z432" s="5">
        <f t="shared" si="80"/>
        <v>1.9027920273948975</v>
      </c>
    </row>
    <row r="433" spans="1:26" s="5" customFormat="1" x14ac:dyDescent="0.2">
      <c r="A433" s="5" t="s">
        <v>1303</v>
      </c>
      <c r="B433" s="5" t="s">
        <v>1304</v>
      </c>
      <c r="C433" s="5" t="s">
        <v>1305</v>
      </c>
      <c r="D433" s="5">
        <v>87.584132187852902</v>
      </c>
      <c r="E433" s="5">
        <v>84.524782270093894</v>
      </c>
      <c r="F433" s="5">
        <v>85.835932234847803</v>
      </c>
      <c r="G433" s="5">
        <v>1.4324501147555799</v>
      </c>
      <c r="H433" s="5">
        <v>0.29442466456814598</v>
      </c>
      <c r="I433" s="5">
        <v>4.8652517507548296</v>
      </c>
      <c r="J433" s="6">
        <v>1.1431120940180199E-6</v>
      </c>
      <c r="K433" s="6">
        <v>4.7352783432422102E-5</v>
      </c>
      <c r="O433" s="7">
        <f t="shared" si="68"/>
        <v>4.3999999999999997E-2</v>
      </c>
      <c r="P433" s="7">
        <f t="shared" si="69"/>
        <v>3.1E-2</v>
      </c>
      <c r="Q433" s="7">
        <f t="shared" si="70"/>
        <v>6.3E-2</v>
      </c>
      <c r="R433" s="7">
        <f t="shared" si="71"/>
        <v>0.14199999999999999</v>
      </c>
      <c r="S433" s="7">
        <f t="shared" si="72"/>
        <v>0.14599999999999999</v>
      </c>
      <c r="T433" s="7">
        <f t="shared" si="73"/>
        <v>0.20699999999999999</v>
      </c>
      <c r="U433" s="7">
        <f t="shared" si="74"/>
        <v>0.20200000000000001</v>
      </c>
      <c r="W433" s="5">
        <f t="shared" si="75"/>
        <v>4.6000000000000006E-2</v>
      </c>
      <c r="X433" s="5">
        <f t="shared" si="76"/>
        <v>0.17425000000000002</v>
      </c>
      <c r="Y433" s="5">
        <f t="shared" si="79"/>
        <v>3.7880434782608696</v>
      </c>
      <c r="Z433" s="5">
        <f t="shared" si="80"/>
        <v>1.9214528898114103</v>
      </c>
    </row>
    <row r="434" spans="1:26" s="5" customFormat="1" x14ac:dyDescent="0.2">
      <c r="A434" s="5" t="s">
        <v>1306</v>
      </c>
      <c r="B434" s="5" t="s">
        <v>1307</v>
      </c>
      <c r="C434" s="5" t="s">
        <v>1308</v>
      </c>
      <c r="D434" s="5">
        <v>48.218014059658103</v>
      </c>
      <c r="E434" s="5">
        <v>36.853620360977601</v>
      </c>
      <c r="F434" s="5">
        <v>41.724074803269303</v>
      </c>
      <c r="G434" s="5">
        <v>2.4775525032749601</v>
      </c>
      <c r="H434" s="5">
        <v>0.40690508944862602</v>
      </c>
      <c r="I434" s="5">
        <v>6.0887724619816197</v>
      </c>
      <c r="J434" s="6">
        <v>1.1377968948121899E-9</v>
      </c>
      <c r="K434" s="6">
        <v>1.0876754828817499E-7</v>
      </c>
      <c r="O434" s="7">
        <f t="shared" si="68"/>
        <v>2.1000000000000001E-2</v>
      </c>
      <c r="P434" s="7">
        <f t="shared" si="69"/>
        <v>3.0000000000000001E-3</v>
      </c>
      <c r="Q434" s="7">
        <f t="shared" si="70"/>
        <v>1.7000000000000001E-2</v>
      </c>
      <c r="R434" s="7">
        <f t="shared" si="71"/>
        <v>0.19</v>
      </c>
      <c r="S434" s="7">
        <f t="shared" si="72"/>
        <v>0.19</v>
      </c>
      <c r="T434" s="7">
        <f t="shared" si="73"/>
        <v>0.19</v>
      </c>
      <c r="U434" s="7">
        <f t="shared" si="74"/>
        <v>0.127</v>
      </c>
      <c r="W434" s="5">
        <f t="shared" si="75"/>
        <v>1.3666666666666667E-2</v>
      </c>
      <c r="X434" s="5">
        <f t="shared" si="76"/>
        <v>0.17425000000000002</v>
      </c>
      <c r="Y434" s="5">
        <f t="shared" si="79"/>
        <v>12.75</v>
      </c>
      <c r="Z434" s="5">
        <f t="shared" si="80"/>
        <v>3.6724253419714961</v>
      </c>
    </row>
    <row r="435" spans="1:26" s="5" customFormat="1" x14ac:dyDescent="0.2">
      <c r="A435" s="5" t="s">
        <v>1309</v>
      </c>
      <c r="B435" s="5" t="s">
        <v>1310</v>
      </c>
      <c r="C435" s="5" t="s">
        <v>1311</v>
      </c>
      <c r="D435" s="5">
        <v>33.789571353087602</v>
      </c>
      <c r="E435" s="5">
        <v>15.7544173686868</v>
      </c>
      <c r="F435" s="5">
        <v>23.4837690762871</v>
      </c>
      <c r="G435" s="5">
        <v>1.53772818510408</v>
      </c>
      <c r="H435" s="5">
        <v>0.43693069514161997</v>
      </c>
      <c r="I435" s="5">
        <v>3.5193869467231398</v>
      </c>
      <c r="J435" s="5">
        <v>4.32545339251625E-4</v>
      </c>
      <c r="K435" s="5">
        <v>5.6306425575382403E-3</v>
      </c>
      <c r="O435" s="7">
        <f t="shared" si="68"/>
        <v>2.5999999999999999E-2</v>
      </c>
      <c r="P435" s="7">
        <f t="shared" si="69"/>
        <v>4.1000000000000002E-2</v>
      </c>
      <c r="Q435" s="7">
        <f t="shared" si="70"/>
        <v>1.4E-2</v>
      </c>
      <c r="R435" s="7">
        <f t="shared" si="71"/>
        <v>0.26500000000000001</v>
      </c>
      <c r="S435" s="7">
        <f t="shared" si="72"/>
        <v>8.5999999999999993E-2</v>
      </c>
      <c r="T435" s="7">
        <f t="shared" si="73"/>
        <v>0.184</v>
      </c>
      <c r="U435" s="7">
        <f t="shared" si="74"/>
        <v>0.161</v>
      </c>
      <c r="W435" s="5">
        <f t="shared" si="75"/>
        <v>2.7E-2</v>
      </c>
      <c r="X435" s="5">
        <f t="shared" si="76"/>
        <v>0.17399999999999999</v>
      </c>
      <c r="Y435" s="5">
        <f t="shared" si="79"/>
        <v>6.4444444444444438</v>
      </c>
      <c r="Z435" s="5">
        <f t="shared" si="80"/>
        <v>2.6880559936852597</v>
      </c>
    </row>
    <row r="436" spans="1:26" s="5" customFormat="1" x14ac:dyDescent="0.2">
      <c r="A436" s="5" t="s">
        <v>1312</v>
      </c>
      <c r="B436" s="5" t="s">
        <v>1313</v>
      </c>
      <c r="C436" s="5" t="s">
        <v>1314</v>
      </c>
      <c r="D436" s="5">
        <v>128.036706583306</v>
      </c>
      <c r="E436" s="5">
        <v>102.834109181256</v>
      </c>
      <c r="F436" s="5">
        <v>113.63522235356299</v>
      </c>
      <c r="G436" s="5">
        <v>2.0087159842726101</v>
      </c>
      <c r="H436" s="5">
        <v>0.27090004024027398</v>
      </c>
      <c r="I436" s="5">
        <v>7.4149711550097601</v>
      </c>
      <c r="J436" s="6">
        <v>1.21651280688916E-13</v>
      </c>
      <c r="K436" s="6">
        <v>2.8346269041525901E-11</v>
      </c>
      <c r="O436" s="7">
        <f t="shared" si="68"/>
        <v>2.9000000000000001E-2</v>
      </c>
      <c r="P436" s="7">
        <f t="shared" si="69"/>
        <v>2.4E-2</v>
      </c>
      <c r="Q436" s="7">
        <f t="shared" si="70"/>
        <v>3.7999999999999999E-2</v>
      </c>
      <c r="R436" s="7">
        <f t="shared" si="71"/>
        <v>0.20799999999999999</v>
      </c>
      <c r="S436" s="7">
        <f t="shared" si="72"/>
        <v>0.127</v>
      </c>
      <c r="T436" s="7">
        <f t="shared" si="73"/>
        <v>0.159</v>
      </c>
      <c r="U436" s="7">
        <f t="shared" si="74"/>
        <v>0.19500000000000001</v>
      </c>
      <c r="W436" s="5">
        <f t="shared" si="75"/>
        <v>3.0333333333333334E-2</v>
      </c>
      <c r="X436" s="5">
        <f t="shared" si="76"/>
        <v>0.17225000000000001</v>
      </c>
      <c r="Y436" s="5">
        <f t="shared" si="79"/>
        <v>5.6785714285714288</v>
      </c>
      <c r="Z436" s="5">
        <f t="shared" si="80"/>
        <v>2.5055280332267515</v>
      </c>
    </row>
    <row r="437" spans="1:26" s="5" customFormat="1" x14ac:dyDescent="0.2">
      <c r="A437" s="5" t="s">
        <v>1315</v>
      </c>
      <c r="B437" s="5" t="s">
        <v>1316</v>
      </c>
      <c r="C437" s="5" t="s">
        <v>1317</v>
      </c>
      <c r="D437" s="5">
        <v>17.952409412160002</v>
      </c>
      <c r="E437" s="5">
        <v>16.6855843580529</v>
      </c>
      <c r="F437" s="5">
        <v>17.2285093812417</v>
      </c>
      <c r="G437" s="5">
        <v>1.69745724428835</v>
      </c>
      <c r="H437" s="5">
        <v>0.45203924289143699</v>
      </c>
      <c r="I437" s="5">
        <v>3.7551103603985498</v>
      </c>
      <c r="J437" s="5">
        <v>1.7326511548112E-4</v>
      </c>
      <c r="K437" s="5">
        <v>2.86586958090822E-3</v>
      </c>
      <c r="O437" s="7">
        <f t="shared" si="68"/>
        <v>2.5999999999999999E-2</v>
      </c>
      <c r="P437" s="7">
        <f t="shared" si="69"/>
        <v>4.0000000000000001E-3</v>
      </c>
      <c r="Q437" s="7">
        <f t="shared" si="70"/>
        <v>3.3000000000000002E-2</v>
      </c>
      <c r="R437" s="7">
        <f t="shared" si="71"/>
        <v>0.17100000000000001</v>
      </c>
      <c r="S437" s="7">
        <f t="shared" si="72"/>
        <v>0.108</v>
      </c>
      <c r="T437" s="7">
        <f t="shared" si="73"/>
        <v>0.17499999999999999</v>
      </c>
      <c r="U437" s="7">
        <f t="shared" si="74"/>
        <v>0.23400000000000001</v>
      </c>
      <c r="W437" s="5">
        <f t="shared" si="75"/>
        <v>2.1000000000000001E-2</v>
      </c>
      <c r="X437" s="5">
        <f t="shared" si="76"/>
        <v>0.17200000000000001</v>
      </c>
      <c r="Y437" s="5">
        <f t="shared" si="79"/>
        <v>8.1904761904761898</v>
      </c>
      <c r="Z437" s="5">
        <f t="shared" si="80"/>
        <v>3.0339473319233381</v>
      </c>
    </row>
    <row r="438" spans="1:26" s="5" customFormat="1" x14ac:dyDescent="0.2">
      <c r="A438" s="5" t="s">
        <v>1318</v>
      </c>
      <c r="B438" s="5" t="s">
        <v>1319</v>
      </c>
      <c r="C438" s="5" t="s">
        <v>1320</v>
      </c>
      <c r="D438" s="5">
        <v>77.362608246708703</v>
      </c>
      <c r="E438" s="5">
        <v>60.310767490767397</v>
      </c>
      <c r="F438" s="5">
        <v>67.618699243313699</v>
      </c>
      <c r="G438" s="5">
        <v>2.0813092705381702</v>
      </c>
      <c r="H438" s="5">
        <v>0.32091548743757597</v>
      </c>
      <c r="I438" s="5">
        <v>6.4855370090015496</v>
      </c>
      <c r="J438" s="6">
        <v>8.8416292316805801E-11</v>
      </c>
      <c r="K438" s="6">
        <v>1.11362709802539E-8</v>
      </c>
      <c r="O438" s="7">
        <f t="shared" si="68"/>
        <v>3.4000000000000002E-2</v>
      </c>
      <c r="P438" s="7">
        <f t="shared" si="69"/>
        <v>1.4999999999999999E-2</v>
      </c>
      <c r="Q438" s="7">
        <f t="shared" si="70"/>
        <v>2.9000000000000001E-2</v>
      </c>
      <c r="R438" s="7">
        <f t="shared" si="71"/>
        <v>0.21099999999999999</v>
      </c>
      <c r="S438" s="7">
        <f t="shared" si="72"/>
        <v>0.11</v>
      </c>
      <c r="T438" s="7">
        <f t="shared" si="73"/>
        <v>0.161</v>
      </c>
      <c r="U438" s="7">
        <f t="shared" si="74"/>
        <v>0.2</v>
      </c>
      <c r="W438" s="5">
        <f t="shared" si="75"/>
        <v>2.5999999999999999E-2</v>
      </c>
      <c r="X438" s="5">
        <f t="shared" si="76"/>
        <v>0.17049999999999998</v>
      </c>
      <c r="Y438" s="5">
        <f t="shared" si="79"/>
        <v>6.5576923076923075</v>
      </c>
      <c r="Z438" s="5">
        <f t="shared" si="80"/>
        <v>2.7131882108830805</v>
      </c>
    </row>
    <row r="439" spans="1:26" s="5" customFormat="1" x14ac:dyDescent="0.2">
      <c r="A439" s="5" t="s">
        <v>1321</v>
      </c>
      <c r="B439" s="5" t="s">
        <v>1322</v>
      </c>
      <c r="C439" s="5" t="s">
        <v>1323</v>
      </c>
      <c r="D439" s="5">
        <v>66.284137464100596</v>
      </c>
      <c r="E439" s="5">
        <v>36.833510222427599</v>
      </c>
      <c r="F439" s="5">
        <v>49.455207611715998</v>
      </c>
      <c r="G439" s="5">
        <v>1.72925068671573</v>
      </c>
      <c r="H439" s="5">
        <v>0.35878358274573602</v>
      </c>
      <c r="I439" s="5">
        <v>4.8197597935834802</v>
      </c>
      <c r="J439" s="6">
        <v>1.4373117297069501E-6</v>
      </c>
      <c r="K439" s="6">
        <v>5.7521442487441199E-5</v>
      </c>
      <c r="O439" s="7">
        <f t="shared" si="68"/>
        <v>2.8000000000000001E-2</v>
      </c>
      <c r="P439" s="7">
        <f t="shared" si="69"/>
        <v>2.5000000000000001E-2</v>
      </c>
      <c r="Q439" s="7">
        <f t="shared" si="70"/>
        <v>3.9E-2</v>
      </c>
      <c r="R439" s="7">
        <f t="shared" si="71"/>
        <v>0.22700000000000001</v>
      </c>
      <c r="S439" s="7">
        <f t="shared" si="72"/>
        <v>0.124</v>
      </c>
      <c r="T439" s="7">
        <f t="shared" si="73"/>
        <v>0.20699999999999999</v>
      </c>
      <c r="U439" s="7">
        <f t="shared" si="74"/>
        <v>0.121</v>
      </c>
      <c r="W439" s="5">
        <f t="shared" si="75"/>
        <v>3.0666666666666665E-2</v>
      </c>
      <c r="X439" s="5">
        <f t="shared" si="76"/>
        <v>0.16974999999999998</v>
      </c>
      <c r="Y439" s="5">
        <f t="shared" si="79"/>
        <v>5.5353260869565215</v>
      </c>
      <c r="Z439" s="5">
        <f t="shared" si="80"/>
        <v>2.468668308908875</v>
      </c>
    </row>
    <row r="440" spans="1:26" s="5" customFormat="1" x14ac:dyDescent="0.2">
      <c r="A440" s="5" t="s">
        <v>1324</v>
      </c>
      <c r="B440" s="5" t="s">
        <v>1325</v>
      </c>
      <c r="C440" s="5" t="s">
        <v>1326</v>
      </c>
      <c r="D440" s="5">
        <v>122.40306862403</v>
      </c>
      <c r="E440" s="5">
        <v>98.890697117040702</v>
      </c>
      <c r="F440" s="5">
        <v>108.967427762893</v>
      </c>
      <c r="G440" s="5">
        <v>1.5160248059870201</v>
      </c>
      <c r="H440" s="5">
        <v>0.268133566099649</v>
      </c>
      <c r="I440" s="5">
        <v>5.6539911359833503</v>
      </c>
      <c r="J440" s="6">
        <v>1.5676429871400701E-8</v>
      </c>
      <c r="K440" s="6">
        <v>1.1735916836657801E-6</v>
      </c>
      <c r="O440" s="7">
        <f t="shared" si="68"/>
        <v>5.2999999999999999E-2</v>
      </c>
      <c r="P440" s="7">
        <f t="shared" si="69"/>
        <v>4.5999999999999999E-2</v>
      </c>
      <c r="Q440" s="7">
        <f t="shared" si="70"/>
        <v>3.5999999999999997E-2</v>
      </c>
      <c r="R440" s="7">
        <f t="shared" si="71"/>
        <v>0.253</v>
      </c>
      <c r="S440" s="7">
        <f t="shared" si="72"/>
        <v>0.16400000000000001</v>
      </c>
      <c r="T440" s="7">
        <f t="shared" si="73"/>
        <v>0.106</v>
      </c>
      <c r="U440" s="7">
        <f t="shared" si="74"/>
        <v>0.153</v>
      </c>
      <c r="W440" s="5">
        <f t="shared" si="75"/>
        <v>4.5000000000000005E-2</v>
      </c>
      <c r="X440" s="5">
        <f t="shared" si="76"/>
        <v>0.16900000000000001</v>
      </c>
      <c r="Y440" s="5">
        <f t="shared" si="79"/>
        <v>3.7555555555555555</v>
      </c>
      <c r="Z440" s="5">
        <f t="shared" si="80"/>
        <v>1.9090263399525096</v>
      </c>
    </row>
    <row r="441" spans="1:26" s="5" customFormat="1" x14ac:dyDescent="0.2">
      <c r="A441" s="5" t="s">
        <v>1327</v>
      </c>
      <c r="B441" s="5" t="s">
        <v>1328</v>
      </c>
      <c r="C441" s="5" t="s">
        <v>1329</v>
      </c>
      <c r="D441" s="5">
        <v>22.788858186505799</v>
      </c>
      <c r="E441" s="5">
        <v>15.3177794300261</v>
      </c>
      <c r="F441" s="5">
        <v>18.5196703256603</v>
      </c>
      <c r="G441" s="5">
        <v>1.6348893484683999</v>
      </c>
      <c r="H441" s="5">
        <v>0.44784081926871999</v>
      </c>
      <c r="I441" s="5">
        <v>3.6506036924861198</v>
      </c>
      <c r="J441" s="5">
        <v>2.6162465967317097E-4</v>
      </c>
      <c r="K441" s="5">
        <v>3.9078087187240304E-3</v>
      </c>
      <c r="O441" s="7">
        <f t="shared" si="68"/>
        <v>8.0000000000000002E-3</v>
      </c>
      <c r="P441" s="7">
        <f t="shared" si="69"/>
        <v>2.8000000000000001E-2</v>
      </c>
      <c r="Q441" s="7">
        <f t="shared" si="70"/>
        <v>3.1E-2</v>
      </c>
      <c r="R441" s="7">
        <f t="shared" si="71"/>
        <v>0.17799999999999999</v>
      </c>
      <c r="S441" s="7">
        <f t="shared" si="72"/>
        <v>0.126</v>
      </c>
      <c r="T441" s="7">
        <f t="shared" si="73"/>
        <v>0.19600000000000001</v>
      </c>
      <c r="U441" s="7">
        <f t="shared" si="74"/>
        <v>0.17599999999999999</v>
      </c>
      <c r="W441" s="5">
        <f t="shared" si="75"/>
        <v>2.2333333333333334E-2</v>
      </c>
      <c r="X441" s="5">
        <f t="shared" si="76"/>
        <v>0.16899999999999998</v>
      </c>
      <c r="Y441" s="5">
        <f t="shared" si="79"/>
        <v>7.567164179104477</v>
      </c>
      <c r="Z441" s="5">
        <f t="shared" si="80"/>
        <v>2.9197527465455679</v>
      </c>
    </row>
    <row r="442" spans="1:26" s="5" customFormat="1" x14ac:dyDescent="0.2">
      <c r="A442" s="5" t="s">
        <v>1330</v>
      </c>
      <c r="B442" s="5" t="s">
        <v>1331</v>
      </c>
      <c r="C442" s="5" t="s">
        <v>1332</v>
      </c>
      <c r="D442" s="5">
        <v>34.488529140658201</v>
      </c>
      <c r="E442" s="5">
        <v>11.0462141034136</v>
      </c>
      <c r="F442" s="5">
        <v>21.092920547946999</v>
      </c>
      <c r="G442" s="5">
        <v>1.61486435199269</v>
      </c>
      <c r="H442" s="5">
        <v>0.43733831344697099</v>
      </c>
      <c r="I442" s="5">
        <v>3.6924831471197002</v>
      </c>
      <c r="J442" s="5">
        <v>2.2207506135074999E-4</v>
      </c>
      <c r="K442" s="5">
        <v>3.4670864477716399E-3</v>
      </c>
      <c r="O442" s="7">
        <f t="shared" si="68"/>
        <v>2.4E-2</v>
      </c>
      <c r="P442" s="7">
        <f t="shared" si="69"/>
        <v>2.5000000000000001E-2</v>
      </c>
      <c r="Q442" s="7">
        <f t="shared" si="70"/>
        <v>1.9E-2</v>
      </c>
      <c r="R442" s="7">
        <f t="shared" si="71"/>
        <v>0.19800000000000001</v>
      </c>
      <c r="S442" s="7">
        <f t="shared" si="72"/>
        <v>0.11799999999999999</v>
      </c>
      <c r="T442" s="7">
        <f t="shared" si="73"/>
        <v>0.313</v>
      </c>
      <c r="U442" s="7">
        <f t="shared" si="74"/>
        <v>4.4999999999999998E-2</v>
      </c>
      <c r="W442" s="5">
        <f t="shared" si="75"/>
        <v>2.2666666666666668E-2</v>
      </c>
      <c r="X442" s="5">
        <f t="shared" si="76"/>
        <v>0.16850000000000001</v>
      </c>
      <c r="Y442" s="5">
        <f t="shared" si="79"/>
        <v>7.4338235294117645</v>
      </c>
      <c r="Z442" s="5">
        <f t="shared" si="80"/>
        <v>2.8941044406526752</v>
      </c>
    </row>
    <row r="443" spans="1:26" s="5" customFormat="1" x14ac:dyDescent="0.2">
      <c r="A443" s="5" t="s">
        <v>1333</v>
      </c>
      <c r="B443" s="5" t="s">
        <v>1334</v>
      </c>
      <c r="C443" s="5" t="s">
        <v>1335</v>
      </c>
      <c r="D443" s="5">
        <v>79.992600095804207</v>
      </c>
      <c r="E443" s="5">
        <v>43.016415133455602</v>
      </c>
      <c r="F443" s="5">
        <v>58.863351545890801</v>
      </c>
      <c r="G443" s="5">
        <v>1.25218378839466</v>
      </c>
      <c r="H443" s="5">
        <v>0.33227269731443398</v>
      </c>
      <c r="I443" s="5">
        <v>3.7685425209935399</v>
      </c>
      <c r="J443" s="5">
        <v>1.6420351660258699E-4</v>
      </c>
      <c r="K443" s="5">
        <v>2.75047838346568E-3</v>
      </c>
      <c r="O443" s="7">
        <f t="shared" si="68"/>
        <v>5.1999999999999998E-2</v>
      </c>
      <c r="P443" s="7">
        <f t="shared" si="69"/>
        <v>4.2000000000000003E-2</v>
      </c>
      <c r="Q443" s="7">
        <f t="shared" si="70"/>
        <v>4.1000000000000002E-2</v>
      </c>
      <c r="R443" s="7">
        <f t="shared" si="71"/>
        <v>0.20599999999999999</v>
      </c>
      <c r="S443" s="7">
        <f t="shared" si="72"/>
        <v>8.5999999999999993E-2</v>
      </c>
      <c r="T443" s="7">
        <f t="shared" si="73"/>
        <v>0.23799999999999999</v>
      </c>
      <c r="U443" s="7">
        <f t="shared" si="74"/>
        <v>0.14299999999999999</v>
      </c>
      <c r="W443" s="5">
        <f t="shared" si="75"/>
        <v>4.5000000000000005E-2</v>
      </c>
      <c r="X443" s="5">
        <f t="shared" si="76"/>
        <v>0.16825000000000001</v>
      </c>
      <c r="Y443" s="5">
        <f t="shared" si="79"/>
        <v>3.7388888888888885</v>
      </c>
      <c r="Z443" s="5">
        <f t="shared" si="80"/>
        <v>1.9026095982806421</v>
      </c>
    </row>
    <row r="444" spans="1:26" s="5" customFormat="1" x14ac:dyDescent="0.2">
      <c r="A444" s="5" t="s">
        <v>1336</v>
      </c>
      <c r="B444" s="5" t="s">
        <v>1337</v>
      </c>
      <c r="C444" s="5" t="s">
        <v>1338</v>
      </c>
      <c r="D444" s="5">
        <v>21.656016032803699</v>
      </c>
      <c r="E444" s="5">
        <v>18.9690415193107</v>
      </c>
      <c r="F444" s="5">
        <v>20.120602025093401</v>
      </c>
      <c r="G444" s="5">
        <v>1.6401358845115499</v>
      </c>
      <c r="H444" s="5">
        <v>0.43998328036499401</v>
      </c>
      <c r="I444" s="5">
        <v>3.7277232060976302</v>
      </c>
      <c r="J444" s="5">
        <v>1.9321741520456E-4</v>
      </c>
      <c r="K444" s="5">
        <v>3.10497054898984E-3</v>
      </c>
      <c r="O444" s="7">
        <f t="shared" si="68"/>
        <v>3.6999999999999998E-2</v>
      </c>
      <c r="P444" s="7">
        <f t="shared" si="69"/>
        <v>0.01</v>
      </c>
      <c r="Q444" s="7">
        <f t="shared" si="70"/>
        <v>2.8000000000000001E-2</v>
      </c>
      <c r="R444" s="7">
        <f t="shared" si="71"/>
        <v>0.217</v>
      </c>
      <c r="S444" s="7">
        <f t="shared" si="72"/>
        <v>0.16600000000000001</v>
      </c>
      <c r="T444" s="7">
        <f t="shared" si="73"/>
        <v>0.13500000000000001</v>
      </c>
      <c r="U444" s="7">
        <f t="shared" si="74"/>
        <v>0.154</v>
      </c>
      <c r="W444" s="5">
        <f t="shared" si="75"/>
        <v>2.4999999999999998E-2</v>
      </c>
      <c r="X444" s="5">
        <f t="shared" si="76"/>
        <v>0.16800000000000001</v>
      </c>
      <c r="Y444" s="5">
        <f t="shared" si="79"/>
        <v>6.7200000000000006</v>
      </c>
      <c r="Z444" s="5">
        <f t="shared" si="80"/>
        <v>2.7484612330040359</v>
      </c>
    </row>
    <row r="445" spans="1:26" s="5" customFormat="1" x14ac:dyDescent="0.2">
      <c r="A445" s="5" t="s">
        <v>1339</v>
      </c>
      <c r="B445" s="5" t="s">
        <v>1340</v>
      </c>
      <c r="C445" s="5" t="s">
        <v>1341</v>
      </c>
      <c r="D445" s="5">
        <v>53.5425904754416</v>
      </c>
      <c r="E445" s="5">
        <v>44.084801352332001</v>
      </c>
      <c r="F445" s="5">
        <v>48.138139547950402</v>
      </c>
      <c r="G445" s="5">
        <v>1.33027976847455</v>
      </c>
      <c r="H445" s="5">
        <v>0.357442792315734</v>
      </c>
      <c r="I445" s="5">
        <v>3.7216578346878402</v>
      </c>
      <c r="J445" s="5">
        <v>1.97919094311235E-4</v>
      </c>
      <c r="K445" s="5">
        <v>3.1641593799791798E-3</v>
      </c>
      <c r="O445" s="7">
        <f t="shared" si="68"/>
        <v>3.4000000000000002E-2</v>
      </c>
      <c r="P445" s="7">
        <f t="shared" si="69"/>
        <v>3.5999999999999997E-2</v>
      </c>
      <c r="Q445" s="7">
        <f t="shared" si="70"/>
        <v>6.5000000000000002E-2</v>
      </c>
      <c r="R445" s="7">
        <f t="shared" si="71"/>
        <v>0.193</v>
      </c>
      <c r="S445" s="7">
        <f t="shared" si="72"/>
        <v>0.161</v>
      </c>
      <c r="T445" s="7">
        <f t="shared" si="73"/>
        <v>0.17199999999999999</v>
      </c>
      <c r="U445" s="7">
        <f t="shared" si="74"/>
        <v>0.14499999999999999</v>
      </c>
      <c r="W445" s="5">
        <f t="shared" si="75"/>
        <v>4.5000000000000005E-2</v>
      </c>
      <c r="X445" s="5">
        <f t="shared" si="76"/>
        <v>0.16775000000000001</v>
      </c>
      <c r="Y445" s="5">
        <f t="shared" si="79"/>
        <v>3.7277777777777774</v>
      </c>
      <c r="Z445" s="5">
        <f t="shared" si="80"/>
        <v>1.8983158598705088</v>
      </c>
    </row>
    <row r="446" spans="1:26" s="5" customFormat="1" x14ac:dyDescent="0.2">
      <c r="A446" s="5" t="s">
        <v>1342</v>
      </c>
      <c r="B446" s="5" t="s">
        <v>1343</v>
      </c>
      <c r="C446" s="5" t="s">
        <v>1344</v>
      </c>
      <c r="D446" s="5">
        <v>57.942968001372897</v>
      </c>
      <c r="E446" s="5">
        <v>32.041935273922498</v>
      </c>
      <c r="F446" s="5">
        <v>43.142377871401202</v>
      </c>
      <c r="G446" s="5">
        <v>1.5367161562597</v>
      </c>
      <c r="H446" s="5">
        <v>0.36037356347201299</v>
      </c>
      <c r="I446" s="5">
        <v>4.2642310980145997</v>
      </c>
      <c r="J446" s="6">
        <v>2.00591752387935E-5</v>
      </c>
      <c r="K446" s="5">
        <v>5.2005992437600696E-4</v>
      </c>
      <c r="O446" s="7">
        <f t="shared" si="68"/>
        <v>5.1999999999999998E-2</v>
      </c>
      <c r="P446" s="7">
        <f t="shared" si="69"/>
        <v>3.4000000000000002E-2</v>
      </c>
      <c r="Q446" s="7">
        <f t="shared" si="70"/>
        <v>2.1999999999999999E-2</v>
      </c>
      <c r="R446" s="7">
        <f t="shared" si="71"/>
        <v>0.23100000000000001</v>
      </c>
      <c r="S446" s="7">
        <f t="shared" si="72"/>
        <v>0.14399999999999999</v>
      </c>
      <c r="T446" s="7">
        <f t="shared" si="73"/>
        <v>0.20100000000000001</v>
      </c>
      <c r="U446" s="7">
        <f t="shared" si="74"/>
        <v>9.4E-2</v>
      </c>
      <c r="W446" s="5">
        <f t="shared" si="75"/>
        <v>3.5999999999999997E-2</v>
      </c>
      <c r="X446" s="5">
        <f t="shared" si="76"/>
        <v>0.16750000000000001</v>
      </c>
      <c r="Y446" s="5">
        <f t="shared" si="79"/>
        <v>4.6527777777777786</v>
      </c>
      <c r="Z446" s="5">
        <f t="shared" si="80"/>
        <v>2.218092283902823</v>
      </c>
    </row>
    <row r="447" spans="1:26" s="5" customFormat="1" x14ac:dyDescent="0.2">
      <c r="A447" s="5" t="s">
        <v>1345</v>
      </c>
      <c r="B447" s="5" t="s">
        <v>1346</v>
      </c>
      <c r="C447" s="5" t="s">
        <v>1347</v>
      </c>
      <c r="D447" s="5">
        <v>25.188163529979501</v>
      </c>
      <c r="E447" s="5">
        <v>17.645076166894601</v>
      </c>
      <c r="F447" s="5">
        <v>20.877827893930998</v>
      </c>
      <c r="G447" s="5">
        <v>1.6458476525188199</v>
      </c>
      <c r="H447" s="5">
        <v>0.432932369750201</v>
      </c>
      <c r="I447" s="5">
        <v>3.8016276155752902</v>
      </c>
      <c r="J447" s="5">
        <v>1.4374866643413899E-4</v>
      </c>
      <c r="K447" s="5">
        <v>2.4628850101091801E-3</v>
      </c>
      <c r="O447" s="7">
        <f t="shared" si="68"/>
        <v>2.5000000000000001E-2</v>
      </c>
      <c r="P447" s="7">
        <f t="shared" si="69"/>
        <v>1.6E-2</v>
      </c>
      <c r="Q447" s="7">
        <f t="shared" si="70"/>
        <v>3.5000000000000003E-2</v>
      </c>
      <c r="R447" s="7">
        <f t="shared" si="71"/>
        <v>0.19500000000000001</v>
      </c>
      <c r="S447" s="7">
        <f t="shared" si="72"/>
        <v>0.12</v>
      </c>
      <c r="T447" s="7">
        <f t="shared" si="73"/>
        <v>0.189</v>
      </c>
      <c r="U447" s="7">
        <f t="shared" si="74"/>
        <v>0.16500000000000001</v>
      </c>
      <c r="W447" s="5">
        <f t="shared" si="75"/>
        <v>2.5333333333333336E-2</v>
      </c>
      <c r="X447" s="5">
        <f t="shared" si="76"/>
        <v>0.16725000000000001</v>
      </c>
      <c r="Y447" s="5">
        <f t="shared" si="79"/>
        <v>6.6019736842105257</v>
      </c>
      <c r="Z447" s="5">
        <f t="shared" si="80"/>
        <v>2.7228973879190317</v>
      </c>
    </row>
    <row r="448" spans="1:26" s="5" customFormat="1" x14ac:dyDescent="0.2">
      <c r="A448" s="5" t="s">
        <v>1348</v>
      </c>
      <c r="B448" s="5" t="s">
        <v>1349</v>
      </c>
      <c r="C448" s="5" t="s">
        <v>1350</v>
      </c>
      <c r="D448" s="5">
        <v>23.765269594733098</v>
      </c>
      <c r="E448" s="5">
        <v>9.5128691284346392</v>
      </c>
      <c r="F448" s="5">
        <v>15.621040756848201</v>
      </c>
      <c r="G448" s="5">
        <v>1.5499761817726001</v>
      </c>
      <c r="H448" s="5">
        <v>0.45672081418475902</v>
      </c>
      <c r="I448" s="5">
        <v>3.3937060314172101</v>
      </c>
      <c r="J448" s="5">
        <v>6.8953667978122505E-4</v>
      </c>
      <c r="K448" s="5">
        <v>7.8137709713080906E-3</v>
      </c>
      <c r="O448" s="7">
        <f t="shared" si="68"/>
        <v>4.1000000000000002E-2</v>
      </c>
      <c r="P448" s="7">
        <f t="shared" si="69"/>
        <v>4.0000000000000001E-3</v>
      </c>
      <c r="Q448" s="7">
        <f t="shared" si="70"/>
        <v>0.02</v>
      </c>
      <c r="R448" s="7">
        <f t="shared" si="71"/>
        <v>0.246</v>
      </c>
      <c r="S448" s="7">
        <f t="shared" si="72"/>
        <v>0.08</v>
      </c>
      <c r="T448" s="7">
        <f t="shared" si="73"/>
        <v>0.245</v>
      </c>
      <c r="U448" s="7">
        <f t="shared" si="74"/>
        <v>9.6000000000000002E-2</v>
      </c>
      <c r="W448" s="5">
        <f t="shared" si="75"/>
        <v>2.1666666666666667E-2</v>
      </c>
      <c r="X448" s="5">
        <f t="shared" si="76"/>
        <v>0.16674999999999998</v>
      </c>
      <c r="Y448" s="5">
        <f t="shared" si="79"/>
        <v>7.6961538461538455</v>
      </c>
      <c r="Z448" s="5">
        <f t="shared" si="80"/>
        <v>2.9441376388772871</v>
      </c>
    </row>
    <row r="449" spans="1:26" s="5" customFormat="1" x14ac:dyDescent="0.2">
      <c r="A449" s="5" t="s">
        <v>1351</v>
      </c>
      <c r="B449" s="5" t="s">
        <v>1352</v>
      </c>
      <c r="C449" s="5" t="s">
        <v>1353</v>
      </c>
      <c r="D449" s="5">
        <v>75.625032945688602</v>
      </c>
      <c r="E449" s="5">
        <v>54.013119700199802</v>
      </c>
      <c r="F449" s="5">
        <v>63.2753682339807</v>
      </c>
      <c r="G449" s="5">
        <v>2.14741803269184</v>
      </c>
      <c r="H449" s="5">
        <v>0.33644539397037898</v>
      </c>
      <c r="I449" s="5">
        <v>6.3826643823244096</v>
      </c>
      <c r="J449" s="6">
        <v>1.74033049048641E-10</v>
      </c>
      <c r="K449" s="6">
        <v>2.0532595362757701E-8</v>
      </c>
      <c r="O449" s="7">
        <f t="shared" si="68"/>
        <v>1.4999999999999999E-2</v>
      </c>
      <c r="P449" s="7">
        <f t="shared" si="69"/>
        <v>1.9E-2</v>
      </c>
      <c r="Q449" s="7">
        <f t="shared" si="70"/>
        <v>3.4000000000000002E-2</v>
      </c>
      <c r="R449" s="7">
        <f t="shared" si="71"/>
        <v>0.16800000000000001</v>
      </c>
      <c r="S449" s="7">
        <f t="shared" si="72"/>
        <v>0.125</v>
      </c>
      <c r="T449" s="7">
        <f t="shared" si="73"/>
        <v>0.2</v>
      </c>
      <c r="U449" s="7">
        <f t="shared" si="74"/>
        <v>0.17</v>
      </c>
      <c r="W449" s="5">
        <f t="shared" si="75"/>
        <v>2.2666666666666668E-2</v>
      </c>
      <c r="X449" s="5">
        <f t="shared" si="76"/>
        <v>0.16575000000000001</v>
      </c>
      <c r="Y449" s="5">
        <f t="shared" si="79"/>
        <v>7.3125</v>
      </c>
      <c r="Z449" s="5">
        <f t="shared" si="80"/>
        <v>2.8703647195834048</v>
      </c>
    </row>
    <row r="450" spans="1:26" s="5" customFormat="1" x14ac:dyDescent="0.2">
      <c r="A450" s="5" t="s">
        <v>1354</v>
      </c>
      <c r="B450" s="5" t="s">
        <v>1355</v>
      </c>
      <c r="C450" s="5" t="s">
        <v>1356</v>
      </c>
      <c r="D450" s="5">
        <v>842.19681920508594</v>
      </c>
      <c r="E450" s="5">
        <v>873.96132379842595</v>
      </c>
      <c r="F450" s="5">
        <v>860.34796468699506</v>
      </c>
      <c r="G450" s="5">
        <v>0.63642567598883804</v>
      </c>
      <c r="H450" s="5">
        <v>0.15426288936735799</v>
      </c>
      <c r="I450" s="5">
        <v>4.1255915703307604</v>
      </c>
      <c r="J450" s="6">
        <v>3.69783011893289E-5</v>
      </c>
      <c r="K450" s="5">
        <v>8.3353941613871095E-4</v>
      </c>
      <c r="O450" s="7">
        <f t="shared" ref="O450:O513" si="81">VLOOKUP(A450,FPKM,2,FALSE)</f>
        <v>8.8999999999999996E-2</v>
      </c>
      <c r="P450" s="7">
        <f t="shared" ref="P450:P513" si="82">VLOOKUP(A450,FPKM,3,FALSE)</f>
        <v>9.0999999999999998E-2</v>
      </c>
      <c r="Q450" s="7">
        <f t="shared" ref="Q450:Q513" si="83">VLOOKUP(A450,FPKM,4,FALSE)</f>
        <v>9.5000000000000001E-2</v>
      </c>
      <c r="R450" s="7">
        <f t="shared" ref="R450:R513" si="84">VLOOKUP(A450,FPKM,5,FALSE)</f>
        <v>0.2</v>
      </c>
      <c r="S450" s="7">
        <f t="shared" ref="S450:S513" si="85">VLOOKUP(A450,FPKM,6,FALSE)</f>
        <v>0.158</v>
      </c>
      <c r="T450" s="7">
        <f t="shared" ref="T450:T513" si="86">VLOOKUP(A450,FPKM,7,FALSE)</f>
        <v>0.114</v>
      </c>
      <c r="U450" s="7">
        <f t="shared" ref="U450:U513" si="87">VLOOKUP(A450,FPKM,8,FALSE)</f>
        <v>0.189</v>
      </c>
      <c r="W450" s="5">
        <f t="shared" ref="W450:W513" si="88">AVERAGE(O450:Q450)</f>
        <v>9.1666666666666674E-2</v>
      </c>
      <c r="X450" s="5">
        <f t="shared" ref="X450:X513" si="89">AVERAGE(R450:U450)</f>
        <v>0.16525000000000001</v>
      </c>
      <c r="Y450" s="5">
        <f t="shared" si="79"/>
        <v>1.8027272727272727</v>
      </c>
      <c r="Z450" s="5">
        <f t="shared" si="80"/>
        <v>0.85018115381682591</v>
      </c>
    </row>
    <row r="451" spans="1:26" s="5" customFormat="1" x14ac:dyDescent="0.2">
      <c r="A451" s="5" t="s">
        <v>1357</v>
      </c>
      <c r="B451" s="5" t="s">
        <v>1358</v>
      </c>
      <c r="C451" s="5" t="s">
        <v>1359</v>
      </c>
      <c r="D451" s="5">
        <v>15.392866296191499</v>
      </c>
      <c r="E451" s="5">
        <v>14.8924065511568</v>
      </c>
      <c r="F451" s="5">
        <v>15.106889299028801</v>
      </c>
      <c r="G451" s="5">
        <v>1.5458789223276299</v>
      </c>
      <c r="H451" s="5">
        <v>0.459839852590331</v>
      </c>
      <c r="I451" s="5">
        <v>3.3617767438370398</v>
      </c>
      <c r="J451" s="5">
        <v>7.7442710245913195E-4</v>
      </c>
      <c r="K451" s="5">
        <v>8.5159975987762204E-3</v>
      </c>
      <c r="O451" s="7">
        <f t="shared" si="81"/>
        <v>2.3E-2</v>
      </c>
      <c r="P451" s="7">
        <f t="shared" si="82"/>
        <v>4.0000000000000001E-3</v>
      </c>
      <c r="Q451" s="7">
        <f t="shared" si="83"/>
        <v>3.5999999999999997E-2</v>
      </c>
      <c r="R451" s="7">
        <f t="shared" si="84"/>
        <v>0.13900000000000001</v>
      </c>
      <c r="S451" s="7">
        <f t="shared" si="85"/>
        <v>0.13500000000000001</v>
      </c>
      <c r="T451" s="7">
        <f t="shared" si="86"/>
        <v>0.186</v>
      </c>
      <c r="U451" s="7">
        <f t="shared" si="87"/>
        <v>0.19700000000000001</v>
      </c>
      <c r="W451" s="5">
        <f t="shared" si="88"/>
        <v>2.1000000000000001E-2</v>
      </c>
      <c r="X451" s="5">
        <f t="shared" si="89"/>
        <v>0.16425000000000001</v>
      </c>
      <c r="Y451" s="5">
        <f t="shared" si="79"/>
        <v>7.8214285714285712</v>
      </c>
      <c r="Z451" s="5">
        <f t="shared" si="80"/>
        <v>2.967432137543569</v>
      </c>
    </row>
    <row r="452" spans="1:26" s="5" customFormat="1" x14ac:dyDescent="0.2">
      <c r="A452" s="5" t="s">
        <v>1360</v>
      </c>
      <c r="B452" s="5" t="s">
        <v>1361</v>
      </c>
      <c r="C452" s="5" t="s">
        <v>1362</v>
      </c>
      <c r="D452" s="5">
        <v>32.9604507805916</v>
      </c>
      <c r="E452" s="5">
        <v>15.8464857717457</v>
      </c>
      <c r="F452" s="5">
        <v>23.181042204108198</v>
      </c>
      <c r="G452" s="5">
        <v>2.3462014948958601</v>
      </c>
      <c r="H452" s="5">
        <v>0.442817119193116</v>
      </c>
      <c r="I452" s="5">
        <v>5.2983531873632499</v>
      </c>
      <c r="J452" s="6">
        <v>1.1685177556495401E-7</v>
      </c>
      <c r="K452" s="6">
        <v>6.5216585278631704E-6</v>
      </c>
      <c r="O452" s="7">
        <f t="shared" si="81"/>
        <v>0.02</v>
      </c>
      <c r="P452" s="7">
        <f t="shared" si="82"/>
        <v>3.0000000000000001E-3</v>
      </c>
      <c r="Q452" s="7">
        <f t="shared" si="83"/>
        <v>6.0000000000000001E-3</v>
      </c>
      <c r="R452" s="7">
        <f t="shared" si="84"/>
        <v>0.19</v>
      </c>
      <c r="S452" s="7">
        <f t="shared" si="85"/>
        <v>0.14199999999999999</v>
      </c>
      <c r="T452" s="7">
        <f t="shared" si="86"/>
        <v>0.24</v>
      </c>
      <c r="U452" s="7">
        <f t="shared" si="87"/>
        <v>8.3000000000000004E-2</v>
      </c>
      <c r="W452" s="5">
        <f t="shared" si="88"/>
        <v>9.6666666666666654E-3</v>
      </c>
      <c r="X452" s="5">
        <f t="shared" si="89"/>
        <v>0.16374999999999998</v>
      </c>
      <c r="Y452" s="5">
        <f t="shared" si="79"/>
        <v>16.939655172413794</v>
      </c>
      <c r="Z452" s="5">
        <f t="shared" si="80"/>
        <v>4.082332602018397</v>
      </c>
    </row>
    <row r="453" spans="1:26" s="5" customFormat="1" x14ac:dyDescent="0.2">
      <c r="A453" s="5" t="s">
        <v>1363</v>
      </c>
      <c r="B453" s="5" t="s">
        <v>1364</v>
      </c>
      <c r="C453" s="5" t="s">
        <v>1365</v>
      </c>
      <c r="D453" s="5">
        <v>18.258361480384401</v>
      </c>
      <c r="E453" s="5">
        <v>12.6142637789031</v>
      </c>
      <c r="F453" s="5">
        <v>15.033162793823699</v>
      </c>
      <c r="G453" s="5">
        <v>1.58703873277495</v>
      </c>
      <c r="H453" s="5">
        <v>0.45574497180603102</v>
      </c>
      <c r="I453" s="5">
        <v>3.4822956498802702</v>
      </c>
      <c r="J453" s="5">
        <v>4.9713449193678101E-4</v>
      </c>
      <c r="K453" s="5">
        <v>6.1627230142122401E-3</v>
      </c>
      <c r="O453" s="7">
        <f t="shared" si="81"/>
        <v>1.4E-2</v>
      </c>
      <c r="P453" s="7">
        <f t="shared" si="82"/>
        <v>2.1000000000000001E-2</v>
      </c>
      <c r="Q453" s="7">
        <f t="shared" si="83"/>
        <v>2.5999999999999999E-2</v>
      </c>
      <c r="R453" s="7">
        <f t="shared" si="84"/>
        <v>0.13100000000000001</v>
      </c>
      <c r="S453" s="7">
        <f t="shared" si="85"/>
        <v>0.16600000000000001</v>
      </c>
      <c r="T453" s="7">
        <f t="shared" si="86"/>
        <v>0.23300000000000001</v>
      </c>
      <c r="U453" s="7">
        <f t="shared" si="87"/>
        <v>0.123</v>
      </c>
      <c r="W453" s="5">
        <f t="shared" si="88"/>
        <v>2.0333333333333332E-2</v>
      </c>
      <c r="X453" s="5">
        <f t="shared" si="89"/>
        <v>0.16325000000000001</v>
      </c>
      <c r="Y453" s="5">
        <f t="shared" si="79"/>
        <v>8.028688524590164</v>
      </c>
      <c r="Z453" s="5">
        <f t="shared" si="80"/>
        <v>3.005164344704701</v>
      </c>
    </row>
    <row r="454" spans="1:26" s="5" customFormat="1" x14ac:dyDescent="0.2">
      <c r="A454" s="5" t="s">
        <v>1366</v>
      </c>
      <c r="B454" s="5" t="s">
        <v>1367</v>
      </c>
      <c r="C454" s="5" t="s">
        <v>1368</v>
      </c>
      <c r="D454" s="5">
        <v>25.137222380465499</v>
      </c>
      <c r="E454" s="5">
        <v>15.7648594925938</v>
      </c>
      <c r="F454" s="5">
        <v>19.781586444538899</v>
      </c>
      <c r="G454" s="5">
        <v>1.70152208663177</v>
      </c>
      <c r="H454" s="5">
        <v>0.44650170840217401</v>
      </c>
      <c r="I454" s="5">
        <v>3.8107851652365401</v>
      </c>
      <c r="J454" s="5">
        <v>1.3852611455525101E-4</v>
      </c>
      <c r="K454" s="5">
        <v>2.3887745619097498E-3</v>
      </c>
      <c r="O454" s="7">
        <f t="shared" si="81"/>
        <v>7.0000000000000001E-3</v>
      </c>
      <c r="P454" s="7">
        <f t="shared" si="82"/>
        <v>1.9E-2</v>
      </c>
      <c r="Q454" s="7">
        <f t="shared" si="83"/>
        <v>3.5000000000000003E-2</v>
      </c>
      <c r="R454" s="7">
        <f t="shared" si="84"/>
        <v>0.19700000000000001</v>
      </c>
      <c r="S454" s="7">
        <f t="shared" si="85"/>
        <v>0.113</v>
      </c>
      <c r="T454" s="7">
        <f t="shared" si="86"/>
        <v>0.185</v>
      </c>
      <c r="U454" s="7">
        <f t="shared" si="87"/>
        <v>0.157</v>
      </c>
      <c r="W454" s="5">
        <f t="shared" si="88"/>
        <v>2.0333333333333332E-2</v>
      </c>
      <c r="X454" s="5">
        <f t="shared" si="89"/>
        <v>0.16300000000000001</v>
      </c>
      <c r="Y454" s="5">
        <f t="shared" si="79"/>
        <v>8.0163934426229524</v>
      </c>
      <c r="Z454" s="5">
        <f t="shared" si="80"/>
        <v>3.0029533173893479</v>
      </c>
    </row>
    <row r="455" spans="1:26" s="5" customFormat="1" x14ac:dyDescent="0.2">
      <c r="A455" s="5" t="s">
        <v>1369</v>
      </c>
      <c r="B455" s="5" t="s">
        <v>1370</v>
      </c>
      <c r="C455" s="5" t="s">
        <v>1371</v>
      </c>
      <c r="D455" s="5">
        <v>26.728534879793202</v>
      </c>
      <c r="E455" s="5">
        <v>14.5953948759798</v>
      </c>
      <c r="F455" s="5">
        <v>19.795312020471201</v>
      </c>
      <c r="G455" s="5">
        <v>1.79589692720312</v>
      </c>
      <c r="H455" s="5">
        <v>0.44679921934146799</v>
      </c>
      <c r="I455" s="5">
        <v>4.0194719450272904</v>
      </c>
      <c r="J455" s="6">
        <v>5.8328726619170202E-5</v>
      </c>
      <c r="K455" s="5">
        <v>1.2016730798629701E-3</v>
      </c>
      <c r="O455" s="7">
        <f t="shared" si="81"/>
        <v>3.5000000000000003E-2</v>
      </c>
      <c r="P455" s="7">
        <f t="shared" si="82"/>
        <v>6.0000000000000001E-3</v>
      </c>
      <c r="Q455" s="7">
        <f t="shared" si="83"/>
        <v>1.2E-2</v>
      </c>
      <c r="R455" s="7">
        <f t="shared" si="84"/>
        <v>0.14399999999999999</v>
      </c>
      <c r="S455" s="7">
        <f t="shared" si="85"/>
        <v>9.9000000000000005E-2</v>
      </c>
      <c r="T455" s="7">
        <f t="shared" si="86"/>
        <v>0.27</v>
      </c>
      <c r="U455" s="7">
        <f t="shared" si="87"/>
        <v>0.13600000000000001</v>
      </c>
      <c r="W455" s="5">
        <f t="shared" si="88"/>
        <v>1.7666666666666667E-2</v>
      </c>
      <c r="X455" s="5">
        <f t="shared" si="89"/>
        <v>0.16225000000000001</v>
      </c>
      <c r="Y455" s="5">
        <f t="shared" si="79"/>
        <v>9.183962264150944</v>
      </c>
      <c r="Z455" s="5">
        <f t="shared" si="80"/>
        <v>3.1991167141570958</v>
      </c>
    </row>
    <row r="456" spans="1:26" s="5" customFormat="1" x14ac:dyDescent="0.2">
      <c r="A456" s="5" t="s">
        <v>1372</v>
      </c>
      <c r="B456" s="5" t="s">
        <v>1373</v>
      </c>
      <c r="C456" s="5" t="s">
        <v>1374</v>
      </c>
      <c r="D456" s="5">
        <v>53.1407500174925</v>
      </c>
      <c r="E456" s="5">
        <v>47.302183024404698</v>
      </c>
      <c r="F456" s="5">
        <v>49.804426021442303</v>
      </c>
      <c r="G456" s="5">
        <v>1.8620845682648199</v>
      </c>
      <c r="H456" s="5">
        <v>0.35513446729825099</v>
      </c>
      <c r="I456" s="5">
        <v>5.2433225713937501</v>
      </c>
      <c r="J456" s="6">
        <v>1.57710463854182E-7</v>
      </c>
      <c r="K456" s="6">
        <v>8.5961425634672692E-6</v>
      </c>
      <c r="O456" s="7">
        <f t="shared" si="81"/>
        <v>4.2000000000000003E-2</v>
      </c>
      <c r="P456" s="7">
        <f t="shared" si="82"/>
        <v>1.6E-2</v>
      </c>
      <c r="Q456" s="7">
        <f t="shared" si="83"/>
        <v>2.5999999999999999E-2</v>
      </c>
      <c r="R456" s="7">
        <f t="shared" si="84"/>
        <v>0.189</v>
      </c>
      <c r="S456" s="7">
        <f t="shared" si="85"/>
        <v>0.107</v>
      </c>
      <c r="T456" s="7">
        <f t="shared" si="86"/>
        <v>0.14399999999999999</v>
      </c>
      <c r="U456" s="7">
        <f t="shared" si="87"/>
        <v>0.20899999999999999</v>
      </c>
      <c r="W456" s="5">
        <f t="shared" si="88"/>
        <v>2.8000000000000001E-2</v>
      </c>
      <c r="X456" s="5">
        <f t="shared" si="89"/>
        <v>0.16224999999999998</v>
      </c>
      <c r="Y456" s="5">
        <f t="shared" si="79"/>
        <v>5.7946428571428559</v>
      </c>
      <c r="Z456" s="5">
        <f t="shared" si="80"/>
        <v>2.5347197459415343</v>
      </c>
    </row>
    <row r="457" spans="1:26" s="5" customFormat="1" x14ac:dyDescent="0.2">
      <c r="A457" s="5" t="s">
        <v>1375</v>
      </c>
      <c r="B457" s="5" t="s">
        <v>1376</v>
      </c>
      <c r="C457" s="5" t="s">
        <v>1377</v>
      </c>
      <c r="D457" s="5">
        <v>33.134401957483398</v>
      </c>
      <c r="E457" s="5">
        <v>27.098185231845601</v>
      </c>
      <c r="F457" s="5">
        <v>29.685135257118901</v>
      </c>
      <c r="G457" s="5">
        <v>1.8390269674784001</v>
      </c>
      <c r="H457" s="5">
        <v>0.40373731821185199</v>
      </c>
      <c r="I457" s="5">
        <v>4.5550086269543604</v>
      </c>
      <c r="J457" s="6">
        <v>5.2383428458071104E-6</v>
      </c>
      <c r="K457" s="5">
        <v>1.7071319753267499E-4</v>
      </c>
      <c r="O457" s="7">
        <f t="shared" si="81"/>
        <v>2.5999999999999999E-2</v>
      </c>
      <c r="P457" s="7">
        <f t="shared" si="82"/>
        <v>2.1000000000000001E-2</v>
      </c>
      <c r="Q457" s="7">
        <f t="shared" si="83"/>
        <v>2.1000000000000001E-2</v>
      </c>
      <c r="R457" s="7">
        <f t="shared" si="84"/>
        <v>0.13600000000000001</v>
      </c>
      <c r="S457" s="7">
        <f t="shared" si="85"/>
        <v>0.13900000000000001</v>
      </c>
      <c r="T457" s="7">
        <f t="shared" si="86"/>
        <v>0.19500000000000001</v>
      </c>
      <c r="U457" s="7">
        <f t="shared" si="87"/>
        <v>0.17399999999999999</v>
      </c>
      <c r="W457" s="5">
        <f t="shared" si="88"/>
        <v>2.2666666666666668E-2</v>
      </c>
      <c r="X457" s="5">
        <f t="shared" si="89"/>
        <v>0.161</v>
      </c>
      <c r="Y457" s="5">
        <f t="shared" si="79"/>
        <v>7.1029411764705879</v>
      </c>
      <c r="Z457" s="5">
        <f t="shared" si="80"/>
        <v>2.8284165375854338</v>
      </c>
    </row>
    <row r="458" spans="1:26" s="5" customFormat="1" x14ac:dyDescent="0.2">
      <c r="A458" s="5" t="s">
        <v>1378</v>
      </c>
      <c r="B458" s="5" t="s">
        <v>1379</v>
      </c>
      <c r="C458" s="5" t="s">
        <v>1380</v>
      </c>
      <c r="D458" s="5">
        <v>37.733665415676398</v>
      </c>
      <c r="E458" s="5">
        <v>35.997065228274202</v>
      </c>
      <c r="F458" s="5">
        <v>36.741322451446599</v>
      </c>
      <c r="G458" s="5">
        <v>1.3869848741669</v>
      </c>
      <c r="H458" s="5">
        <v>0.37874090303750402</v>
      </c>
      <c r="I458" s="5">
        <v>3.6620942260085299</v>
      </c>
      <c r="J458" s="5">
        <v>2.5016180660622901E-4</v>
      </c>
      <c r="K458" s="5">
        <v>3.7851186988203901E-3</v>
      </c>
      <c r="O458" s="7">
        <f t="shared" si="81"/>
        <v>3.5000000000000003E-2</v>
      </c>
      <c r="P458" s="7">
        <f t="shared" si="82"/>
        <v>3.5000000000000003E-2</v>
      </c>
      <c r="Q458" s="7">
        <f t="shared" si="83"/>
        <v>4.2999999999999997E-2</v>
      </c>
      <c r="R458" s="7">
        <f t="shared" si="84"/>
        <v>0.157</v>
      </c>
      <c r="S458" s="7">
        <f t="shared" si="85"/>
        <v>0.1</v>
      </c>
      <c r="T458" s="7">
        <f t="shared" si="86"/>
        <v>0.151</v>
      </c>
      <c r="U458" s="7">
        <f t="shared" si="87"/>
        <v>0.23599999999999999</v>
      </c>
      <c r="W458" s="5">
        <f t="shared" si="88"/>
        <v>3.7666666666666668E-2</v>
      </c>
      <c r="X458" s="5">
        <f t="shared" si="89"/>
        <v>0.161</v>
      </c>
      <c r="Y458" s="5">
        <f t="shared" si="79"/>
        <v>4.2743362831858409</v>
      </c>
      <c r="Z458" s="5">
        <f t="shared" si="80"/>
        <v>2.0957004164205855</v>
      </c>
    </row>
    <row r="459" spans="1:26" s="5" customFormat="1" x14ac:dyDescent="0.2">
      <c r="A459" s="5" t="s">
        <v>1381</v>
      </c>
      <c r="B459" s="5" t="s">
        <v>1382</v>
      </c>
      <c r="C459" s="5" t="s">
        <v>1383</v>
      </c>
      <c r="D459" s="5">
        <v>34.787876957298003</v>
      </c>
      <c r="E459" s="5">
        <v>21.537153122750201</v>
      </c>
      <c r="F459" s="5">
        <v>27.216034766127901</v>
      </c>
      <c r="G459" s="5">
        <v>1.4927130192446001</v>
      </c>
      <c r="H459" s="5">
        <v>0.42704995806899398</v>
      </c>
      <c r="I459" s="5">
        <v>3.4954060784697201</v>
      </c>
      <c r="J459" s="5">
        <v>4.7334100822853402E-4</v>
      </c>
      <c r="K459" s="5">
        <v>5.9861260070475601E-3</v>
      </c>
      <c r="O459" s="7">
        <f t="shared" si="81"/>
        <v>3.2000000000000001E-2</v>
      </c>
      <c r="P459" s="7">
        <f t="shared" si="82"/>
        <v>5.0000000000000001E-3</v>
      </c>
      <c r="Q459" s="7">
        <f t="shared" si="83"/>
        <v>5.2999999999999999E-2</v>
      </c>
      <c r="R459" s="7">
        <f t="shared" si="84"/>
        <v>0.17499999999999999</v>
      </c>
      <c r="S459" s="7">
        <f t="shared" si="85"/>
        <v>9.6000000000000002E-2</v>
      </c>
      <c r="T459" s="7">
        <f t="shared" si="86"/>
        <v>0.24</v>
      </c>
      <c r="U459" s="7">
        <f t="shared" si="87"/>
        <v>0.13200000000000001</v>
      </c>
      <c r="W459" s="5">
        <f t="shared" si="88"/>
        <v>0.03</v>
      </c>
      <c r="X459" s="5">
        <f t="shared" si="89"/>
        <v>0.16075</v>
      </c>
      <c r="Y459" s="5">
        <f t="shared" si="79"/>
        <v>5.3583333333333334</v>
      </c>
      <c r="Z459" s="5">
        <f t="shared" si="80"/>
        <v>2.421784331719429</v>
      </c>
    </row>
    <row r="460" spans="1:26" s="5" customFormat="1" x14ac:dyDescent="0.2">
      <c r="A460" s="5" t="s">
        <v>1384</v>
      </c>
      <c r="B460" s="5" t="s">
        <v>1385</v>
      </c>
      <c r="C460" s="5" t="s">
        <v>1386</v>
      </c>
      <c r="D460" s="5">
        <v>18.231239842731298</v>
      </c>
      <c r="E460" s="5">
        <v>10.011662550555901</v>
      </c>
      <c r="F460" s="5">
        <v>13.5343385329168</v>
      </c>
      <c r="G460" s="5">
        <v>1.6307002105799</v>
      </c>
      <c r="H460" s="5">
        <v>0.46308915108162801</v>
      </c>
      <c r="I460" s="5">
        <v>3.52135265266118</v>
      </c>
      <c r="J460" s="5">
        <v>4.29351207067343E-4</v>
      </c>
      <c r="K460" s="5">
        <v>5.6037717897826399E-3</v>
      </c>
      <c r="O460" s="7">
        <f t="shared" si="81"/>
        <v>0.03</v>
      </c>
      <c r="P460" s="7">
        <f t="shared" si="82"/>
        <v>1.2999999999999999E-2</v>
      </c>
      <c r="Q460" s="7">
        <f t="shared" si="83"/>
        <v>6.0000000000000001E-3</v>
      </c>
      <c r="R460" s="7">
        <f t="shared" si="84"/>
        <v>0.16500000000000001</v>
      </c>
      <c r="S460" s="7">
        <f t="shared" si="85"/>
        <v>0.14799999999999999</v>
      </c>
      <c r="T460" s="7">
        <f t="shared" si="86"/>
        <v>0.23300000000000001</v>
      </c>
      <c r="U460" s="7">
        <f t="shared" si="87"/>
        <v>9.0999999999999998E-2</v>
      </c>
      <c r="W460" s="5">
        <f t="shared" si="88"/>
        <v>1.6333333333333332E-2</v>
      </c>
      <c r="X460" s="5">
        <f t="shared" si="89"/>
        <v>0.15925</v>
      </c>
      <c r="Y460" s="5">
        <f t="shared" si="79"/>
        <v>9.7500000000000018</v>
      </c>
      <c r="Z460" s="5">
        <f t="shared" si="80"/>
        <v>3.2854022188622487</v>
      </c>
    </row>
    <row r="461" spans="1:26" s="5" customFormat="1" x14ac:dyDescent="0.2">
      <c r="A461" s="5" t="s">
        <v>1387</v>
      </c>
      <c r="B461" s="5" t="s">
        <v>1388</v>
      </c>
      <c r="C461" s="5" t="s">
        <v>1389</v>
      </c>
      <c r="D461" s="5">
        <v>24.25309206503</v>
      </c>
      <c r="E461" s="5">
        <v>16.2445287460529</v>
      </c>
      <c r="F461" s="5">
        <v>19.676770168471698</v>
      </c>
      <c r="G461" s="5">
        <v>1.7913293716088099</v>
      </c>
      <c r="H461" s="5">
        <v>0.44331349086914001</v>
      </c>
      <c r="I461" s="5">
        <v>4.0407734222047198</v>
      </c>
      <c r="J461" s="6">
        <v>5.32752114680726E-5</v>
      </c>
      <c r="K461" s="5">
        <v>1.1208839920726201E-3</v>
      </c>
      <c r="O461" s="7">
        <f t="shared" si="81"/>
        <v>3.5000000000000003E-2</v>
      </c>
      <c r="P461" s="7">
        <f t="shared" si="82"/>
        <v>1.9E-2</v>
      </c>
      <c r="Q461" s="7">
        <f t="shared" si="83"/>
        <v>4.0000000000000001E-3</v>
      </c>
      <c r="R461" s="7">
        <f t="shared" si="84"/>
        <v>0.23</v>
      </c>
      <c r="S461" s="7">
        <f t="shared" si="85"/>
        <v>0.17299999999999999</v>
      </c>
      <c r="T461" s="7">
        <f t="shared" si="86"/>
        <v>0.13300000000000001</v>
      </c>
      <c r="U461" s="7">
        <f t="shared" si="87"/>
        <v>0.1</v>
      </c>
      <c r="W461" s="5">
        <f t="shared" si="88"/>
        <v>1.9333333333333338E-2</v>
      </c>
      <c r="X461" s="5">
        <f t="shared" si="89"/>
        <v>0.159</v>
      </c>
      <c r="Y461" s="5">
        <f t="shared" si="79"/>
        <v>8.2241379310344804</v>
      </c>
      <c r="Z461" s="5">
        <f t="shared" si="80"/>
        <v>3.039864460877939</v>
      </c>
    </row>
    <row r="462" spans="1:26" s="5" customFormat="1" x14ac:dyDescent="0.2">
      <c r="A462" s="5" t="s">
        <v>1390</v>
      </c>
      <c r="B462" s="5" t="s">
        <v>1391</v>
      </c>
      <c r="C462" s="5" t="s">
        <v>1392</v>
      </c>
      <c r="D462" s="5">
        <v>20.6234360333927</v>
      </c>
      <c r="E462" s="5">
        <v>9.09743444248606</v>
      </c>
      <c r="F462" s="5">
        <v>14.0371494100175</v>
      </c>
      <c r="G462" s="5">
        <v>1.7985221359547501</v>
      </c>
      <c r="H462" s="5">
        <v>0.46691159401778398</v>
      </c>
      <c r="I462" s="5">
        <v>3.8519543292519902</v>
      </c>
      <c r="J462" s="5">
        <v>1.17178880794226E-4</v>
      </c>
      <c r="K462" s="5">
        <v>2.0882710486474E-3</v>
      </c>
      <c r="O462" s="7">
        <f t="shared" si="81"/>
        <v>1.4E-2</v>
      </c>
      <c r="P462" s="7">
        <f t="shared" si="82"/>
        <v>1.6E-2</v>
      </c>
      <c r="Q462" s="7">
        <f t="shared" si="83"/>
        <v>0</v>
      </c>
      <c r="R462" s="7">
        <f t="shared" si="84"/>
        <v>0.14399999999999999</v>
      </c>
      <c r="S462" s="7">
        <f t="shared" si="85"/>
        <v>9.0999999999999998E-2</v>
      </c>
      <c r="T462" s="7">
        <f t="shared" si="86"/>
        <v>0.26600000000000001</v>
      </c>
      <c r="U462" s="7">
        <f t="shared" si="87"/>
        <v>0.13200000000000001</v>
      </c>
      <c r="W462" s="5">
        <f t="shared" si="88"/>
        <v>0.01</v>
      </c>
      <c r="X462" s="5">
        <f t="shared" si="89"/>
        <v>0.15825</v>
      </c>
      <c r="Y462" s="5">
        <f t="shared" si="79"/>
        <v>15.824999999999999</v>
      </c>
      <c r="Z462" s="5">
        <f t="shared" si="80"/>
        <v>3.984133594540979</v>
      </c>
    </row>
    <row r="463" spans="1:26" s="5" customFormat="1" x14ac:dyDescent="0.2">
      <c r="A463" s="5" t="s">
        <v>1393</v>
      </c>
      <c r="B463" s="5" t="s">
        <v>1394</v>
      </c>
      <c r="C463" s="5" t="s">
        <v>1395</v>
      </c>
      <c r="D463" s="5">
        <v>23.437423330525402</v>
      </c>
      <c r="E463" s="5">
        <v>11.5048204590249</v>
      </c>
      <c r="F463" s="5">
        <v>16.618793118239399</v>
      </c>
      <c r="G463" s="5">
        <v>2.1535828086520001</v>
      </c>
      <c r="H463" s="5">
        <v>0.45686301241024602</v>
      </c>
      <c r="I463" s="5">
        <v>4.7138480247951504</v>
      </c>
      <c r="J463" s="6">
        <v>2.4308199067138299E-6</v>
      </c>
      <c r="K463" s="6">
        <v>9.0060327222509493E-5</v>
      </c>
      <c r="O463" s="7">
        <f t="shared" si="81"/>
        <v>1.2E-2</v>
      </c>
      <c r="P463" s="7">
        <f t="shared" si="82"/>
        <v>7.0000000000000001E-3</v>
      </c>
      <c r="Q463" s="7">
        <f t="shared" si="83"/>
        <v>8.0000000000000002E-3</v>
      </c>
      <c r="R463" s="7">
        <f t="shared" si="84"/>
        <v>0.34699999999999998</v>
      </c>
      <c r="S463" s="7">
        <f t="shared" si="85"/>
        <v>0.13500000000000001</v>
      </c>
      <c r="T463" s="7">
        <f t="shared" si="86"/>
        <v>0.06</v>
      </c>
      <c r="U463" s="7">
        <f t="shared" si="87"/>
        <v>0.09</v>
      </c>
      <c r="W463" s="5">
        <f t="shared" si="88"/>
        <v>8.9999999999999993E-3</v>
      </c>
      <c r="X463" s="5">
        <f t="shared" si="89"/>
        <v>0.158</v>
      </c>
      <c r="Y463" s="5">
        <f t="shared" si="79"/>
        <v>17.555555555555557</v>
      </c>
      <c r="Z463" s="5">
        <f t="shared" si="80"/>
        <v>4.1338557467347909</v>
      </c>
    </row>
    <row r="464" spans="1:26" s="5" customFormat="1" x14ac:dyDescent="0.2">
      <c r="A464" s="5" t="s">
        <v>1396</v>
      </c>
      <c r="B464" s="5" t="s">
        <v>1397</v>
      </c>
      <c r="C464" s="5" t="s">
        <v>1398</v>
      </c>
      <c r="D464" s="5">
        <v>17.1318184071262</v>
      </c>
      <c r="E464" s="5">
        <v>8.8161095024734202</v>
      </c>
      <c r="F464" s="5">
        <v>12.379984747324601</v>
      </c>
      <c r="G464" s="5">
        <v>1.71966246821849</v>
      </c>
      <c r="H464" s="5">
        <v>0.47083895956229799</v>
      </c>
      <c r="I464" s="5">
        <v>3.6523368198271502</v>
      </c>
      <c r="J464" s="5">
        <v>2.5986472719744002E-4</v>
      </c>
      <c r="K464" s="5">
        <v>3.8917389659059499E-3</v>
      </c>
      <c r="O464" s="7">
        <f t="shared" si="81"/>
        <v>0</v>
      </c>
      <c r="P464" s="7">
        <f t="shared" si="82"/>
        <v>0</v>
      </c>
      <c r="Q464" s="7">
        <f t="shared" si="83"/>
        <v>2.8000000000000001E-2</v>
      </c>
      <c r="R464" s="7">
        <f t="shared" si="84"/>
        <v>0.17</v>
      </c>
      <c r="S464" s="7">
        <f t="shared" si="85"/>
        <v>6.8000000000000005E-2</v>
      </c>
      <c r="T464" s="7">
        <f t="shared" si="86"/>
        <v>0.23300000000000001</v>
      </c>
      <c r="U464" s="7">
        <f t="shared" si="87"/>
        <v>0.161</v>
      </c>
      <c r="W464" s="5">
        <f t="shared" si="88"/>
        <v>9.3333333333333341E-3</v>
      </c>
      <c r="X464" s="5">
        <f t="shared" si="89"/>
        <v>0.158</v>
      </c>
      <c r="Y464" s="5">
        <f t="shared" si="79"/>
        <v>16.928571428571427</v>
      </c>
      <c r="Z464" s="5">
        <f t="shared" si="80"/>
        <v>4.0813883268406554</v>
      </c>
    </row>
    <row r="465" spans="1:26" s="5" customFormat="1" x14ac:dyDescent="0.2">
      <c r="A465" s="5" t="s">
        <v>1399</v>
      </c>
      <c r="B465" s="5" t="s">
        <v>1400</v>
      </c>
      <c r="C465" s="5" t="s">
        <v>1401</v>
      </c>
      <c r="D465" s="5">
        <v>35.188340605332499</v>
      </c>
      <c r="E465" s="5">
        <v>24.328132849491901</v>
      </c>
      <c r="F465" s="5">
        <v>28.982507601995</v>
      </c>
      <c r="G465" s="5">
        <v>1.42413701156068</v>
      </c>
      <c r="H465" s="5">
        <v>0.40856564716302601</v>
      </c>
      <c r="I465" s="5">
        <v>3.4856993519879098</v>
      </c>
      <c r="J465" s="5">
        <v>4.90852332981333E-4</v>
      </c>
      <c r="K465" s="5">
        <v>6.1181175224130496E-3</v>
      </c>
      <c r="O465" s="7">
        <f t="shared" si="81"/>
        <v>2.5000000000000001E-2</v>
      </c>
      <c r="P465" s="7">
        <f t="shared" si="82"/>
        <v>2.4E-2</v>
      </c>
      <c r="Q465" s="7">
        <f t="shared" si="83"/>
        <v>4.9000000000000002E-2</v>
      </c>
      <c r="R465" s="7">
        <f t="shared" si="84"/>
        <v>0.223</v>
      </c>
      <c r="S465" s="7">
        <f t="shared" si="85"/>
        <v>6.8000000000000005E-2</v>
      </c>
      <c r="T465" s="7">
        <f t="shared" si="86"/>
        <v>0.14299999999999999</v>
      </c>
      <c r="U465" s="7">
        <f t="shared" si="87"/>
        <v>0.19400000000000001</v>
      </c>
      <c r="W465" s="5">
        <f t="shared" si="88"/>
        <v>3.266666666666667E-2</v>
      </c>
      <c r="X465" s="5">
        <f t="shared" si="89"/>
        <v>0.15700000000000003</v>
      </c>
      <c r="Y465" s="5">
        <f t="shared" si="79"/>
        <v>4.8061224489795924</v>
      </c>
      <c r="Z465" s="5">
        <f t="shared" si="80"/>
        <v>2.2648734054975752</v>
      </c>
    </row>
    <row r="466" spans="1:26" s="5" customFormat="1" x14ac:dyDescent="0.2">
      <c r="A466" s="5" t="s">
        <v>1402</v>
      </c>
      <c r="B466" s="5" t="s">
        <v>1403</v>
      </c>
      <c r="C466" s="5" t="s">
        <v>1404</v>
      </c>
      <c r="D466" s="5">
        <v>90.281103366910997</v>
      </c>
      <c r="E466" s="5">
        <v>67.167457081896202</v>
      </c>
      <c r="F466" s="5">
        <v>77.073305489759704</v>
      </c>
      <c r="G466" s="5">
        <v>2.2660309703792301</v>
      </c>
      <c r="H466" s="5">
        <v>0.32906723601667398</v>
      </c>
      <c r="I466" s="5">
        <v>6.8862248269056003</v>
      </c>
      <c r="J466" s="6">
        <v>5.7292420918931198E-12</v>
      </c>
      <c r="K466" s="6">
        <v>9.5600594572325397E-10</v>
      </c>
      <c r="O466" s="7">
        <f t="shared" si="81"/>
        <v>1.7999999999999999E-2</v>
      </c>
      <c r="P466" s="7">
        <f t="shared" si="82"/>
        <v>0.01</v>
      </c>
      <c r="Q466" s="7">
        <f t="shared" si="83"/>
        <v>3.5000000000000003E-2</v>
      </c>
      <c r="R466" s="7">
        <f t="shared" si="84"/>
        <v>0.191</v>
      </c>
      <c r="S466" s="7">
        <f t="shared" si="85"/>
        <v>0.12</v>
      </c>
      <c r="T466" s="7">
        <f t="shared" si="86"/>
        <v>0.159</v>
      </c>
      <c r="U466" s="7">
        <f t="shared" si="87"/>
        <v>0.156</v>
      </c>
      <c r="W466" s="5">
        <f t="shared" si="88"/>
        <v>2.1000000000000001E-2</v>
      </c>
      <c r="X466" s="5">
        <f t="shared" si="89"/>
        <v>0.1565</v>
      </c>
      <c r="Y466" s="5">
        <f t="shared" si="79"/>
        <v>7.4523809523809517</v>
      </c>
      <c r="Z466" s="5">
        <f t="shared" si="80"/>
        <v>2.8977014241538583</v>
      </c>
    </row>
    <row r="467" spans="1:26" s="5" customFormat="1" x14ac:dyDescent="0.2">
      <c r="A467" s="5" t="s">
        <v>1405</v>
      </c>
      <c r="B467" s="5" t="s">
        <v>1406</v>
      </c>
      <c r="C467" s="5" t="s">
        <v>1407</v>
      </c>
      <c r="D467" s="5">
        <v>29.323424029736302</v>
      </c>
      <c r="E467" s="5">
        <v>12.6805246018096</v>
      </c>
      <c r="F467" s="5">
        <v>19.813195785206801</v>
      </c>
      <c r="G467" s="5">
        <v>1.5517913674930199</v>
      </c>
      <c r="H467" s="5">
        <v>0.45407697639934702</v>
      </c>
      <c r="I467" s="5">
        <v>3.4174632235223998</v>
      </c>
      <c r="J467" s="5">
        <v>6.3207633115166801E-4</v>
      </c>
      <c r="K467" s="5">
        <v>7.3367677776131303E-3</v>
      </c>
      <c r="O467" s="7">
        <f t="shared" si="81"/>
        <v>7.0000000000000001E-3</v>
      </c>
      <c r="P467" s="7">
        <f t="shared" si="82"/>
        <v>1.7999999999999999E-2</v>
      </c>
      <c r="Q467" s="7">
        <f t="shared" si="83"/>
        <v>3.6999999999999998E-2</v>
      </c>
      <c r="R467" s="7">
        <f t="shared" si="84"/>
        <v>0.23</v>
      </c>
      <c r="S467" s="7">
        <f t="shared" si="85"/>
        <v>0.112</v>
      </c>
      <c r="T467" s="7">
        <f t="shared" si="86"/>
        <v>0.20100000000000001</v>
      </c>
      <c r="U467" s="7">
        <f t="shared" si="87"/>
        <v>0.08</v>
      </c>
      <c r="W467" s="5">
        <f t="shared" si="88"/>
        <v>2.0666666666666667E-2</v>
      </c>
      <c r="X467" s="5">
        <f t="shared" si="89"/>
        <v>0.15575</v>
      </c>
      <c r="Y467" s="5">
        <f t="shared" si="79"/>
        <v>7.536290322580645</v>
      </c>
      <c r="Z467" s="5">
        <f t="shared" si="80"/>
        <v>2.913854543358283</v>
      </c>
    </row>
    <row r="468" spans="1:26" s="5" customFormat="1" x14ac:dyDescent="0.2">
      <c r="A468" s="5" t="s">
        <v>1408</v>
      </c>
      <c r="B468" s="5" t="s">
        <v>1409</v>
      </c>
      <c r="C468" s="5" t="s">
        <v>1410</v>
      </c>
      <c r="D468" s="5">
        <v>11.441663080790301</v>
      </c>
      <c r="E468" s="5">
        <v>8.1708020028135095</v>
      </c>
      <c r="F468" s="5">
        <v>9.5725996076607291</v>
      </c>
      <c r="G468" s="5">
        <v>1.6017914816824701</v>
      </c>
      <c r="H468" s="5">
        <v>0.47141745228125298</v>
      </c>
      <c r="I468" s="5">
        <v>3.3978196478114802</v>
      </c>
      <c r="J468" s="5">
        <v>6.7925183672940003E-4</v>
      </c>
      <c r="K468" s="5">
        <v>7.7395681469882302E-3</v>
      </c>
      <c r="O468" s="7">
        <f t="shared" si="81"/>
        <v>7.0000000000000001E-3</v>
      </c>
      <c r="P468" s="7">
        <f t="shared" si="82"/>
        <v>0</v>
      </c>
      <c r="Q468" s="7">
        <f t="shared" si="83"/>
        <v>2.1999999999999999E-2</v>
      </c>
      <c r="R468" s="7">
        <f t="shared" si="84"/>
        <v>0.14799999999999999</v>
      </c>
      <c r="S468" s="7">
        <f t="shared" si="85"/>
        <v>7.1999999999999995E-2</v>
      </c>
      <c r="T468" s="7">
        <f t="shared" si="86"/>
        <v>0.19500000000000001</v>
      </c>
      <c r="U468" s="7">
        <f t="shared" si="87"/>
        <v>0.20599999999999999</v>
      </c>
      <c r="W468" s="5">
        <f t="shared" si="88"/>
        <v>9.6666666666666654E-3</v>
      </c>
      <c r="X468" s="5">
        <f t="shared" si="89"/>
        <v>0.15525</v>
      </c>
      <c r="Y468" s="5">
        <f t="shared" si="79"/>
        <v>16.06034482758621</v>
      </c>
      <c r="Z468" s="5">
        <f t="shared" si="80"/>
        <v>4.0054309638140655</v>
      </c>
    </row>
    <row r="469" spans="1:26" s="5" customFormat="1" x14ac:dyDescent="0.2">
      <c r="A469" s="5" t="s">
        <v>1411</v>
      </c>
      <c r="B469" s="5" t="s">
        <v>1412</v>
      </c>
      <c r="C469" s="5" t="s">
        <v>1413</v>
      </c>
      <c r="D469" s="5">
        <v>8.7125861572314403</v>
      </c>
      <c r="E469" s="5">
        <v>8.1937653346775203</v>
      </c>
      <c r="F469" s="5">
        <v>8.4161171157720496</v>
      </c>
      <c r="G469" s="5">
        <v>1.57478745132856</v>
      </c>
      <c r="H469" s="5">
        <v>0.47083951583383599</v>
      </c>
      <c r="I469" s="5">
        <v>3.3446373942078398</v>
      </c>
      <c r="J469" s="5">
        <v>8.2390210043619501E-4</v>
      </c>
      <c r="K469" s="5">
        <v>8.9292785199017993E-3</v>
      </c>
      <c r="O469" s="7">
        <f t="shared" si="81"/>
        <v>0</v>
      </c>
      <c r="P469" s="7">
        <f t="shared" si="82"/>
        <v>1.4E-2</v>
      </c>
      <c r="Q469" s="7">
        <f t="shared" si="83"/>
        <v>8.0000000000000002E-3</v>
      </c>
      <c r="R469" s="7">
        <f t="shared" si="84"/>
        <v>0.14399999999999999</v>
      </c>
      <c r="S469" s="7">
        <f t="shared" si="85"/>
        <v>0.182</v>
      </c>
      <c r="T469" s="7">
        <f t="shared" si="86"/>
        <v>0.13800000000000001</v>
      </c>
      <c r="U469" s="7">
        <f t="shared" si="87"/>
        <v>0.157</v>
      </c>
      <c r="W469" s="5">
        <f t="shared" si="88"/>
        <v>7.3333333333333332E-3</v>
      </c>
      <c r="X469" s="5">
        <f t="shared" si="89"/>
        <v>0.15525</v>
      </c>
      <c r="Y469" s="5">
        <f t="shared" ref="Y469:Y473" si="90">X469/W469</f>
        <v>21.170454545454547</v>
      </c>
      <c r="Z469" s="5">
        <f t="shared" ref="Z469:Z532" si="91">LOG(Y469,2)</f>
        <v>4.40398034030434</v>
      </c>
    </row>
    <row r="470" spans="1:26" s="5" customFormat="1" x14ac:dyDescent="0.2">
      <c r="A470" s="5" t="s">
        <v>1414</v>
      </c>
      <c r="B470" s="5" t="s">
        <v>1415</v>
      </c>
      <c r="C470" s="5" t="s">
        <v>1416</v>
      </c>
      <c r="D470" s="5">
        <v>26.328114836493899</v>
      </c>
      <c r="E470" s="5">
        <v>14.219059085371001</v>
      </c>
      <c r="F470" s="5">
        <v>19.4086544072808</v>
      </c>
      <c r="G470" s="5">
        <v>1.4861958608135499</v>
      </c>
      <c r="H470" s="5">
        <v>0.43625268724838401</v>
      </c>
      <c r="I470" s="5">
        <v>3.4067317044797298</v>
      </c>
      <c r="J470" s="5">
        <v>6.5745719651957998E-4</v>
      </c>
      <c r="K470" s="5">
        <v>7.5558937116655296E-3</v>
      </c>
      <c r="O470" s="7">
        <f t="shared" si="81"/>
        <v>3.5000000000000003E-2</v>
      </c>
      <c r="P470" s="7">
        <f t="shared" si="82"/>
        <v>1.9E-2</v>
      </c>
      <c r="Q470" s="7">
        <f t="shared" si="83"/>
        <v>2.3E-2</v>
      </c>
      <c r="R470" s="7">
        <f t="shared" si="84"/>
        <v>0.19</v>
      </c>
      <c r="S470" s="7">
        <f t="shared" si="85"/>
        <v>0.09</v>
      </c>
      <c r="T470" s="7">
        <f t="shared" si="86"/>
        <v>0.21</v>
      </c>
      <c r="U470" s="7">
        <f t="shared" si="87"/>
        <v>0.129</v>
      </c>
      <c r="W470" s="5">
        <f t="shared" si="88"/>
        <v>2.5666666666666671E-2</v>
      </c>
      <c r="X470" s="5">
        <f t="shared" si="89"/>
        <v>0.15475</v>
      </c>
      <c r="Y470" s="5">
        <f t="shared" si="90"/>
        <v>6.0292207792207781</v>
      </c>
      <c r="Z470" s="5">
        <f t="shared" si="91"/>
        <v>2.5919715592405193</v>
      </c>
    </row>
    <row r="471" spans="1:26" s="5" customFormat="1" x14ac:dyDescent="0.2">
      <c r="A471" s="5" t="s">
        <v>1417</v>
      </c>
      <c r="B471" s="5" t="s">
        <v>1418</v>
      </c>
      <c r="C471" s="5" t="s">
        <v>1419</v>
      </c>
      <c r="D471" s="5">
        <v>25.300457107612001</v>
      </c>
      <c r="E471" s="5">
        <v>12.379571562148399</v>
      </c>
      <c r="F471" s="5">
        <v>17.9170939387757</v>
      </c>
      <c r="G471" s="5">
        <v>1.90994255437932</v>
      </c>
      <c r="H471" s="5">
        <v>0.45021683890130298</v>
      </c>
      <c r="I471" s="5">
        <v>4.2422725881161796</v>
      </c>
      <c r="J471" s="6">
        <v>2.21267708376101E-5</v>
      </c>
      <c r="K471" s="5">
        <v>5.6194160106796997E-4</v>
      </c>
      <c r="O471" s="7">
        <f t="shared" si="81"/>
        <v>2.5000000000000001E-2</v>
      </c>
      <c r="P471" s="7">
        <f t="shared" si="82"/>
        <v>1.2999999999999999E-2</v>
      </c>
      <c r="Q471" s="7">
        <f t="shared" si="83"/>
        <v>4.0000000000000001E-3</v>
      </c>
      <c r="R471" s="7">
        <f t="shared" si="84"/>
        <v>0.20599999999999999</v>
      </c>
      <c r="S471" s="7">
        <f t="shared" si="85"/>
        <v>0.115</v>
      </c>
      <c r="T471" s="7">
        <f t="shared" si="86"/>
        <v>0.19400000000000001</v>
      </c>
      <c r="U471" s="7">
        <f t="shared" si="87"/>
        <v>0.104</v>
      </c>
      <c r="W471" s="5">
        <f t="shared" si="88"/>
        <v>1.3999999999999999E-2</v>
      </c>
      <c r="X471" s="5">
        <f t="shared" si="89"/>
        <v>0.15475</v>
      </c>
      <c r="Y471" s="5">
        <f t="shared" si="90"/>
        <v>11.053571428571429</v>
      </c>
      <c r="Z471" s="5">
        <f t="shared" si="91"/>
        <v>3.4664406771566609</v>
      </c>
    </row>
    <row r="472" spans="1:26" s="5" customFormat="1" x14ac:dyDescent="0.2">
      <c r="A472" s="5" t="s">
        <v>1420</v>
      </c>
      <c r="B472" s="5" t="s">
        <v>1421</v>
      </c>
      <c r="C472" s="5" t="s">
        <v>1422</v>
      </c>
      <c r="D472" s="5">
        <v>55.754336678680303</v>
      </c>
      <c r="E472" s="5">
        <v>34.665677981302302</v>
      </c>
      <c r="F472" s="5">
        <v>43.703674565892896</v>
      </c>
      <c r="G472" s="5">
        <v>1.37857658875992</v>
      </c>
      <c r="H472" s="5">
        <v>0.381549461697263</v>
      </c>
      <c r="I472" s="5">
        <v>3.61310059940207</v>
      </c>
      <c r="J472" s="5">
        <v>3.0255724998914002E-4</v>
      </c>
      <c r="K472" s="5">
        <v>4.3653016231018204E-3</v>
      </c>
      <c r="O472" s="7">
        <f t="shared" si="81"/>
        <v>1.2999999999999999E-2</v>
      </c>
      <c r="P472" s="7">
        <f t="shared" si="82"/>
        <v>0.06</v>
      </c>
      <c r="Q472" s="7">
        <f t="shared" si="83"/>
        <v>3.6999999999999998E-2</v>
      </c>
      <c r="R472" s="7">
        <f t="shared" si="84"/>
        <v>0.14099999999999999</v>
      </c>
      <c r="S472" s="7">
        <f t="shared" si="85"/>
        <v>0.14299999999999999</v>
      </c>
      <c r="T472" s="7">
        <f t="shared" si="86"/>
        <v>0.20200000000000001</v>
      </c>
      <c r="U472" s="7">
        <f t="shared" si="87"/>
        <v>0.126</v>
      </c>
      <c r="W472" s="5">
        <f t="shared" si="88"/>
        <v>3.666666666666666E-2</v>
      </c>
      <c r="X472" s="5">
        <f t="shared" si="89"/>
        <v>0.153</v>
      </c>
      <c r="Y472" s="5">
        <f t="shared" si="90"/>
        <v>4.1727272727272737</v>
      </c>
      <c r="Z472" s="5">
        <f t="shared" si="91"/>
        <v>2.0609906298891487</v>
      </c>
    </row>
    <row r="473" spans="1:26" s="5" customFormat="1" x14ac:dyDescent="0.2">
      <c r="A473" s="5" t="s">
        <v>1423</v>
      </c>
      <c r="B473" s="5" t="s">
        <v>1424</v>
      </c>
      <c r="C473" s="5" t="s">
        <v>1425</v>
      </c>
      <c r="D473" s="5">
        <v>40.2367347693204</v>
      </c>
      <c r="E473" s="5">
        <v>10.045942042852399</v>
      </c>
      <c r="F473" s="5">
        <v>22.984853211338699</v>
      </c>
      <c r="G473" s="5">
        <v>2.08835721388132</v>
      </c>
      <c r="H473" s="5">
        <v>0.434181297714476</v>
      </c>
      <c r="I473" s="5">
        <v>4.8098737206655402</v>
      </c>
      <c r="J473" s="6">
        <v>1.5102567728929699E-6</v>
      </c>
      <c r="K473" s="6">
        <v>5.9772179412946498E-5</v>
      </c>
      <c r="O473" s="7">
        <f t="shared" si="81"/>
        <v>2.4E-2</v>
      </c>
      <c r="P473" s="7">
        <f t="shared" si="82"/>
        <v>7.0000000000000001E-3</v>
      </c>
      <c r="Q473" s="7">
        <f t="shared" si="83"/>
        <v>6.0000000000000001E-3</v>
      </c>
      <c r="R473" s="7">
        <f t="shared" si="84"/>
        <v>0.217</v>
      </c>
      <c r="S473" s="7">
        <f t="shared" si="85"/>
        <v>6.9000000000000006E-2</v>
      </c>
      <c r="T473" s="7">
        <f t="shared" si="86"/>
        <v>0.27300000000000002</v>
      </c>
      <c r="U473" s="7">
        <f t="shared" si="87"/>
        <v>0.05</v>
      </c>
      <c r="W473" s="5">
        <f t="shared" si="88"/>
        <v>1.2333333333333333E-2</v>
      </c>
      <c r="X473" s="5">
        <f t="shared" si="89"/>
        <v>0.15225000000000002</v>
      </c>
      <c r="Y473" s="5">
        <f t="shared" si="90"/>
        <v>12.344594594594597</v>
      </c>
      <c r="Z473" s="5">
        <f t="shared" si="91"/>
        <v>3.6258075529985394</v>
      </c>
    </row>
    <row r="474" spans="1:26" s="5" customFormat="1" x14ac:dyDescent="0.2">
      <c r="A474" s="5" t="s">
        <v>1426</v>
      </c>
      <c r="B474" s="5" t="s">
        <v>1427</v>
      </c>
      <c r="C474" s="5" t="s">
        <v>1428</v>
      </c>
      <c r="D474" s="5">
        <v>443.23748139678798</v>
      </c>
      <c r="E474" s="5">
        <v>311.86826641875098</v>
      </c>
      <c r="F474" s="5">
        <v>368.16935855219498</v>
      </c>
      <c r="G474" s="5">
        <v>1.23699738911516</v>
      </c>
      <c r="H474" s="5">
        <v>0.20115758996000599</v>
      </c>
      <c r="I474" s="5">
        <v>6.1493945585702301</v>
      </c>
      <c r="J474" s="6">
        <v>7.7779272716768201E-10</v>
      </c>
      <c r="K474" s="6">
        <v>7.9228602334058796E-8</v>
      </c>
      <c r="O474" s="7">
        <f t="shared" si="81"/>
        <v>6.4000000000000001E-2</v>
      </c>
      <c r="P474" s="7">
        <f t="shared" si="82"/>
        <v>0.03</v>
      </c>
      <c r="Q474" s="7">
        <f t="shared" si="83"/>
        <v>5.1999999999999998E-2</v>
      </c>
      <c r="R474" s="7">
        <f t="shared" si="84"/>
        <v>0.20699999999999999</v>
      </c>
      <c r="S474" s="7">
        <f t="shared" si="85"/>
        <v>0.114</v>
      </c>
      <c r="T474" s="7">
        <f t="shared" si="86"/>
        <v>0.17</v>
      </c>
      <c r="U474" s="7">
        <f t="shared" si="87"/>
        <v>0.114</v>
      </c>
      <c r="W474" s="5">
        <f t="shared" si="88"/>
        <v>4.8666666666666664E-2</v>
      </c>
      <c r="X474" s="5">
        <f t="shared" si="89"/>
        <v>0.15125</v>
      </c>
      <c r="Y474" s="5">
        <f>X474/W474</f>
        <v>3.1078767123287672</v>
      </c>
      <c r="Z474" s="5">
        <f t="shared" si="91"/>
        <v>1.6359292740030957</v>
      </c>
    </row>
    <row r="475" spans="1:26" s="5" customFormat="1" x14ac:dyDescent="0.2">
      <c r="A475" s="5" t="s">
        <v>1429</v>
      </c>
      <c r="B475" s="5" t="s">
        <v>1430</v>
      </c>
      <c r="C475" s="5" t="s">
        <v>1431</v>
      </c>
      <c r="D475" s="5">
        <v>57.630211951476802</v>
      </c>
      <c r="E475" s="5">
        <v>59.30089719331</v>
      </c>
      <c r="F475" s="5">
        <v>58.584889232524397</v>
      </c>
      <c r="G475" s="5">
        <v>1.30440189677389</v>
      </c>
      <c r="H475" s="5">
        <v>0.32593555545776298</v>
      </c>
      <c r="I475" s="5">
        <v>4.0020239428678099</v>
      </c>
      <c r="J475" s="6">
        <v>6.2802941525273801E-5</v>
      </c>
      <c r="K475" s="5">
        <v>1.27884767829186E-3</v>
      </c>
      <c r="O475" s="7">
        <f t="shared" si="81"/>
        <v>4.5999999999999999E-2</v>
      </c>
      <c r="P475" s="7">
        <f t="shared" si="82"/>
        <v>3.5000000000000003E-2</v>
      </c>
      <c r="Q475" s="7">
        <f t="shared" si="83"/>
        <v>4.7E-2</v>
      </c>
      <c r="R475" s="7">
        <f t="shared" si="84"/>
        <v>0.14599999999999999</v>
      </c>
      <c r="S475" s="7">
        <f t="shared" si="85"/>
        <v>0.13300000000000001</v>
      </c>
      <c r="T475" s="7">
        <f t="shared" si="86"/>
        <v>0.13900000000000001</v>
      </c>
      <c r="U475" s="7">
        <f t="shared" si="87"/>
        <v>0.184</v>
      </c>
      <c r="W475" s="5">
        <f t="shared" si="88"/>
        <v>4.2666666666666665E-2</v>
      </c>
      <c r="X475" s="5">
        <f t="shared" si="89"/>
        <v>0.15050000000000002</v>
      </c>
      <c r="Y475" s="5">
        <f t="shared" ref="Y475:Y538" si="92">X475/W475</f>
        <v>3.5273437500000004</v>
      </c>
      <c r="Z475" s="5">
        <f t="shared" si="91"/>
        <v>1.8185821774808586</v>
      </c>
    </row>
    <row r="476" spans="1:26" s="5" customFormat="1" x14ac:dyDescent="0.2">
      <c r="A476" s="5" t="s">
        <v>1432</v>
      </c>
      <c r="B476" s="5" t="s">
        <v>1433</v>
      </c>
      <c r="C476" s="5" t="s">
        <v>1434</v>
      </c>
      <c r="D476" s="5">
        <v>39.857442454371103</v>
      </c>
      <c r="E476" s="5">
        <v>36.016049042072098</v>
      </c>
      <c r="F476" s="5">
        <v>37.662360504486003</v>
      </c>
      <c r="G476" s="5">
        <v>1.2685780297477101</v>
      </c>
      <c r="H476" s="5">
        <v>0.37140714646262402</v>
      </c>
      <c r="I476" s="5">
        <v>3.4155994084388701</v>
      </c>
      <c r="J476" s="5">
        <v>6.3641795250390302E-4</v>
      </c>
      <c r="K476" s="5">
        <v>7.3731926989591403E-3</v>
      </c>
      <c r="O476" s="7">
        <f t="shared" si="81"/>
        <v>3.5000000000000003E-2</v>
      </c>
      <c r="P476" s="7">
        <f t="shared" si="82"/>
        <v>3.3000000000000002E-2</v>
      </c>
      <c r="Q476" s="7">
        <f t="shared" si="83"/>
        <v>5.6000000000000001E-2</v>
      </c>
      <c r="R476" s="7">
        <f t="shared" si="84"/>
        <v>0.161</v>
      </c>
      <c r="S476" s="7">
        <f t="shared" si="85"/>
        <v>0.121</v>
      </c>
      <c r="T476" s="7">
        <f t="shared" si="86"/>
        <v>0.14799999999999999</v>
      </c>
      <c r="U476" s="7">
        <f t="shared" si="87"/>
        <v>0.17199999999999999</v>
      </c>
      <c r="W476" s="5">
        <f t="shared" si="88"/>
        <v>4.1333333333333333E-2</v>
      </c>
      <c r="X476" s="5">
        <f t="shared" si="89"/>
        <v>0.15050000000000002</v>
      </c>
      <c r="Y476" s="5">
        <f t="shared" si="92"/>
        <v>3.6411290322580649</v>
      </c>
      <c r="Z476" s="5">
        <f t="shared" si="91"/>
        <v>1.8643858670939832</v>
      </c>
    </row>
    <row r="477" spans="1:26" s="5" customFormat="1" x14ac:dyDescent="0.2">
      <c r="A477" s="5" t="s">
        <v>1435</v>
      </c>
      <c r="B477" s="5" t="s">
        <v>1436</v>
      </c>
      <c r="C477" s="5" t="s">
        <v>1437</v>
      </c>
      <c r="D477" s="5">
        <v>31.743551930419201</v>
      </c>
      <c r="E477" s="5">
        <v>30.150719716074502</v>
      </c>
      <c r="F477" s="5">
        <v>30.833362093650798</v>
      </c>
      <c r="G477" s="5">
        <v>1.39859434448001</v>
      </c>
      <c r="H477" s="5">
        <v>0.40893745116288499</v>
      </c>
      <c r="I477" s="5">
        <v>3.4200691095982201</v>
      </c>
      <c r="J477" s="5">
        <v>6.2605228795489603E-4</v>
      </c>
      <c r="K477" s="5">
        <v>7.2939004373545101E-3</v>
      </c>
      <c r="O477" s="7">
        <f t="shared" si="81"/>
        <v>2.9000000000000001E-2</v>
      </c>
      <c r="P477" s="7">
        <f t="shared" si="82"/>
        <v>0.01</v>
      </c>
      <c r="Q477" s="7">
        <f t="shared" si="83"/>
        <v>6.5000000000000002E-2</v>
      </c>
      <c r="R477" s="7">
        <f t="shared" si="84"/>
        <v>0.185</v>
      </c>
      <c r="S477" s="7">
        <f t="shared" si="85"/>
        <v>0.11</v>
      </c>
      <c r="T477" s="7">
        <f t="shared" si="86"/>
        <v>0.13200000000000001</v>
      </c>
      <c r="U477" s="7">
        <f t="shared" si="87"/>
        <v>0.17199999999999999</v>
      </c>
      <c r="W477" s="5">
        <f t="shared" si="88"/>
        <v>3.4666666666666672E-2</v>
      </c>
      <c r="X477" s="5">
        <f t="shared" si="89"/>
        <v>0.14974999999999999</v>
      </c>
      <c r="Y477" s="5">
        <f t="shared" si="92"/>
        <v>4.3197115384615374</v>
      </c>
      <c r="Z477" s="5">
        <f t="shared" si="91"/>
        <v>2.1109349753688496</v>
      </c>
    </row>
    <row r="478" spans="1:26" s="5" customFormat="1" x14ac:dyDescent="0.2">
      <c r="A478" s="5" t="s">
        <v>1438</v>
      </c>
      <c r="B478" s="5" t="s">
        <v>1439</v>
      </c>
      <c r="C478" s="5" t="s">
        <v>1440</v>
      </c>
      <c r="D478" s="5">
        <v>36.734444298043798</v>
      </c>
      <c r="E478" s="5">
        <v>26.529618832581299</v>
      </c>
      <c r="F478" s="5">
        <v>30.903115460636599</v>
      </c>
      <c r="G478" s="5">
        <v>3.2021850699656902</v>
      </c>
      <c r="H478" s="5">
        <v>0.42823361293557699</v>
      </c>
      <c r="I478" s="5">
        <v>7.4776593271472702</v>
      </c>
      <c r="J478" s="6">
        <v>7.5658015683617306E-14</v>
      </c>
      <c r="K478" s="6">
        <v>1.9058663112950101E-11</v>
      </c>
      <c r="O478" s="7">
        <f t="shared" si="81"/>
        <v>6.0000000000000001E-3</v>
      </c>
      <c r="P478" s="7">
        <f t="shared" si="82"/>
        <v>2E-3</v>
      </c>
      <c r="Q478" s="7">
        <f t="shared" si="83"/>
        <v>4.0000000000000001E-3</v>
      </c>
      <c r="R478" s="7">
        <f t="shared" si="84"/>
        <v>0.24199999999999999</v>
      </c>
      <c r="S478" s="7">
        <f t="shared" si="85"/>
        <v>0.108</v>
      </c>
      <c r="T478" s="7">
        <f t="shared" si="86"/>
        <v>7.4999999999999997E-2</v>
      </c>
      <c r="U478" s="7">
        <f t="shared" si="87"/>
        <v>0.16700000000000001</v>
      </c>
      <c r="W478" s="5">
        <f t="shared" si="88"/>
        <v>4.0000000000000001E-3</v>
      </c>
      <c r="X478" s="5">
        <f t="shared" si="89"/>
        <v>0.14799999999999999</v>
      </c>
      <c r="Y478" s="5">
        <f t="shared" si="92"/>
        <v>37</v>
      </c>
      <c r="Z478" s="5">
        <f t="shared" si="91"/>
        <v>5.2094533656289501</v>
      </c>
    </row>
    <row r="479" spans="1:26" s="5" customFormat="1" x14ac:dyDescent="0.2">
      <c r="A479" s="5" t="s">
        <v>1441</v>
      </c>
      <c r="B479" s="5" t="s">
        <v>1442</v>
      </c>
      <c r="C479" s="5" t="s">
        <v>1443</v>
      </c>
      <c r="D479" s="5">
        <v>16.829168464694099</v>
      </c>
      <c r="E479" s="5">
        <v>10.0154359380447</v>
      </c>
      <c r="F479" s="5">
        <v>12.9356070208944</v>
      </c>
      <c r="G479" s="5">
        <v>1.58958132492662</v>
      </c>
      <c r="H479" s="5">
        <v>0.46645540288438703</v>
      </c>
      <c r="I479" s="5">
        <v>3.4077884297132002</v>
      </c>
      <c r="J479" s="5">
        <v>6.5491652465100804E-4</v>
      </c>
      <c r="K479" s="5">
        <v>7.5406417146506701E-3</v>
      </c>
      <c r="O479" s="7">
        <f t="shared" si="81"/>
        <v>2.4E-2</v>
      </c>
      <c r="P479" s="7">
        <f t="shared" si="82"/>
        <v>4.0000000000000001E-3</v>
      </c>
      <c r="Q479" s="7">
        <f t="shared" si="83"/>
        <v>1.6E-2</v>
      </c>
      <c r="R479" s="7">
        <f t="shared" si="84"/>
        <v>0.16800000000000001</v>
      </c>
      <c r="S479" s="7">
        <f t="shared" si="85"/>
        <v>0.14899999999999999</v>
      </c>
      <c r="T479" s="7">
        <f t="shared" si="86"/>
        <v>0.19800000000000001</v>
      </c>
      <c r="U479" s="7">
        <f t="shared" si="87"/>
        <v>7.5999999999999998E-2</v>
      </c>
      <c r="W479" s="5">
        <f t="shared" si="88"/>
        <v>1.4666666666666666E-2</v>
      </c>
      <c r="X479" s="5">
        <f t="shared" si="89"/>
        <v>0.14774999999999999</v>
      </c>
      <c r="Y479" s="5">
        <f t="shared" si="92"/>
        <v>10.073863636363637</v>
      </c>
      <c r="Z479" s="5">
        <f t="shared" si="91"/>
        <v>3.3325452022613917</v>
      </c>
    </row>
    <row r="480" spans="1:26" s="5" customFormat="1" x14ac:dyDescent="0.2">
      <c r="A480" s="5" t="s">
        <v>1444</v>
      </c>
      <c r="B480" s="5" t="s">
        <v>1445</v>
      </c>
      <c r="C480" s="5" t="s">
        <v>1446</v>
      </c>
      <c r="D480" s="5">
        <v>41.668968344397399</v>
      </c>
      <c r="E480" s="5">
        <v>32.141401951439903</v>
      </c>
      <c r="F480" s="5">
        <v>36.224644691278797</v>
      </c>
      <c r="G480" s="5">
        <v>1.8835194567806799</v>
      </c>
      <c r="H480" s="5">
        <v>0.39079842912269702</v>
      </c>
      <c r="I480" s="5">
        <v>4.8196699792499</v>
      </c>
      <c r="J480" s="6">
        <v>1.43795891846723E-6</v>
      </c>
      <c r="K480" s="6">
        <v>5.7521442487441199E-5</v>
      </c>
      <c r="O480" s="7">
        <f t="shared" si="81"/>
        <v>2.5000000000000001E-2</v>
      </c>
      <c r="P480" s="7">
        <f t="shared" si="82"/>
        <v>2.4E-2</v>
      </c>
      <c r="Q480" s="7">
        <f t="shared" si="83"/>
        <v>1.6E-2</v>
      </c>
      <c r="R480" s="7">
        <f t="shared" si="84"/>
        <v>0.19800000000000001</v>
      </c>
      <c r="S480" s="7">
        <f t="shared" si="85"/>
        <v>0.1</v>
      </c>
      <c r="T480" s="7">
        <f t="shared" si="86"/>
        <v>0.111</v>
      </c>
      <c r="U480" s="7">
        <f t="shared" si="87"/>
        <v>0.18099999999999999</v>
      </c>
      <c r="W480" s="5">
        <f t="shared" si="88"/>
        <v>2.1666666666666667E-2</v>
      </c>
      <c r="X480" s="5">
        <f t="shared" si="89"/>
        <v>0.14750000000000002</v>
      </c>
      <c r="Y480" s="5">
        <f t="shared" si="92"/>
        <v>6.8076923076923084</v>
      </c>
      <c r="Z480" s="5">
        <f t="shared" si="91"/>
        <v>2.7671658319419055</v>
      </c>
    </row>
    <row r="481" spans="1:26" s="5" customFormat="1" x14ac:dyDescent="0.2">
      <c r="A481" s="5" t="s">
        <v>1447</v>
      </c>
      <c r="B481" s="5" t="s">
        <v>1448</v>
      </c>
      <c r="C481" s="5" t="s">
        <v>1449</v>
      </c>
      <c r="D481" s="5">
        <v>31.175784961812798</v>
      </c>
      <c r="E481" s="5">
        <v>21.859515545700901</v>
      </c>
      <c r="F481" s="5">
        <v>25.852202438320301</v>
      </c>
      <c r="G481" s="5">
        <v>1.7556230774032899</v>
      </c>
      <c r="H481" s="5">
        <v>0.42318749780023901</v>
      </c>
      <c r="I481" s="5">
        <v>4.1485702827450002</v>
      </c>
      <c r="J481" s="6">
        <v>3.3455813784225401E-5</v>
      </c>
      <c r="K481" s="5">
        <v>7.7375908778132296E-4</v>
      </c>
      <c r="O481" s="7">
        <f t="shared" si="81"/>
        <v>1.4999999999999999E-2</v>
      </c>
      <c r="P481" s="7">
        <f t="shared" si="82"/>
        <v>2.1999999999999999E-2</v>
      </c>
      <c r="Q481" s="7">
        <f t="shared" si="83"/>
        <v>2.5000000000000001E-2</v>
      </c>
      <c r="R481" s="7">
        <f t="shared" si="84"/>
        <v>0.20200000000000001</v>
      </c>
      <c r="S481" s="7">
        <f t="shared" si="85"/>
        <v>7.9000000000000001E-2</v>
      </c>
      <c r="T481" s="7">
        <f t="shared" si="86"/>
        <v>0.122</v>
      </c>
      <c r="U481" s="7">
        <f t="shared" si="87"/>
        <v>0.187</v>
      </c>
      <c r="W481" s="5">
        <f t="shared" si="88"/>
        <v>2.0666666666666667E-2</v>
      </c>
      <c r="X481" s="5">
        <f t="shared" si="89"/>
        <v>0.14750000000000002</v>
      </c>
      <c r="Y481" s="5">
        <f t="shared" si="92"/>
        <v>7.1370967741935498</v>
      </c>
      <c r="Z481" s="5">
        <f t="shared" si="91"/>
        <v>2.8353373345834849</v>
      </c>
    </row>
    <row r="482" spans="1:26" s="5" customFormat="1" x14ac:dyDescent="0.2">
      <c r="A482" s="5" t="s">
        <v>1450</v>
      </c>
      <c r="B482" s="5" t="s">
        <v>1451</v>
      </c>
      <c r="C482" s="5" t="s">
        <v>1452</v>
      </c>
      <c r="D482" s="5">
        <v>26.482053528544899</v>
      </c>
      <c r="E482" s="5">
        <v>11.9296472512923</v>
      </c>
      <c r="F482" s="5">
        <v>18.166392798686299</v>
      </c>
      <c r="G482" s="5">
        <v>1.4904642971977999</v>
      </c>
      <c r="H482" s="5">
        <v>0.448732576121323</v>
      </c>
      <c r="I482" s="5">
        <v>3.3214978731448799</v>
      </c>
      <c r="J482" s="5">
        <v>8.9535664784469904E-4</v>
      </c>
      <c r="K482" s="5">
        <v>9.4242480364048701E-3</v>
      </c>
      <c r="O482" s="7">
        <f t="shared" si="81"/>
        <v>2.1000000000000001E-2</v>
      </c>
      <c r="P482" s="7">
        <f t="shared" si="82"/>
        <v>2.8000000000000001E-2</v>
      </c>
      <c r="Q482" s="7">
        <f t="shared" si="83"/>
        <v>1.6E-2</v>
      </c>
      <c r="R482" s="7">
        <f t="shared" si="84"/>
        <v>0.22</v>
      </c>
      <c r="S482" s="7">
        <f t="shared" si="85"/>
        <v>7.0000000000000007E-2</v>
      </c>
      <c r="T482" s="7">
        <f t="shared" si="86"/>
        <v>0.16900000000000001</v>
      </c>
      <c r="U482" s="7">
        <f t="shared" si="87"/>
        <v>0.129</v>
      </c>
      <c r="W482" s="5">
        <f t="shared" si="88"/>
        <v>2.1666666666666667E-2</v>
      </c>
      <c r="X482" s="5">
        <f t="shared" si="89"/>
        <v>0.14700000000000002</v>
      </c>
      <c r="Y482" s="5">
        <f t="shared" si="92"/>
        <v>6.7846153846153854</v>
      </c>
      <c r="Z482" s="5">
        <f t="shared" si="91"/>
        <v>2.7622670325290661</v>
      </c>
    </row>
    <row r="483" spans="1:26" s="5" customFormat="1" x14ac:dyDescent="0.2">
      <c r="A483" s="5" t="s">
        <v>1453</v>
      </c>
      <c r="B483" s="5" t="s">
        <v>1454</v>
      </c>
      <c r="C483" s="5" t="s">
        <v>1455</v>
      </c>
      <c r="D483" s="5">
        <v>14.307968337351699</v>
      </c>
      <c r="E483" s="5">
        <v>7.4097056080594204</v>
      </c>
      <c r="F483" s="5">
        <v>10.3661039206133</v>
      </c>
      <c r="G483" s="5">
        <v>1.58691039542454</v>
      </c>
      <c r="H483" s="5">
        <v>0.47135438274256802</v>
      </c>
      <c r="I483" s="5">
        <v>3.3667033839616098</v>
      </c>
      <c r="J483" s="5">
        <v>7.6072463398920798E-4</v>
      </c>
      <c r="K483" s="5">
        <v>8.4091015107740502E-3</v>
      </c>
      <c r="O483" s="7">
        <f t="shared" si="81"/>
        <v>0</v>
      </c>
      <c r="P483" s="7">
        <f t="shared" si="82"/>
        <v>0</v>
      </c>
      <c r="Q483" s="7">
        <f t="shared" si="83"/>
        <v>2.5000000000000001E-2</v>
      </c>
      <c r="R483" s="7">
        <f t="shared" si="84"/>
        <v>0.23400000000000001</v>
      </c>
      <c r="S483" s="7">
        <f t="shared" si="85"/>
        <v>2.5000000000000001E-2</v>
      </c>
      <c r="T483" s="7">
        <f t="shared" si="86"/>
        <v>0.13500000000000001</v>
      </c>
      <c r="U483" s="7">
        <f t="shared" si="87"/>
        <v>0.191</v>
      </c>
      <c r="W483" s="5">
        <f t="shared" si="88"/>
        <v>8.3333333333333332E-3</v>
      </c>
      <c r="X483" s="5">
        <f t="shared" si="89"/>
        <v>0.14624999999999999</v>
      </c>
      <c r="Y483" s="5">
        <f t="shared" si="92"/>
        <v>17.55</v>
      </c>
      <c r="Z483" s="5">
        <f t="shared" si="91"/>
        <v>4.1333991254171991</v>
      </c>
    </row>
    <row r="484" spans="1:26" s="5" customFormat="1" x14ac:dyDescent="0.2">
      <c r="A484" s="5" t="s">
        <v>1456</v>
      </c>
      <c r="B484" s="5" t="s">
        <v>1457</v>
      </c>
      <c r="C484" s="5" t="s">
        <v>1458</v>
      </c>
      <c r="D484" s="5">
        <v>80.914306932232705</v>
      </c>
      <c r="E484" s="5">
        <v>64.713372707973605</v>
      </c>
      <c r="F484" s="5">
        <v>71.656630232656099</v>
      </c>
      <c r="G484" s="5">
        <v>1.1060099315849099</v>
      </c>
      <c r="H484" s="5">
        <v>0.311458817359137</v>
      </c>
      <c r="I484" s="5">
        <v>3.5510631580855101</v>
      </c>
      <c r="J484" s="5">
        <v>3.8367833375890401E-4</v>
      </c>
      <c r="K484" s="5">
        <v>5.2167380157547303E-3</v>
      </c>
      <c r="O484" s="7">
        <f t="shared" si="81"/>
        <v>4.1000000000000002E-2</v>
      </c>
      <c r="P484" s="7">
        <f t="shared" si="82"/>
        <v>4.5999999999999999E-2</v>
      </c>
      <c r="Q484" s="7">
        <f t="shared" si="83"/>
        <v>6.0999999999999999E-2</v>
      </c>
      <c r="R484" s="7">
        <f t="shared" si="84"/>
        <v>0.18</v>
      </c>
      <c r="S484" s="7">
        <f t="shared" si="85"/>
        <v>0.13200000000000001</v>
      </c>
      <c r="T484" s="7">
        <f t="shared" si="86"/>
        <v>0.14199999999999999</v>
      </c>
      <c r="U484" s="7">
        <f t="shared" si="87"/>
        <v>0.13</v>
      </c>
      <c r="W484" s="5">
        <f t="shared" si="88"/>
        <v>4.9333333333333333E-2</v>
      </c>
      <c r="X484" s="5">
        <f t="shared" si="89"/>
        <v>0.14599999999999999</v>
      </c>
      <c r="Y484" s="5">
        <f t="shared" si="92"/>
        <v>2.9594594594594592</v>
      </c>
      <c r="Z484" s="5">
        <f t="shared" si="91"/>
        <v>1.5653336939722235</v>
      </c>
    </row>
    <row r="485" spans="1:26" s="5" customFormat="1" x14ac:dyDescent="0.2">
      <c r="A485" s="5" t="s">
        <v>1459</v>
      </c>
      <c r="B485" s="5" t="s">
        <v>1460</v>
      </c>
      <c r="C485" s="5" t="s">
        <v>1461</v>
      </c>
      <c r="D485" s="5">
        <v>19.187943937258499</v>
      </c>
      <c r="E485" s="5">
        <v>6.2447284425314198</v>
      </c>
      <c r="F485" s="5">
        <v>11.791820797414401</v>
      </c>
      <c r="G485" s="5">
        <v>1.9712349465758601</v>
      </c>
      <c r="H485" s="5">
        <v>0.47028141553406799</v>
      </c>
      <c r="I485" s="5">
        <v>4.1916071557649301</v>
      </c>
      <c r="J485" s="6">
        <v>2.7698530941876E-5</v>
      </c>
      <c r="K485" s="5">
        <v>6.6850189285589702E-4</v>
      </c>
      <c r="O485" s="7">
        <f t="shared" si="81"/>
        <v>0.01</v>
      </c>
      <c r="P485" s="7">
        <f t="shared" si="82"/>
        <v>0</v>
      </c>
      <c r="Q485" s="7">
        <f t="shared" si="83"/>
        <v>5.0000000000000001E-3</v>
      </c>
      <c r="R485" s="7">
        <f t="shared" si="84"/>
        <v>0.22700000000000001</v>
      </c>
      <c r="S485" s="7">
        <f t="shared" si="85"/>
        <v>0.10100000000000001</v>
      </c>
      <c r="T485" s="7">
        <f t="shared" si="86"/>
        <v>0.19900000000000001</v>
      </c>
      <c r="U485" s="7">
        <f t="shared" si="87"/>
        <v>5.0999999999999997E-2</v>
      </c>
      <c r="W485" s="5">
        <f t="shared" si="88"/>
        <v>5.0000000000000001E-3</v>
      </c>
      <c r="X485" s="5">
        <f t="shared" si="89"/>
        <v>0.14450000000000002</v>
      </c>
      <c r="Y485" s="5">
        <f t="shared" si="92"/>
        <v>28.900000000000002</v>
      </c>
      <c r="Z485" s="5">
        <f t="shared" si="91"/>
        <v>4.8529975876133165</v>
      </c>
    </row>
    <row r="486" spans="1:26" s="5" customFormat="1" x14ac:dyDescent="0.2">
      <c r="A486" s="5" t="s">
        <v>1462</v>
      </c>
      <c r="B486" s="5" t="s">
        <v>1463</v>
      </c>
      <c r="C486" s="5" t="s">
        <v>1464</v>
      </c>
      <c r="D486" s="5">
        <v>15.196210850948001</v>
      </c>
      <c r="E486" s="5">
        <v>6.0799024591766502</v>
      </c>
      <c r="F486" s="5">
        <v>9.9868917699358004</v>
      </c>
      <c r="G486" s="5">
        <v>1.6311844322389999</v>
      </c>
      <c r="H486" s="5">
        <v>0.47080006046942202</v>
      </c>
      <c r="I486" s="5">
        <v>3.4647073549918201</v>
      </c>
      <c r="J486" s="5">
        <v>5.3080875435132795E-4</v>
      </c>
      <c r="K486" s="5">
        <v>6.4629692944892904E-3</v>
      </c>
      <c r="O486" s="7">
        <f t="shared" si="81"/>
        <v>1.7999999999999999E-2</v>
      </c>
      <c r="P486" s="7">
        <f t="shared" si="82"/>
        <v>5.0000000000000001E-3</v>
      </c>
      <c r="Q486" s="7">
        <f t="shared" si="83"/>
        <v>7.0000000000000001E-3</v>
      </c>
      <c r="R486" s="7">
        <f t="shared" si="84"/>
        <v>0.245</v>
      </c>
      <c r="S486" s="7">
        <f t="shared" si="85"/>
        <v>9.7000000000000003E-2</v>
      </c>
      <c r="T486" s="7">
        <f t="shared" si="86"/>
        <v>0.158</v>
      </c>
      <c r="U486" s="7">
        <f t="shared" si="87"/>
        <v>7.6999999999999999E-2</v>
      </c>
      <c r="W486" s="5">
        <f t="shared" si="88"/>
        <v>0.01</v>
      </c>
      <c r="X486" s="5">
        <f t="shared" si="89"/>
        <v>0.14424999999999999</v>
      </c>
      <c r="Y486" s="5">
        <f t="shared" si="92"/>
        <v>14.424999999999999</v>
      </c>
      <c r="Z486" s="5">
        <f t="shared" si="91"/>
        <v>3.8504994137581199</v>
      </c>
    </row>
    <row r="487" spans="1:26" s="5" customFormat="1" x14ac:dyDescent="0.2">
      <c r="A487" s="5" t="s">
        <v>1465</v>
      </c>
      <c r="B487" s="5" t="s">
        <v>1466</v>
      </c>
      <c r="C487" s="5" t="s">
        <v>1467</v>
      </c>
      <c r="D487" s="5">
        <v>84.313538024653695</v>
      </c>
      <c r="E487" s="5">
        <v>58.029019308020402</v>
      </c>
      <c r="F487" s="5">
        <v>69.293813043720405</v>
      </c>
      <c r="G487" s="5">
        <v>1.9094812329941999</v>
      </c>
      <c r="H487" s="5">
        <v>0.31792360223029298</v>
      </c>
      <c r="I487" s="5">
        <v>6.0061008984511899</v>
      </c>
      <c r="J487" s="6">
        <v>1.9003795440045501E-9</v>
      </c>
      <c r="K487" s="6">
        <v>1.7712487539894401E-7</v>
      </c>
      <c r="O487" s="7">
        <f t="shared" si="81"/>
        <v>2.9000000000000001E-2</v>
      </c>
      <c r="P487" s="7">
        <f t="shared" si="82"/>
        <v>2.1999999999999999E-2</v>
      </c>
      <c r="Q487" s="7">
        <f t="shared" si="83"/>
        <v>2.3E-2</v>
      </c>
      <c r="R487" s="7">
        <f t="shared" si="84"/>
        <v>0.19400000000000001</v>
      </c>
      <c r="S487" s="7">
        <f t="shared" si="85"/>
        <v>9.6000000000000002E-2</v>
      </c>
      <c r="T487" s="7">
        <f t="shared" si="86"/>
        <v>0.13300000000000001</v>
      </c>
      <c r="U487" s="7">
        <f t="shared" si="87"/>
        <v>0.15</v>
      </c>
      <c r="W487" s="5">
        <f t="shared" si="88"/>
        <v>2.466666666666667E-2</v>
      </c>
      <c r="X487" s="5">
        <f t="shared" si="89"/>
        <v>0.14325000000000002</v>
      </c>
      <c r="Y487" s="5">
        <f t="shared" si="92"/>
        <v>5.8074324324324325</v>
      </c>
      <c r="Z487" s="5">
        <f t="shared" si="91"/>
        <v>2.5379004638491116</v>
      </c>
    </row>
    <row r="488" spans="1:26" s="5" customFormat="1" x14ac:dyDescent="0.2">
      <c r="A488" s="5" t="s">
        <v>1468</v>
      </c>
      <c r="B488" s="5" t="s">
        <v>1469</v>
      </c>
      <c r="C488" s="5" t="s">
        <v>1470</v>
      </c>
      <c r="D488" s="5">
        <v>32.3242222310542</v>
      </c>
      <c r="E488" s="5">
        <v>26.838516374890201</v>
      </c>
      <c r="F488" s="5">
        <v>29.189533170389002</v>
      </c>
      <c r="G488" s="5">
        <v>1.58073830469323</v>
      </c>
      <c r="H488" s="5">
        <v>0.40600048542311401</v>
      </c>
      <c r="I488" s="5">
        <v>3.8934394451422101</v>
      </c>
      <c r="J488" s="6">
        <v>9.8832881633866205E-5</v>
      </c>
      <c r="K488" s="5">
        <v>1.82591055157275E-3</v>
      </c>
      <c r="O488" s="7">
        <f t="shared" si="81"/>
        <v>3.5000000000000003E-2</v>
      </c>
      <c r="P488" s="7">
        <f t="shared" si="82"/>
        <v>0.02</v>
      </c>
      <c r="Q488" s="7">
        <f t="shared" si="83"/>
        <v>2.1999999999999999E-2</v>
      </c>
      <c r="R488" s="7">
        <f t="shared" si="84"/>
        <v>0.11600000000000001</v>
      </c>
      <c r="S488" s="7">
        <f t="shared" si="85"/>
        <v>0.127</v>
      </c>
      <c r="T488" s="7">
        <f t="shared" si="86"/>
        <v>0.185</v>
      </c>
      <c r="U488" s="7">
        <f t="shared" si="87"/>
        <v>0.14499999999999999</v>
      </c>
      <c r="W488" s="5">
        <f t="shared" si="88"/>
        <v>2.5666666666666671E-2</v>
      </c>
      <c r="X488" s="5">
        <f t="shared" si="89"/>
        <v>0.14324999999999999</v>
      </c>
      <c r="Y488" s="5">
        <f t="shared" si="92"/>
        <v>5.5811688311688297</v>
      </c>
      <c r="Z488" s="5">
        <f t="shared" si="91"/>
        <v>2.4805672887831594</v>
      </c>
    </row>
    <row r="489" spans="1:26" s="5" customFormat="1" x14ac:dyDescent="0.2">
      <c r="A489" s="5" t="s">
        <v>1471</v>
      </c>
      <c r="B489" s="5" t="s">
        <v>1472</v>
      </c>
      <c r="C489" s="5" t="s">
        <v>1473</v>
      </c>
      <c r="D489" s="5">
        <v>32.256265551350999</v>
      </c>
      <c r="E489" s="5">
        <v>14.807408614220099</v>
      </c>
      <c r="F489" s="5">
        <v>22.2854901587048</v>
      </c>
      <c r="G489" s="5">
        <v>1.49385924102165</v>
      </c>
      <c r="H489" s="5">
        <v>0.44960436658081199</v>
      </c>
      <c r="I489" s="5">
        <v>3.3226083909777699</v>
      </c>
      <c r="J489" s="5">
        <v>8.91800164050225E-4</v>
      </c>
      <c r="K489" s="5">
        <v>9.4080627380080696E-3</v>
      </c>
      <c r="O489" s="7">
        <f t="shared" si="81"/>
        <v>3.9E-2</v>
      </c>
      <c r="P489" s="7">
        <f t="shared" si="82"/>
        <v>0</v>
      </c>
      <c r="Q489" s="7">
        <f t="shared" si="83"/>
        <v>2.7E-2</v>
      </c>
      <c r="R489" s="7">
        <f t="shared" si="84"/>
        <v>0.19700000000000001</v>
      </c>
      <c r="S489" s="7">
        <f t="shared" si="85"/>
        <v>7.5999999999999998E-2</v>
      </c>
      <c r="T489" s="7">
        <f t="shared" si="86"/>
        <v>0.21099999999999999</v>
      </c>
      <c r="U489" s="7">
        <f t="shared" si="87"/>
        <v>7.9000000000000001E-2</v>
      </c>
      <c r="W489" s="5">
        <f t="shared" si="88"/>
        <v>2.2000000000000002E-2</v>
      </c>
      <c r="X489" s="5">
        <f t="shared" si="89"/>
        <v>0.14074999999999999</v>
      </c>
      <c r="Y489" s="5">
        <f t="shared" si="92"/>
        <v>6.3977272727272716</v>
      </c>
      <c r="Z489" s="5">
        <f t="shared" si="91"/>
        <v>2.6775594934429323</v>
      </c>
    </row>
    <row r="490" spans="1:26" s="5" customFormat="1" x14ac:dyDescent="0.2">
      <c r="A490" s="5" t="s">
        <v>1474</v>
      </c>
      <c r="B490" s="5" t="s">
        <v>1475</v>
      </c>
      <c r="C490" s="5" t="s">
        <v>1476</v>
      </c>
      <c r="D490" s="5">
        <v>39.5035461912843</v>
      </c>
      <c r="E490" s="5">
        <v>25.768175952385501</v>
      </c>
      <c r="F490" s="5">
        <v>31.654763197627801</v>
      </c>
      <c r="G490" s="5">
        <v>1.4586530218359499</v>
      </c>
      <c r="H490" s="5">
        <v>0.40669304371075798</v>
      </c>
      <c r="I490" s="5">
        <v>3.5866190592464302</v>
      </c>
      <c r="J490" s="5">
        <v>3.3499314965655598E-4</v>
      </c>
      <c r="K490" s="5">
        <v>4.74153933390119E-3</v>
      </c>
      <c r="O490" s="7">
        <f t="shared" si="81"/>
        <v>3.1E-2</v>
      </c>
      <c r="P490" s="7">
        <f t="shared" si="82"/>
        <v>0.02</v>
      </c>
      <c r="Q490" s="7">
        <f t="shared" si="83"/>
        <v>3.5999999999999997E-2</v>
      </c>
      <c r="R490" s="7">
        <f t="shared" si="84"/>
        <v>0.19900000000000001</v>
      </c>
      <c r="S490" s="7">
        <f t="shared" si="85"/>
        <v>0.14899999999999999</v>
      </c>
      <c r="T490" s="7">
        <f t="shared" si="86"/>
        <v>0.14499999999999999</v>
      </c>
      <c r="U490" s="7">
        <f t="shared" si="87"/>
        <v>7.0000000000000007E-2</v>
      </c>
      <c r="W490" s="5">
        <f t="shared" si="88"/>
        <v>2.8999999999999998E-2</v>
      </c>
      <c r="X490" s="5">
        <f t="shared" si="89"/>
        <v>0.14074999999999999</v>
      </c>
      <c r="Y490" s="5">
        <f t="shared" si="92"/>
        <v>4.8534482758620685</v>
      </c>
      <c r="Z490" s="5">
        <f t="shared" si="91"/>
        <v>2.2790101169526573</v>
      </c>
    </row>
    <row r="491" spans="1:26" s="5" customFormat="1" x14ac:dyDescent="0.2">
      <c r="A491" s="5" t="s">
        <v>1477</v>
      </c>
      <c r="B491" s="5" t="s">
        <v>1478</v>
      </c>
      <c r="C491" s="5" t="s">
        <v>1479</v>
      </c>
      <c r="D491" s="5">
        <v>27.917240453538401</v>
      </c>
      <c r="E491" s="5">
        <v>28.322165300686098</v>
      </c>
      <c r="F491" s="5">
        <v>28.1486260804799</v>
      </c>
      <c r="G491" s="5">
        <v>1.7264661808386099</v>
      </c>
      <c r="H491" s="5">
        <v>0.42452295131579199</v>
      </c>
      <c r="I491" s="5">
        <v>4.0668382604226601</v>
      </c>
      <c r="J491" s="6">
        <v>4.7655293534296903E-5</v>
      </c>
      <c r="K491" s="5">
        <v>1.03055954381999E-3</v>
      </c>
      <c r="O491" s="7">
        <f t="shared" si="81"/>
        <v>2.1999999999999999E-2</v>
      </c>
      <c r="P491" s="7">
        <f t="shared" si="82"/>
        <v>6.0000000000000001E-3</v>
      </c>
      <c r="Q491" s="7">
        <f t="shared" si="83"/>
        <v>3.5999999999999997E-2</v>
      </c>
      <c r="R491" s="7">
        <f t="shared" si="84"/>
        <v>0.13</v>
      </c>
      <c r="S491" s="7">
        <f t="shared" si="85"/>
        <v>0.14699999999999999</v>
      </c>
      <c r="T491" s="7">
        <f t="shared" si="86"/>
        <v>0.14299999999999999</v>
      </c>
      <c r="U491" s="7">
        <f t="shared" si="87"/>
        <v>0.13800000000000001</v>
      </c>
      <c r="W491" s="5">
        <f t="shared" si="88"/>
        <v>2.1333333333333333E-2</v>
      </c>
      <c r="X491" s="5">
        <f t="shared" si="89"/>
        <v>0.13950000000000001</v>
      </c>
      <c r="Y491" s="5">
        <f t="shared" si="92"/>
        <v>6.5390625000000009</v>
      </c>
      <c r="Z491" s="5">
        <f t="shared" si="91"/>
        <v>2.709083812550344</v>
      </c>
    </row>
    <row r="492" spans="1:26" s="5" customFormat="1" x14ac:dyDescent="0.2">
      <c r="A492" s="5" t="s">
        <v>1480</v>
      </c>
      <c r="B492" s="5" t="s">
        <v>1481</v>
      </c>
      <c r="C492" s="5" t="s">
        <v>1482</v>
      </c>
      <c r="D492" s="5">
        <v>34.765982761314802</v>
      </c>
      <c r="E492" s="5">
        <v>36.966780083386404</v>
      </c>
      <c r="F492" s="5">
        <v>36.023581231069997</v>
      </c>
      <c r="G492" s="5">
        <v>1.79288537691165</v>
      </c>
      <c r="H492" s="5">
        <v>0.38835957460686998</v>
      </c>
      <c r="I492" s="5">
        <v>4.6165602553421401</v>
      </c>
      <c r="J492" s="6">
        <v>3.9015277802950201E-6</v>
      </c>
      <c r="K492" s="5">
        <v>1.3443323355356599E-4</v>
      </c>
      <c r="O492" s="7">
        <f t="shared" si="81"/>
        <v>2.8000000000000001E-2</v>
      </c>
      <c r="P492" s="7">
        <f t="shared" si="82"/>
        <v>1.0999999999999999E-2</v>
      </c>
      <c r="Q492" s="7">
        <f t="shared" si="83"/>
        <v>3.3000000000000002E-2</v>
      </c>
      <c r="R492" s="7">
        <f t="shared" si="84"/>
        <v>0.156</v>
      </c>
      <c r="S492" s="7">
        <f t="shared" si="85"/>
        <v>0.124</v>
      </c>
      <c r="T492" s="7">
        <f t="shared" si="86"/>
        <v>0.105</v>
      </c>
      <c r="U492" s="7">
        <f t="shared" si="87"/>
        <v>0.17199999999999999</v>
      </c>
      <c r="W492" s="5">
        <f t="shared" si="88"/>
        <v>2.4000000000000004E-2</v>
      </c>
      <c r="X492" s="5">
        <f t="shared" si="89"/>
        <v>0.13924999999999998</v>
      </c>
      <c r="Y492" s="5">
        <f t="shared" si="92"/>
        <v>5.8020833333333321</v>
      </c>
      <c r="Z492" s="5">
        <f t="shared" si="91"/>
        <v>2.5365710166188751</v>
      </c>
    </row>
    <row r="493" spans="1:26" s="5" customFormat="1" x14ac:dyDescent="0.2">
      <c r="A493" s="5" t="s">
        <v>1483</v>
      </c>
      <c r="B493" s="5" t="s">
        <v>1484</v>
      </c>
      <c r="C493" s="5" t="s">
        <v>1485</v>
      </c>
      <c r="D493" s="5">
        <v>105.290870321133</v>
      </c>
      <c r="E493" s="5">
        <v>75.776693669679005</v>
      </c>
      <c r="F493" s="5">
        <v>88.425626520302202</v>
      </c>
      <c r="G493" s="5">
        <v>1.40140409564553</v>
      </c>
      <c r="H493" s="5">
        <v>0.304394575364342</v>
      </c>
      <c r="I493" s="5">
        <v>4.6039062751631903</v>
      </c>
      <c r="J493" s="6">
        <v>4.1463912422851799E-6</v>
      </c>
      <c r="K493" s="5">
        <v>1.4130325255473099E-4</v>
      </c>
      <c r="O493" s="7">
        <f t="shared" si="81"/>
        <v>3.2000000000000001E-2</v>
      </c>
      <c r="P493" s="7">
        <f t="shared" si="82"/>
        <v>2.5999999999999999E-2</v>
      </c>
      <c r="Q493" s="7">
        <f t="shared" si="83"/>
        <v>5.2999999999999999E-2</v>
      </c>
      <c r="R493" s="7">
        <f t="shared" si="84"/>
        <v>0.17199999999999999</v>
      </c>
      <c r="S493" s="7">
        <f t="shared" si="85"/>
        <v>0.114</v>
      </c>
      <c r="T493" s="7">
        <f t="shared" si="86"/>
        <v>0.157</v>
      </c>
      <c r="U493" s="7">
        <f t="shared" si="87"/>
        <v>0.113</v>
      </c>
      <c r="W493" s="5">
        <f t="shared" si="88"/>
        <v>3.6999999999999998E-2</v>
      </c>
      <c r="X493" s="5">
        <f t="shared" si="89"/>
        <v>0.13899999999999998</v>
      </c>
      <c r="Y493" s="5">
        <f t="shared" si="92"/>
        <v>3.7567567567567566</v>
      </c>
      <c r="Z493" s="5">
        <f t="shared" si="91"/>
        <v>1.9094877070945577</v>
      </c>
    </row>
    <row r="494" spans="1:26" s="5" customFormat="1" x14ac:dyDescent="0.2">
      <c r="A494" s="5" t="s">
        <v>1486</v>
      </c>
      <c r="B494" s="5" t="s">
        <v>1487</v>
      </c>
      <c r="C494" s="5" t="s">
        <v>1488</v>
      </c>
      <c r="D494" s="5">
        <v>15.536393709637901</v>
      </c>
      <c r="E494" s="5">
        <v>14.1688591052016</v>
      </c>
      <c r="F494" s="5">
        <v>14.7549453642457</v>
      </c>
      <c r="G494" s="5">
        <v>1.8775035026943201</v>
      </c>
      <c r="H494" s="5">
        <v>0.46116309682302897</v>
      </c>
      <c r="I494" s="5">
        <v>4.0712353517194204</v>
      </c>
      <c r="J494" s="6">
        <v>4.6764471449763697E-5</v>
      </c>
      <c r="K494" s="5">
        <v>1.0143535570293E-3</v>
      </c>
      <c r="O494" s="7">
        <f t="shared" si="81"/>
        <v>1.2E-2</v>
      </c>
      <c r="P494" s="7">
        <f t="shared" si="82"/>
        <v>0.01</v>
      </c>
      <c r="Q494" s="7">
        <f t="shared" si="83"/>
        <v>8.9999999999999993E-3</v>
      </c>
      <c r="R494" s="7">
        <f t="shared" si="84"/>
        <v>0.14000000000000001</v>
      </c>
      <c r="S494" s="7">
        <f t="shared" si="85"/>
        <v>7.1999999999999995E-2</v>
      </c>
      <c r="T494" s="7">
        <f t="shared" si="86"/>
        <v>0.12</v>
      </c>
      <c r="U494" s="7">
        <f t="shared" si="87"/>
        <v>0.222</v>
      </c>
      <c r="W494" s="5">
        <f t="shared" si="88"/>
        <v>1.0333333333333333E-2</v>
      </c>
      <c r="X494" s="5">
        <f t="shared" si="89"/>
        <v>0.13850000000000001</v>
      </c>
      <c r="Y494" s="5">
        <f t="shared" si="92"/>
        <v>13.403225806451614</v>
      </c>
      <c r="Z494" s="5">
        <f t="shared" si="91"/>
        <v>3.7445083563834696</v>
      </c>
    </row>
    <row r="495" spans="1:26" s="5" customFormat="1" x14ac:dyDescent="0.2">
      <c r="A495" s="5" t="s">
        <v>1489</v>
      </c>
      <c r="B495" s="5" t="s">
        <v>1490</v>
      </c>
      <c r="C495" s="5" t="s">
        <v>1491</v>
      </c>
      <c r="D495" s="5">
        <v>60.470162038018401</v>
      </c>
      <c r="E495" s="5">
        <v>39.775440377152798</v>
      </c>
      <c r="F495" s="5">
        <v>48.644606803238098</v>
      </c>
      <c r="G495" s="5">
        <v>1.8163252353949899</v>
      </c>
      <c r="H495" s="5">
        <v>0.36532059972930497</v>
      </c>
      <c r="I495" s="5">
        <v>4.9718664557674899</v>
      </c>
      <c r="J495" s="6">
        <v>6.63113783089687E-7</v>
      </c>
      <c r="K495" s="6">
        <v>2.96429353251196E-5</v>
      </c>
      <c r="O495" s="7">
        <f t="shared" si="81"/>
        <v>2.1000000000000001E-2</v>
      </c>
      <c r="P495" s="7">
        <f t="shared" si="82"/>
        <v>1.4E-2</v>
      </c>
      <c r="Q495" s="7">
        <f t="shared" si="83"/>
        <v>3.5000000000000003E-2</v>
      </c>
      <c r="R495" s="7">
        <f t="shared" si="84"/>
        <v>0.158</v>
      </c>
      <c r="S495" s="7">
        <f t="shared" si="85"/>
        <v>0.114</v>
      </c>
      <c r="T495" s="7">
        <f t="shared" si="86"/>
        <v>0.17299999999999999</v>
      </c>
      <c r="U495" s="7">
        <f t="shared" si="87"/>
        <v>0.105</v>
      </c>
      <c r="W495" s="5">
        <f t="shared" si="88"/>
        <v>2.3333333333333334E-2</v>
      </c>
      <c r="X495" s="5">
        <f t="shared" si="89"/>
        <v>0.13750000000000001</v>
      </c>
      <c r="Y495" s="5">
        <f t="shared" si="92"/>
        <v>5.8928571428571432</v>
      </c>
      <c r="Z495" s="5">
        <f t="shared" si="91"/>
        <v>2.5589672921882118</v>
      </c>
    </row>
    <row r="496" spans="1:26" s="5" customFormat="1" x14ac:dyDescent="0.2">
      <c r="A496" s="5" t="s">
        <v>1492</v>
      </c>
      <c r="B496" s="5" t="s">
        <v>1493</v>
      </c>
      <c r="C496" s="5" t="s">
        <v>1494</v>
      </c>
      <c r="D496" s="5">
        <v>25.8112890174014</v>
      </c>
      <c r="E496" s="5">
        <v>25.463383749522499</v>
      </c>
      <c r="F496" s="5">
        <v>25.612486007184899</v>
      </c>
      <c r="G496" s="5">
        <v>1.4563504670952601</v>
      </c>
      <c r="H496" s="5">
        <v>0.41175866009976098</v>
      </c>
      <c r="I496" s="5">
        <v>3.53690306535974</v>
      </c>
      <c r="J496" s="5">
        <v>4.0484822586618499E-4</v>
      </c>
      <c r="K496" s="5">
        <v>5.4095999882450398E-3</v>
      </c>
      <c r="O496" s="7">
        <f t="shared" si="81"/>
        <v>2.5000000000000001E-2</v>
      </c>
      <c r="P496" s="7">
        <f t="shared" si="82"/>
        <v>2.1999999999999999E-2</v>
      </c>
      <c r="Q496" s="7">
        <f t="shared" si="83"/>
        <v>3.7999999999999999E-2</v>
      </c>
      <c r="R496" s="7">
        <f t="shared" si="84"/>
        <v>0.13300000000000001</v>
      </c>
      <c r="S496" s="7">
        <f t="shared" si="85"/>
        <v>0.13100000000000001</v>
      </c>
      <c r="T496" s="7">
        <f t="shared" si="86"/>
        <v>0.129</v>
      </c>
      <c r="U496" s="7">
        <f t="shared" si="87"/>
        <v>0.155</v>
      </c>
      <c r="W496" s="5">
        <f t="shared" si="88"/>
        <v>2.8333333333333332E-2</v>
      </c>
      <c r="X496" s="5">
        <f t="shared" si="89"/>
        <v>0.13700000000000001</v>
      </c>
      <c r="Y496" s="5">
        <f t="shared" si="92"/>
        <v>4.8352941176470594</v>
      </c>
      <c r="Z496" s="5">
        <f t="shared" si="91"/>
        <v>2.2736036475439811</v>
      </c>
    </row>
    <row r="497" spans="1:26" s="5" customFormat="1" x14ac:dyDescent="0.2">
      <c r="A497" s="5" t="s">
        <v>1495</v>
      </c>
      <c r="B497" s="5" t="s">
        <v>1496</v>
      </c>
      <c r="C497" s="5" t="s">
        <v>1497</v>
      </c>
      <c r="D497" s="5">
        <v>48.039994289340797</v>
      </c>
      <c r="E497" s="5">
        <v>26.808010270082399</v>
      </c>
      <c r="F497" s="5">
        <v>35.907431992621703</v>
      </c>
      <c r="G497" s="5">
        <v>2.2075596943151101</v>
      </c>
      <c r="H497" s="5">
        <v>0.39592132929806101</v>
      </c>
      <c r="I497" s="5">
        <v>5.5757533907782904</v>
      </c>
      <c r="J497" s="6">
        <v>2.46460868446044E-8</v>
      </c>
      <c r="K497" s="6">
        <v>1.72070301449539E-6</v>
      </c>
      <c r="O497" s="7">
        <f t="shared" si="81"/>
        <v>1.9E-2</v>
      </c>
      <c r="P497" s="7">
        <f t="shared" si="82"/>
        <v>7.0000000000000001E-3</v>
      </c>
      <c r="Q497" s="7">
        <f t="shared" si="83"/>
        <v>1.7999999999999999E-2</v>
      </c>
      <c r="R497" s="7">
        <f t="shared" si="84"/>
        <v>0.23100000000000001</v>
      </c>
      <c r="S497" s="7">
        <f t="shared" si="85"/>
        <v>0.10100000000000001</v>
      </c>
      <c r="T497" s="7">
        <f t="shared" si="86"/>
        <v>0.113</v>
      </c>
      <c r="U497" s="7">
        <f t="shared" si="87"/>
        <v>0.10100000000000001</v>
      </c>
      <c r="W497" s="5">
        <f t="shared" si="88"/>
        <v>1.4666666666666666E-2</v>
      </c>
      <c r="X497" s="5">
        <f t="shared" si="89"/>
        <v>0.13650000000000001</v>
      </c>
      <c r="Y497" s="5">
        <f t="shared" si="92"/>
        <v>9.3068181818181834</v>
      </c>
      <c r="Z497" s="5">
        <f t="shared" si="91"/>
        <v>3.2182880230037121</v>
      </c>
    </row>
    <row r="498" spans="1:26" s="5" customFormat="1" x14ac:dyDescent="0.2">
      <c r="A498" s="5" t="s">
        <v>1498</v>
      </c>
      <c r="B498" s="5" t="s">
        <v>1499</v>
      </c>
      <c r="C498" s="5" t="s">
        <v>1500</v>
      </c>
      <c r="D498" s="5">
        <v>122.27631340595001</v>
      </c>
      <c r="E498" s="5">
        <v>96.537291139164495</v>
      </c>
      <c r="F498" s="5">
        <v>107.568300682073</v>
      </c>
      <c r="G498" s="5">
        <v>1.14378109727607</v>
      </c>
      <c r="H498" s="5">
        <v>0.302559777368128</v>
      </c>
      <c r="I498" s="5">
        <v>3.7803474976927101</v>
      </c>
      <c r="J498" s="5">
        <v>1.56609622830697E-4</v>
      </c>
      <c r="K498" s="5">
        <v>2.6395659847983899E-3</v>
      </c>
      <c r="O498" s="7">
        <f t="shared" si="81"/>
        <v>6.9000000000000006E-2</v>
      </c>
      <c r="P498" s="7">
        <f t="shared" si="82"/>
        <v>5.1999999999999998E-2</v>
      </c>
      <c r="Q498" s="7">
        <f t="shared" si="83"/>
        <v>1.9E-2</v>
      </c>
      <c r="R498" s="7">
        <f t="shared" si="84"/>
        <v>0.15</v>
      </c>
      <c r="S498" s="7">
        <f t="shared" si="85"/>
        <v>0.127</v>
      </c>
      <c r="T498" s="7">
        <f t="shared" si="86"/>
        <v>0.14399999999999999</v>
      </c>
      <c r="U498" s="7">
        <f t="shared" si="87"/>
        <v>0.125</v>
      </c>
      <c r="W498" s="5">
        <f t="shared" si="88"/>
        <v>4.6666666666666662E-2</v>
      </c>
      <c r="X498" s="5">
        <f t="shared" si="89"/>
        <v>0.13650000000000001</v>
      </c>
      <c r="Y498" s="5">
        <f t="shared" si="92"/>
        <v>2.9250000000000007</v>
      </c>
      <c r="Z498" s="5">
        <f t="shared" si="91"/>
        <v>1.5484366246960426</v>
      </c>
    </row>
    <row r="499" spans="1:26" s="5" customFormat="1" x14ac:dyDescent="0.2">
      <c r="A499" s="5" t="s">
        <v>1501</v>
      </c>
      <c r="B499" s="5" t="s">
        <v>1502</v>
      </c>
      <c r="C499" s="5" t="s">
        <v>1503</v>
      </c>
      <c r="D499" s="5">
        <v>35.238471682478</v>
      </c>
      <c r="E499" s="5">
        <v>26.7651469322794</v>
      </c>
      <c r="F499" s="5">
        <v>30.396571825221699</v>
      </c>
      <c r="G499" s="5">
        <v>1.4007020783967801</v>
      </c>
      <c r="H499" s="5">
        <v>0.39715031363786102</v>
      </c>
      <c r="I499" s="5">
        <v>3.5268814609926298</v>
      </c>
      <c r="J499" s="5">
        <v>4.2048497193852998E-4</v>
      </c>
      <c r="K499" s="5">
        <v>5.5354946058659201E-3</v>
      </c>
      <c r="O499" s="7">
        <f t="shared" si="81"/>
        <v>2.3E-2</v>
      </c>
      <c r="P499" s="7">
        <f t="shared" si="82"/>
        <v>2.5999999999999999E-2</v>
      </c>
      <c r="Q499" s="7">
        <f t="shared" si="83"/>
        <v>4.1000000000000002E-2</v>
      </c>
      <c r="R499" s="7">
        <f t="shared" si="84"/>
        <v>0.14399999999999999</v>
      </c>
      <c r="S499" s="7">
        <f t="shared" si="85"/>
        <v>8.2000000000000003E-2</v>
      </c>
      <c r="T499" s="7">
        <f t="shared" si="86"/>
        <v>0.155</v>
      </c>
      <c r="U499" s="7">
        <f t="shared" si="87"/>
        <v>0.16200000000000001</v>
      </c>
      <c r="W499" s="5">
        <f t="shared" si="88"/>
        <v>0.03</v>
      </c>
      <c r="X499" s="5">
        <f t="shared" si="89"/>
        <v>0.13575000000000001</v>
      </c>
      <c r="Y499" s="5">
        <f t="shared" si="92"/>
        <v>4.5250000000000004</v>
      </c>
      <c r="Z499" s="5">
        <f t="shared" si="91"/>
        <v>2.1779177921958435</v>
      </c>
    </row>
    <row r="500" spans="1:26" s="5" customFormat="1" x14ac:dyDescent="0.2">
      <c r="A500" s="5" t="s">
        <v>1504</v>
      </c>
      <c r="B500" s="5" t="s">
        <v>1505</v>
      </c>
      <c r="C500" s="5" t="s">
        <v>1506</v>
      </c>
      <c r="D500" s="5">
        <v>19.225476853516199</v>
      </c>
      <c r="E500" s="5">
        <v>7.3421415383797299</v>
      </c>
      <c r="F500" s="5">
        <v>12.4349995305811</v>
      </c>
      <c r="G500" s="5">
        <v>1.7880745883813001</v>
      </c>
      <c r="H500" s="5">
        <v>0.46834183526126499</v>
      </c>
      <c r="I500" s="5">
        <v>3.8178835494886201</v>
      </c>
      <c r="J500" s="5">
        <v>1.3460142888056299E-4</v>
      </c>
      <c r="K500" s="5">
        <v>2.3318821893704199E-3</v>
      </c>
      <c r="O500" s="7">
        <f t="shared" si="81"/>
        <v>1.2999999999999999E-2</v>
      </c>
      <c r="P500" s="7">
        <f t="shared" si="82"/>
        <v>1.2E-2</v>
      </c>
      <c r="Q500" s="7">
        <f t="shared" si="83"/>
        <v>0</v>
      </c>
      <c r="R500" s="7">
        <f t="shared" si="84"/>
        <v>0.192</v>
      </c>
      <c r="S500" s="7">
        <f t="shared" si="85"/>
        <v>8.7999999999999995E-2</v>
      </c>
      <c r="T500" s="7">
        <f t="shared" si="86"/>
        <v>0.182</v>
      </c>
      <c r="U500" s="7">
        <f t="shared" si="87"/>
        <v>8.1000000000000003E-2</v>
      </c>
      <c r="W500" s="5">
        <f t="shared" si="88"/>
        <v>8.3333333333333332E-3</v>
      </c>
      <c r="X500" s="5">
        <f t="shared" si="89"/>
        <v>0.13575000000000001</v>
      </c>
      <c r="Y500" s="5">
        <f t="shared" si="92"/>
        <v>16.290000000000003</v>
      </c>
      <c r="Z500" s="5">
        <f t="shared" si="91"/>
        <v>4.0259146987507934</v>
      </c>
    </row>
    <row r="501" spans="1:26" s="5" customFormat="1" x14ac:dyDescent="0.2">
      <c r="A501" s="5" t="s">
        <v>1507</v>
      </c>
      <c r="B501" s="5" t="s">
        <v>1508</v>
      </c>
      <c r="C501" s="5" t="s">
        <v>1509</v>
      </c>
      <c r="D501" s="5">
        <v>18.531702902880301</v>
      </c>
      <c r="E501" s="5">
        <v>10.5040063138955</v>
      </c>
      <c r="F501" s="5">
        <v>13.9444477091747</v>
      </c>
      <c r="G501" s="5">
        <v>1.6144515415760901</v>
      </c>
      <c r="H501" s="5">
        <v>0.460632699049772</v>
      </c>
      <c r="I501" s="5">
        <v>3.5048565699015799</v>
      </c>
      <c r="J501" s="5">
        <v>4.5685333714804398E-4</v>
      </c>
      <c r="K501" s="5">
        <v>5.8321963821769702E-3</v>
      </c>
      <c r="O501" s="7">
        <f t="shared" si="81"/>
        <v>1.7000000000000001E-2</v>
      </c>
      <c r="P501" s="7">
        <f t="shared" si="82"/>
        <v>1.0999999999999999E-2</v>
      </c>
      <c r="Q501" s="7">
        <f t="shared" si="83"/>
        <v>1.7999999999999999E-2</v>
      </c>
      <c r="R501" s="7">
        <f t="shared" si="84"/>
        <v>0.20799999999999999</v>
      </c>
      <c r="S501" s="7">
        <f t="shared" si="85"/>
        <v>0.11799999999999999</v>
      </c>
      <c r="T501" s="7">
        <f t="shared" si="86"/>
        <v>0.129</v>
      </c>
      <c r="U501" s="7">
        <f t="shared" si="87"/>
        <v>8.6999999999999994E-2</v>
      </c>
      <c r="W501" s="5">
        <f t="shared" si="88"/>
        <v>1.5333333333333332E-2</v>
      </c>
      <c r="X501" s="5">
        <f t="shared" si="89"/>
        <v>0.13549999999999998</v>
      </c>
      <c r="Y501" s="5">
        <f t="shared" si="92"/>
        <v>8.836956521739129</v>
      </c>
      <c r="Z501" s="5">
        <f t="shared" si="91"/>
        <v>3.1435495860180147</v>
      </c>
    </row>
    <row r="502" spans="1:26" s="5" customFormat="1" x14ac:dyDescent="0.2">
      <c r="A502" s="5" t="s">
        <v>1510</v>
      </c>
      <c r="B502" s="5" t="s">
        <v>1511</v>
      </c>
      <c r="C502" s="5" t="s">
        <v>1512</v>
      </c>
      <c r="D502" s="5">
        <v>46.709181716799002</v>
      </c>
      <c r="E502" s="5">
        <v>37.155989521732501</v>
      </c>
      <c r="F502" s="5">
        <v>41.250214748189599</v>
      </c>
      <c r="G502" s="5">
        <v>1.83885937003003</v>
      </c>
      <c r="H502" s="5">
        <v>0.368592816812782</v>
      </c>
      <c r="I502" s="5">
        <v>4.98886382521132</v>
      </c>
      <c r="J502" s="6">
        <v>6.0735439103869695E-7</v>
      </c>
      <c r="K502" s="6">
        <v>2.76814014751891E-5</v>
      </c>
      <c r="O502" s="7">
        <f t="shared" si="81"/>
        <v>2.5999999999999999E-2</v>
      </c>
      <c r="P502" s="7">
        <f t="shared" si="82"/>
        <v>2.4E-2</v>
      </c>
      <c r="Q502" s="7">
        <f t="shared" si="83"/>
        <v>1.7999999999999999E-2</v>
      </c>
      <c r="R502" s="7">
        <f t="shared" si="84"/>
        <v>0.17</v>
      </c>
      <c r="S502" s="7">
        <f t="shared" si="85"/>
        <v>0.124</v>
      </c>
      <c r="T502" s="7">
        <f t="shared" si="86"/>
        <v>0.112</v>
      </c>
      <c r="U502" s="7">
        <f t="shared" si="87"/>
        <v>0.13400000000000001</v>
      </c>
      <c r="W502" s="5">
        <f t="shared" si="88"/>
        <v>2.2666666666666668E-2</v>
      </c>
      <c r="X502" s="5">
        <f t="shared" si="89"/>
        <v>0.13500000000000001</v>
      </c>
      <c r="Y502" s="5">
        <f t="shared" si="92"/>
        <v>5.9558823529411766</v>
      </c>
      <c r="Z502" s="5">
        <f t="shared" si="91"/>
        <v>2.5743152565216478</v>
      </c>
    </row>
    <row r="503" spans="1:26" s="5" customFormat="1" x14ac:dyDescent="0.2">
      <c r="A503" s="5" t="s">
        <v>1513</v>
      </c>
      <c r="B503" s="5" t="s">
        <v>1514</v>
      </c>
      <c r="C503" s="5" t="s">
        <v>1515</v>
      </c>
      <c r="D503" s="5">
        <v>76.596365958034795</v>
      </c>
      <c r="E503" s="5">
        <v>45.211451457763303</v>
      </c>
      <c r="F503" s="5">
        <v>58.662129100736799</v>
      </c>
      <c r="G503" s="5">
        <v>1.2527991050515701</v>
      </c>
      <c r="H503" s="5">
        <v>0.35166468882581697</v>
      </c>
      <c r="I503" s="5">
        <v>3.5624819461816899</v>
      </c>
      <c r="J503" s="5">
        <v>3.67365179289491E-4</v>
      </c>
      <c r="K503" s="5">
        <v>5.0801589815544501E-3</v>
      </c>
      <c r="O503" s="7">
        <f t="shared" si="81"/>
        <v>3.5000000000000003E-2</v>
      </c>
      <c r="P503" s="7">
        <f t="shared" si="82"/>
        <v>5.0999999999999997E-2</v>
      </c>
      <c r="Q503" s="7">
        <f t="shared" si="83"/>
        <v>2.1000000000000001E-2</v>
      </c>
      <c r="R503" s="7">
        <f t="shared" si="84"/>
        <v>0.128</v>
      </c>
      <c r="S503" s="7">
        <f t="shared" si="85"/>
        <v>8.6999999999999994E-2</v>
      </c>
      <c r="T503" s="7">
        <f t="shared" si="86"/>
        <v>0.188</v>
      </c>
      <c r="U503" s="7">
        <f t="shared" si="87"/>
        <v>0.13200000000000001</v>
      </c>
      <c r="W503" s="5">
        <f t="shared" si="88"/>
        <v>3.5666666666666666E-2</v>
      </c>
      <c r="X503" s="5">
        <f t="shared" si="89"/>
        <v>0.13375000000000001</v>
      </c>
      <c r="Y503" s="5">
        <f t="shared" si="92"/>
        <v>3.7500000000000004</v>
      </c>
      <c r="Z503" s="5">
        <f t="shared" si="91"/>
        <v>1.9068905956085187</v>
      </c>
    </row>
    <row r="504" spans="1:26" s="5" customFormat="1" x14ac:dyDescent="0.2">
      <c r="A504" s="5" t="s">
        <v>1516</v>
      </c>
      <c r="B504" s="5" t="s">
        <v>1517</v>
      </c>
      <c r="C504" s="5" t="s">
        <v>1518</v>
      </c>
      <c r="D504" s="5">
        <v>18.738769626728399</v>
      </c>
      <c r="E504" s="5">
        <v>14.5850078547476</v>
      </c>
      <c r="F504" s="5">
        <v>16.365191471310801</v>
      </c>
      <c r="G504" s="5">
        <v>1.5933027032967899</v>
      </c>
      <c r="H504" s="5">
        <v>0.451562053013012</v>
      </c>
      <c r="I504" s="5">
        <v>3.52842470412561</v>
      </c>
      <c r="J504" s="5">
        <v>4.180408570243E-4</v>
      </c>
      <c r="K504" s="5">
        <v>5.5150032666595799E-3</v>
      </c>
      <c r="O504" s="7">
        <f t="shared" si="81"/>
        <v>1.4E-2</v>
      </c>
      <c r="P504" s="7">
        <f t="shared" si="82"/>
        <v>1.2999999999999999E-2</v>
      </c>
      <c r="Q504" s="7">
        <f t="shared" si="83"/>
        <v>2.7E-2</v>
      </c>
      <c r="R504" s="7">
        <f t="shared" si="84"/>
        <v>0.14099999999999999</v>
      </c>
      <c r="S504" s="7">
        <f t="shared" si="85"/>
        <v>0.125</v>
      </c>
      <c r="T504" s="7">
        <f t="shared" si="86"/>
        <v>0.14499999999999999</v>
      </c>
      <c r="U504" s="7">
        <f t="shared" si="87"/>
        <v>0.12</v>
      </c>
      <c r="W504" s="5">
        <f t="shared" si="88"/>
        <v>1.7999999999999999E-2</v>
      </c>
      <c r="X504" s="5">
        <f t="shared" si="89"/>
        <v>0.13275000000000001</v>
      </c>
      <c r="Y504" s="5">
        <f t="shared" si="92"/>
        <v>7.3750000000000009</v>
      </c>
      <c r="Z504" s="5">
        <f t="shared" si="91"/>
        <v>2.8826430493618416</v>
      </c>
    </row>
    <row r="505" spans="1:26" s="5" customFormat="1" x14ac:dyDescent="0.2">
      <c r="A505" s="5" t="s">
        <v>1519</v>
      </c>
      <c r="B505" s="5" t="s">
        <v>1520</v>
      </c>
      <c r="C505" s="5" t="s">
        <v>1521</v>
      </c>
      <c r="D505" s="5">
        <v>111.71253224445</v>
      </c>
      <c r="E505" s="5">
        <v>80.215510549137804</v>
      </c>
      <c r="F505" s="5">
        <v>93.714234132842904</v>
      </c>
      <c r="G505" s="5">
        <v>2.1958530918963302</v>
      </c>
      <c r="H505" s="5">
        <v>0.29421293383540897</v>
      </c>
      <c r="I505" s="5">
        <v>7.4634825303932697</v>
      </c>
      <c r="J505" s="6">
        <v>8.4265054187418304E-14</v>
      </c>
      <c r="K505" s="6">
        <v>2.0943798334768902E-11</v>
      </c>
      <c r="O505" s="7">
        <f t="shared" si="81"/>
        <v>2.1999999999999999E-2</v>
      </c>
      <c r="P505" s="7">
        <f t="shared" si="82"/>
        <v>0.01</v>
      </c>
      <c r="Q505" s="7">
        <f t="shared" si="83"/>
        <v>2.7E-2</v>
      </c>
      <c r="R505" s="7">
        <f t="shared" si="84"/>
        <v>0.16800000000000001</v>
      </c>
      <c r="S505" s="7">
        <f t="shared" si="85"/>
        <v>8.2000000000000003E-2</v>
      </c>
      <c r="T505" s="7">
        <f t="shared" si="86"/>
        <v>0.13500000000000001</v>
      </c>
      <c r="U505" s="7">
        <f t="shared" si="87"/>
        <v>0.14499999999999999</v>
      </c>
      <c r="W505" s="5">
        <f t="shared" si="88"/>
        <v>1.9666666666666666E-2</v>
      </c>
      <c r="X505" s="5">
        <f t="shared" si="89"/>
        <v>0.13250000000000001</v>
      </c>
      <c r="Y505" s="5">
        <f t="shared" si="92"/>
        <v>6.7372881355932206</v>
      </c>
      <c r="Z505" s="5">
        <f t="shared" si="91"/>
        <v>2.7521680008098763</v>
      </c>
    </row>
    <row r="506" spans="1:26" s="5" customFormat="1" x14ac:dyDescent="0.2">
      <c r="A506" s="5" t="s">
        <v>1522</v>
      </c>
      <c r="B506" s="5" t="s">
        <v>1523</v>
      </c>
      <c r="C506" s="5" t="s">
        <v>1524</v>
      </c>
      <c r="D506" s="5">
        <v>104.10378489212501</v>
      </c>
      <c r="E506" s="5">
        <v>64.768130716346704</v>
      </c>
      <c r="F506" s="5">
        <v>81.626268220251603</v>
      </c>
      <c r="G506" s="5">
        <v>1.53210279765538</v>
      </c>
      <c r="H506" s="5">
        <v>0.333316966635338</v>
      </c>
      <c r="I506" s="5">
        <v>4.5965340832216404</v>
      </c>
      <c r="J506" s="6">
        <v>4.2957673129381098E-6</v>
      </c>
      <c r="K506" s="5">
        <v>1.4533103172500799E-4</v>
      </c>
      <c r="O506" s="7">
        <f t="shared" si="81"/>
        <v>1.9E-2</v>
      </c>
      <c r="P506" s="7">
        <f t="shared" si="82"/>
        <v>0.02</v>
      </c>
      <c r="Q506" s="7">
        <f t="shared" si="83"/>
        <v>5.2999999999999999E-2</v>
      </c>
      <c r="R506" s="7">
        <f t="shared" si="84"/>
        <v>0.189</v>
      </c>
      <c r="S506" s="7">
        <f t="shared" si="85"/>
        <v>7.1999999999999995E-2</v>
      </c>
      <c r="T506" s="7">
        <f t="shared" si="86"/>
        <v>0.14299999999999999</v>
      </c>
      <c r="U506" s="7">
        <f t="shared" si="87"/>
        <v>0.124</v>
      </c>
      <c r="W506" s="5">
        <f t="shared" si="88"/>
        <v>3.0666666666666665E-2</v>
      </c>
      <c r="X506" s="5">
        <f t="shared" si="89"/>
        <v>0.13200000000000001</v>
      </c>
      <c r="Y506" s="5">
        <f t="shared" si="92"/>
        <v>4.304347826086957</v>
      </c>
      <c r="Z506" s="5">
        <f t="shared" si="91"/>
        <v>2.1057946640225969</v>
      </c>
    </row>
    <row r="507" spans="1:26" s="5" customFormat="1" x14ac:dyDescent="0.2">
      <c r="A507" s="5" t="s">
        <v>1525</v>
      </c>
      <c r="B507" s="5" t="s">
        <v>1526</v>
      </c>
      <c r="C507" s="5" t="s">
        <v>1527</v>
      </c>
      <c r="D507" s="5">
        <v>35.7147676306612</v>
      </c>
      <c r="E507" s="5">
        <v>26.6397428511961</v>
      </c>
      <c r="F507" s="5">
        <v>30.5290391852526</v>
      </c>
      <c r="G507" s="5">
        <v>1.3252222332058901</v>
      </c>
      <c r="H507" s="5">
        <v>0.39834668454707201</v>
      </c>
      <c r="I507" s="5">
        <v>3.3268062334011699</v>
      </c>
      <c r="J507" s="5">
        <v>8.7847435563994704E-4</v>
      </c>
      <c r="K507" s="5">
        <v>9.3176897439607807E-3</v>
      </c>
      <c r="O507" s="7">
        <f t="shared" si="81"/>
        <v>4.5999999999999999E-2</v>
      </c>
      <c r="P507" s="7">
        <f t="shared" si="82"/>
        <v>2.1999999999999999E-2</v>
      </c>
      <c r="Q507" s="7">
        <f t="shared" si="83"/>
        <v>2.5000000000000001E-2</v>
      </c>
      <c r="R507" s="7">
        <f t="shared" si="84"/>
        <v>0.14299999999999999</v>
      </c>
      <c r="S507" s="7">
        <f t="shared" si="85"/>
        <v>7.2999999999999995E-2</v>
      </c>
      <c r="T507" s="7">
        <f t="shared" si="86"/>
        <v>0.157</v>
      </c>
      <c r="U507" s="7">
        <f t="shared" si="87"/>
        <v>0.153</v>
      </c>
      <c r="W507" s="5">
        <f t="shared" si="88"/>
        <v>3.1E-2</v>
      </c>
      <c r="X507" s="5">
        <f t="shared" si="89"/>
        <v>0.13150000000000001</v>
      </c>
      <c r="Y507" s="5">
        <f t="shared" si="92"/>
        <v>4.241935483870968</v>
      </c>
      <c r="Z507" s="5">
        <f t="shared" si="91"/>
        <v>2.0847226789054272</v>
      </c>
    </row>
    <row r="508" spans="1:26" s="5" customFormat="1" x14ac:dyDescent="0.2">
      <c r="A508" s="5" t="s">
        <v>1528</v>
      </c>
      <c r="B508" s="5" t="s">
        <v>1529</v>
      </c>
      <c r="C508" s="5" t="s">
        <v>1530</v>
      </c>
      <c r="D508" s="5">
        <v>30.1733235547064</v>
      </c>
      <c r="E508" s="5">
        <v>17.408795850017199</v>
      </c>
      <c r="F508" s="5">
        <v>22.879307723455401</v>
      </c>
      <c r="G508" s="5">
        <v>1.8037817817461601</v>
      </c>
      <c r="H508" s="5">
        <v>0.42769312918896302</v>
      </c>
      <c r="I508" s="5">
        <v>4.2174672882089199</v>
      </c>
      <c r="J508" s="6">
        <v>2.47061646891583E-5</v>
      </c>
      <c r="K508" s="5">
        <v>6.1161701988127497E-4</v>
      </c>
      <c r="O508" s="7">
        <f t="shared" si="81"/>
        <v>1.4999999999999999E-2</v>
      </c>
      <c r="P508" s="7">
        <f t="shared" si="82"/>
        <v>1.7999999999999999E-2</v>
      </c>
      <c r="Q508" s="7">
        <f t="shared" si="83"/>
        <v>1.6E-2</v>
      </c>
      <c r="R508" s="7">
        <f t="shared" si="84"/>
        <v>0.124</v>
      </c>
      <c r="S508" s="7">
        <f t="shared" si="85"/>
        <v>8.5999999999999993E-2</v>
      </c>
      <c r="T508" s="7">
        <f t="shared" si="86"/>
        <v>0.191</v>
      </c>
      <c r="U508" s="7">
        <f t="shared" si="87"/>
        <v>0.122</v>
      </c>
      <c r="W508" s="5">
        <f t="shared" si="88"/>
        <v>1.6333333333333335E-2</v>
      </c>
      <c r="X508" s="5">
        <f t="shared" si="89"/>
        <v>0.13075000000000001</v>
      </c>
      <c r="Y508" s="5">
        <f t="shared" si="92"/>
        <v>8.0051020408163254</v>
      </c>
      <c r="Z508" s="5">
        <f t="shared" si="91"/>
        <v>3.0009197928528892</v>
      </c>
    </row>
    <row r="509" spans="1:26" s="5" customFormat="1" x14ac:dyDescent="0.2">
      <c r="A509" s="5" t="s">
        <v>1531</v>
      </c>
      <c r="B509" s="5" t="s">
        <v>1532</v>
      </c>
      <c r="C509" s="5" t="s">
        <v>1533</v>
      </c>
      <c r="D509" s="5">
        <v>16.029400016869602</v>
      </c>
      <c r="E509" s="5">
        <v>15.3177283293849</v>
      </c>
      <c r="F509" s="5">
        <v>15.622730481164</v>
      </c>
      <c r="G509" s="5">
        <v>1.7655505277193599</v>
      </c>
      <c r="H509" s="5">
        <v>0.46236607623269599</v>
      </c>
      <c r="I509" s="5">
        <v>3.81851225354779</v>
      </c>
      <c r="J509" s="5">
        <v>1.3425891670909701E-4</v>
      </c>
      <c r="K509" s="5">
        <v>2.3318821893704199E-3</v>
      </c>
      <c r="O509" s="7">
        <f t="shared" si="81"/>
        <v>2.5000000000000001E-2</v>
      </c>
      <c r="P509" s="7">
        <f t="shared" si="82"/>
        <v>6.0000000000000001E-3</v>
      </c>
      <c r="Q509" s="7">
        <f t="shared" si="83"/>
        <v>4.0000000000000001E-3</v>
      </c>
      <c r="R509" s="7">
        <f t="shared" si="84"/>
        <v>0.11</v>
      </c>
      <c r="S509" s="7">
        <f t="shared" si="85"/>
        <v>0.14399999999999999</v>
      </c>
      <c r="T509" s="7">
        <f t="shared" si="86"/>
        <v>0.14000000000000001</v>
      </c>
      <c r="U509" s="7">
        <f t="shared" si="87"/>
        <v>0.129</v>
      </c>
      <c r="W509" s="5">
        <f t="shared" si="88"/>
        <v>1.1666666666666667E-2</v>
      </c>
      <c r="X509" s="5">
        <f t="shared" si="89"/>
        <v>0.13075000000000001</v>
      </c>
      <c r="Y509" s="5">
        <f t="shared" si="92"/>
        <v>11.207142857142857</v>
      </c>
      <c r="Z509" s="5">
        <f t="shared" si="91"/>
        <v>3.4863466200231317</v>
      </c>
    </row>
    <row r="510" spans="1:26" s="5" customFormat="1" x14ac:dyDescent="0.2">
      <c r="A510" s="5" t="s">
        <v>1534</v>
      </c>
      <c r="B510" s="5" t="s">
        <v>1535</v>
      </c>
      <c r="C510" s="5" t="s">
        <v>1536</v>
      </c>
      <c r="D510" s="5">
        <v>30.844088065849899</v>
      </c>
      <c r="E510" s="5">
        <v>15.4204028313127</v>
      </c>
      <c r="F510" s="5">
        <v>22.030553646114399</v>
      </c>
      <c r="G510" s="5">
        <v>1.8143338360473</v>
      </c>
      <c r="H510" s="5">
        <v>0.43091592810086299</v>
      </c>
      <c r="I510" s="5">
        <v>4.21041256015633</v>
      </c>
      <c r="J510" s="6">
        <v>2.5490476885213402E-5</v>
      </c>
      <c r="K510" s="5">
        <v>6.2769878417075805E-4</v>
      </c>
      <c r="O510" s="7">
        <f t="shared" si="81"/>
        <v>0.02</v>
      </c>
      <c r="P510" s="7">
        <f t="shared" si="82"/>
        <v>1.6E-2</v>
      </c>
      <c r="Q510" s="7">
        <f t="shared" si="83"/>
        <v>1.0999999999999999E-2</v>
      </c>
      <c r="R510" s="7">
        <f t="shared" si="84"/>
        <v>0.151</v>
      </c>
      <c r="S510" s="7">
        <f t="shared" si="85"/>
        <v>0.124</v>
      </c>
      <c r="T510" s="7">
        <f t="shared" si="86"/>
        <v>0.188</v>
      </c>
      <c r="U510" s="7">
        <f t="shared" si="87"/>
        <v>0.06</v>
      </c>
      <c r="W510" s="5">
        <f t="shared" si="88"/>
        <v>1.5666666666666666E-2</v>
      </c>
      <c r="X510" s="5">
        <f t="shared" si="89"/>
        <v>0.13075000000000001</v>
      </c>
      <c r="Y510" s="5">
        <f t="shared" si="92"/>
        <v>8.3457446808510642</v>
      </c>
      <c r="Z510" s="5">
        <f t="shared" si="91"/>
        <v>3.0610407852904604</v>
      </c>
    </row>
    <row r="511" spans="1:26" s="5" customFormat="1" x14ac:dyDescent="0.2">
      <c r="A511" s="5" t="s">
        <v>1537</v>
      </c>
      <c r="B511" s="5" t="s">
        <v>1538</v>
      </c>
      <c r="C511" s="5" t="s">
        <v>1539</v>
      </c>
      <c r="D511" s="5">
        <v>26.450819692730999</v>
      </c>
      <c r="E511" s="5">
        <v>15.443296385429999</v>
      </c>
      <c r="F511" s="5">
        <v>20.160806374273299</v>
      </c>
      <c r="G511" s="5">
        <v>1.73351517649367</v>
      </c>
      <c r="H511" s="5">
        <v>0.443016993098169</v>
      </c>
      <c r="I511" s="5">
        <v>3.9129767108268498</v>
      </c>
      <c r="J511" s="6">
        <v>9.1165329906331798E-5</v>
      </c>
      <c r="K511" s="5">
        <v>1.7125066073137699E-3</v>
      </c>
      <c r="O511" s="7">
        <f t="shared" si="81"/>
        <v>8.0000000000000002E-3</v>
      </c>
      <c r="P511" s="7">
        <f t="shared" si="82"/>
        <v>1.4999999999999999E-2</v>
      </c>
      <c r="Q511" s="7">
        <f t="shared" si="83"/>
        <v>2.4E-2</v>
      </c>
      <c r="R511" s="7">
        <f t="shared" si="84"/>
        <v>0.158</v>
      </c>
      <c r="S511" s="7">
        <f t="shared" si="85"/>
        <v>6.4000000000000001E-2</v>
      </c>
      <c r="T511" s="7">
        <f t="shared" si="86"/>
        <v>0.156</v>
      </c>
      <c r="U511" s="7">
        <f t="shared" si="87"/>
        <v>0.14399999999999999</v>
      </c>
      <c r="W511" s="5">
        <f t="shared" si="88"/>
        <v>1.5666666666666666E-2</v>
      </c>
      <c r="X511" s="5">
        <f t="shared" si="89"/>
        <v>0.1305</v>
      </c>
      <c r="Y511" s="5">
        <f t="shared" si="92"/>
        <v>8.3297872340425538</v>
      </c>
      <c r="Z511" s="5">
        <f t="shared" si="91"/>
        <v>3.0582796456134038</v>
      </c>
    </row>
    <row r="512" spans="1:26" s="5" customFormat="1" x14ac:dyDescent="0.2">
      <c r="A512" s="5" t="s">
        <v>1540</v>
      </c>
      <c r="B512" s="5" t="s">
        <v>1541</v>
      </c>
      <c r="C512" s="5" t="s">
        <v>1542</v>
      </c>
      <c r="D512" s="5">
        <v>88.983954847288402</v>
      </c>
      <c r="E512" s="5">
        <v>71.317581583994397</v>
      </c>
      <c r="F512" s="5">
        <v>78.888884411120401</v>
      </c>
      <c r="G512" s="5">
        <v>1.56794087076549</v>
      </c>
      <c r="H512" s="5">
        <v>0.33603071642013899</v>
      </c>
      <c r="I512" s="5">
        <v>4.6660641249387798</v>
      </c>
      <c r="J512" s="6">
        <v>3.0702392066065598E-6</v>
      </c>
      <c r="K512" s="5">
        <v>1.09850919482443E-4</v>
      </c>
      <c r="O512" s="7">
        <f t="shared" si="81"/>
        <v>2.1999999999999999E-2</v>
      </c>
      <c r="P512" s="7">
        <f t="shared" si="82"/>
        <v>1.2E-2</v>
      </c>
      <c r="Q512" s="7">
        <f t="shared" si="83"/>
        <v>6.3E-2</v>
      </c>
      <c r="R512" s="7">
        <f t="shared" si="84"/>
        <v>0.19900000000000001</v>
      </c>
      <c r="S512" s="7">
        <f t="shared" si="85"/>
        <v>7.5999999999999998E-2</v>
      </c>
      <c r="T512" s="7">
        <f t="shared" si="86"/>
        <v>0.10199999999999999</v>
      </c>
      <c r="U512" s="7">
        <f t="shared" si="87"/>
        <v>0.14399999999999999</v>
      </c>
      <c r="W512" s="5">
        <f t="shared" si="88"/>
        <v>3.2333333333333332E-2</v>
      </c>
      <c r="X512" s="5">
        <f t="shared" si="89"/>
        <v>0.13025</v>
      </c>
      <c r="Y512" s="5">
        <f t="shared" si="92"/>
        <v>4.0283505154639174</v>
      </c>
      <c r="Z512" s="5">
        <f t="shared" si="91"/>
        <v>2.0101892208125367</v>
      </c>
    </row>
    <row r="513" spans="1:26" s="5" customFormat="1" x14ac:dyDescent="0.2">
      <c r="A513" s="5" t="s">
        <v>1543</v>
      </c>
      <c r="B513" s="5" t="s">
        <v>1544</v>
      </c>
      <c r="C513" s="5" t="s">
        <v>1545</v>
      </c>
      <c r="D513" s="5">
        <v>34.069211856027302</v>
      </c>
      <c r="E513" s="5">
        <v>27.276965493344001</v>
      </c>
      <c r="F513" s="5">
        <v>30.1879282202082</v>
      </c>
      <c r="G513" s="5">
        <v>1.36926638263883</v>
      </c>
      <c r="H513" s="5">
        <v>0.39841561260136299</v>
      </c>
      <c r="I513" s="5">
        <v>3.43677892966724</v>
      </c>
      <c r="J513" s="5">
        <v>5.8867586957697302E-4</v>
      </c>
      <c r="K513" s="5">
        <v>6.9939495760257204E-3</v>
      </c>
      <c r="O513" s="7">
        <f t="shared" si="81"/>
        <v>3.2000000000000001E-2</v>
      </c>
      <c r="P513" s="7">
        <f t="shared" si="82"/>
        <v>2.1999999999999999E-2</v>
      </c>
      <c r="Q513" s="7">
        <f t="shared" si="83"/>
        <v>3.7999999999999999E-2</v>
      </c>
      <c r="R513" s="7">
        <f t="shared" si="84"/>
        <v>0.193</v>
      </c>
      <c r="S513" s="7">
        <f t="shared" si="85"/>
        <v>0.12</v>
      </c>
      <c r="T513" s="7">
        <f t="shared" si="86"/>
        <v>9.5000000000000001E-2</v>
      </c>
      <c r="U513" s="7">
        <f t="shared" si="87"/>
        <v>0.111</v>
      </c>
      <c r="W513" s="5">
        <f t="shared" si="88"/>
        <v>3.0666666666666665E-2</v>
      </c>
      <c r="X513" s="5">
        <f t="shared" si="89"/>
        <v>0.12975</v>
      </c>
      <c r="Y513" s="5">
        <f t="shared" si="92"/>
        <v>4.2309782608695654</v>
      </c>
      <c r="Z513" s="5">
        <f t="shared" si="91"/>
        <v>2.0809912730220241</v>
      </c>
    </row>
    <row r="514" spans="1:26" s="5" customFormat="1" x14ac:dyDescent="0.2">
      <c r="A514" s="5" t="s">
        <v>1546</v>
      </c>
      <c r="B514" s="5" t="s">
        <v>1547</v>
      </c>
      <c r="C514" s="5" t="s">
        <v>1548</v>
      </c>
      <c r="D514" s="5">
        <v>44.173763283832002</v>
      </c>
      <c r="E514" s="5">
        <v>33.156880436276502</v>
      </c>
      <c r="F514" s="5">
        <v>37.878401656657502</v>
      </c>
      <c r="G514" s="5">
        <v>1.3684215778023801</v>
      </c>
      <c r="H514" s="5">
        <v>0.37961440134417401</v>
      </c>
      <c r="I514" s="5">
        <v>3.6047672926973902</v>
      </c>
      <c r="J514" s="5">
        <v>3.1243275002318502E-4</v>
      </c>
      <c r="K514" s="5">
        <v>4.4834941440971502E-3</v>
      </c>
      <c r="O514" s="7">
        <f t="shared" ref="O514:O577" si="93">VLOOKUP(A514,FPKM,2,FALSE)</f>
        <v>3.4000000000000002E-2</v>
      </c>
      <c r="P514" s="7">
        <f t="shared" ref="P514:P577" si="94">VLOOKUP(A514,FPKM,3,FALSE)</f>
        <v>3.5999999999999997E-2</v>
      </c>
      <c r="Q514" s="7">
        <f t="shared" ref="Q514:Q577" si="95">VLOOKUP(A514,FPKM,4,FALSE)</f>
        <v>2.3E-2</v>
      </c>
      <c r="R514" s="7">
        <f t="shared" ref="R514:R577" si="96">VLOOKUP(A514,FPKM,5,FALSE)</f>
        <v>0.16</v>
      </c>
      <c r="S514" s="7">
        <f t="shared" ref="S514:S577" si="97">VLOOKUP(A514,FPKM,6,FALSE)</f>
        <v>9.1999999999999998E-2</v>
      </c>
      <c r="T514" s="7">
        <f t="shared" ref="T514:T577" si="98">VLOOKUP(A514,FPKM,7,FALSE)</f>
        <v>0.11899999999999999</v>
      </c>
      <c r="U514" s="7">
        <f t="shared" ref="U514:U577" si="99">VLOOKUP(A514,FPKM,8,FALSE)</f>
        <v>0.14799999999999999</v>
      </c>
      <c r="W514" s="5">
        <f t="shared" ref="W514:W577" si="100">AVERAGE(O514:Q514)</f>
        <v>3.1E-2</v>
      </c>
      <c r="X514" s="5">
        <f t="shared" ref="X514:X577" si="101">AVERAGE(R514:U514)</f>
        <v>0.12975</v>
      </c>
      <c r="Y514" s="5">
        <f t="shared" si="92"/>
        <v>4.185483870967742</v>
      </c>
      <c r="Z514" s="5">
        <f t="shared" si="91"/>
        <v>2.0653944179710058</v>
      </c>
    </row>
    <row r="515" spans="1:26" s="5" customFormat="1" x14ac:dyDescent="0.2">
      <c r="A515" s="5" t="s">
        <v>1549</v>
      </c>
      <c r="B515" s="5" t="s">
        <v>1550</v>
      </c>
      <c r="C515" s="5" t="s">
        <v>1551</v>
      </c>
      <c r="D515" s="5">
        <v>31.368328208895502</v>
      </c>
      <c r="E515" s="5">
        <v>14.4715171213399</v>
      </c>
      <c r="F515" s="5">
        <v>21.713007587435101</v>
      </c>
      <c r="G515" s="5">
        <v>1.48346526514532</v>
      </c>
      <c r="H515" s="5">
        <v>0.42978346633108899</v>
      </c>
      <c r="I515" s="5">
        <v>3.4516573608779</v>
      </c>
      <c r="J515" s="5">
        <v>5.5715476226772596E-4</v>
      </c>
      <c r="K515" s="5">
        <v>6.6962746121422903E-3</v>
      </c>
      <c r="O515" s="7">
        <f t="shared" si="93"/>
        <v>2.4E-2</v>
      </c>
      <c r="P515" s="7">
        <f t="shared" si="94"/>
        <v>2.1000000000000001E-2</v>
      </c>
      <c r="Q515" s="7">
        <f t="shared" si="95"/>
        <v>0.02</v>
      </c>
      <c r="R515" s="7">
        <f t="shared" si="96"/>
        <v>0.155</v>
      </c>
      <c r="S515" s="7">
        <f t="shared" si="97"/>
        <v>6.4000000000000001E-2</v>
      </c>
      <c r="T515" s="7">
        <f t="shared" si="98"/>
        <v>0.19400000000000001</v>
      </c>
      <c r="U515" s="7">
        <f t="shared" si="99"/>
        <v>0.10299999999999999</v>
      </c>
      <c r="W515" s="5">
        <f t="shared" si="100"/>
        <v>2.1666666666666667E-2</v>
      </c>
      <c r="X515" s="5">
        <f t="shared" si="101"/>
        <v>0.129</v>
      </c>
      <c r="Y515" s="5">
        <f t="shared" si="92"/>
        <v>5.953846153846154</v>
      </c>
      <c r="Z515" s="5">
        <f t="shared" si="91"/>
        <v>2.5738219431159557</v>
      </c>
    </row>
    <row r="516" spans="1:26" s="5" customFormat="1" x14ac:dyDescent="0.2">
      <c r="A516" s="5" t="s">
        <v>1552</v>
      </c>
      <c r="B516" s="5" t="s">
        <v>1553</v>
      </c>
      <c r="C516" s="5" t="s">
        <v>1554</v>
      </c>
      <c r="D516" s="5">
        <v>13.810849831959301</v>
      </c>
      <c r="E516" s="5">
        <v>3.3859468913678898</v>
      </c>
      <c r="F516" s="5">
        <v>7.8537624373356403</v>
      </c>
      <c r="G516" s="5">
        <v>1.55380029150446</v>
      </c>
      <c r="H516" s="5">
        <v>0.46891069971661797</v>
      </c>
      <c r="I516" s="5">
        <v>3.3136379537585499</v>
      </c>
      <c r="J516" s="5">
        <v>9.2090665516639497E-4</v>
      </c>
      <c r="K516" s="5">
        <v>9.6010184334210102E-3</v>
      </c>
      <c r="O516" s="7">
        <f t="shared" si="93"/>
        <v>1.2999999999999999E-2</v>
      </c>
      <c r="P516" s="7">
        <f t="shared" si="94"/>
        <v>0</v>
      </c>
      <c r="Q516" s="7">
        <f t="shared" si="95"/>
        <v>0</v>
      </c>
      <c r="R516" s="7">
        <f t="shared" si="96"/>
        <v>0.23400000000000001</v>
      </c>
      <c r="S516" s="7">
        <f t="shared" si="97"/>
        <v>4.2000000000000003E-2</v>
      </c>
      <c r="T516" s="7">
        <f t="shared" si="98"/>
        <v>0.17299999999999999</v>
      </c>
      <c r="U516" s="7">
        <f t="shared" si="99"/>
        <v>6.7000000000000004E-2</v>
      </c>
      <c r="W516" s="5">
        <f t="shared" si="100"/>
        <v>4.3333333333333331E-3</v>
      </c>
      <c r="X516" s="5">
        <f t="shared" si="101"/>
        <v>0.129</v>
      </c>
      <c r="Y516" s="5">
        <f t="shared" si="92"/>
        <v>29.76923076923077</v>
      </c>
      <c r="Z516" s="5">
        <f t="shared" si="91"/>
        <v>4.8957500380033183</v>
      </c>
    </row>
    <row r="517" spans="1:26" s="5" customFormat="1" x14ac:dyDescent="0.2">
      <c r="A517" s="5" t="s">
        <v>1555</v>
      </c>
      <c r="B517" s="5" t="s">
        <v>1556</v>
      </c>
      <c r="C517" s="5" t="s">
        <v>1557</v>
      </c>
      <c r="D517" s="5">
        <v>48.783899317122199</v>
      </c>
      <c r="E517" s="5">
        <v>37.118529827156699</v>
      </c>
      <c r="F517" s="5">
        <v>42.117973894284802</v>
      </c>
      <c r="G517" s="5">
        <v>2.4116798944664302</v>
      </c>
      <c r="H517" s="5">
        <v>0.37605089982096601</v>
      </c>
      <c r="I517" s="5">
        <v>6.41317410918204</v>
      </c>
      <c r="J517" s="6">
        <v>1.42520590978522E-10</v>
      </c>
      <c r="K517" s="6">
        <v>1.7140169912455599E-8</v>
      </c>
      <c r="O517" s="7">
        <f t="shared" si="93"/>
        <v>1.4999999999999999E-2</v>
      </c>
      <c r="P517" s="7">
        <f t="shared" si="94"/>
        <v>8.9999999999999993E-3</v>
      </c>
      <c r="Q517" s="7">
        <f t="shared" si="95"/>
        <v>1.2999999999999999E-2</v>
      </c>
      <c r="R517" s="7">
        <f t="shared" si="96"/>
        <v>0.14899999999999999</v>
      </c>
      <c r="S517" s="7">
        <f t="shared" si="97"/>
        <v>9.9000000000000005E-2</v>
      </c>
      <c r="T517" s="7">
        <f t="shared" si="98"/>
        <v>0.125</v>
      </c>
      <c r="U517" s="7">
        <f t="shared" si="99"/>
        <v>0.14099999999999999</v>
      </c>
      <c r="W517" s="5">
        <f t="shared" si="100"/>
        <v>1.2333333333333333E-2</v>
      </c>
      <c r="X517" s="5">
        <f t="shared" si="101"/>
        <v>0.1285</v>
      </c>
      <c r="Y517" s="5">
        <f t="shared" si="92"/>
        <v>10.418918918918919</v>
      </c>
      <c r="Z517" s="5">
        <f t="shared" si="91"/>
        <v>3.3811336842860849</v>
      </c>
    </row>
    <row r="518" spans="1:26" s="5" customFormat="1" x14ac:dyDescent="0.2">
      <c r="A518" s="5" t="s">
        <v>1558</v>
      </c>
      <c r="B518" s="5" t="s">
        <v>1559</v>
      </c>
      <c r="C518" s="5" t="s">
        <v>1560</v>
      </c>
      <c r="D518" s="5">
        <v>36.782955230452401</v>
      </c>
      <c r="E518" s="5">
        <v>22.133087580158701</v>
      </c>
      <c r="F518" s="5">
        <v>28.411602287427399</v>
      </c>
      <c r="G518" s="5">
        <v>1.53264761210458</v>
      </c>
      <c r="H518" s="5">
        <v>0.403504026220182</v>
      </c>
      <c r="I518" s="5">
        <v>3.7983452766546799</v>
      </c>
      <c r="J518" s="5">
        <v>1.4566531422543599E-4</v>
      </c>
      <c r="K518" s="5">
        <v>2.4865816139893302E-3</v>
      </c>
      <c r="O518" s="7">
        <f t="shared" si="93"/>
        <v>2.4E-2</v>
      </c>
      <c r="P518" s="7">
        <f t="shared" si="94"/>
        <v>2.1999999999999999E-2</v>
      </c>
      <c r="Q518" s="7">
        <f t="shared" si="95"/>
        <v>2.5000000000000001E-2</v>
      </c>
      <c r="R518" s="7">
        <f t="shared" si="96"/>
        <v>0.13400000000000001</v>
      </c>
      <c r="S518" s="7">
        <f t="shared" si="97"/>
        <v>7.8E-2</v>
      </c>
      <c r="T518" s="7">
        <f t="shared" si="98"/>
        <v>0.17899999999999999</v>
      </c>
      <c r="U518" s="7">
        <f t="shared" si="99"/>
        <v>0.123</v>
      </c>
      <c r="W518" s="5">
        <f t="shared" si="100"/>
        <v>2.3666666666666669E-2</v>
      </c>
      <c r="X518" s="5">
        <f t="shared" si="101"/>
        <v>0.1285</v>
      </c>
      <c r="Y518" s="5">
        <f t="shared" si="92"/>
        <v>5.429577464788732</v>
      </c>
      <c r="Z518" s="5">
        <f t="shared" si="91"/>
        <v>2.4408399304103523</v>
      </c>
    </row>
    <row r="519" spans="1:26" s="5" customFormat="1" x14ac:dyDescent="0.2">
      <c r="A519" s="5" t="s">
        <v>1561</v>
      </c>
      <c r="B519" s="5" t="s">
        <v>1562</v>
      </c>
      <c r="C519" s="5" t="s">
        <v>1563</v>
      </c>
      <c r="D519" s="5">
        <v>93.810559080575899</v>
      </c>
      <c r="E519" s="5">
        <v>66.835039589670501</v>
      </c>
      <c r="F519" s="5">
        <v>78.395976514344298</v>
      </c>
      <c r="G519" s="5">
        <v>1.61068068178483</v>
      </c>
      <c r="H519" s="5">
        <v>0.31544806836829697</v>
      </c>
      <c r="I519" s="5">
        <v>5.1060090179544098</v>
      </c>
      <c r="J519" s="6">
        <v>3.2903399450040299E-7</v>
      </c>
      <c r="K519" s="6">
        <v>1.6098484754545899E-5</v>
      </c>
      <c r="O519" s="7">
        <f t="shared" si="93"/>
        <v>2.1999999999999999E-2</v>
      </c>
      <c r="P519" s="7">
        <f t="shared" si="94"/>
        <v>0.02</v>
      </c>
      <c r="Q519" s="7">
        <f t="shared" si="95"/>
        <v>4.2999999999999997E-2</v>
      </c>
      <c r="R519" s="7">
        <f t="shared" si="96"/>
        <v>0.15</v>
      </c>
      <c r="S519" s="7">
        <f t="shared" si="97"/>
        <v>9.5000000000000001E-2</v>
      </c>
      <c r="T519" s="7">
        <f t="shared" si="98"/>
        <v>0.14599999999999999</v>
      </c>
      <c r="U519" s="7">
        <f t="shared" si="99"/>
        <v>0.11600000000000001</v>
      </c>
      <c r="W519" s="5">
        <f t="shared" si="100"/>
        <v>2.8333333333333332E-2</v>
      </c>
      <c r="X519" s="5">
        <f t="shared" si="101"/>
        <v>0.12675</v>
      </c>
      <c r="Y519" s="5">
        <f t="shared" si="92"/>
        <v>4.473529411764706</v>
      </c>
      <c r="Z519" s="5">
        <f t="shared" si="91"/>
        <v>2.1614135015867952</v>
      </c>
    </row>
    <row r="520" spans="1:26" s="5" customFormat="1" x14ac:dyDescent="0.2">
      <c r="A520" s="5" t="s">
        <v>1564</v>
      </c>
      <c r="B520" s="5" t="s">
        <v>1565</v>
      </c>
      <c r="C520" s="5" t="s">
        <v>1566</v>
      </c>
      <c r="D520" s="5">
        <v>37.748955360075001</v>
      </c>
      <c r="E520" s="5">
        <v>23.392057202859299</v>
      </c>
      <c r="F520" s="5">
        <v>29.545013555951801</v>
      </c>
      <c r="G520" s="5">
        <v>1.4877178971823399</v>
      </c>
      <c r="H520" s="5">
        <v>0.41179883754284402</v>
      </c>
      <c r="I520" s="5">
        <v>3.61272971545859</v>
      </c>
      <c r="J520" s="5">
        <v>3.0299048278611198E-4</v>
      </c>
      <c r="K520" s="5">
        <v>4.3681713763464103E-3</v>
      </c>
      <c r="O520" s="7">
        <f t="shared" si="93"/>
        <v>3.1E-2</v>
      </c>
      <c r="P520" s="7">
        <f t="shared" si="94"/>
        <v>7.0000000000000001E-3</v>
      </c>
      <c r="Q520" s="7">
        <f t="shared" si="95"/>
        <v>3.6999999999999998E-2</v>
      </c>
      <c r="R520" s="7">
        <f t="shared" si="96"/>
        <v>0.14199999999999999</v>
      </c>
      <c r="S520" s="7">
        <f t="shared" si="97"/>
        <v>7.9000000000000001E-2</v>
      </c>
      <c r="T520" s="7">
        <f t="shared" si="98"/>
        <v>0.184</v>
      </c>
      <c r="U520" s="7">
        <f t="shared" si="99"/>
        <v>0.10199999999999999</v>
      </c>
      <c r="W520" s="5">
        <f t="shared" si="100"/>
        <v>2.4999999999999998E-2</v>
      </c>
      <c r="X520" s="5">
        <f t="shared" si="101"/>
        <v>0.12675</v>
      </c>
      <c r="Y520" s="5">
        <f t="shared" si="92"/>
        <v>5.07</v>
      </c>
      <c r="Z520" s="5">
        <f t="shared" si="91"/>
        <v>2.3419857472286161</v>
      </c>
    </row>
    <row r="521" spans="1:26" s="5" customFormat="1" x14ac:dyDescent="0.2">
      <c r="A521" s="5" t="s">
        <v>1567</v>
      </c>
      <c r="B521" s="5" t="s">
        <v>1568</v>
      </c>
      <c r="C521" s="5" t="s">
        <v>1569</v>
      </c>
      <c r="D521" s="5">
        <v>58.837752930235197</v>
      </c>
      <c r="E521" s="5">
        <v>41.168268103029803</v>
      </c>
      <c r="F521" s="5">
        <v>48.740904457546399</v>
      </c>
      <c r="G521" s="5">
        <v>2.5883325161987498</v>
      </c>
      <c r="H521" s="5">
        <v>0.39282228450467999</v>
      </c>
      <c r="I521" s="5">
        <v>6.5890674187755103</v>
      </c>
      <c r="J521" s="6">
        <v>4.4259778827054699E-11</v>
      </c>
      <c r="K521" s="6">
        <v>5.9785980950371498E-9</v>
      </c>
      <c r="O521" s="7">
        <f t="shared" si="93"/>
        <v>4.0000000000000001E-3</v>
      </c>
      <c r="P521" s="7">
        <f t="shared" si="94"/>
        <v>1.0999999999999999E-2</v>
      </c>
      <c r="Q521" s="7">
        <f t="shared" si="95"/>
        <v>1.4E-2</v>
      </c>
      <c r="R521" s="7">
        <f t="shared" si="96"/>
        <v>0.215</v>
      </c>
      <c r="S521" s="7">
        <f t="shared" si="97"/>
        <v>0.129</v>
      </c>
      <c r="T521" s="7">
        <f t="shared" si="98"/>
        <v>0.06</v>
      </c>
      <c r="U521" s="7">
        <f t="shared" si="99"/>
        <v>9.8000000000000004E-2</v>
      </c>
      <c r="W521" s="5">
        <f t="shared" si="100"/>
        <v>9.6666666666666654E-3</v>
      </c>
      <c r="X521" s="5">
        <f t="shared" si="101"/>
        <v>0.1255</v>
      </c>
      <c r="Y521" s="5">
        <f t="shared" si="92"/>
        <v>12.982758620689657</v>
      </c>
      <c r="Z521" s="5">
        <f t="shared" si="91"/>
        <v>3.6985250595443562</v>
      </c>
    </row>
    <row r="522" spans="1:26" s="5" customFormat="1" x14ac:dyDescent="0.2">
      <c r="A522" s="5" t="s">
        <v>1570</v>
      </c>
      <c r="B522" s="5" t="s">
        <v>1571</v>
      </c>
      <c r="C522" s="5" t="s">
        <v>1572</v>
      </c>
      <c r="D522" s="5">
        <v>13.844270550056301</v>
      </c>
      <c r="E522" s="5">
        <v>5.2392628713541898</v>
      </c>
      <c r="F522" s="5">
        <v>8.9271233050836702</v>
      </c>
      <c r="G522" s="5">
        <v>1.6255969632764999</v>
      </c>
      <c r="H522" s="5">
        <v>0.47115478674375799</v>
      </c>
      <c r="I522" s="5">
        <v>3.4502397280335799</v>
      </c>
      <c r="J522" s="5">
        <v>5.6008894917366104E-4</v>
      </c>
      <c r="K522" s="5">
        <v>6.7228706384714803E-3</v>
      </c>
      <c r="O522" s="7">
        <f t="shared" si="93"/>
        <v>6.0000000000000001E-3</v>
      </c>
      <c r="P522" s="7">
        <f t="shared" si="94"/>
        <v>0.01</v>
      </c>
      <c r="Q522" s="7">
        <f t="shared" si="95"/>
        <v>0</v>
      </c>
      <c r="R522" s="7">
        <f t="shared" si="96"/>
        <v>0.126</v>
      </c>
      <c r="S522" s="7">
        <f t="shared" si="97"/>
        <v>8.5999999999999993E-2</v>
      </c>
      <c r="T522" s="7">
        <f t="shared" si="98"/>
        <v>0.214</v>
      </c>
      <c r="U522" s="7">
        <f t="shared" si="99"/>
        <v>7.2999999999999995E-2</v>
      </c>
      <c r="W522" s="5">
        <f t="shared" si="100"/>
        <v>5.3333333333333332E-3</v>
      </c>
      <c r="X522" s="5">
        <f t="shared" si="101"/>
        <v>0.12475</v>
      </c>
      <c r="Y522" s="5">
        <f t="shared" si="92"/>
        <v>23.390625</v>
      </c>
      <c r="Z522" s="5">
        <f t="shared" si="91"/>
        <v>4.5478585060584171</v>
      </c>
    </row>
    <row r="523" spans="1:26" s="5" customFormat="1" x14ac:dyDescent="0.2">
      <c r="A523" s="5" t="s">
        <v>1573</v>
      </c>
      <c r="B523" s="5" t="s">
        <v>1574</v>
      </c>
      <c r="C523" s="5" t="s">
        <v>1575</v>
      </c>
      <c r="D523" s="5">
        <v>18.572232773789601</v>
      </c>
      <c r="E523" s="5">
        <v>10.422922119311799</v>
      </c>
      <c r="F523" s="5">
        <v>13.9154838283737</v>
      </c>
      <c r="G523" s="5">
        <v>1.72929084966318</v>
      </c>
      <c r="H523" s="5">
        <v>0.46863125058462102</v>
      </c>
      <c r="I523" s="5">
        <v>3.6900886304656</v>
      </c>
      <c r="J523" s="5">
        <v>2.24175933530448E-4</v>
      </c>
      <c r="K523" s="5">
        <v>3.4911140993659899E-3</v>
      </c>
      <c r="O523" s="7">
        <f t="shared" si="93"/>
        <v>0</v>
      </c>
      <c r="P523" s="7">
        <f t="shared" si="94"/>
        <v>3.0000000000000001E-3</v>
      </c>
      <c r="Q523" s="7">
        <f t="shared" si="95"/>
        <v>2.4E-2</v>
      </c>
      <c r="R523" s="7">
        <f t="shared" si="96"/>
        <v>0.17699999999999999</v>
      </c>
      <c r="S523" s="7">
        <f t="shared" si="97"/>
        <v>3.2000000000000001E-2</v>
      </c>
      <c r="T523" s="7">
        <f t="shared" si="98"/>
        <v>0.128</v>
      </c>
      <c r="U523" s="7">
        <f t="shared" si="99"/>
        <v>0.161</v>
      </c>
      <c r="W523" s="5">
        <f t="shared" si="100"/>
        <v>8.9999999999999993E-3</v>
      </c>
      <c r="X523" s="5">
        <f t="shared" si="101"/>
        <v>0.1245</v>
      </c>
      <c r="Y523" s="5">
        <f t="shared" si="92"/>
        <v>13.833333333333334</v>
      </c>
      <c r="Z523" s="5">
        <f t="shared" si="91"/>
        <v>3.7900769306257684</v>
      </c>
    </row>
    <row r="524" spans="1:26" s="5" customFormat="1" x14ac:dyDescent="0.2">
      <c r="A524" s="5" t="s">
        <v>1576</v>
      </c>
      <c r="B524" s="5" t="s">
        <v>1577</v>
      </c>
      <c r="C524" s="5" t="s">
        <v>1578</v>
      </c>
      <c r="D524" s="5">
        <v>104.73742709920499</v>
      </c>
      <c r="E524" s="5">
        <v>93.538998472858907</v>
      </c>
      <c r="F524" s="5">
        <v>98.338325027007301</v>
      </c>
      <c r="G524" s="5">
        <v>0.96030890784643297</v>
      </c>
      <c r="H524" s="5">
        <v>0.273257260338231</v>
      </c>
      <c r="I524" s="5">
        <v>3.5143033588852699</v>
      </c>
      <c r="J524" s="5">
        <v>4.4090897752515598E-4</v>
      </c>
      <c r="K524" s="5">
        <v>5.7024248427866497E-3</v>
      </c>
      <c r="O524" s="7">
        <f t="shared" si="93"/>
        <v>5.5E-2</v>
      </c>
      <c r="P524" s="7">
        <f t="shared" si="94"/>
        <v>4.2000000000000003E-2</v>
      </c>
      <c r="Q524" s="7">
        <f t="shared" si="95"/>
        <v>4.7E-2</v>
      </c>
      <c r="R524" s="7">
        <f t="shared" si="96"/>
        <v>0.129</v>
      </c>
      <c r="S524" s="7">
        <f t="shared" si="97"/>
        <v>0.108</v>
      </c>
      <c r="T524" s="7">
        <f t="shared" si="98"/>
        <v>0.13300000000000001</v>
      </c>
      <c r="U524" s="7">
        <f t="shared" si="99"/>
        <v>0.126</v>
      </c>
      <c r="W524" s="5">
        <f t="shared" si="100"/>
        <v>4.8000000000000008E-2</v>
      </c>
      <c r="X524" s="5">
        <f t="shared" si="101"/>
        <v>0.124</v>
      </c>
      <c r="Y524" s="5">
        <f t="shared" si="92"/>
        <v>2.583333333333333</v>
      </c>
      <c r="Z524" s="5">
        <f t="shared" si="91"/>
        <v>1.3692338096657188</v>
      </c>
    </row>
    <row r="525" spans="1:26" s="5" customFormat="1" x14ac:dyDescent="0.2">
      <c r="A525" s="5" t="s">
        <v>1579</v>
      </c>
      <c r="B525" s="5" t="s">
        <v>1580</v>
      </c>
      <c r="C525" s="5" t="s">
        <v>1581</v>
      </c>
      <c r="D525" s="5">
        <v>21.743680026206999</v>
      </c>
      <c r="E525" s="5">
        <v>15.492114396053999</v>
      </c>
      <c r="F525" s="5">
        <v>18.1713568089767</v>
      </c>
      <c r="G525" s="5">
        <v>1.70821632590062</v>
      </c>
      <c r="H525" s="5">
        <v>0.45115284795685701</v>
      </c>
      <c r="I525" s="5">
        <v>3.7863361245233098</v>
      </c>
      <c r="J525" s="5">
        <v>1.52884840805234E-4</v>
      </c>
      <c r="K525" s="5">
        <v>2.5955613091533502E-3</v>
      </c>
      <c r="O525" s="7">
        <f t="shared" si="93"/>
        <v>1.2E-2</v>
      </c>
      <c r="P525" s="7">
        <f t="shared" si="94"/>
        <v>2.4E-2</v>
      </c>
      <c r="Q525" s="7">
        <f t="shared" si="95"/>
        <v>6.0000000000000001E-3</v>
      </c>
      <c r="R525" s="7">
        <f t="shared" si="96"/>
        <v>0.10100000000000001</v>
      </c>
      <c r="S525" s="7">
        <f t="shared" si="97"/>
        <v>9.2999999999999999E-2</v>
      </c>
      <c r="T525" s="7">
        <f t="shared" si="98"/>
        <v>0.157</v>
      </c>
      <c r="U525" s="7">
        <f t="shared" si="99"/>
        <v>0.14499999999999999</v>
      </c>
      <c r="W525" s="5">
        <f t="shared" si="100"/>
        <v>1.4E-2</v>
      </c>
      <c r="X525" s="5">
        <f t="shared" si="101"/>
        <v>0.124</v>
      </c>
      <c r="Y525" s="5">
        <f t="shared" si="92"/>
        <v>8.8571428571428577</v>
      </c>
      <c r="Z525" s="5">
        <f t="shared" si="91"/>
        <v>3.1468413883292712</v>
      </c>
    </row>
    <row r="526" spans="1:26" s="5" customFormat="1" x14ac:dyDescent="0.2">
      <c r="A526" s="5" t="s">
        <v>1582</v>
      </c>
      <c r="B526" s="5" t="s">
        <v>1583</v>
      </c>
      <c r="C526" s="5" t="s">
        <v>1584</v>
      </c>
      <c r="D526" s="5">
        <v>44.934578400748997</v>
      </c>
      <c r="E526" s="5">
        <v>23.746853786765101</v>
      </c>
      <c r="F526" s="5">
        <v>32.827307192758198</v>
      </c>
      <c r="G526" s="5">
        <v>1.76474523450905</v>
      </c>
      <c r="H526" s="5">
        <v>0.40306688806266699</v>
      </c>
      <c r="I526" s="5">
        <v>4.3782937442250898</v>
      </c>
      <c r="J526" s="6">
        <v>1.1961206543421E-5</v>
      </c>
      <c r="K526" s="5">
        <v>3.3768787400347998E-4</v>
      </c>
      <c r="O526" s="7">
        <f t="shared" si="93"/>
        <v>2.3E-2</v>
      </c>
      <c r="P526" s="7">
        <f t="shared" si="94"/>
        <v>7.0000000000000001E-3</v>
      </c>
      <c r="Q526" s="7">
        <f t="shared" si="95"/>
        <v>2.7E-2</v>
      </c>
      <c r="R526" s="7">
        <f t="shared" si="96"/>
        <v>0.18099999999999999</v>
      </c>
      <c r="S526" s="7">
        <f t="shared" si="97"/>
        <v>7.8E-2</v>
      </c>
      <c r="T526" s="7">
        <f t="shared" si="98"/>
        <v>0.15</v>
      </c>
      <c r="U526" s="7">
        <f t="shared" si="99"/>
        <v>8.5999999999999993E-2</v>
      </c>
      <c r="W526" s="5">
        <f t="shared" si="100"/>
        <v>1.9E-2</v>
      </c>
      <c r="X526" s="5">
        <f t="shared" si="101"/>
        <v>0.12375</v>
      </c>
      <c r="Y526" s="5">
        <f t="shared" si="92"/>
        <v>6.5131578947368425</v>
      </c>
      <c r="Z526" s="5">
        <f t="shared" si="91"/>
        <v>2.7033572015233864</v>
      </c>
    </row>
    <row r="527" spans="1:26" s="5" customFormat="1" x14ac:dyDescent="0.2">
      <c r="A527" s="5" t="s">
        <v>1585</v>
      </c>
      <c r="B527" s="5" t="s">
        <v>1586</v>
      </c>
      <c r="C527" s="5" t="s">
        <v>1587</v>
      </c>
      <c r="D527" s="5">
        <v>28.568297650981801</v>
      </c>
      <c r="E527" s="5">
        <v>11.364764985293601</v>
      </c>
      <c r="F527" s="5">
        <v>18.737707556302801</v>
      </c>
      <c r="G527" s="5">
        <v>1.5203541978402699</v>
      </c>
      <c r="H527" s="5">
        <v>0.45195192652551702</v>
      </c>
      <c r="I527" s="5">
        <v>3.3639732648742999</v>
      </c>
      <c r="J527" s="5">
        <v>7.6828985335395902E-4</v>
      </c>
      <c r="K527" s="5">
        <v>8.4743734653083807E-3</v>
      </c>
      <c r="O527" s="7">
        <f t="shared" si="93"/>
        <v>1.0999999999999999E-2</v>
      </c>
      <c r="P527" s="7">
        <f t="shared" si="94"/>
        <v>1.4999999999999999E-2</v>
      </c>
      <c r="Q527" s="7">
        <f t="shared" si="95"/>
        <v>2.5000000000000001E-2</v>
      </c>
      <c r="R527" s="7">
        <f t="shared" si="96"/>
        <v>0.20899999999999999</v>
      </c>
      <c r="S527" s="7">
        <f t="shared" si="97"/>
        <v>8.7999999999999995E-2</v>
      </c>
      <c r="T527" s="7">
        <f t="shared" si="98"/>
        <v>0.14599999999999999</v>
      </c>
      <c r="U527" s="7">
        <f t="shared" si="99"/>
        <v>5.1999999999999998E-2</v>
      </c>
      <c r="W527" s="5">
        <f t="shared" si="100"/>
        <v>1.7000000000000001E-2</v>
      </c>
      <c r="X527" s="5">
        <f t="shared" si="101"/>
        <v>0.12374999999999999</v>
      </c>
      <c r="Y527" s="5">
        <f t="shared" si="92"/>
        <v>7.2794117647058814</v>
      </c>
      <c r="Z527" s="5">
        <f t="shared" si="91"/>
        <v>2.8638218737166325</v>
      </c>
    </row>
    <row r="528" spans="1:26" s="5" customFormat="1" x14ac:dyDescent="0.2">
      <c r="A528" s="5" t="s">
        <v>1588</v>
      </c>
      <c r="B528" s="5" t="s">
        <v>1589</v>
      </c>
      <c r="C528" s="5" t="s">
        <v>1590</v>
      </c>
      <c r="D528" s="5">
        <v>16.8842218123688</v>
      </c>
      <c r="E528" s="5">
        <v>12.031275737665601</v>
      </c>
      <c r="F528" s="5">
        <v>14.1111097696812</v>
      </c>
      <c r="G528" s="5">
        <v>1.91660517187872</v>
      </c>
      <c r="H528" s="5">
        <v>0.46287395319157498</v>
      </c>
      <c r="I528" s="5">
        <v>4.1406632597567503</v>
      </c>
      <c r="J528" s="6">
        <v>3.4630302984575802E-5</v>
      </c>
      <c r="K528" s="5">
        <v>7.9795238310936595E-4</v>
      </c>
      <c r="O528" s="7">
        <f t="shared" si="93"/>
        <v>1.0999999999999999E-2</v>
      </c>
      <c r="P528" s="7">
        <f t="shared" si="94"/>
        <v>3.0000000000000001E-3</v>
      </c>
      <c r="Q528" s="7">
        <f t="shared" si="95"/>
        <v>1.2E-2</v>
      </c>
      <c r="R528" s="7">
        <f t="shared" si="96"/>
        <v>0.16200000000000001</v>
      </c>
      <c r="S528" s="7">
        <f t="shared" si="97"/>
        <v>0.107</v>
      </c>
      <c r="T528" s="7">
        <f t="shared" si="98"/>
        <v>0.112</v>
      </c>
      <c r="U528" s="7">
        <f t="shared" si="99"/>
        <v>0.112</v>
      </c>
      <c r="W528" s="5">
        <f t="shared" si="100"/>
        <v>8.6666666666666663E-3</v>
      </c>
      <c r="X528" s="5">
        <f t="shared" si="101"/>
        <v>0.12325</v>
      </c>
      <c r="Y528" s="5">
        <f t="shared" si="92"/>
        <v>14.221153846153847</v>
      </c>
      <c r="Z528" s="5">
        <f t="shared" si="91"/>
        <v>3.8299666189579762</v>
      </c>
    </row>
    <row r="529" spans="1:26" s="5" customFormat="1" x14ac:dyDescent="0.2">
      <c r="A529" s="5" t="s">
        <v>1591</v>
      </c>
      <c r="B529" s="5" t="s">
        <v>1592</v>
      </c>
      <c r="C529" s="5" t="s">
        <v>1593</v>
      </c>
      <c r="D529" s="5">
        <v>319.97586408014598</v>
      </c>
      <c r="E529" s="5">
        <v>287.89576297503299</v>
      </c>
      <c r="F529" s="5">
        <v>301.64437773436703</v>
      </c>
      <c r="G529" s="5">
        <v>0.72480209805146401</v>
      </c>
      <c r="H529" s="5">
        <v>0.19325934097945799</v>
      </c>
      <c r="I529" s="5">
        <v>3.7504117233252101</v>
      </c>
      <c r="J529" s="5">
        <v>1.7654445070080401E-4</v>
      </c>
      <c r="K529" s="5">
        <v>2.90521981843122E-3</v>
      </c>
      <c r="O529" s="7">
        <f t="shared" si="93"/>
        <v>7.6999999999999999E-2</v>
      </c>
      <c r="P529" s="7">
        <f t="shared" si="94"/>
        <v>4.3999999999999997E-2</v>
      </c>
      <c r="Q529" s="7">
        <f t="shared" si="95"/>
        <v>5.8000000000000003E-2</v>
      </c>
      <c r="R529" s="7">
        <f t="shared" si="96"/>
        <v>0.154</v>
      </c>
      <c r="S529" s="7">
        <f t="shared" si="97"/>
        <v>9.7000000000000003E-2</v>
      </c>
      <c r="T529" s="7">
        <f t="shared" si="98"/>
        <v>0.121</v>
      </c>
      <c r="U529" s="7">
        <f t="shared" si="99"/>
        <v>0.12</v>
      </c>
      <c r="W529" s="5">
        <f t="shared" si="100"/>
        <v>5.9666666666666666E-2</v>
      </c>
      <c r="X529" s="5">
        <f t="shared" si="101"/>
        <v>0.123</v>
      </c>
      <c r="Y529" s="5">
        <f t="shared" si="92"/>
        <v>2.0614525139664805</v>
      </c>
      <c r="Z529" s="5">
        <f t="shared" si="91"/>
        <v>1.0436612287961398</v>
      </c>
    </row>
    <row r="530" spans="1:26" s="5" customFormat="1" x14ac:dyDescent="0.2">
      <c r="A530" s="5" t="s">
        <v>1594</v>
      </c>
      <c r="B530" s="5" t="s">
        <v>1595</v>
      </c>
      <c r="C530" s="5" t="s">
        <v>1596</v>
      </c>
      <c r="D530" s="5">
        <v>42.000926806765797</v>
      </c>
      <c r="E530" s="5">
        <v>35.4494066969215</v>
      </c>
      <c r="F530" s="5">
        <v>38.257201029711901</v>
      </c>
      <c r="G530" s="5">
        <v>1.4153299666871</v>
      </c>
      <c r="H530" s="5">
        <v>0.371656675134246</v>
      </c>
      <c r="I530" s="5">
        <v>3.8081650657178998</v>
      </c>
      <c r="J530" s="5">
        <v>1.4000181058764299E-4</v>
      </c>
      <c r="K530" s="5">
        <v>2.4097633898100199E-3</v>
      </c>
      <c r="O530" s="7">
        <f t="shared" si="93"/>
        <v>2.5999999999999999E-2</v>
      </c>
      <c r="P530" s="7">
        <f t="shared" si="94"/>
        <v>0.02</v>
      </c>
      <c r="Q530" s="7">
        <f t="shared" si="95"/>
        <v>4.2000000000000003E-2</v>
      </c>
      <c r="R530" s="7">
        <f t="shared" si="96"/>
        <v>0.128</v>
      </c>
      <c r="S530" s="7">
        <f t="shared" si="97"/>
        <v>8.5999999999999993E-2</v>
      </c>
      <c r="T530" s="7">
        <f t="shared" si="98"/>
        <v>0.13500000000000001</v>
      </c>
      <c r="U530" s="7">
        <f t="shared" si="99"/>
        <v>0.14199999999999999</v>
      </c>
      <c r="W530" s="5">
        <f t="shared" si="100"/>
        <v>2.9333333333333333E-2</v>
      </c>
      <c r="X530" s="5">
        <f t="shared" si="101"/>
        <v>0.12275</v>
      </c>
      <c r="Y530" s="5">
        <f t="shared" si="92"/>
        <v>4.1846590909090908</v>
      </c>
      <c r="Z530" s="5">
        <f t="shared" si="91"/>
        <v>2.065110096398552</v>
      </c>
    </row>
    <row r="531" spans="1:26" s="5" customFormat="1" x14ac:dyDescent="0.2">
      <c r="A531" s="5" t="s">
        <v>1597</v>
      </c>
      <c r="B531" s="5" t="s">
        <v>1598</v>
      </c>
      <c r="C531" s="5" t="s">
        <v>1599</v>
      </c>
      <c r="D531" s="5">
        <v>38.045611393203998</v>
      </c>
      <c r="E531" s="5">
        <v>22.833713849865401</v>
      </c>
      <c r="F531" s="5">
        <v>29.353098511296199</v>
      </c>
      <c r="G531" s="5">
        <v>1.9253622523812599</v>
      </c>
      <c r="H531" s="5">
        <v>0.409871240967704</v>
      </c>
      <c r="I531" s="5">
        <v>4.6974807206172597</v>
      </c>
      <c r="J531" s="6">
        <v>2.6339003749350301E-6</v>
      </c>
      <c r="K531" s="6">
        <v>9.6460779742954796E-5</v>
      </c>
      <c r="O531" s="7">
        <f t="shared" si="93"/>
        <v>1.0999999999999999E-2</v>
      </c>
      <c r="P531" s="7">
        <f t="shared" si="94"/>
        <v>2.1000000000000001E-2</v>
      </c>
      <c r="Q531" s="7">
        <f t="shared" si="95"/>
        <v>1.4E-2</v>
      </c>
      <c r="R531" s="7">
        <f t="shared" si="96"/>
        <v>0.122</v>
      </c>
      <c r="S531" s="7">
        <f t="shared" si="97"/>
        <v>9.7000000000000003E-2</v>
      </c>
      <c r="T531" s="7">
        <f t="shared" si="98"/>
        <v>0.16300000000000001</v>
      </c>
      <c r="U531" s="7">
        <f t="shared" si="99"/>
        <v>0.108</v>
      </c>
      <c r="W531" s="5">
        <f t="shared" si="100"/>
        <v>1.5333333333333332E-2</v>
      </c>
      <c r="X531" s="5">
        <f t="shared" si="101"/>
        <v>0.1225</v>
      </c>
      <c r="Y531" s="5">
        <f t="shared" si="92"/>
        <v>7.9891304347826093</v>
      </c>
      <c r="Z531" s="5">
        <f t="shared" si="91"/>
        <v>2.998038483666714</v>
      </c>
    </row>
    <row r="532" spans="1:26" s="5" customFormat="1" x14ac:dyDescent="0.2">
      <c r="A532" s="5" t="s">
        <v>1600</v>
      </c>
      <c r="B532" s="5" t="s">
        <v>1601</v>
      </c>
      <c r="C532" s="5" t="s">
        <v>1602</v>
      </c>
      <c r="D532" s="5">
        <v>50.987159557633802</v>
      </c>
      <c r="E532" s="5">
        <v>33.734842943893398</v>
      </c>
      <c r="F532" s="5">
        <v>41.1286929212107</v>
      </c>
      <c r="G532" s="5">
        <v>1.3783566047953699</v>
      </c>
      <c r="H532" s="5">
        <v>0.36767242419330698</v>
      </c>
      <c r="I532" s="5">
        <v>3.74887131614387</v>
      </c>
      <c r="J532" s="5">
        <v>1.7763219514961199E-4</v>
      </c>
      <c r="K532" s="5">
        <v>2.9148254839647101E-3</v>
      </c>
      <c r="O532" s="7">
        <f t="shared" si="93"/>
        <v>2.7E-2</v>
      </c>
      <c r="P532" s="7">
        <f t="shared" si="94"/>
        <v>3.2000000000000001E-2</v>
      </c>
      <c r="Q532" s="7">
        <f t="shared" si="95"/>
        <v>3.1E-2</v>
      </c>
      <c r="R532" s="7">
        <f t="shared" si="96"/>
        <v>0.161</v>
      </c>
      <c r="S532" s="7">
        <f t="shared" si="97"/>
        <v>9.2999999999999999E-2</v>
      </c>
      <c r="T532" s="7">
        <f t="shared" si="98"/>
        <v>0.125</v>
      </c>
      <c r="U532" s="7">
        <f t="shared" si="99"/>
        <v>0.11</v>
      </c>
      <c r="W532" s="5">
        <f t="shared" si="100"/>
        <v>0.03</v>
      </c>
      <c r="X532" s="5">
        <f t="shared" si="101"/>
        <v>0.12225</v>
      </c>
      <c r="Y532" s="5">
        <f t="shared" si="92"/>
        <v>4.0750000000000002</v>
      </c>
      <c r="Z532" s="5">
        <f t="shared" si="91"/>
        <v>2.0268000593437154</v>
      </c>
    </row>
    <row r="533" spans="1:26" s="5" customFormat="1" x14ac:dyDescent="0.2">
      <c r="A533" s="5" t="s">
        <v>1603</v>
      </c>
      <c r="B533" s="5" t="s">
        <v>1604</v>
      </c>
      <c r="C533" s="5" t="s">
        <v>1605</v>
      </c>
      <c r="D533" s="5">
        <v>70.318082402375794</v>
      </c>
      <c r="E533" s="5">
        <v>50.8069399811762</v>
      </c>
      <c r="F533" s="5">
        <v>59.168858161690302</v>
      </c>
      <c r="G533" s="5">
        <v>1.29918710457265</v>
      </c>
      <c r="H533" s="5">
        <v>0.332825761979126</v>
      </c>
      <c r="I533" s="5">
        <v>3.9035052360343898</v>
      </c>
      <c r="J533" s="6">
        <v>9.4809498178195399E-5</v>
      </c>
      <c r="K533" s="5">
        <v>1.76205768249226E-3</v>
      </c>
      <c r="O533" s="7">
        <f t="shared" si="93"/>
        <v>3.7999999999999999E-2</v>
      </c>
      <c r="P533" s="7">
        <f t="shared" si="94"/>
        <v>2.5000000000000001E-2</v>
      </c>
      <c r="Q533" s="7">
        <f t="shared" si="95"/>
        <v>0.03</v>
      </c>
      <c r="R533" s="7">
        <f t="shared" si="96"/>
        <v>9.7000000000000003E-2</v>
      </c>
      <c r="S533" s="7">
        <f t="shared" si="97"/>
        <v>6.8000000000000005E-2</v>
      </c>
      <c r="T533" s="7">
        <f t="shared" si="98"/>
        <v>0.185</v>
      </c>
      <c r="U533" s="7">
        <f t="shared" si="99"/>
        <v>0.13900000000000001</v>
      </c>
      <c r="W533" s="5">
        <f t="shared" si="100"/>
        <v>3.1E-2</v>
      </c>
      <c r="X533" s="5">
        <f t="shared" si="101"/>
        <v>0.12225</v>
      </c>
      <c r="Y533" s="5">
        <f t="shared" si="92"/>
        <v>3.943548387096774</v>
      </c>
      <c r="Z533" s="5">
        <f t="shared" ref="Z533:Z596" si="102">LOG(Y533,2)</f>
        <v>1.9794943445653583</v>
      </c>
    </row>
    <row r="534" spans="1:26" s="5" customFormat="1" x14ac:dyDescent="0.2">
      <c r="A534" s="5" t="s">
        <v>1606</v>
      </c>
      <c r="B534" s="5" t="s">
        <v>1607</v>
      </c>
      <c r="C534" s="5" t="s">
        <v>1608</v>
      </c>
      <c r="D534" s="5">
        <v>10.931946414510101</v>
      </c>
      <c r="E534" s="5">
        <v>13.4077627104475</v>
      </c>
      <c r="F534" s="5">
        <v>12.346698583617201</v>
      </c>
      <c r="G534" s="5">
        <v>1.86934926421803</v>
      </c>
      <c r="H534" s="5">
        <v>0.46827158270311903</v>
      </c>
      <c r="I534" s="5">
        <v>3.9920194461238201</v>
      </c>
      <c r="J534" s="6">
        <v>6.5512998979023803E-5</v>
      </c>
      <c r="K534" s="5">
        <v>1.3231070573867601E-3</v>
      </c>
      <c r="O534" s="7">
        <f t="shared" si="93"/>
        <v>8.0000000000000002E-3</v>
      </c>
      <c r="P534" s="7">
        <f t="shared" si="94"/>
        <v>0</v>
      </c>
      <c r="Q534" s="7">
        <f t="shared" si="95"/>
        <v>1.2999999999999999E-2</v>
      </c>
      <c r="R534" s="7">
        <f t="shared" si="96"/>
        <v>0.13800000000000001</v>
      </c>
      <c r="S534" s="7">
        <f t="shared" si="97"/>
        <v>4.8000000000000001E-2</v>
      </c>
      <c r="T534" s="7">
        <f t="shared" si="98"/>
        <v>6.2E-2</v>
      </c>
      <c r="U534" s="7">
        <f t="shared" si="99"/>
        <v>0.24</v>
      </c>
      <c r="W534" s="5">
        <f t="shared" si="100"/>
        <v>6.9999999999999993E-3</v>
      </c>
      <c r="X534" s="5">
        <f t="shared" si="101"/>
        <v>0.122</v>
      </c>
      <c r="Y534" s="5">
        <f t="shared" si="92"/>
        <v>17.428571428571431</v>
      </c>
      <c r="Z534" s="5">
        <f t="shared" si="102"/>
        <v>4.1233824155052821</v>
      </c>
    </row>
    <row r="535" spans="1:26" s="5" customFormat="1" x14ac:dyDescent="0.2">
      <c r="A535" s="5" t="s">
        <v>1609</v>
      </c>
      <c r="B535" s="5" t="s">
        <v>1610</v>
      </c>
      <c r="C535" s="5" t="s">
        <v>1611</v>
      </c>
      <c r="D535" s="5">
        <v>35.667938679308001</v>
      </c>
      <c r="E535" s="5">
        <v>25.466391972772701</v>
      </c>
      <c r="F535" s="5">
        <v>29.838483418430702</v>
      </c>
      <c r="G535" s="5">
        <v>1.43581573589925</v>
      </c>
      <c r="H535" s="5">
        <v>0.39953104570961601</v>
      </c>
      <c r="I535" s="5">
        <v>3.5937526040036798</v>
      </c>
      <c r="J535" s="5">
        <v>3.2594934229161201E-4</v>
      </c>
      <c r="K535" s="5">
        <v>4.6275869685132804E-3</v>
      </c>
      <c r="O535" s="7">
        <f t="shared" si="93"/>
        <v>3.5999999999999997E-2</v>
      </c>
      <c r="P535" s="7">
        <f t="shared" si="94"/>
        <v>2.4E-2</v>
      </c>
      <c r="Q535" s="7">
        <f t="shared" si="95"/>
        <v>1.9E-2</v>
      </c>
      <c r="R535" s="7">
        <f t="shared" si="96"/>
        <v>0.154</v>
      </c>
      <c r="S535" s="7">
        <f t="shared" si="97"/>
        <v>8.3000000000000004E-2</v>
      </c>
      <c r="T535" s="7">
        <f t="shared" si="98"/>
        <v>0.123</v>
      </c>
      <c r="U535" s="7">
        <f t="shared" si="99"/>
        <v>0.128</v>
      </c>
      <c r="W535" s="5">
        <f t="shared" si="100"/>
        <v>2.6333333333333334E-2</v>
      </c>
      <c r="X535" s="5">
        <f t="shared" si="101"/>
        <v>0.122</v>
      </c>
      <c r="Y535" s="5">
        <f t="shared" si="92"/>
        <v>4.6329113924050631</v>
      </c>
      <c r="Z535" s="5">
        <f t="shared" si="102"/>
        <v>2.2119190901069397</v>
      </c>
    </row>
    <row r="536" spans="1:26" s="5" customFormat="1" x14ac:dyDescent="0.2">
      <c r="A536" s="5" t="s">
        <v>1612</v>
      </c>
      <c r="B536" s="5" t="s">
        <v>1613</v>
      </c>
      <c r="C536" s="5" t="s">
        <v>1614</v>
      </c>
      <c r="D536" s="5">
        <v>35.017996725373699</v>
      </c>
      <c r="E536" s="5">
        <v>25.027455872425602</v>
      </c>
      <c r="F536" s="5">
        <v>29.309116237974699</v>
      </c>
      <c r="G536" s="5">
        <v>1.502998394966</v>
      </c>
      <c r="H536" s="5">
        <v>0.41066483184977098</v>
      </c>
      <c r="I536" s="5">
        <v>3.65991504116873</v>
      </c>
      <c r="J536" s="5">
        <v>2.5229888529362397E-4</v>
      </c>
      <c r="K536" s="5">
        <v>3.8143580865843099E-3</v>
      </c>
      <c r="O536" s="7">
        <f t="shared" si="93"/>
        <v>1.0999999999999999E-2</v>
      </c>
      <c r="P536" s="7">
        <f t="shared" si="94"/>
        <v>2.9000000000000001E-2</v>
      </c>
      <c r="Q536" s="7">
        <f t="shared" si="95"/>
        <v>3.1E-2</v>
      </c>
      <c r="R536" s="7">
        <f t="shared" si="96"/>
        <v>0.14499999999999999</v>
      </c>
      <c r="S536" s="7">
        <f t="shared" si="97"/>
        <v>0.106</v>
      </c>
      <c r="T536" s="7">
        <f t="shared" si="98"/>
        <v>0.121</v>
      </c>
      <c r="U536" s="7">
        <f t="shared" si="99"/>
        <v>0.114</v>
      </c>
      <c r="W536" s="5">
        <f t="shared" si="100"/>
        <v>2.3666666666666669E-2</v>
      </c>
      <c r="X536" s="5">
        <f t="shared" si="101"/>
        <v>0.1215</v>
      </c>
      <c r="Y536" s="5">
        <f t="shared" si="92"/>
        <v>5.1338028169014081</v>
      </c>
      <c r="Z536" s="5">
        <f t="shared" si="102"/>
        <v>2.3600278848222551</v>
      </c>
    </row>
    <row r="537" spans="1:26" s="5" customFormat="1" x14ac:dyDescent="0.2">
      <c r="A537" s="5" t="s">
        <v>1615</v>
      </c>
      <c r="B537" s="5" t="s">
        <v>1616</v>
      </c>
      <c r="C537" s="5" t="s">
        <v>1617</v>
      </c>
      <c r="D537" s="5">
        <v>39.687098574412303</v>
      </c>
      <c r="E537" s="5">
        <v>40.581847571286303</v>
      </c>
      <c r="F537" s="5">
        <v>40.198383715483097</v>
      </c>
      <c r="G537" s="5">
        <v>1.19899601542074</v>
      </c>
      <c r="H537" s="5">
        <v>0.363324260669873</v>
      </c>
      <c r="I537" s="5">
        <v>3.3000714381420901</v>
      </c>
      <c r="J537" s="5">
        <v>9.6660219952643801E-4</v>
      </c>
      <c r="K537" s="5">
        <v>9.90567982483361E-3</v>
      </c>
      <c r="O537" s="7">
        <f t="shared" si="93"/>
        <v>2.7E-2</v>
      </c>
      <c r="P537" s="7">
        <f t="shared" si="94"/>
        <v>3.3000000000000002E-2</v>
      </c>
      <c r="Q537" s="7">
        <f t="shared" si="95"/>
        <v>4.5999999999999999E-2</v>
      </c>
      <c r="R537" s="7">
        <f t="shared" si="96"/>
        <v>0.10299999999999999</v>
      </c>
      <c r="S537" s="7">
        <f t="shared" si="97"/>
        <v>9.8000000000000004E-2</v>
      </c>
      <c r="T537" s="7">
        <f t="shared" si="98"/>
        <v>0.122</v>
      </c>
      <c r="U537" s="7">
        <f t="shared" si="99"/>
        <v>0.16300000000000001</v>
      </c>
      <c r="W537" s="5">
        <f t="shared" si="100"/>
        <v>3.5333333333333335E-2</v>
      </c>
      <c r="X537" s="5">
        <f t="shared" si="101"/>
        <v>0.1215</v>
      </c>
      <c r="Y537" s="5">
        <f t="shared" si="92"/>
        <v>3.4386792452830188</v>
      </c>
      <c r="Z537" s="5">
        <f t="shared" si="102"/>
        <v>1.7818545497637379</v>
      </c>
    </row>
    <row r="538" spans="1:26" s="5" customFormat="1" x14ac:dyDescent="0.2">
      <c r="A538" s="5" t="s">
        <v>1618</v>
      </c>
      <c r="B538" s="5" t="s">
        <v>1619</v>
      </c>
      <c r="C538" s="5" t="s">
        <v>1620</v>
      </c>
      <c r="D538" s="5">
        <v>35.389108248736697</v>
      </c>
      <c r="E538" s="5">
        <v>38.551507406919903</v>
      </c>
      <c r="F538" s="5">
        <v>37.196193481984203</v>
      </c>
      <c r="G538" s="5">
        <v>1.4894978630226099</v>
      </c>
      <c r="H538" s="5">
        <v>0.37448951581478901</v>
      </c>
      <c r="I538" s="5">
        <v>3.9774087127161999</v>
      </c>
      <c r="J538" s="6">
        <v>6.9670355966669297E-5</v>
      </c>
      <c r="K538" s="5">
        <v>1.3830938291530201E-3</v>
      </c>
      <c r="O538" s="7">
        <f t="shared" si="93"/>
        <v>0.03</v>
      </c>
      <c r="P538" s="7">
        <f t="shared" si="94"/>
        <v>1.6E-2</v>
      </c>
      <c r="Q538" s="7">
        <f t="shared" si="95"/>
        <v>3.5000000000000003E-2</v>
      </c>
      <c r="R538" s="7">
        <f t="shared" si="96"/>
        <v>0.13300000000000001</v>
      </c>
      <c r="S538" s="7">
        <f t="shared" si="97"/>
        <v>7.8E-2</v>
      </c>
      <c r="T538" s="7">
        <f t="shared" si="98"/>
        <v>8.8999999999999996E-2</v>
      </c>
      <c r="U538" s="7">
        <f t="shared" si="99"/>
        <v>0.18099999999999999</v>
      </c>
      <c r="W538" s="5">
        <f t="shared" si="100"/>
        <v>2.7E-2</v>
      </c>
      <c r="X538" s="5">
        <f t="shared" si="101"/>
        <v>0.12025000000000001</v>
      </c>
      <c r="Y538" s="5">
        <f t="shared" si="92"/>
        <v>4.4537037037037042</v>
      </c>
      <c r="Z538" s="5">
        <f t="shared" si="102"/>
        <v>2.1550055816065736</v>
      </c>
    </row>
    <row r="539" spans="1:26" s="5" customFormat="1" x14ac:dyDescent="0.2">
      <c r="A539" s="5" t="s">
        <v>1621</v>
      </c>
      <c r="B539" s="5" t="s">
        <v>1622</v>
      </c>
      <c r="C539" s="5" t="s">
        <v>1623</v>
      </c>
      <c r="D539" s="5">
        <v>93.617710662352394</v>
      </c>
      <c r="E539" s="5">
        <v>81.839014548133903</v>
      </c>
      <c r="F539" s="5">
        <v>86.887027168513299</v>
      </c>
      <c r="G539" s="5">
        <v>2.3105112009719</v>
      </c>
      <c r="H539" s="5">
        <v>0.308699153229404</v>
      </c>
      <c r="I539" s="5">
        <v>7.48466970771016</v>
      </c>
      <c r="J539" s="6">
        <v>7.1727294016768301E-14</v>
      </c>
      <c r="K539" s="6">
        <v>1.83160066817339E-11</v>
      </c>
      <c r="O539" s="7">
        <f t="shared" si="93"/>
        <v>2.5000000000000001E-2</v>
      </c>
      <c r="P539" s="7">
        <f t="shared" si="94"/>
        <v>1.0999999999999999E-2</v>
      </c>
      <c r="Q539" s="7">
        <f t="shared" si="95"/>
        <v>1.2999999999999999E-2</v>
      </c>
      <c r="R539" s="7">
        <f t="shared" si="96"/>
        <v>0.14099999999999999</v>
      </c>
      <c r="S539" s="7">
        <f t="shared" si="97"/>
        <v>0.123</v>
      </c>
      <c r="T539" s="7">
        <f t="shared" si="98"/>
        <v>0.10199999999999999</v>
      </c>
      <c r="U539" s="7">
        <f t="shared" si="99"/>
        <v>0.113</v>
      </c>
      <c r="W539" s="5">
        <f t="shared" si="100"/>
        <v>1.6333333333333335E-2</v>
      </c>
      <c r="X539" s="5">
        <f t="shared" si="101"/>
        <v>0.11975</v>
      </c>
      <c r="Y539" s="5">
        <f t="shared" ref="Y539:Y602" si="103">X539/W539</f>
        <v>7.3316326530612237</v>
      </c>
      <c r="Z539" s="5">
        <f t="shared" si="102"/>
        <v>2.8741345023421281</v>
      </c>
    </row>
    <row r="540" spans="1:26" s="5" customFormat="1" x14ac:dyDescent="0.2">
      <c r="A540" s="5" t="s">
        <v>1624</v>
      </c>
      <c r="B540" s="5" t="s">
        <v>1625</v>
      </c>
      <c r="C540" s="5" t="s">
        <v>1626</v>
      </c>
      <c r="D540" s="5">
        <v>34.080999944546598</v>
      </c>
      <c r="E540" s="5">
        <v>19.415243543319299</v>
      </c>
      <c r="F540" s="5">
        <v>25.700567715273799</v>
      </c>
      <c r="G540" s="5">
        <v>1.5363852769408299</v>
      </c>
      <c r="H540" s="5">
        <v>0.41721158601486302</v>
      </c>
      <c r="I540" s="5">
        <v>3.68250865613807</v>
      </c>
      <c r="J540" s="5">
        <v>2.3095002347778799E-4</v>
      </c>
      <c r="K540" s="5">
        <v>3.5697673197756601E-3</v>
      </c>
      <c r="O540" s="7">
        <f t="shared" si="93"/>
        <v>1.4999999999999999E-2</v>
      </c>
      <c r="P540" s="7">
        <f t="shared" si="94"/>
        <v>0.03</v>
      </c>
      <c r="Q540" s="7">
        <f t="shared" si="95"/>
        <v>1.9E-2</v>
      </c>
      <c r="R540" s="7">
        <f t="shared" si="96"/>
        <v>0.12</v>
      </c>
      <c r="S540" s="7">
        <f t="shared" si="97"/>
        <v>9.9000000000000005E-2</v>
      </c>
      <c r="T540" s="7">
        <f t="shared" si="98"/>
        <v>0.16600000000000001</v>
      </c>
      <c r="U540" s="7">
        <f t="shared" si="99"/>
        <v>9.2999999999999999E-2</v>
      </c>
      <c r="W540" s="5">
        <f t="shared" si="100"/>
        <v>2.1333333333333333E-2</v>
      </c>
      <c r="X540" s="5">
        <f t="shared" si="101"/>
        <v>0.1195</v>
      </c>
      <c r="Y540" s="5">
        <f t="shared" si="103"/>
        <v>5.6015625</v>
      </c>
      <c r="Z540" s="5">
        <f t="shared" si="102"/>
        <v>2.4858293087019048</v>
      </c>
    </row>
    <row r="541" spans="1:26" s="5" customFormat="1" x14ac:dyDescent="0.2">
      <c r="A541" s="5" t="s">
        <v>1627</v>
      </c>
      <c r="B541" s="5" t="s">
        <v>1628</v>
      </c>
      <c r="C541" s="5" t="s">
        <v>1629</v>
      </c>
      <c r="D541" s="5">
        <v>44.171271230408202</v>
      </c>
      <c r="E541" s="5">
        <v>42.763625145529602</v>
      </c>
      <c r="F541" s="5">
        <v>43.366902039049002</v>
      </c>
      <c r="G541" s="5">
        <v>1.4103768680747499</v>
      </c>
      <c r="H541" s="5">
        <v>0.36004301378049403</v>
      </c>
      <c r="I541" s="5">
        <v>3.9172454792710001</v>
      </c>
      <c r="J541" s="6">
        <v>8.9566530899085994E-5</v>
      </c>
      <c r="K541" s="5">
        <v>1.6933161282858601E-3</v>
      </c>
      <c r="O541" s="7">
        <f t="shared" si="93"/>
        <v>3.9E-2</v>
      </c>
      <c r="P541" s="7">
        <f t="shared" si="94"/>
        <v>1.9E-2</v>
      </c>
      <c r="Q541" s="7">
        <f t="shared" si="95"/>
        <v>3.3000000000000002E-2</v>
      </c>
      <c r="R541" s="7">
        <f t="shared" si="96"/>
        <v>0.17100000000000001</v>
      </c>
      <c r="S541" s="7">
        <f t="shared" si="97"/>
        <v>0.111</v>
      </c>
      <c r="T541" s="7">
        <f t="shared" si="98"/>
        <v>7.0999999999999994E-2</v>
      </c>
      <c r="U541" s="7">
        <f t="shared" si="99"/>
        <v>0.124</v>
      </c>
      <c r="W541" s="5">
        <f t="shared" si="100"/>
        <v>3.0333333333333334E-2</v>
      </c>
      <c r="X541" s="5">
        <f t="shared" si="101"/>
        <v>0.11925000000000001</v>
      </c>
      <c r="Y541" s="5">
        <f t="shared" si="103"/>
        <v>3.9313186813186816</v>
      </c>
      <c r="Z541" s="5">
        <f t="shared" si="102"/>
        <v>1.9750133165279717</v>
      </c>
    </row>
    <row r="542" spans="1:26" s="5" customFormat="1" x14ac:dyDescent="0.2">
      <c r="A542" s="5" t="s">
        <v>1630</v>
      </c>
      <c r="B542" s="5" t="s">
        <v>1631</v>
      </c>
      <c r="C542" s="5" t="s">
        <v>1632</v>
      </c>
      <c r="D542" s="5">
        <v>37.957442498573002</v>
      </c>
      <c r="E542" s="5">
        <v>28.016896788967902</v>
      </c>
      <c r="F542" s="5">
        <v>32.277130664512903</v>
      </c>
      <c r="G542" s="5">
        <v>1.46266095314958</v>
      </c>
      <c r="H542" s="5">
        <v>0.39209771687641098</v>
      </c>
      <c r="I542" s="5">
        <v>3.7303480489548599</v>
      </c>
      <c r="J542" s="5">
        <v>1.9121543797717E-4</v>
      </c>
      <c r="K542" s="5">
        <v>3.0807666199934602E-3</v>
      </c>
      <c r="O542" s="7">
        <f t="shared" si="93"/>
        <v>2.5999999999999999E-2</v>
      </c>
      <c r="P542" s="7">
        <f t="shared" si="94"/>
        <v>3.2000000000000001E-2</v>
      </c>
      <c r="Q542" s="7">
        <f t="shared" si="95"/>
        <v>1.7000000000000001E-2</v>
      </c>
      <c r="R542" s="7">
        <f t="shared" si="96"/>
        <v>0.10100000000000001</v>
      </c>
      <c r="S542" s="7">
        <f t="shared" si="97"/>
        <v>0.115</v>
      </c>
      <c r="T542" s="7">
        <f t="shared" si="98"/>
        <v>0.153</v>
      </c>
      <c r="U542" s="7">
        <f t="shared" si="99"/>
        <v>0.108</v>
      </c>
      <c r="W542" s="5">
        <f t="shared" si="100"/>
        <v>2.4999999999999998E-2</v>
      </c>
      <c r="X542" s="5">
        <f t="shared" si="101"/>
        <v>0.11924999999999999</v>
      </c>
      <c r="Y542" s="5">
        <f t="shared" si="103"/>
        <v>4.7700000000000005</v>
      </c>
      <c r="Z542" s="5">
        <f t="shared" si="102"/>
        <v>2.253989266230787</v>
      </c>
    </row>
    <row r="543" spans="1:26" s="5" customFormat="1" x14ac:dyDescent="0.2">
      <c r="A543" s="5" t="s">
        <v>1633</v>
      </c>
      <c r="B543" s="5" t="s">
        <v>1634</v>
      </c>
      <c r="C543" s="5" t="s">
        <v>1635</v>
      </c>
      <c r="D543" s="5">
        <v>40.1214442370363</v>
      </c>
      <c r="E543" s="5">
        <v>32.9384299863138</v>
      </c>
      <c r="F543" s="5">
        <v>36.016864665194802</v>
      </c>
      <c r="G543" s="5">
        <v>1.2942021121912499</v>
      </c>
      <c r="H543" s="5">
        <v>0.38296831811898102</v>
      </c>
      <c r="I543" s="5">
        <v>3.3793973312151802</v>
      </c>
      <c r="J543" s="5">
        <v>7.2644934943630205E-4</v>
      </c>
      <c r="K543" s="5">
        <v>8.1185505532626497E-3</v>
      </c>
      <c r="O543" s="7">
        <f t="shared" si="93"/>
        <v>2.3E-2</v>
      </c>
      <c r="P543" s="7">
        <f t="shared" si="94"/>
        <v>1.2999999999999999E-2</v>
      </c>
      <c r="Q543" s="7">
        <f t="shared" si="95"/>
        <v>5.7000000000000002E-2</v>
      </c>
      <c r="R543" s="7">
        <f t="shared" si="96"/>
        <v>0.12</v>
      </c>
      <c r="S543" s="7">
        <f t="shared" si="97"/>
        <v>0.06</v>
      </c>
      <c r="T543" s="7">
        <f t="shared" si="98"/>
        <v>0.151</v>
      </c>
      <c r="U543" s="7">
        <f t="shared" si="99"/>
        <v>0.14399999999999999</v>
      </c>
      <c r="W543" s="5">
        <f t="shared" si="100"/>
        <v>3.1E-2</v>
      </c>
      <c r="X543" s="5">
        <f t="shared" si="101"/>
        <v>0.11874999999999999</v>
      </c>
      <c r="Y543" s="5">
        <f t="shared" si="103"/>
        <v>3.8306451612903225</v>
      </c>
      <c r="Z543" s="5">
        <f t="shared" si="102"/>
        <v>1.9375873928314351</v>
      </c>
    </row>
    <row r="544" spans="1:26" s="5" customFormat="1" x14ac:dyDescent="0.2">
      <c r="A544" s="5" t="s">
        <v>1636</v>
      </c>
      <c r="B544" s="5" t="s">
        <v>1637</v>
      </c>
      <c r="C544" s="5" t="s">
        <v>1638</v>
      </c>
      <c r="D544" s="5">
        <v>39.178148375765304</v>
      </c>
      <c r="E544" s="5">
        <v>21.139437157408398</v>
      </c>
      <c r="F544" s="5">
        <v>28.870313393847098</v>
      </c>
      <c r="G544" s="5">
        <v>1.9844858949921</v>
      </c>
      <c r="H544" s="5">
        <v>0.41270626028374802</v>
      </c>
      <c r="I544" s="5">
        <v>4.8084705418030396</v>
      </c>
      <c r="J544" s="6">
        <v>1.5208943527977199E-6</v>
      </c>
      <c r="K544" s="6">
        <v>5.9946720624731998E-5</v>
      </c>
      <c r="O544" s="7">
        <f t="shared" si="93"/>
        <v>1.2E-2</v>
      </c>
      <c r="P544" s="7">
        <f t="shared" si="94"/>
        <v>1.2E-2</v>
      </c>
      <c r="Q544" s="7">
        <f t="shared" si="95"/>
        <v>1.4999999999999999E-2</v>
      </c>
      <c r="R544" s="7">
        <f t="shared" si="96"/>
        <v>0.115</v>
      </c>
      <c r="S544" s="7">
        <f t="shared" si="97"/>
        <v>0.111</v>
      </c>
      <c r="T544" s="7">
        <f t="shared" si="98"/>
        <v>0.18</v>
      </c>
      <c r="U544" s="7">
        <f t="shared" si="99"/>
        <v>6.4000000000000001E-2</v>
      </c>
      <c r="W544" s="5">
        <f t="shared" si="100"/>
        <v>1.2999999999999999E-2</v>
      </c>
      <c r="X544" s="5">
        <f t="shared" si="101"/>
        <v>0.11750000000000001</v>
      </c>
      <c r="Y544" s="5">
        <f t="shared" si="103"/>
        <v>9.0384615384615401</v>
      </c>
      <c r="Z544" s="5">
        <f t="shared" si="102"/>
        <v>3.176077228423908</v>
      </c>
    </row>
    <row r="545" spans="1:26" s="5" customFormat="1" x14ac:dyDescent="0.2">
      <c r="A545" s="5" t="s">
        <v>1639</v>
      </c>
      <c r="B545" s="5" t="s">
        <v>1640</v>
      </c>
      <c r="C545" s="5" t="s">
        <v>1641</v>
      </c>
      <c r="D545" s="5">
        <v>12.6637893726326</v>
      </c>
      <c r="E545" s="5">
        <v>6.7873614402635196</v>
      </c>
      <c r="F545" s="5">
        <v>9.3058305541359694</v>
      </c>
      <c r="G545" s="5">
        <v>1.57010977548713</v>
      </c>
      <c r="H545" s="5">
        <v>0.470247027986058</v>
      </c>
      <c r="I545" s="5">
        <v>3.3389041972503102</v>
      </c>
      <c r="J545" s="5">
        <v>8.4109566454414501E-4</v>
      </c>
      <c r="K545" s="5">
        <v>9.0472384782270092E-3</v>
      </c>
      <c r="O545" s="7">
        <f t="shared" si="93"/>
        <v>0</v>
      </c>
      <c r="P545" s="7">
        <f t="shared" si="94"/>
        <v>1.4E-2</v>
      </c>
      <c r="Q545" s="7">
        <f t="shared" si="95"/>
        <v>0</v>
      </c>
      <c r="R545" s="7">
        <f t="shared" si="96"/>
        <v>0.13100000000000001</v>
      </c>
      <c r="S545" s="7">
        <f t="shared" si="97"/>
        <v>7.8E-2</v>
      </c>
      <c r="T545" s="7">
        <f t="shared" si="98"/>
        <v>0.14199999999999999</v>
      </c>
      <c r="U545" s="7">
        <f t="shared" si="99"/>
        <v>0.11799999999999999</v>
      </c>
      <c r="W545" s="5">
        <f t="shared" si="100"/>
        <v>4.6666666666666671E-3</v>
      </c>
      <c r="X545" s="5">
        <f t="shared" si="101"/>
        <v>0.11724999999999999</v>
      </c>
      <c r="Y545" s="5">
        <f t="shared" si="103"/>
        <v>25.124999999999996</v>
      </c>
      <c r="Z545" s="5">
        <f t="shared" si="102"/>
        <v>4.6510516911789281</v>
      </c>
    </row>
    <row r="546" spans="1:26" s="5" customFormat="1" x14ac:dyDescent="0.2">
      <c r="A546" s="5" t="s">
        <v>1642</v>
      </c>
      <c r="B546" s="5" t="s">
        <v>1643</v>
      </c>
      <c r="C546" s="5" t="s">
        <v>1644</v>
      </c>
      <c r="D546" s="5">
        <v>118.590993684357</v>
      </c>
      <c r="E546" s="5">
        <v>98.919222478634694</v>
      </c>
      <c r="F546" s="5">
        <v>107.34998156680101</v>
      </c>
      <c r="G546" s="5">
        <v>0.98792379168196098</v>
      </c>
      <c r="H546" s="5">
        <v>0.27432190066640599</v>
      </c>
      <c r="I546" s="5">
        <v>3.6013303687456699</v>
      </c>
      <c r="J546" s="5">
        <v>3.16592962947363E-4</v>
      </c>
      <c r="K546" s="5">
        <v>4.52650297398525E-3</v>
      </c>
      <c r="O546" s="7">
        <f t="shared" si="93"/>
        <v>5.6000000000000001E-2</v>
      </c>
      <c r="P546" s="7">
        <f t="shared" si="94"/>
        <v>3.4000000000000002E-2</v>
      </c>
      <c r="Q546" s="7">
        <f t="shared" si="95"/>
        <v>0.04</v>
      </c>
      <c r="R546" s="7">
        <f t="shared" si="96"/>
        <v>0.11899999999999999</v>
      </c>
      <c r="S546" s="7">
        <f t="shared" si="97"/>
        <v>0.114</v>
      </c>
      <c r="T546" s="7">
        <f t="shared" si="98"/>
        <v>0.14299999999999999</v>
      </c>
      <c r="U546" s="7">
        <f t="shared" si="99"/>
        <v>9.1999999999999998E-2</v>
      </c>
      <c r="W546" s="5">
        <f t="shared" si="100"/>
        <v>4.3333333333333335E-2</v>
      </c>
      <c r="X546" s="5">
        <f t="shared" si="101"/>
        <v>0.11699999999999999</v>
      </c>
      <c r="Y546" s="5">
        <f t="shared" si="103"/>
        <v>2.6999999999999997</v>
      </c>
      <c r="Z546" s="5">
        <f t="shared" si="102"/>
        <v>1.4329594072761063</v>
      </c>
    </row>
    <row r="547" spans="1:26" s="5" customFormat="1" x14ac:dyDescent="0.2">
      <c r="A547" s="5" t="s">
        <v>1645</v>
      </c>
      <c r="B547" s="5" t="s">
        <v>1646</v>
      </c>
      <c r="C547" s="5" t="s">
        <v>1647</v>
      </c>
      <c r="D547" s="5">
        <v>46.390893054092402</v>
      </c>
      <c r="E547" s="5">
        <v>22.274693000430901</v>
      </c>
      <c r="F547" s="5">
        <v>32.610207309143</v>
      </c>
      <c r="G547" s="5">
        <v>1.3430315071341301</v>
      </c>
      <c r="H547" s="5">
        <v>0.39483066923139398</v>
      </c>
      <c r="I547" s="5">
        <v>3.40153795486194</v>
      </c>
      <c r="J547" s="5">
        <v>6.7007823022267703E-4</v>
      </c>
      <c r="K547" s="5">
        <v>7.6490681503863598E-3</v>
      </c>
      <c r="O547" s="7">
        <f t="shared" si="93"/>
        <v>0.03</v>
      </c>
      <c r="P547" s="7">
        <f t="shared" si="94"/>
        <v>1.6E-2</v>
      </c>
      <c r="Q547" s="7">
        <f t="shared" si="95"/>
        <v>3.3000000000000002E-2</v>
      </c>
      <c r="R547" s="7">
        <f t="shared" si="96"/>
        <v>0.161</v>
      </c>
      <c r="S547" s="7">
        <f t="shared" si="97"/>
        <v>6.8000000000000005E-2</v>
      </c>
      <c r="T547" s="7">
        <f t="shared" si="98"/>
        <v>0.16900000000000001</v>
      </c>
      <c r="U547" s="7">
        <f t="shared" si="99"/>
        <v>6.9000000000000006E-2</v>
      </c>
      <c r="W547" s="5">
        <f t="shared" si="100"/>
        <v>2.6333333333333334E-2</v>
      </c>
      <c r="X547" s="5">
        <f t="shared" si="101"/>
        <v>0.11675000000000001</v>
      </c>
      <c r="Y547" s="5">
        <f t="shared" si="103"/>
        <v>4.4335443037974684</v>
      </c>
      <c r="Z547" s="5">
        <f t="shared" si="102"/>
        <v>2.1484604922537152</v>
      </c>
    </row>
    <row r="548" spans="1:26" s="5" customFormat="1" x14ac:dyDescent="0.2">
      <c r="A548" s="5" t="s">
        <v>1648</v>
      </c>
      <c r="B548" s="5" t="s">
        <v>1649</v>
      </c>
      <c r="C548" s="5" t="s">
        <v>1650</v>
      </c>
      <c r="D548" s="5">
        <v>28.474901314680999</v>
      </c>
      <c r="E548" s="5">
        <v>19.331548853155699</v>
      </c>
      <c r="F548" s="5">
        <v>23.250128479523699</v>
      </c>
      <c r="G548" s="5">
        <v>1.39786396744105</v>
      </c>
      <c r="H548" s="5">
        <v>0.422441946027585</v>
      </c>
      <c r="I548" s="5">
        <v>3.3090084462156502</v>
      </c>
      <c r="J548" s="5">
        <v>9.3627012584606795E-4</v>
      </c>
      <c r="K548" s="5">
        <v>9.70690290094358E-3</v>
      </c>
      <c r="O548" s="7">
        <f t="shared" si="93"/>
        <v>3.2000000000000001E-2</v>
      </c>
      <c r="P548" s="7">
        <f t="shared" si="94"/>
        <v>1.4E-2</v>
      </c>
      <c r="Q548" s="7">
        <f t="shared" si="95"/>
        <v>2.3E-2</v>
      </c>
      <c r="R548" s="7">
        <f t="shared" si="96"/>
        <v>0.10199999999999999</v>
      </c>
      <c r="S548" s="7">
        <f t="shared" si="97"/>
        <v>7.4999999999999997E-2</v>
      </c>
      <c r="T548" s="7">
        <f t="shared" si="98"/>
        <v>0.17299999999999999</v>
      </c>
      <c r="U548" s="7">
        <f t="shared" si="99"/>
        <v>0.112</v>
      </c>
      <c r="W548" s="5">
        <f t="shared" si="100"/>
        <v>2.3000000000000003E-2</v>
      </c>
      <c r="X548" s="5">
        <f t="shared" si="101"/>
        <v>0.11549999999999999</v>
      </c>
      <c r="Y548" s="5">
        <f t="shared" si="103"/>
        <v>5.0217391304347814</v>
      </c>
      <c r="Z548" s="5">
        <f t="shared" si="102"/>
        <v>2.3281870853590445</v>
      </c>
    </row>
    <row r="549" spans="1:26" s="5" customFormat="1" x14ac:dyDescent="0.2">
      <c r="A549" s="5" t="s">
        <v>1651</v>
      </c>
      <c r="B549" s="5" t="s">
        <v>1652</v>
      </c>
      <c r="C549" s="5" t="s">
        <v>1653</v>
      </c>
      <c r="D549" s="5">
        <v>23.047676132236301</v>
      </c>
      <c r="E549" s="5">
        <v>24.290687829987998</v>
      </c>
      <c r="F549" s="5">
        <v>23.757968530951501</v>
      </c>
      <c r="G549" s="5">
        <v>1.5645010497845</v>
      </c>
      <c r="H549" s="5">
        <v>0.44871052641805897</v>
      </c>
      <c r="I549" s="5">
        <v>3.4866600128004799</v>
      </c>
      <c r="J549" s="5">
        <v>4.8909269854411296E-4</v>
      </c>
      <c r="K549" s="5">
        <v>6.1145840547259999E-3</v>
      </c>
      <c r="O549" s="7">
        <f t="shared" si="93"/>
        <v>4.2999999999999997E-2</v>
      </c>
      <c r="P549" s="7">
        <f t="shared" si="94"/>
        <v>8.0000000000000002E-3</v>
      </c>
      <c r="Q549" s="7">
        <f t="shared" si="95"/>
        <v>2E-3</v>
      </c>
      <c r="R549" s="7">
        <f t="shared" si="96"/>
        <v>0.11899999999999999</v>
      </c>
      <c r="S549" s="7">
        <f t="shared" si="97"/>
        <v>9.9000000000000005E-2</v>
      </c>
      <c r="T549" s="7">
        <f t="shared" si="98"/>
        <v>9.7000000000000003E-2</v>
      </c>
      <c r="U549" s="7">
        <f t="shared" si="99"/>
        <v>0.14599999999999999</v>
      </c>
      <c r="W549" s="5">
        <f t="shared" si="100"/>
        <v>1.7666666666666667E-2</v>
      </c>
      <c r="X549" s="5">
        <f t="shared" si="101"/>
        <v>0.11524999999999999</v>
      </c>
      <c r="Y549" s="5">
        <f t="shared" si="103"/>
        <v>6.5235849056603765</v>
      </c>
      <c r="Z549" s="5">
        <f t="shared" si="102"/>
        <v>2.705664986587295</v>
      </c>
    </row>
    <row r="550" spans="1:26" s="5" customFormat="1" x14ac:dyDescent="0.2">
      <c r="A550" s="5" t="s">
        <v>1654</v>
      </c>
      <c r="B550" s="5" t="s">
        <v>1655</v>
      </c>
      <c r="C550" s="5" t="s">
        <v>1656</v>
      </c>
      <c r="D550" s="5">
        <v>16.538045044375799</v>
      </c>
      <c r="E550" s="5">
        <v>16.054983353715901</v>
      </c>
      <c r="F550" s="5">
        <v>16.262009792570101</v>
      </c>
      <c r="G550" s="5">
        <v>1.52050666980006</v>
      </c>
      <c r="H550" s="5">
        <v>0.45742840068108598</v>
      </c>
      <c r="I550" s="5">
        <v>3.3240320617086998</v>
      </c>
      <c r="J550" s="5">
        <v>8.8725994768178499E-4</v>
      </c>
      <c r="K550" s="5">
        <v>9.3707720593405892E-3</v>
      </c>
      <c r="O550" s="7">
        <f t="shared" si="93"/>
        <v>1.9E-2</v>
      </c>
      <c r="P550" s="7">
        <f t="shared" si="94"/>
        <v>2.5000000000000001E-2</v>
      </c>
      <c r="Q550" s="7">
        <f t="shared" si="95"/>
        <v>3.0000000000000001E-3</v>
      </c>
      <c r="R550" s="7">
        <f t="shared" si="96"/>
        <v>0.14499999999999999</v>
      </c>
      <c r="S550" s="7">
        <f t="shared" si="97"/>
        <v>0.112</v>
      </c>
      <c r="T550" s="7">
        <f t="shared" si="98"/>
        <v>5.7000000000000002E-2</v>
      </c>
      <c r="U550" s="7">
        <f t="shared" si="99"/>
        <v>0.14599999999999999</v>
      </c>
      <c r="W550" s="5">
        <f t="shared" si="100"/>
        <v>1.5666666666666666E-2</v>
      </c>
      <c r="X550" s="5">
        <f t="shared" si="101"/>
        <v>0.11499999999999999</v>
      </c>
      <c r="Y550" s="5">
        <f t="shared" si="103"/>
        <v>7.3404255319148932</v>
      </c>
      <c r="Z550" s="5">
        <f t="shared" si="102"/>
        <v>2.8758636999878942</v>
      </c>
    </row>
    <row r="551" spans="1:26" s="5" customFormat="1" x14ac:dyDescent="0.2">
      <c r="A551" s="5" t="s">
        <v>1657</v>
      </c>
      <c r="B551" s="5" t="s">
        <v>1658</v>
      </c>
      <c r="C551" s="5" t="s">
        <v>1659</v>
      </c>
      <c r="D551" s="5">
        <v>12.943429875572299</v>
      </c>
      <c r="E551" s="5">
        <v>12.8554016524057</v>
      </c>
      <c r="F551" s="5">
        <v>12.8931280337628</v>
      </c>
      <c r="G551" s="5">
        <v>1.7922259621929699</v>
      </c>
      <c r="H551" s="5">
        <v>0.46935333408868402</v>
      </c>
      <c r="I551" s="5">
        <v>3.81850054537873</v>
      </c>
      <c r="J551" s="5">
        <v>1.34265287701005E-4</v>
      </c>
      <c r="K551" s="5">
        <v>2.3318821893704199E-3</v>
      </c>
      <c r="O551" s="7">
        <f t="shared" si="93"/>
        <v>1.7999999999999999E-2</v>
      </c>
      <c r="P551" s="7">
        <f t="shared" si="94"/>
        <v>3.0000000000000001E-3</v>
      </c>
      <c r="Q551" s="7">
        <f t="shared" si="95"/>
        <v>0</v>
      </c>
      <c r="R551" s="7">
        <f t="shared" si="96"/>
        <v>0.14599999999999999</v>
      </c>
      <c r="S551" s="7">
        <f t="shared" si="97"/>
        <v>0.112</v>
      </c>
      <c r="T551" s="7">
        <f t="shared" si="98"/>
        <v>6.7000000000000004E-2</v>
      </c>
      <c r="U551" s="7">
        <f t="shared" si="99"/>
        <v>0.13300000000000001</v>
      </c>
      <c r="W551" s="5">
        <f t="shared" si="100"/>
        <v>6.9999999999999993E-3</v>
      </c>
      <c r="X551" s="5">
        <f t="shared" si="101"/>
        <v>0.1145</v>
      </c>
      <c r="Y551" s="5">
        <f t="shared" si="103"/>
        <v>16.357142857142861</v>
      </c>
      <c r="Z551" s="5">
        <f t="shared" si="102"/>
        <v>4.0318488660393399</v>
      </c>
    </row>
    <row r="552" spans="1:26" s="5" customFormat="1" x14ac:dyDescent="0.2">
      <c r="A552" s="5" t="s">
        <v>1660</v>
      </c>
      <c r="B552" s="5" t="s">
        <v>1661</v>
      </c>
      <c r="C552" s="5" t="s">
        <v>1662</v>
      </c>
      <c r="D552" s="5">
        <v>8.1206945056234208</v>
      </c>
      <c r="E552" s="5">
        <v>9.5644656116339508</v>
      </c>
      <c r="F552" s="5">
        <v>8.9457065662008706</v>
      </c>
      <c r="G552" s="5">
        <v>1.6854596998573199</v>
      </c>
      <c r="H552" s="5">
        <v>0.47063091909605398</v>
      </c>
      <c r="I552" s="5">
        <v>3.58127702934308</v>
      </c>
      <c r="J552" s="5">
        <v>3.41918869052662E-4</v>
      </c>
      <c r="K552" s="5">
        <v>4.8139800891319204E-3</v>
      </c>
      <c r="O552" s="7">
        <f t="shared" si="93"/>
        <v>0</v>
      </c>
      <c r="P552" s="7">
        <f t="shared" si="94"/>
        <v>0</v>
      </c>
      <c r="Q552" s="7">
        <f t="shared" si="95"/>
        <v>1.0999999999999999E-2</v>
      </c>
      <c r="R552" s="7">
        <f t="shared" si="96"/>
        <v>0.13300000000000001</v>
      </c>
      <c r="S552" s="7">
        <f t="shared" si="97"/>
        <v>0.107</v>
      </c>
      <c r="T552" s="7">
        <f t="shared" si="98"/>
        <v>5.8000000000000003E-2</v>
      </c>
      <c r="U552" s="7">
        <f t="shared" si="99"/>
        <v>0.16</v>
      </c>
      <c r="W552" s="5">
        <f t="shared" si="100"/>
        <v>3.6666666666666666E-3</v>
      </c>
      <c r="X552" s="5">
        <f t="shared" si="101"/>
        <v>0.11449999999999999</v>
      </c>
      <c r="Y552" s="5">
        <f t="shared" si="103"/>
        <v>31.227272727272727</v>
      </c>
      <c r="Z552" s="5">
        <f t="shared" si="102"/>
        <v>4.9647346701808033</v>
      </c>
    </row>
    <row r="553" spans="1:26" s="5" customFormat="1" x14ac:dyDescent="0.2">
      <c r="A553" s="5" t="s">
        <v>1663</v>
      </c>
      <c r="B553" s="5" t="s">
        <v>1664</v>
      </c>
      <c r="C553" s="5" t="s">
        <v>1665</v>
      </c>
      <c r="D553" s="5">
        <v>49.525617462620502</v>
      </c>
      <c r="E553" s="5">
        <v>26.8219094455511</v>
      </c>
      <c r="F553" s="5">
        <v>36.552070024295098</v>
      </c>
      <c r="G553" s="5">
        <v>1.47048890141717</v>
      </c>
      <c r="H553" s="5">
        <v>0.37928524375739198</v>
      </c>
      <c r="I553" s="5">
        <v>3.8770000299767999</v>
      </c>
      <c r="J553" s="5">
        <v>1.05752345198141E-4</v>
      </c>
      <c r="K553" s="5">
        <v>1.9243211217601201E-3</v>
      </c>
      <c r="O553" s="7">
        <f t="shared" si="93"/>
        <v>4.2999999999999997E-2</v>
      </c>
      <c r="P553" s="7">
        <f t="shared" si="94"/>
        <v>1.4999999999999999E-2</v>
      </c>
      <c r="Q553" s="7">
        <f t="shared" si="95"/>
        <v>1.6E-2</v>
      </c>
      <c r="R553" s="7">
        <f t="shared" si="96"/>
        <v>0.155</v>
      </c>
      <c r="S553" s="7">
        <f t="shared" si="97"/>
        <v>6.8000000000000005E-2</v>
      </c>
      <c r="T553" s="7">
        <f t="shared" si="98"/>
        <v>0.15</v>
      </c>
      <c r="U553" s="7">
        <f t="shared" si="99"/>
        <v>8.3000000000000004E-2</v>
      </c>
      <c r="W553" s="5">
        <f t="shared" si="100"/>
        <v>2.4666666666666667E-2</v>
      </c>
      <c r="X553" s="5">
        <f t="shared" si="101"/>
        <v>0.114</v>
      </c>
      <c r="Y553" s="5">
        <f t="shared" si="103"/>
        <v>4.6216216216216219</v>
      </c>
      <c r="Z553" s="5">
        <f t="shared" si="102"/>
        <v>2.2083991492569481</v>
      </c>
    </row>
    <row r="554" spans="1:26" s="5" customFormat="1" x14ac:dyDescent="0.2">
      <c r="A554" s="5" t="s">
        <v>1666</v>
      </c>
      <c r="B554" s="5" t="s">
        <v>1667</v>
      </c>
      <c r="C554" s="5" t="s">
        <v>1668</v>
      </c>
      <c r="D554" s="5">
        <v>114.833797735423</v>
      </c>
      <c r="E554" s="5">
        <v>102.23548391907001</v>
      </c>
      <c r="F554" s="5">
        <v>107.634761268936</v>
      </c>
      <c r="G554" s="5">
        <v>0.96545097137381397</v>
      </c>
      <c r="H554" s="5">
        <v>0.26928802855911499</v>
      </c>
      <c r="I554" s="5">
        <v>3.5851982597951801</v>
      </c>
      <c r="J554" s="5">
        <v>3.3682223160528001E-4</v>
      </c>
      <c r="K554" s="5">
        <v>4.7569584285806904E-3</v>
      </c>
      <c r="O554" s="7">
        <f t="shared" si="93"/>
        <v>3.5000000000000003E-2</v>
      </c>
      <c r="P554" s="7">
        <f t="shared" si="94"/>
        <v>4.7E-2</v>
      </c>
      <c r="Q554" s="7">
        <f t="shared" si="95"/>
        <v>0.05</v>
      </c>
      <c r="R554" s="7">
        <f t="shared" si="96"/>
        <v>0.11799999999999999</v>
      </c>
      <c r="S554" s="7">
        <f t="shared" si="97"/>
        <v>9.6000000000000002E-2</v>
      </c>
      <c r="T554" s="7">
        <f t="shared" si="98"/>
        <v>0.11</v>
      </c>
      <c r="U554" s="7">
        <f t="shared" si="99"/>
        <v>0.127</v>
      </c>
      <c r="W554" s="5">
        <f t="shared" si="100"/>
        <v>4.4000000000000004E-2</v>
      </c>
      <c r="X554" s="5">
        <f t="shared" si="101"/>
        <v>0.11275</v>
      </c>
      <c r="Y554" s="5">
        <f t="shared" si="103"/>
        <v>2.5625</v>
      </c>
      <c r="Z554" s="5">
        <f t="shared" si="102"/>
        <v>1.3575520046180838</v>
      </c>
    </row>
    <row r="555" spans="1:26" s="5" customFormat="1" x14ac:dyDescent="0.2">
      <c r="A555" s="5" t="s">
        <v>1669</v>
      </c>
      <c r="B555" s="5" t="s">
        <v>1670</v>
      </c>
      <c r="C555" s="5" t="s">
        <v>1671</v>
      </c>
      <c r="D555" s="5">
        <v>120.918230149967</v>
      </c>
      <c r="E555" s="5">
        <v>82.638546088217296</v>
      </c>
      <c r="F555" s="5">
        <v>99.044124971824104</v>
      </c>
      <c r="G555" s="5">
        <v>1.1901585054574499</v>
      </c>
      <c r="H555" s="5">
        <v>0.301410820280125</v>
      </c>
      <c r="I555" s="5">
        <v>3.9486256808940801</v>
      </c>
      <c r="J555" s="6">
        <v>7.86011460507471E-5</v>
      </c>
      <c r="K555" s="5">
        <v>1.52944046297701E-3</v>
      </c>
      <c r="O555" s="7">
        <f t="shared" si="93"/>
        <v>2.5999999999999999E-2</v>
      </c>
      <c r="P555" s="7">
        <f t="shared" si="94"/>
        <v>2.5999999999999999E-2</v>
      </c>
      <c r="Q555" s="7">
        <f t="shared" si="95"/>
        <v>4.7E-2</v>
      </c>
      <c r="R555" s="7">
        <f t="shared" si="96"/>
        <v>0.127</v>
      </c>
      <c r="S555" s="7">
        <f t="shared" si="97"/>
        <v>4.1000000000000002E-2</v>
      </c>
      <c r="T555" s="7">
        <f t="shared" si="98"/>
        <v>0.14399999999999999</v>
      </c>
      <c r="U555" s="7">
        <f t="shared" si="99"/>
        <v>0.13900000000000001</v>
      </c>
      <c r="W555" s="5">
        <f t="shared" si="100"/>
        <v>3.3000000000000002E-2</v>
      </c>
      <c r="X555" s="5">
        <f t="shared" si="101"/>
        <v>0.11275</v>
      </c>
      <c r="Y555" s="5">
        <f t="shared" si="103"/>
        <v>3.4166666666666665</v>
      </c>
      <c r="Z555" s="5">
        <f t="shared" si="102"/>
        <v>1.7725895038969275</v>
      </c>
    </row>
    <row r="556" spans="1:26" s="5" customFormat="1" x14ac:dyDescent="0.2">
      <c r="A556" s="5" t="s">
        <v>1672</v>
      </c>
      <c r="B556" s="5" t="s">
        <v>1673</v>
      </c>
      <c r="C556" s="5" t="s">
        <v>1674</v>
      </c>
      <c r="D556" s="5">
        <v>90.091618910798303</v>
      </c>
      <c r="E556" s="5">
        <v>60.563202048226202</v>
      </c>
      <c r="F556" s="5">
        <v>73.218237846471396</v>
      </c>
      <c r="G556" s="5">
        <v>1.5969878110401099</v>
      </c>
      <c r="H556" s="5">
        <v>0.31435258549997802</v>
      </c>
      <c r="I556" s="5">
        <v>5.0802439194196598</v>
      </c>
      <c r="J556" s="6">
        <v>3.7695055229613202E-7</v>
      </c>
      <c r="K556" s="6">
        <v>1.8017269859877399E-5</v>
      </c>
      <c r="O556" s="7">
        <f t="shared" si="93"/>
        <v>3.4000000000000002E-2</v>
      </c>
      <c r="P556" s="7">
        <f t="shared" si="94"/>
        <v>1.9E-2</v>
      </c>
      <c r="Q556" s="7">
        <f t="shared" si="95"/>
        <v>1.9E-2</v>
      </c>
      <c r="R556" s="7">
        <f t="shared" si="96"/>
        <v>0.105</v>
      </c>
      <c r="S556" s="7">
        <f t="shared" si="97"/>
        <v>0.09</v>
      </c>
      <c r="T556" s="7">
        <f t="shared" si="98"/>
        <v>0.16300000000000001</v>
      </c>
      <c r="U556" s="7">
        <f t="shared" si="99"/>
        <v>9.2999999999999999E-2</v>
      </c>
      <c r="W556" s="5">
        <f t="shared" si="100"/>
        <v>2.4000000000000004E-2</v>
      </c>
      <c r="X556" s="5">
        <f t="shared" si="101"/>
        <v>0.11274999999999999</v>
      </c>
      <c r="Y556" s="5">
        <f t="shared" si="103"/>
        <v>4.6979166666666652</v>
      </c>
      <c r="Z556" s="5">
        <f t="shared" si="102"/>
        <v>2.2320211225342246</v>
      </c>
    </row>
    <row r="557" spans="1:26" s="5" customFormat="1" x14ac:dyDescent="0.2">
      <c r="A557" s="5" t="s">
        <v>1675</v>
      </c>
      <c r="B557" s="5" t="s">
        <v>1676</v>
      </c>
      <c r="C557" s="5" t="s">
        <v>1677</v>
      </c>
      <c r="D557" s="5">
        <v>18.323826106663699</v>
      </c>
      <c r="E557" s="5">
        <v>15.251686584114999</v>
      </c>
      <c r="F557" s="5">
        <v>16.568317808064499</v>
      </c>
      <c r="G557" s="5">
        <v>1.64053845290584</v>
      </c>
      <c r="H557" s="5">
        <v>0.44918253062193703</v>
      </c>
      <c r="I557" s="5">
        <v>3.6522757254926099</v>
      </c>
      <c r="J557" s="5">
        <v>2.5992657722293802E-4</v>
      </c>
      <c r="K557" s="5">
        <v>3.8917389659059499E-3</v>
      </c>
      <c r="O557" s="7">
        <f t="shared" si="93"/>
        <v>1.2E-2</v>
      </c>
      <c r="P557" s="7">
        <f t="shared" si="94"/>
        <v>1.6E-2</v>
      </c>
      <c r="Q557" s="7">
        <f t="shared" si="95"/>
        <v>1.6E-2</v>
      </c>
      <c r="R557" s="7">
        <f t="shared" si="96"/>
        <v>0.11799999999999999</v>
      </c>
      <c r="S557" s="7">
        <f t="shared" si="97"/>
        <v>0.1</v>
      </c>
      <c r="T557" s="7">
        <f t="shared" si="98"/>
        <v>0.108</v>
      </c>
      <c r="U557" s="7">
        <f t="shared" si="99"/>
        <v>0.123</v>
      </c>
      <c r="W557" s="5">
        <f t="shared" si="100"/>
        <v>1.4666666666666666E-2</v>
      </c>
      <c r="X557" s="5">
        <f t="shared" si="101"/>
        <v>0.11225</v>
      </c>
      <c r="Y557" s="5">
        <f t="shared" si="103"/>
        <v>7.6534090909090908</v>
      </c>
      <c r="Z557" s="5">
        <f t="shared" si="102"/>
        <v>2.9361025168250059</v>
      </c>
    </row>
    <row r="558" spans="1:26" s="5" customFormat="1" x14ac:dyDescent="0.2">
      <c r="A558" s="5" t="s">
        <v>1678</v>
      </c>
      <c r="B558" s="5" t="s">
        <v>1679</v>
      </c>
      <c r="C558" s="5" t="s">
        <v>1680</v>
      </c>
      <c r="D558" s="5">
        <v>75.602372282072096</v>
      </c>
      <c r="E558" s="5">
        <v>45.687177618725599</v>
      </c>
      <c r="F558" s="5">
        <v>58.507975331588398</v>
      </c>
      <c r="G558" s="5">
        <v>1.2245571405001401</v>
      </c>
      <c r="H558" s="5">
        <v>0.36267569036171499</v>
      </c>
      <c r="I558" s="5">
        <v>3.37645222175997</v>
      </c>
      <c r="J558" s="5">
        <v>7.3427123599780701E-4</v>
      </c>
      <c r="K558" s="5">
        <v>8.1814405918918792E-3</v>
      </c>
      <c r="O558" s="7">
        <f t="shared" si="93"/>
        <v>1.9E-2</v>
      </c>
      <c r="P558" s="7">
        <f t="shared" si="94"/>
        <v>3.4000000000000002E-2</v>
      </c>
      <c r="Q558" s="7">
        <f t="shared" si="95"/>
        <v>0.04</v>
      </c>
      <c r="R558" s="7">
        <f t="shared" si="96"/>
        <v>0.17299999999999999</v>
      </c>
      <c r="S558" s="7">
        <f t="shared" si="97"/>
        <v>5.8000000000000003E-2</v>
      </c>
      <c r="T558" s="7">
        <f t="shared" si="98"/>
        <v>0.10199999999999999</v>
      </c>
      <c r="U558" s="7">
        <f t="shared" si="99"/>
        <v>0.11600000000000001</v>
      </c>
      <c r="W558" s="5">
        <f t="shared" si="100"/>
        <v>3.1E-2</v>
      </c>
      <c r="X558" s="5">
        <f t="shared" si="101"/>
        <v>0.11224999999999999</v>
      </c>
      <c r="Y558" s="5">
        <f t="shared" si="103"/>
        <v>3.6209677419354835</v>
      </c>
      <c r="Z558" s="5">
        <f t="shared" si="102"/>
        <v>1.8563753243542715</v>
      </c>
    </row>
    <row r="559" spans="1:26" s="5" customFormat="1" x14ac:dyDescent="0.2">
      <c r="A559" s="5" t="s">
        <v>1681</v>
      </c>
      <c r="B559" s="5" t="s">
        <v>1682</v>
      </c>
      <c r="C559" s="5" t="s">
        <v>1683</v>
      </c>
      <c r="D559" s="5">
        <v>16.203046022620601</v>
      </c>
      <c r="E559" s="5">
        <v>8.7916749468408497</v>
      </c>
      <c r="F559" s="5">
        <v>11.967976836460799</v>
      </c>
      <c r="G559" s="5">
        <v>1.5725141657792301</v>
      </c>
      <c r="H559" s="5">
        <v>0.46755062876571002</v>
      </c>
      <c r="I559" s="5">
        <v>3.3633024297935799</v>
      </c>
      <c r="J559" s="5">
        <v>7.7015941199499603E-4</v>
      </c>
      <c r="K559" s="5">
        <v>8.47994187773108E-3</v>
      </c>
      <c r="O559" s="7">
        <f t="shared" si="93"/>
        <v>8.0000000000000002E-3</v>
      </c>
      <c r="P559" s="7">
        <f t="shared" si="94"/>
        <v>4.0000000000000001E-3</v>
      </c>
      <c r="Q559" s="7">
        <f t="shared" si="95"/>
        <v>2.1999999999999999E-2</v>
      </c>
      <c r="R559" s="7">
        <f t="shared" si="96"/>
        <v>0.13600000000000001</v>
      </c>
      <c r="S559" s="7">
        <f t="shared" si="97"/>
        <v>5.1999999999999998E-2</v>
      </c>
      <c r="T559" s="7">
        <f t="shared" si="98"/>
        <v>0.14899999999999999</v>
      </c>
      <c r="U559" s="7">
        <f t="shared" si="99"/>
        <v>0.112</v>
      </c>
      <c r="W559" s="5">
        <f t="shared" si="100"/>
        <v>1.1333333333333334E-2</v>
      </c>
      <c r="X559" s="5">
        <f t="shared" si="101"/>
        <v>0.11224999999999999</v>
      </c>
      <c r="Y559" s="5">
        <f t="shared" si="103"/>
        <v>9.9044117647058805</v>
      </c>
      <c r="Z559" s="5">
        <f t="shared" si="102"/>
        <v>3.3080712942119637</v>
      </c>
    </row>
    <row r="560" spans="1:26" s="5" customFormat="1" x14ac:dyDescent="0.2">
      <c r="A560" s="5" t="s">
        <v>1684</v>
      </c>
      <c r="B560" s="5" t="s">
        <v>1685</v>
      </c>
      <c r="C560" s="5" t="s">
        <v>1686</v>
      </c>
      <c r="D560" s="5">
        <v>16.942577285835799</v>
      </c>
      <c r="E560" s="5">
        <v>12.734419246695399</v>
      </c>
      <c r="F560" s="5">
        <v>14.5379155491842</v>
      </c>
      <c r="G560" s="5">
        <v>1.55771387638676</v>
      </c>
      <c r="H560" s="5">
        <v>0.46651338098700001</v>
      </c>
      <c r="I560" s="5">
        <v>3.3390550836743702</v>
      </c>
      <c r="J560" s="5">
        <v>8.40638931618863E-4</v>
      </c>
      <c r="K560" s="5">
        <v>9.0472384782270092E-3</v>
      </c>
      <c r="O560" s="7">
        <f t="shared" si="93"/>
        <v>0</v>
      </c>
      <c r="P560" s="7">
        <f t="shared" si="94"/>
        <v>1.7999999999999999E-2</v>
      </c>
      <c r="Q560" s="7">
        <f t="shared" si="95"/>
        <v>1.7999999999999999E-2</v>
      </c>
      <c r="R560" s="7">
        <f t="shared" si="96"/>
        <v>0.14799999999999999</v>
      </c>
      <c r="S560" s="7">
        <f t="shared" si="97"/>
        <v>9.7000000000000003E-2</v>
      </c>
      <c r="T560" s="7">
        <f t="shared" si="98"/>
        <v>8.3000000000000004E-2</v>
      </c>
      <c r="U560" s="7">
        <f t="shared" si="99"/>
        <v>0.12</v>
      </c>
      <c r="W560" s="5">
        <f t="shared" si="100"/>
        <v>1.1999999999999999E-2</v>
      </c>
      <c r="X560" s="5">
        <f t="shared" si="101"/>
        <v>0.112</v>
      </c>
      <c r="Y560" s="5">
        <f t="shared" si="103"/>
        <v>9.3333333333333339</v>
      </c>
      <c r="Z560" s="5">
        <f t="shared" si="102"/>
        <v>3.2223924213364481</v>
      </c>
    </row>
    <row r="561" spans="1:26" s="5" customFormat="1" x14ac:dyDescent="0.2">
      <c r="A561" s="5" t="s">
        <v>1687</v>
      </c>
      <c r="B561" s="5" t="s">
        <v>1688</v>
      </c>
      <c r="C561" s="5" t="s">
        <v>1689</v>
      </c>
      <c r="D561" s="5">
        <v>33.053342215664699</v>
      </c>
      <c r="E561" s="5">
        <v>29.196085463858001</v>
      </c>
      <c r="F561" s="5">
        <v>30.8491955003466</v>
      </c>
      <c r="G561" s="5">
        <v>1.4103271540173901</v>
      </c>
      <c r="H561" s="5">
        <v>0.39615558266839901</v>
      </c>
      <c r="I561" s="5">
        <v>3.5600335214710301</v>
      </c>
      <c r="J561" s="5">
        <v>3.7080745695235602E-4</v>
      </c>
      <c r="K561" s="5">
        <v>5.1113512944455297E-3</v>
      </c>
      <c r="O561" s="7">
        <f t="shared" si="93"/>
        <v>2.1000000000000001E-2</v>
      </c>
      <c r="P561" s="7">
        <f t="shared" si="94"/>
        <v>2.1000000000000001E-2</v>
      </c>
      <c r="Q561" s="7">
        <f t="shared" si="95"/>
        <v>2.9000000000000001E-2</v>
      </c>
      <c r="R561" s="7">
        <f t="shared" si="96"/>
        <v>0.10100000000000001</v>
      </c>
      <c r="S561" s="7">
        <f t="shared" si="97"/>
        <v>0.06</v>
      </c>
      <c r="T561" s="7">
        <f t="shared" si="98"/>
        <v>0.122</v>
      </c>
      <c r="U561" s="7">
        <f t="shared" si="99"/>
        <v>0.16</v>
      </c>
      <c r="W561" s="5">
        <f t="shared" si="100"/>
        <v>2.3666666666666669E-2</v>
      </c>
      <c r="X561" s="5">
        <f t="shared" si="101"/>
        <v>0.11075000000000002</v>
      </c>
      <c r="Y561" s="5">
        <f t="shared" si="103"/>
        <v>4.6795774647887329</v>
      </c>
      <c r="Z561" s="5">
        <f t="shared" si="102"/>
        <v>2.2263782697714927</v>
      </c>
    </row>
    <row r="562" spans="1:26" s="5" customFormat="1" x14ac:dyDescent="0.2">
      <c r="A562" s="5" t="s">
        <v>1690</v>
      </c>
      <c r="B562" s="5" t="s">
        <v>1691</v>
      </c>
      <c r="C562" s="5" t="s">
        <v>1692</v>
      </c>
      <c r="D562" s="5">
        <v>43.389284780406101</v>
      </c>
      <c r="E562" s="5">
        <v>20.0065395217391</v>
      </c>
      <c r="F562" s="5">
        <v>30.027716061167801</v>
      </c>
      <c r="G562" s="5">
        <v>1.5801766782934701</v>
      </c>
      <c r="H562" s="5">
        <v>0.43648816668360402</v>
      </c>
      <c r="I562" s="5">
        <v>3.62020507978372</v>
      </c>
      <c r="J562" s="5">
        <v>2.9436960691749201E-4</v>
      </c>
      <c r="K562" s="5">
        <v>4.2869873769913799E-3</v>
      </c>
      <c r="O562" s="7">
        <f t="shared" si="93"/>
        <v>3.0000000000000001E-3</v>
      </c>
      <c r="P562" s="7">
        <f t="shared" si="94"/>
        <v>1.6E-2</v>
      </c>
      <c r="Q562" s="7">
        <f t="shared" si="95"/>
        <v>3.2000000000000001E-2</v>
      </c>
      <c r="R562" s="7">
        <f t="shared" si="96"/>
        <v>0.14899999999999999</v>
      </c>
      <c r="S562" s="7">
        <f t="shared" si="97"/>
        <v>7.0999999999999994E-2</v>
      </c>
      <c r="T562" s="7">
        <f t="shared" si="98"/>
        <v>0.151</v>
      </c>
      <c r="U562" s="7">
        <f t="shared" si="99"/>
        <v>7.1999999999999995E-2</v>
      </c>
      <c r="W562" s="5">
        <f t="shared" si="100"/>
        <v>1.7000000000000001E-2</v>
      </c>
      <c r="X562" s="5">
        <f t="shared" si="101"/>
        <v>0.11075</v>
      </c>
      <c r="Y562" s="5">
        <f t="shared" si="103"/>
        <v>6.5147058823529411</v>
      </c>
      <c r="Z562" s="5">
        <f t="shared" si="102"/>
        <v>2.7037000473046788</v>
      </c>
    </row>
    <row r="563" spans="1:26" s="5" customFormat="1" x14ac:dyDescent="0.2">
      <c r="A563" s="5" t="s">
        <v>1693</v>
      </c>
      <c r="B563" s="5" t="s">
        <v>1694</v>
      </c>
      <c r="C563" s="5" t="s">
        <v>1695</v>
      </c>
      <c r="D563" s="5">
        <v>24.488090498899702</v>
      </c>
      <c r="E563" s="5">
        <v>12.909207043068401</v>
      </c>
      <c r="F563" s="5">
        <v>17.871585666996101</v>
      </c>
      <c r="G563" s="5">
        <v>1.59982861467927</v>
      </c>
      <c r="H563" s="5">
        <v>0.44469797580694498</v>
      </c>
      <c r="I563" s="5">
        <v>3.5975621696416198</v>
      </c>
      <c r="J563" s="5">
        <v>3.2121373348234299E-4</v>
      </c>
      <c r="K563" s="5">
        <v>4.5812893694294997E-3</v>
      </c>
      <c r="O563" s="7">
        <f t="shared" si="93"/>
        <v>2.7E-2</v>
      </c>
      <c r="P563" s="7">
        <f t="shared" si="94"/>
        <v>1.2E-2</v>
      </c>
      <c r="Q563" s="7">
        <f t="shared" si="95"/>
        <v>8.9999999999999993E-3</v>
      </c>
      <c r="R563" s="7">
        <f t="shared" si="96"/>
        <v>0.192</v>
      </c>
      <c r="S563" s="7">
        <f t="shared" si="97"/>
        <v>0.104</v>
      </c>
      <c r="T563" s="7">
        <f t="shared" si="98"/>
        <v>9.5000000000000001E-2</v>
      </c>
      <c r="U563" s="7">
        <f t="shared" si="99"/>
        <v>4.9000000000000002E-2</v>
      </c>
      <c r="W563" s="5">
        <f t="shared" si="100"/>
        <v>1.6E-2</v>
      </c>
      <c r="X563" s="5">
        <f t="shared" si="101"/>
        <v>0.11</v>
      </c>
      <c r="Y563" s="5">
        <f t="shared" si="103"/>
        <v>6.875</v>
      </c>
      <c r="Z563" s="5">
        <f t="shared" si="102"/>
        <v>2.7813597135246595</v>
      </c>
    </row>
    <row r="564" spans="1:26" s="5" customFormat="1" x14ac:dyDescent="0.2">
      <c r="A564" s="5" t="s">
        <v>1696</v>
      </c>
      <c r="B564" s="5" t="s">
        <v>1697</v>
      </c>
      <c r="C564" s="5" t="s">
        <v>1698</v>
      </c>
      <c r="D564" s="5">
        <v>87.076035666309593</v>
      </c>
      <c r="E564" s="5">
        <v>67.683376980372998</v>
      </c>
      <c r="F564" s="5">
        <v>75.994516417203002</v>
      </c>
      <c r="G564" s="5">
        <v>1.6996915682868901</v>
      </c>
      <c r="H564" s="5">
        <v>0.30265573238015903</v>
      </c>
      <c r="I564" s="5">
        <v>5.6159239242557799</v>
      </c>
      <c r="J564" s="6">
        <v>1.95514674673123E-8</v>
      </c>
      <c r="K564" s="6">
        <v>1.4126314149541399E-6</v>
      </c>
      <c r="O564" s="7">
        <f t="shared" si="93"/>
        <v>2.7E-2</v>
      </c>
      <c r="P564" s="7">
        <f t="shared" si="94"/>
        <v>1.6E-2</v>
      </c>
      <c r="Q564" s="7">
        <f t="shared" si="95"/>
        <v>2.7E-2</v>
      </c>
      <c r="R564" s="7">
        <f t="shared" si="96"/>
        <v>0.13300000000000001</v>
      </c>
      <c r="S564" s="7">
        <f t="shared" si="97"/>
        <v>7.6999999999999999E-2</v>
      </c>
      <c r="T564" s="7">
        <f t="shared" si="98"/>
        <v>0.111</v>
      </c>
      <c r="U564" s="7">
        <f t="shared" si="99"/>
        <v>0.11899999999999999</v>
      </c>
      <c r="W564" s="5">
        <f t="shared" si="100"/>
        <v>2.3333333333333331E-2</v>
      </c>
      <c r="X564" s="5">
        <f t="shared" si="101"/>
        <v>0.11</v>
      </c>
      <c r="Y564" s="5">
        <f t="shared" si="103"/>
        <v>4.7142857142857144</v>
      </c>
      <c r="Z564" s="5">
        <f t="shared" si="102"/>
        <v>2.2370391973008497</v>
      </c>
    </row>
    <row r="565" spans="1:26" s="5" customFormat="1" x14ac:dyDescent="0.2">
      <c r="A565" s="5" t="s">
        <v>1699</v>
      </c>
      <c r="B565" s="5" t="s">
        <v>1700</v>
      </c>
      <c r="C565" s="5" t="s">
        <v>1701</v>
      </c>
      <c r="D565" s="5">
        <v>101.786636302396</v>
      </c>
      <c r="E565" s="5">
        <v>82.7974603414211</v>
      </c>
      <c r="F565" s="5">
        <v>90.935678610410093</v>
      </c>
      <c r="G565" s="5">
        <v>2.4287872811665898</v>
      </c>
      <c r="H565" s="5">
        <v>0.29529355575159</v>
      </c>
      <c r="I565" s="5">
        <v>8.2249924993614307</v>
      </c>
      <c r="J565" s="6">
        <v>1.9520307242400401E-16</v>
      </c>
      <c r="K565" s="6">
        <v>7.74208611288481E-14</v>
      </c>
      <c r="O565" s="7">
        <f t="shared" si="93"/>
        <v>0.02</v>
      </c>
      <c r="P565" s="7">
        <f t="shared" si="94"/>
        <v>1.2999999999999999E-2</v>
      </c>
      <c r="Q565" s="7">
        <f t="shared" si="95"/>
        <v>0.01</v>
      </c>
      <c r="R565" s="7">
        <f t="shared" si="96"/>
        <v>0.19700000000000001</v>
      </c>
      <c r="S565" s="7">
        <f t="shared" si="97"/>
        <v>0.112</v>
      </c>
      <c r="T565" s="7">
        <f t="shared" si="98"/>
        <v>3.2000000000000001E-2</v>
      </c>
      <c r="U565" s="7">
        <f t="shared" si="99"/>
        <v>9.8000000000000004E-2</v>
      </c>
      <c r="W565" s="5">
        <f t="shared" si="100"/>
        <v>1.4333333333333335E-2</v>
      </c>
      <c r="X565" s="5">
        <f t="shared" si="101"/>
        <v>0.10974999999999999</v>
      </c>
      <c r="Y565" s="5">
        <f t="shared" si="103"/>
        <v>7.6569767441860446</v>
      </c>
      <c r="Z565" s="5">
        <f t="shared" si="102"/>
        <v>2.9367748755544163</v>
      </c>
    </row>
    <row r="566" spans="1:26" s="5" customFormat="1" x14ac:dyDescent="0.2">
      <c r="A566" s="5" t="s">
        <v>1702</v>
      </c>
      <c r="B566" s="5" t="s">
        <v>1703</v>
      </c>
      <c r="C566" s="5" t="s">
        <v>1704</v>
      </c>
      <c r="D566" s="5">
        <v>49.337753151244698</v>
      </c>
      <c r="E566" s="5">
        <v>26.0748605851973</v>
      </c>
      <c r="F566" s="5">
        <v>36.044671684931899</v>
      </c>
      <c r="G566" s="5">
        <v>1.2597153316729901</v>
      </c>
      <c r="H566" s="5">
        <v>0.37747250779692698</v>
      </c>
      <c r="I566" s="5">
        <v>3.3372372971615101</v>
      </c>
      <c r="J566" s="5">
        <v>8.4615670765860102E-4</v>
      </c>
      <c r="K566" s="5">
        <v>9.0754932033739796E-3</v>
      </c>
      <c r="O566" s="7">
        <f t="shared" si="93"/>
        <v>0.03</v>
      </c>
      <c r="P566" s="7">
        <f t="shared" si="94"/>
        <v>2.7E-2</v>
      </c>
      <c r="Q566" s="7">
        <f t="shared" si="95"/>
        <v>2.4E-2</v>
      </c>
      <c r="R566" s="7">
        <f t="shared" si="96"/>
        <v>0.114</v>
      </c>
      <c r="S566" s="7">
        <f t="shared" si="97"/>
        <v>6.8000000000000005E-2</v>
      </c>
      <c r="T566" s="7">
        <f t="shared" si="98"/>
        <v>0.17199999999999999</v>
      </c>
      <c r="U566" s="7">
        <f t="shared" si="99"/>
        <v>8.2000000000000003E-2</v>
      </c>
      <c r="W566" s="5">
        <f t="shared" si="100"/>
        <v>2.6999999999999996E-2</v>
      </c>
      <c r="X566" s="5">
        <f t="shared" si="101"/>
        <v>0.109</v>
      </c>
      <c r="Y566" s="5">
        <f t="shared" si="103"/>
        <v>4.0370370370370372</v>
      </c>
      <c r="Z566" s="5">
        <f t="shared" si="102"/>
        <v>2.0132968226134582</v>
      </c>
    </row>
    <row r="567" spans="1:26" s="5" customFormat="1" x14ac:dyDescent="0.2">
      <c r="A567" s="5" t="s">
        <v>1705</v>
      </c>
      <c r="B567" s="5" t="s">
        <v>1706</v>
      </c>
      <c r="C567" s="5" t="s">
        <v>1707</v>
      </c>
      <c r="D567" s="5">
        <v>39.498318749614398</v>
      </c>
      <c r="E567" s="5">
        <v>32.613677731845101</v>
      </c>
      <c r="F567" s="5">
        <v>35.564238168031899</v>
      </c>
      <c r="G567" s="5">
        <v>2.17858655079799</v>
      </c>
      <c r="H567" s="5">
        <v>0.39303798789201899</v>
      </c>
      <c r="I567" s="5">
        <v>5.5429414405523696</v>
      </c>
      <c r="J567" s="6">
        <v>2.9743235478901099E-8</v>
      </c>
      <c r="K567" s="6">
        <v>2.0161587365898001E-6</v>
      </c>
      <c r="O567" s="7">
        <f t="shared" si="93"/>
        <v>1.2E-2</v>
      </c>
      <c r="P567" s="7">
        <f t="shared" si="94"/>
        <v>5.0000000000000001E-3</v>
      </c>
      <c r="Q567" s="7">
        <f t="shared" si="95"/>
        <v>0.02</v>
      </c>
      <c r="R567" s="7">
        <f t="shared" si="96"/>
        <v>0.10100000000000001</v>
      </c>
      <c r="S567" s="7">
        <f t="shared" si="97"/>
        <v>5.8000000000000003E-2</v>
      </c>
      <c r="T567" s="7">
        <f t="shared" si="98"/>
        <v>0.126</v>
      </c>
      <c r="U567" s="7">
        <f t="shared" si="99"/>
        <v>0.14799999999999999</v>
      </c>
      <c r="W567" s="5">
        <f t="shared" si="100"/>
        <v>1.2333333333333335E-2</v>
      </c>
      <c r="X567" s="5">
        <f t="shared" si="101"/>
        <v>0.10825000000000001</v>
      </c>
      <c r="Y567" s="5">
        <f t="shared" si="103"/>
        <v>8.7770270270270263</v>
      </c>
      <c r="Z567" s="5">
        <f t="shared" si="102"/>
        <v>3.1337323498189313</v>
      </c>
    </row>
    <row r="568" spans="1:26" s="5" customFormat="1" x14ac:dyDescent="0.2">
      <c r="A568" s="5" t="s">
        <v>1708</v>
      </c>
      <c r="B568" s="5" t="s">
        <v>1709</v>
      </c>
      <c r="C568" s="5" t="s">
        <v>1710</v>
      </c>
      <c r="D568" s="5">
        <v>34.492641338818899</v>
      </c>
      <c r="E568" s="5">
        <v>22.7909673884167</v>
      </c>
      <c r="F568" s="5">
        <v>27.805970510017701</v>
      </c>
      <c r="G568" s="5">
        <v>1.6184310096032399</v>
      </c>
      <c r="H568" s="5">
        <v>0.40571443931967499</v>
      </c>
      <c r="I568" s="5">
        <v>3.9890890063393298</v>
      </c>
      <c r="J568" s="6">
        <v>6.6327532463847201E-5</v>
      </c>
      <c r="K568" s="5">
        <v>1.3337772736338499E-3</v>
      </c>
      <c r="O568" s="7">
        <f t="shared" si="93"/>
        <v>1.9E-2</v>
      </c>
      <c r="P568" s="7">
        <f t="shared" si="94"/>
        <v>1.4E-2</v>
      </c>
      <c r="Q568" s="7">
        <f t="shared" si="95"/>
        <v>2.3E-2</v>
      </c>
      <c r="R568" s="7">
        <f t="shared" si="96"/>
        <v>0.11700000000000001</v>
      </c>
      <c r="S568" s="7">
        <f t="shared" si="97"/>
        <v>6.9000000000000006E-2</v>
      </c>
      <c r="T568" s="7">
        <f t="shared" si="98"/>
        <v>0.13700000000000001</v>
      </c>
      <c r="U568" s="7">
        <f t="shared" si="99"/>
        <v>0.109</v>
      </c>
      <c r="W568" s="5">
        <f t="shared" si="100"/>
        <v>1.8666666666666668E-2</v>
      </c>
      <c r="X568" s="5">
        <f t="shared" si="101"/>
        <v>0.108</v>
      </c>
      <c r="Y568" s="5">
        <f t="shared" si="103"/>
        <v>5.7857142857142856</v>
      </c>
      <c r="Z568" s="5">
        <f t="shared" si="102"/>
        <v>2.5324950808270206</v>
      </c>
    </row>
    <row r="569" spans="1:26" s="5" customFormat="1" x14ac:dyDescent="0.2">
      <c r="A569" s="5" t="s">
        <v>1711</v>
      </c>
      <c r="B569" s="5" t="s">
        <v>1712</v>
      </c>
      <c r="C569" s="5" t="s">
        <v>1713</v>
      </c>
      <c r="D569" s="5">
        <v>179.018831349794</v>
      </c>
      <c r="E569" s="5">
        <v>175.94280697372699</v>
      </c>
      <c r="F569" s="5">
        <v>177.26110313489801</v>
      </c>
      <c r="G569" s="5">
        <v>1.18079217500823</v>
      </c>
      <c r="H569" s="5">
        <v>0.23141982764424199</v>
      </c>
      <c r="I569" s="5">
        <v>5.1023811875940099</v>
      </c>
      <c r="J569" s="6">
        <v>3.3540631629994801E-7</v>
      </c>
      <c r="K569" s="6">
        <v>1.62820550576754E-5</v>
      </c>
      <c r="O569" s="7">
        <f t="shared" si="93"/>
        <v>4.7E-2</v>
      </c>
      <c r="P569" s="7">
        <f t="shared" si="94"/>
        <v>3.3000000000000002E-2</v>
      </c>
      <c r="Q569" s="7">
        <f t="shared" si="95"/>
        <v>3.4000000000000002E-2</v>
      </c>
      <c r="R569" s="7">
        <f t="shared" si="96"/>
        <v>0.129</v>
      </c>
      <c r="S569" s="7">
        <f t="shared" si="97"/>
        <v>9.1999999999999998E-2</v>
      </c>
      <c r="T569" s="7">
        <f t="shared" si="98"/>
        <v>8.2000000000000003E-2</v>
      </c>
      <c r="U569" s="7">
        <f t="shared" si="99"/>
        <v>0.126</v>
      </c>
      <c r="W569" s="5">
        <f t="shared" si="100"/>
        <v>3.7999999999999999E-2</v>
      </c>
      <c r="X569" s="5">
        <f t="shared" si="101"/>
        <v>0.10725</v>
      </c>
      <c r="Y569" s="5">
        <f t="shared" si="103"/>
        <v>2.8223684210526314</v>
      </c>
      <c r="Z569" s="5">
        <f t="shared" si="102"/>
        <v>1.4969063240559601</v>
      </c>
    </row>
    <row r="570" spans="1:26" s="5" customFormat="1" x14ac:dyDescent="0.2">
      <c r="A570" s="5" t="s">
        <v>1714</v>
      </c>
      <c r="B570" s="5" t="s">
        <v>1715</v>
      </c>
      <c r="C570" s="5" t="s">
        <v>1716</v>
      </c>
      <c r="D570" s="5">
        <v>103.975852594218</v>
      </c>
      <c r="E570" s="5">
        <v>109.095312497821</v>
      </c>
      <c r="F570" s="5">
        <v>106.901258253419</v>
      </c>
      <c r="G570" s="5">
        <v>1.0827075013854901</v>
      </c>
      <c r="H570" s="5">
        <v>0.30717403989564601</v>
      </c>
      <c r="I570" s="5">
        <v>3.5247363408486998</v>
      </c>
      <c r="J570" s="5">
        <v>4.2390448266066302E-4</v>
      </c>
      <c r="K570" s="5">
        <v>5.5608750607159902E-3</v>
      </c>
      <c r="O570" s="7">
        <f t="shared" si="93"/>
        <v>4.2999999999999997E-2</v>
      </c>
      <c r="P570" s="7">
        <f t="shared" si="94"/>
        <v>1.0999999999999999E-2</v>
      </c>
      <c r="Q570" s="7">
        <f t="shared" si="95"/>
        <v>6.7000000000000004E-2</v>
      </c>
      <c r="R570" s="7">
        <f t="shared" si="96"/>
        <v>0.11899999999999999</v>
      </c>
      <c r="S570" s="7">
        <f t="shared" si="97"/>
        <v>7.0000000000000007E-2</v>
      </c>
      <c r="T570" s="7">
        <f t="shared" si="98"/>
        <v>0.114</v>
      </c>
      <c r="U570" s="7">
        <f t="shared" si="99"/>
        <v>0.126</v>
      </c>
      <c r="W570" s="5">
        <f t="shared" si="100"/>
        <v>4.0333333333333332E-2</v>
      </c>
      <c r="X570" s="5">
        <f t="shared" si="101"/>
        <v>0.10725</v>
      </c>
      <c r="Y570" s="5">
        <f t="shared" si="103"/>
        <v>2.6590909090909092</v>
      </c>
      <c r="Z570" s="5">
        <f t="shared" si="102"/>
        <v>1.4109331009461072</v>
      </c>
    </row>
    <row r="571" spans="1:26" s="5" customFormat="1" x14ac:dyDescent="0.2">
      <c r="A571" s="5" t="s">
        <v>1717</v>
      </c>
      <c r="B571" s="5" t="s">
        <v>1718</v>
      </c>
      <c r="C571" s="5" t="s">
        <v>1719</v>
      </c>
      <c r="D571" s="5">
        <v>32.3187332229788</v>
      </c>
      <c r="E571" s="5">
        <v>20.086456822380299</v>
      </c>
      <c r="F571" s="5">
        <v>25.328860994065401</v>
      </c>
      <c r="G571" s="5">
        <v>1.8623055003239199</v>
      </c>
      <c r="H571" s="5">
        <v>0.43167451440077198</v>
      </c>
      <c r="I571" s="5">
        <v>4.3141428048145896</v>
      </c>
      <c r="J571" s="6">
        <v>1.6022335763295199E-5</v>
      </c>
      <c r="K571" s="5">
        <v>4.3063800836189002E-4</v>
      </c>
      <c r="O571" s="7">
        <f t="shared" si="93"/>
        <v>5.0000000000000001E-3</v>
      </c>
      <c r="P571" s="7">
        <f t="shared" si="94"/>
        <v>0.01</v>
      </c>
      <c r="Q571" s="7">
        <f t="shared" si="95"/>
        <v>2.4E-2</v>
      </c>
      <c r="R571" s="7">
        <f t="shared" si="96"/>
        <v>0.14699999999999999</v>
      </c>
      <c r="S571" s="7">
        <f t="shared" si="97"/>
        <v>6.6000000000000003E-2</v>
      </c>
      <c r="T571" s="7">
        <f t="shared" si="98"/>
        <v>0.107</v>
      </c>
      <c r="U571" s="7">
        <f t="shared" si="99"/>
        <v>0.109</v>
      </c>
      <c r="W571" s="5">
        <f t="shared" si="100"/>
        <v>1.2999999999999999E-2</v>
      </c>
      <c r="X571" s="5">
        <f t="shared" si="101"/>
        <v>0.10725</v>
      </c>
      <c r="Y571" s="5">
        <f t="shared" si="103"/>
        <v>8.25</v>
      </c>
      <c r="Z571" s="5">
        <f t="shared" si="102"/>
        <v>3.0443941193584534</v>
      </c>
    </row>
    <row r="572" spans="1:26" s="5" customFormat="1" x14ac:dyDescent="0.2">
      <c r="A572" s="5" t="s">
        <v>1720</v>
      </c>
      <c r="B572" s="5" t="s">
        <v>1721</v>
      </c>
      <c r="C572" s="5" t="s">
        <v>1722</v>
      </c>
      <c r="D572" s="5">
        <v>18.895705273430998</v>
      </c>
      <c r="E572" s="5">
        <v>8.4181834045205104</v>
      </c>
      <c r="F572" s="5">
        <v>12.9085499197678</v>
      </c>
      <c r="G572" s="5">
        <v>1.7040445560248401</v>
      </c>
      <c r="H572" s="5">
        <v>0.46498007650897699</v>
      </c>
      <c r="I572" s="5">
        <v>3.6647689699279802</v>
      </c>
      <c r="J572" s="5">
        <v>2.4756195144280397E-4</v>
      </c>
      <c r="K572" s="5">
        <v>3.7518718185734199E-3</v>
      </c>
      <c r="O572" s="7">
        <f t="shared" si="93"/>
        <v>0.01</v>
      </c>
      <c r="P572" s="7">
        <f t="shared" si="94"/>
        <v>6.0000000000000001E-3</v>
      </c>
      <c r="Q572" s="7">
        <f t="shared" si="95"/>
        <v>1.0999999999999999E-2</v>
      </c>
      <c r="R572" s="7">
        <f t="shared" si="96"/>
        <v>0.17199999999999999</v>
      </c>
      <c r="S572" s="7">
        <f t="shared" si="97"/>
        <v>7.4999999999999997E-2</v>
      </c>
      <c r="T572" s="7">
        <f t="shared" si="98"/>
        <v>0.11600000000000001</v>
      </c>
      <c r="U572" s="7">
        <f t="shared" si="99"/>
        <v>6.3E-2</v>
      </c>
      <c r="W572" s="5">
        <f t="shared" si="100"/>
        <v>8.9999999999999993E-3</v>
      </c>
      <c r="X572" s="5">
        <f t="shared" si="101"/>
        <v>0.1065</v>
      </c>
      <c r="Y572" s="5">
        <f t="shared" si="103"/>
        <v>11.833333333333334</v>
      </c>
      <c r="Z572" s="5">
        <f t="shared" si="102"/>
        <v>3.5647846187835261</v>
      </c>
    </row>
    <row r="573" spans="1:26" s="5" customFormat="1" x14ac:dyDescent="0.2">
      <c r="A573" s="5" t="s">
        <v>1723</v>
      </c>
      <c r="B573" s="5" t="s">
        <v>1724</v>
      </c>
      <c r="C573" s="5" t="s">
        <v>1725</v>
      </c>
      <c r="D573" s="5">
        <v>37.088602127536099</v>
      </c>
      <c r="E573" s="5">
        <v>26.172547707086402</v>
      </c>
      <c r="F573" s="5">
        <v>30.850856744422</v>
      </c>
      <c r="G573" s="5">
        <v>1.71587069731082</v>
      </c>
      <c r="H573" s="5">
        <v>0.40707631593657601</v>
      </c>
      <c r="I573" s="5">
        <v>4.2151081508219299</v>
      </c>
      <c r="J573" s="6">
        <v>2.4965851950814199E-5</v>
      </c>
      <c r="K573" s="5">
        <v>6.1668406817266504E-4</v>
      </c>
      <c r="O573" s="7">
        <f t="shared" si="93"/>
        <v>2.7E-2</v>
      </c>
      <c r="P573" s="7">
        <f t="shared" si="94"/>
        <v>8.0000000000000002E-3</v>
      </c>
      <c r="Q573" s="7">
        <f t="shared" si="95"/>
        <v>1.4999999999999999E-2</v>
      </c>
      <c r="R573" s="7">
        <f t="shared" si="96"/>
        <v>0.10100000000000001</v>
      </c>
      <c r="S573" s="7">
        <f t="shared" si="97"/>
        <v>8.5999999999999993E-2</v>
      </c>
      <c r="T573" s="7">
        <f t="shared" si="98"/>
        <v>0.14699999999999999</v>
      </c>
      <c r="U573" s="7">
        <f t="shared" si="99"/>
        <v>9.1999999999999998E-2</v>
      </c>
      <c r="W573" s="5">
        <f t="shared" si="100"/>
        <v>1.6666666666666666E-2</v>
      </c>
      <c r="X573" s="5">
        <f t="shared" si="101"/>
        <v>0.10649999999999998</v>
      </c>
      <c r="Y573" s="5">
        <f t="shared" si="103"/>
        <v>6.3899999999999988</v>
      </c>
      <c r="Z573" s="5">
        <f t="shared" si="102"/>
        <v>2.6758159311722696</v>
      </c>
    </row>
    <row r="574" spans="1:26" s="5" customFormat="1" x14ac:dyDescent="0.2">
      <c r="A574" s="5" t="s">
        <v>1726</v>
      </c>
      <c r="B574" s="5" t="s">
        <v>1727</v>
      </c>
      <c r="C574" s="5" t="s">
        <v>1728</v>
      </c>
      <c r="D574" s="5">
        <v>13.010271311766299</v>
      </c>
      <c r="E574" s="5">
        <v>14.530609278875399</v>
      </c>
      <c r="F574" s="5">
        <v>13.8790358644001</v>
      </c>
      <c r="G574" s="5">
        <v>1.5906317349093599</v>
      </c>
      <c r="H574" s="5">
        <v>0.46121593805337702</v>
      </c>
      <c r="I574" s="5">
        <v>3.4487787686237299</v>
      </c>
      <c r="J574" s="5">
        <v>5.6312786622372704E-4</v>
      </c>
      <c r="K574" s="5">
        <v>6.74631526624453E-3</v>
      </c>
      <c r="O574" s="7">
        <f t="shared" si="93"/>
        <v>0.01</v>
      </c>
      <c r="P574" s="7">
        <f t="shared" si="94"/>
        <v>1.4999999999999999E-2</v>
      </c>
      <c r="Q574" s="7">
        <f t="shared" si="95"/>
        <v>1.0999999999999999E-2</v>
      </c>
      <c r="R574" s="7">
        <f t="shared" si="96"/>
        <v>0.04</v>
      </c>
      <c r="S574" s="7">
        <f t="shared" si="97"/>
        <v>0.127</v>
      </c>
      <c r="T574" s="7">
        <f t="shared" si="98"/>
        <v>0.13600000000000001</v>
      </c>
      <c r="U574" s="7">
        <f t="shared" si="99"/>
        <v>0.121</v>
      </c>
      <c r="W574" s="5">
        <f t="shared" si="100"/>
        <v>1.2000000000000002E-2</v>
      </c>
      <c r="X574" s="5">
        <f t="shared" si="101"/>
        <v>0.10600000000000001</v>
      </c>
      <c r="Y574" s="5">
        <f t="shared" si="103"/>
        <v>8.8333333333333321</v>
      </c>
      <c r="Z574" s="5">
        <f t="shared" si="102"/>
        <v>3.1429579538420427</v>
      </c>
    </row>
    <row r="575" spans="1:26" s="5" customFormat="1" x14ac:dyDescent="0.2">
      <c r="A575" s="5" t="s">
        <v>1729</v>
      </c>
      <c r="B575" s="5" t="s">
        <v>1730</v>
      </c>
      <c r="C575" s="5" t="s">
        <v>1731</v>
      </c>
      <c r="D575" s="5">
        <v>104.333356154238</v>
      </c>
      <c r="E575" s="5">
        <v>76.536778200426795</v>
      </c>
      <c r="F575" s="5">
        <v>88.449597323488504</v>
      </c>
      <c r="G575" s="5">
        <v>1.54975488649743</v>
      </c>
      <c r="H575" s="5">
        <v>0.28824523356432302</v>
      </c>
      <c r="I575" s="5">
        <v>5.3765152239771501</v>
      </c>
      <c r="J575" s="6">
        <v>7.5941280722811795E-8</v>
      </c>
      <c r="K575" s="6">
        <v>4.47427149451577E-6</v>
      </c>
      <c r="O575" s="7">
        <f t="shared" si="93"/>
        <v>2.5000000000000001E-2</v>
      </c>
      <c r="P575" s="7">
        <f t="shared" si="94"/>
        <v>2.3E-2</v>
      </c>
      <c r="Q575" s="7">
        <f t="shared" si="95"/>
        <v>2.5999999999999999E-2</v>
      </c>
      <c r="R575" s="7">
        <f t="shared" si="96"/>
        <v>0.108</v>
      </c>
      <c r="S575" s="7">
        <f t="shared" si="97"/>
        <v>7.6999999999999999E-2</v>
      </c>
      <c r="T575" s="7">
        <f t="shared" si="98"/>
        <v>0.129</v>
      </c>
      <c r="U575" s="7">
        <f t="shared" si="99"/>
        <v>0.11</v>
      </c>
      <c r="W575" s="5">
        <f t="shared" si="100"/>
        <v>2.4666666666666667E-2</v>
      </c>
      <c r="X575" s="5">
        <f t="shared" si="101"/>
        <v>0.106</v>
      </c>
      <c r="Y575" s="5">
        <f t="shared" si="103"/>
        <v>4.2972972972972974</v>
      </c>
      <c r="Z575" s="5">
        <f t="shared" si="102"/>
        <v>2.1034295896554056</v>
      </c>
    </row>
    <row r="576" spans="1:26" s="5" customFormat="1" x14ac:dyDescent="0.2">
      <c r="A576" s="5" t="s">
        <v>1732</v>
      </c>
      <c r="B576" s="5" t="s">
        <v>1733</v>
      </c>
      <c r="C576" s="5" t="s">
        <v>1734</v>
      </c>
      <c r="D576" s="5">
        <v>65.093550179212897</v>
      </c>
      <c r="E576" s="5">
        <v>59.1437966349663</v>
      </c>
      <c r="F576" s="5">
        <v>61.693691011071998</v>
      </c>
      <c r="G576" s="5">
        <v>1.2757790071744199</v>
      </c>
      <c r="H576" s="5">
        <v>0.33620352483708199</v>
      </c>
      <c r="I576" s="5">
        <v>3.7946627947837301</v>
      </c>
      <c r="J576" s="5">
        <v>1.4784425092429201E-4</v>
      </c>
      <c r="K576" s="5">
        <v>2.5214681440802701E-3</v>
      </c>
      <c r="O576" s="7">
        <f t="shared" si="93"/>
        <v>0.05</v>
      </c>
      <c r="P576" s="7">
        <f t="shared" si="94"/>
        <v>2.1000000000000001E-2</v>
      </c>
      <c r="Q576" s="7">
        <f t="shared" si="95"/>
        <v>2.1000000000000001E-2</v>
      </c>
      <c r="R576" s="7">
        <f t="shared" si="96"/>
        <v>0.115</v>
      </c>
      <c r="S576" s="7">
        <f t="shared" si="97"/>
        <v>9.0999999999999998E-2</v>
      </c>
      <c r="T576" s="7">
        <f t="shared" si="98"/>
        <v>0.106</v>
      </c>
      <c r="U576" s="7">
        <f t="shared" si="99"/>
        <v>0.107</v>
      </c>
      <c r="W576" s="5">
        <f t="shared" si="100"/>
        <v>3.0666666666666672E-2</v>
      </c>
      <c r="X576" s="5">
        <f t="shared" si="101"/>
        <v>0.10475</v>
      </c>
      <c r="Y576" s="5">
        <f t="shared" si="103"/>
        <v>3.4157608695652169</v>
      </c>
      <c r="Z576" s="5">
        <f t="shared" si="102"/>
        <v>1.7722069783634948</v>
      </c>
    </row>
    <row r="577" spans="1:26" s="5" customFormat="1" x14ac:dyDescent="0.2">
      <c r="A577" s="5" t="s">
        <v>1735</v>
      </c>
      <c r="B577" s="5" t="s">
        <v>1736</v>
      </c>
      <c r="C577" s="5" t="s">
        <v>1737</v>
      </c>
      <c r="D577" s="5">
        <v>28.9865432968388</v>
      </c>
      <c r="E577" s="5">
        <v>21.1240165984882</v>
      </c>
      <c r="F577" s="5">
        <v>24.4936708977813</v>
      </c>
      <c r="G577" s="5">
        <v>1.40393079608761</v>
      </c>
      <c r="H577" s="5">
        <v>0.41492726444792499</v>
      </c>
      <c r="I577" s="5">
        <v>3.3835587978427699</v>
      </c>
      <c r="J577" s="5">
        <v>7.1552884599515696E-4</v>
      </c>
      <c r="K577" s="5">
        <v>8.0205491390232895E-3</v>
      </c>
      <c r="O577" s="7">
        <f t="shared" si="93"/>
        <v>2.5000000000000001E-2</v>
      </c>
      <c r="P577" s="7">
        <f t="shared" si="94"/>
        <v>1.6E-2</v>
      </c>
      <c r="Q577" s="7">
        <f t="shared" si="95"/>
        <v>2.4E-2</v>
      </c>
      <c r="R577" s="7">
        <f t="shared" si="96"/>
        <v>0.122</v>
      </c>
      <c r="S577" s="7">
        <f t="shared" si="97"/>
        <v>6.2E-2</v>
      </c>
      <c r="T577" s="7">
        <f t="shared" si="98"/>
        <v>0.11600000000000001</v>
      </c>
      <c r="U577" s="7">
        <f t="shared" si="99"/>
        <v>0.11700000000000001</v>
      </c>
      <c r="W577" s="5">
        <f t="shared" si="100"/>
        <v>2.1666666666666667E-2</v>
      </c>
      <c r="X577" s="5">
        <f t="shared" si="101"/>
        <v>0.10425</v>
      </c>
      <c r="Y577" s="5">
        <f t="shared" si="103"/>
        <v>4.8115384615384613</v>
      </c>
      <c r="Z577" s="5">
        <f t="shared" si="102"/>
        <v>2.2664982611373654</v>
      </c>
    </row>
    <row r="578" spans="1:26" s="5" customFormat="1" x14ac:dyDescent="0.2">
      <c r="A578" s="5" t="s">
        <v>1738</v>
      </c>
      <c r="B578" s="5" t="s">
        <v>1739</v>
      </c>
      <c r="C578" s="5" t="s">
        <v>1740</v>
      </c>
      <c r="D578" s="5">
        <v>34.541395606049797</v>
      </c>
      <c r="E578" s="5">
        <v>19.3873715541888</v>
      </c>
      <c r="F578" s="5">
        <v>25.8819532907007</v>
      </c>
      <c r="G578" s="5">
        <v>1.4630911421300199</v>
      </c>
      <c r="H578" s="5">
        <v>0.41721379207037002</v>
      </c>
      <c r="I578" s="5">
        <v>3.5068139403292902</v>
      </c>
      <c r="J578" s="5">
        <v>4.5350612680757302E-4</v>
      </c>
      <c r="K578" s="5">
        <v>5.8101771201511804E-3</v>
      </c>
      <c r="O578" s="7">
        <f t="shared" ref="O578:O641" si="104">VLOOKUP(A578,FPKM,2,FALSE)</f>
        <v>2.1999999999999999E-2</v>
      </c>
      <c r="P578" s="7">
        <f t="shared" ref="P578:P641" si="105">VLOOKUP(A578,FPKM,3,FALSE)</f>
        <v>1.4999999999999999E-2</v>
      </c>
      <c r="Q578" s="7">
        <f t="shared" ref="Q578:Q641" si="106">VLOOKUP(A578,FPKM,4,FALSE)</f>
        <v>2.4E-2</v>
      </c>
      <c r="R578" s="7">
        <f t="shared" ref="R578:R641" si="107">VLOOKUP(A578,FPKM,5,FALSE)</f>
        <v>0.159</v>
      </c>
      <c r="S578" s="7">
        <f t="shared" ref="S578:S641" si="108">VLOOKUP(A578,FPKM,6,FALSE)</f>
        <v>8.5000000000000006E-2</v>
      </c>
      <c r="T578" s="7">
        <f t="shared" ref="T578:T641" si="109">VLOOKUP(A578,FPKM,7,FALSE)</f>
        <v>0.111</v>
      </c>
      <c r="U578" s="7">
        <f t="shared" ref="U578:U641" si="110">VLOOKUP(A578,FPKM,8,FALSE)</f>
        <v>6.2E-2</v>
      </c>
      <c r="W578" s="5">
        <f t="shared" ref="W578:W641" si="111">AVERAGE(O578:Q578)</f>
        <v>2.0333333333333332E-2</v>
      </c>
      <c r="X578" s="5">
        <f t="shared" ref="X578:X641" si="112">AVERAGE(R578:U578)</f>
        <v>0.10425</v>
      </c>
      <c r="Y578" s="5">
        <f t="shared" si="103"/>
        <v>5.1270491803278686</v>
      </c>
      <c r="Z578" s="5">
        <f t="shared" si="102"/>
        <v>2.3581287366029335</v>
      </c>
    </row>
    <row r="579" spans="1:26" s="5" customFormat="1" x14ac:dyDescent="0.2">
      <c r="A579" s="5" t="s">
        <v>1741</v>
      </c>
      <c r="B579" s="5" t="s">
        <v>1742</v>
      </c>
      <c r="C579" s="5" t="s">
        <v>1743</v>
      </c>
      <c r="D579" s="5">
        <v>20.743954007346701</v>
      </c>
      <c r="E579" s="5">
        <v>10.2589270759087</v>
      </c>
      <c r="F579" s="5">
        <v>14.752510046525</v>
      </c>
      <c r="G579" s="5">
        <v>1.6474032372573899</v>
      </c>
      <c r="H579" s="5">
        <v>0.46141667178982998</v>
      </c>
      <c r="I579" s="5">
        <v>3.57031580776466</v>
      </c>
      <c r="J579" s="5">
        <v>3.5655109933835903E-4</v>
      </c>
      <c r="K579" s="5">
        <v>4.9600515244524997E-3</v>
      </c>
      <c r="O579" s="7">
        <f t="shared" si="104"/>
        <v>6.0000000000000001E-3</v>
      </c>
      <c r="P579" s="7">
        <f t="shared" si="105"/>
        <v>1.2999999999999999E-2</v>
      </c>
      <c r="Q579" s="7">
        <f t="shared" si="106"/>
        <v>1.2999999999999999E-2</v>
      </c>
      <c r="R579" s="7">
        <f t="shared" si="107"/>
        <v>0.16</v>
      </c>
      <c r="S579" s="7">
        <f t="shared" si="108"/>
        <v>9.5000000000000001E-2</v>
      </c>
      <c r="T579" s="7">
        <f t="shared" si="109"/>
        <v>0.105</v>
      </c>
      <c r="U579" s="7">
        <f t="shared" si="110"/>
        <v>5.5E-2</v>
      </c>
      <c r="W579" s="5">
        <f t="shared" si="111"/>
        <v>1.0666666666666666E-2</v>
      </c>
      <c r="X579" s="5">
        <f t="shared" si="112"/>
        <v>0.10375</v>
      </c>
      <c r="Y579" s="5">
        <f t="shared" si="103"/>
        <v>9.7265625</v>
      </c>
      <c r="Z579" s="5">
        <f t="shared" si="102"/>
        <v>3.2819300269554437</v>
      </c>
    </row>
    <row r="580" spans="1:26" s="5" customFormat="1" x14ac:dyDescent="0.2">
      <c r="A580" s="5" t="s">
        <v>1744</v>
      </c>
      <c r="B580" s="5" t="s">
        <v>1745</v>
      </c>
      <c r="C580" s="5" t="s">
        <v>1746</v>
      </c>
      <c r="D580" s="5">
        <v>24.821164204777201</v>
      </c>
      <c r="E580" s="5">
        <v>17.6574804984973</v>
      </c>
      <c r="F580" s="5">
        <v>20.727630658331599</v>
      </c>
      <c r="G580" s="5">
        <v>1.58424464147497</v>
      </c>
      <c r="H580" s="5">
        <v>0.43734069404227</v>
      </c>
      <c r="I580" s="5">
        <v>3.6224496440796701</v>
      </c>
      <c r="J580" s="5">
        <v>2.91826282723946E-4</v>
      </c>
      <c r="K580" s="5">
        <v>4.2632709531795297E-3</v>
      </c>
      <c r="O580" s="7">
        <f t="shared" si="104"/>
        <v>1.2999999999999999E-2</v>
      </c>
      <c r="P580" s="7">
        <f t="shared" si="105"/>
        <v>2.1999999999999999E-2</v>
      </c>
      <c r="Q580" s="7">
        <f t="shared" si="106"/>
        <v>1.2E-2</v>
      </c>
      <c r="R580" s="7">
        <f t="shared" si="107"/>
        <v>0.11799999999999999</v>
      </c>
      <c r="S580" s="7">
        <f t="shared" si="108"/>
        <v>7.1999999999999995E-2</v>
      </c>
      <c r="T580" s="7">
        <f t="shared" si="109"/>
        <v>0.10199999999999999</v>
      </c>
      <c r="U580" s="7">
        <f t="shared" si="110"/>
        <v>0.12</v>
      </c>
      <c r="W580" s="5">
        <f t="shared" si="111"/>
        <v>1.5666666666666666E-2</v>
      </c>
      <c r="X580" s="5">
        <f t="shared" si="112"/>
        <v>0.10299999999999999</v>
      </c>
      <c r="Y580" s="5">
        <f t="shared" si="103"/>
        <v>6.5744680851063828</v>
      </c>
      <c r="Z580" s="5">
        <f t="shared" si="102"/>
        <v>2.716874176226737</v>
      </c>
    </row>
    <row r="581" spans="1:26" s="5" customFormat="1" x14ac:dyDescent="0.2">
      <c r="A581" s="5" t="s">
        <v>1747</v>
      </c>
      <c r="B581" s="5" t="s">
        <v>1748</v>
      </c>
      <c r="C581" s="5" t="s">
        <v>1749</v>
      </c>
      <c r="D581" s="5">
        <v>174.12280641741799</v>
      </c>
      <c r="E581" s="5">
        <v>186.628428206916</v>
      </c>
      <c r="F581" s="5">
        <v>181.26887601141701</v>
      </c>
      <c r="G581" s="5">
        <v>1.10259162247653</v>
      </c>
      <c r="H581" s="5">
        <v>0.25440261912739498</v>
      </c>
      <c r="I581" s="5">
        <v>4.3340419460241302</v>
      </c>
      <c r="J581" s="6">
        <v>1.4639626182110101E-5</v>
      </c>
      <c r="K581" s="5">
        <v>3.9955676670675702E-4</v>
      </c>
      <c r="O581" s="7">
        <f t="shared" si="104"/>
        <v>5.8000000000000003E-2</v>
      </c>
      <c r="P581" s="7">
        <f t="shared" si="105"/>
        <v>1.7999999999999999E-2</v>
      </c>
      <c r="Q581" s="7">
        <f t="shared" si="106"/>
        <v>4.4999999999999998E-2</v>
      </c>
      <c r="R581" s="7">
        <f t="shared" si="107"/>
        <v>0.13700000000000001</v>
      </c>
      <c r="S581" s="7">
        <f t="shared" si="108"/>
        <v>8.6999999999999994E-2</v>
      </c>
      <c r="T581" s="7">
        <f t="shared" si="109"/>
        <v>7.6999999999999999E-2</v>
      </c>
      <c r="U581" s="7">
        <f t="shared" si="110"/>
        <v>0.11</v>
      </c>
      <c r="W581" s="5">
        <f t="shared" si="111"/>
        <v>4.0333333333333332E-2</v>
      </c>
      <c r="X581" s="5">
        <f t="shared" si="112"/>
        <v>0.10274999999999999</v>
      </c>
      <c r="Y581" s="5">
        <f t="shared" si="103"/>
        <v>2.5475206611570247</v>
      </c>
      <c r="Z581" s="5">
        <f t="shared" si="102"/>
        <v>1.3490938471282445</v>
      </c>
    </row>
    <row r="582" spans="1:26" s="5" customFormat="1" x14ac:dyDescent="0.2">
      <c r="A582" s="5" t="s">
        <v>1750</v>
      </c>
      <c r="B582" s="5" t="s">
        <v>1751</v>
      </c>
      <c r="C582" s="5" t="s">
        <v>1752</v>
      </c>
      <c r="D582" s="5">
        <v>90.550438032299795</v>
      </c>
      <c r="E582" s="5">
        <v>78.1097860473986</v>
      </c>
      <c r="F582" s="5">
        <v>83.441494040927694</v>
      </c>
      <c r="G582" s="5">
        <v>0.996054558147071</v>
      </c>
      <c r="H582" s="5">
        <v>0.29483029761739898</v>
      </c>
      <c r="I582" s="5">
        <v>3.3783995952805701</v>
      </c>
      <c r="J582" s="5">
        <v>7.2909051498036201E-4</v>
      </c>
      <c r="K582" s="5">
        <v>8.13830915553828E-3</v>
      </c>
      <c r="O582" s="7">
        <f t="shared" si="104"/>
        <v>3.2000000000000001E-2</v>
      </c>
      <c r="P582" s="7">
        <f t="shared" si="105"/>
        <v>2.5000000000000001E-2</v>
      </c>
      <c r="Q582" s="7">
        <f t="shared" si="106"/>
        <v>5.7000000000000002E-2</v>
      </c>
      <c r="R582" s="7">
        <f t="shared" si="107"/>
        <v>0.109</v>
      </c>
      <c r="S582" s="7">
        <f t="shared" si="108"/>
        <v>7.0999999999999994E-2</v>
      </c>
      <c r="T582" s="7">
        <f t="shared" si="109"/>
        <v>0.12</v>
      </c>
      <c r="U582" s="7">
        <f t="shared" si="110"/>
        <v>0.11</v>
      </c>
      <c r="W582" s="5">
        <f t="shared" si="111"/>
        <v>3.7999999999999999E-2</v>
      </c>
      <c r="X582" s="5">
        <f t="shared" si="112"/>
        <v>0.10249999999999999</v>
      </c>
      <c r="Y582" s="5">
        <f t="shared" si="103"/>
        <v>2.6973684210526314</v>
      </c>
      <c r="Z582" s="5">
        <f t="shared" si="102"/>
        <v>1.4315525860618605</v>
      </c>
    </row>
    <row r="583" spans="1:26" s="5" customFormat="1" x14ac:dyDescent="0.2">
      <c r="A583" s="5" t="s">
        <v>1753</v>
      </c>
      <c r="B583" s="5" t="s">
        <v>1754</v>
      </c>
      <c r="C583" s="5" t="s">
        <v>1755</v>
      </c>
      <c r="D583" s="5">
        <v>130.840954780434</v>
      </c>
      <c r="E583" s="5">
        <v>124.784210587742</v>
      </c>
      <c r="F583" s="5">
        <v>127.379958098896</v>
      </c>
      <c r="G583" s="5">
        <v>1.1046125979677801</v>
      </c>
      <c r="H583" s="5">
        <v>0.25900218092093602</v>
      </c>
      <c r="I583" s="5">
        <v>4.2648775930770197</v>
      </c>
      <c r="J583" s="6">
        <v>2.00011824945566E-5</v>
      </c>
      <c r="K583" s="5">
        <v>5.1927861125491601E-4</v>
      </c>
      <c r="O583" s="7">
        <f t="shared" si="104"/>
        <v>2.5999999999999999E-2</v>
      </c>
      <c r="P583" s="7">
        <f t="shared" si="105"/>
        <v>2.9000000000000001E-2</v>
      </c>
      <c r="Q583" s="7">
        <f t="shared" si="106"/>
        <v>5.5E-2</v>
      </c>
      <c r="R583" s="7">
        <f t="shared" si="107"/>
        <v>0.10100000000000001</v>
      </c>
      <c r="S583" s="7">
        <f t="shared" si="108"/>
        <v>7.1999999999999995E-2</v>
      </c>
      <c r="T583" s="7">
        <f t="shared" si="109"/>
        <v>0.107</v>
      </c>
      <c r="U583" s="7">
        <f t="shared" si="110"/>
        <v>0.129</v>
      </c>
      <c r="W583" s="5">
        <f t="shared" si="111"/>
        <v>3.6666666666666667E-2</v>
      </c>
      <c r="X583" s="5">
        <f t="shared" si="112"/>
        <v>0.10224999999999999</v>
      </c>
      <c r="Y583" s="5">
        <f t="shared" si="103"/>
        <v>2.7886363636363636</v>
      </c>
      <c r="Z583" s="5">
        <f t="shared" si="102"/>
        <v>1.4795598201382454</v>
      </c>
    </row>
    <row r="584" spans="1:26" s="5" customFormat="1" x14ac:dyDescent="0.2">
      <c r="A584" s="5" t="s">
        <v>1756</v>
      </c>
      <c r="B584" s="5" t="s">
        <v>1757</v>
      </c>
      <c r="C584" s="5" t="s">
        <v>1758</v>
      </c>
      <c r="D584" s="5">
        <v>36.767054943772301</v>
      </c>
      <c r="E584" s="5">
        <v>31.453207635466899</v>
      </c>
      <c r="F584" s="5">
        <v>33.730570767597797</v>
      </c>
      <c r="G584" s="5">
        <v>1.3629980203157701</v>
      </c>
      <c r="H584" s="5">
        <v>0.39883411345820502</v>
      </c>
      <c r="I584" s="5">
        <v>3.4174559655830499</v>
      </c>
      <c r="J584" s="5">
        <v>6.3209318442394098E-4</v>
      </c>
      <c r="K584" s="5">
        <v>7.3367677776131303E-3</v>
      </c>
      <c r="O584" s="7">
        <f t="shared" si="104"/>
        <v>4.5999999999999999E-2</v>
      </c>
      <c r="P584" s="7">
        <f t="shared" si="105"/>
        <v>8.9999999999999993E-3</v>
      </c>
      <c r="Q584" s="7">
        <f t="shared" si="106"/>
        <v>2.1000000000000001E-2</v>
      </c>
      <c r="R584" s="7">
        <f t="shared" si="107"/>
        <v>0.13400000000000001</v>
      </c>
      <c r="S584" s="7">
        <f t="shared" si="108"/>
        <v>8.5000000000000006E-2</v>
      </c>
      <c r="T584" s="7">
        <f t="shared" si="109"/>
        <v>9.5000000000000001E-2</v>
      </c>
      <c r="U584" s="7">
        <f t="shared" si="110"/>
        <v>9.4E-2</v>
      </c>
      <c r="W584" s="5">
        <f t="shared" si="111"/>
        <v>2.5333333333333333E-2</v>
      </c>
      <c r="X584" s="5">
        <f t="shared" si="112"/>
        <v>0.10200000000000001</v>
      </c>
      <c r="Y584" s="5">
        <f t="shared" si="103"/>
        <v>4.026315789473685</v>
      </c>
      <c r="Z584" s="5">
        <f t="shared" si="102"/>
        <v>2.0094603292490665</v>
      </c>
    </row>
    <row r="585" spans="1:26" s="5" customFormat="1" x14ac:dyDescent="0.2">
      <c r="A585" s="5" t="s">
        <v>1759</v>
      </c>
      <c r="B585" s="5" t="s">
        <v>1760</v>
      </c>
      <c r="C585" s="5" t="s">
        <v>1761</v>
      </c>
      <c r="D585" s="5">
        <v>117.961768846578</v>
      </c>
      <c r="E585" s="5">
        <v>78.589278378836696</v>
      </c>
      <c r="F585" s="5">
        <v>95.463202865011496</v>
      </c>
      <c r="G585" s="5">
        <v>1.53701144054664</v>
      </c>
      <c r="H585" s="5">
        <v>0.28885324074227298</v>
      </c>
      <c r="I585" s="5">
        <v>5.3210808249786199</v>
      </c>
      <c r="J585" s="6">
        <v>1.0315255760124001E-7</v>
      </c>
      <c r="K585" s="6">
        <v>5.8983644976831901E-6</v>
      </c>
      <c r="O585" s="7">
        <f t="shared" si="104"/>
        <v>2.7E-2</v>
      </c>
      <c r="P585" s="7">
        <f t="shared" si="105"/>
        <v>1.7000000000000001E-2</v>
      </c>
      <c r="Q585" s="7">
        <f t="shared" si="106"/>
        <v>2.9000000000000001E-2</v>
      </c>
      <c r="R585" s="7">
        <f t="shared" si="107"/>
        <v>0.13300000000000001</v>
      </c>
      <c r="S585" s="7">
        <f t="shared" si="108"/>
        <v>7.9000000000000001E-2</v>
      </c>
      <c r="T585" s="7">
        <f t="shared" si="109"/>
        <v>0.115</v>
      </c>
      <c r="U585" s="7">
        <f t="shared" si="110"/>
        <v>0.08</v>
      </c>
      <c r="W585" s="5">
        <f t="shared" si="111"/>
        <v>2.4333333333333332E-2</v>
      </c>
      <c r="X585" s="5">
        <f t="shared" si="112"/>
        <v>0.10175000000000001</v>
      </c>
      <c r="Y585" s="5">
        <f t="shared" si="103"/>
        <v>4.1815068493150687</v>
      </c>
      <c r="Z585" s="5">
        <f t="shared" si="102"/>
        <v>2.0640229261073864</v>
      </c>
    </row>
    <row r="586" spans="1:26" s="5" customFormat="1" x14ac:dyDescent="0.2">
      <c r="A586" s="5" t="s">
        <v>1762</v>
      </c>
      <c r="B586" s="5" t="s">
        <v>1763</v>
      </c>
      <c r="C586" s="5" t="s">
        <v>1764</v>
      </c>
      <c r="D586" s="5">
        <v>31.8186177629347</v>
      </c>
      <c r="E586" s="5">
        <v>23.834980825339901</v>
      </c>
      <c r="F586" s="5">
        <v>27.2565395128806</v>
      </c>
      <c r="G586" s="5">
        <v>1.63159751896673</v>
      </c>
      <c r="H586" s="5">
        <v>0.408713828756472</v>
      </c>
      <c r="I586" s="5">
        <v>3.9920291513769501</v>
      </c>
      <c r="J586" s="6">
        <v>6.5510317141440497E-5</v>
      </c>
      <c r="K586" s="5">
        <v>1.3231070573867601E-3</v>
      </c>
      <c r="O586" s="7">
        <f t="shared" si="104"/>
        <v>2.1000000000000001E-2</v>
      </c>
      <c r="P586" s="7">
        <f t="shared" si="105"/>
        <v>1.6E-2</v>
      </c>
      <c r="Q586" s="7">
        <f t="shared" si="106"/>
        <v>1.4E-2</v>
      </c>
      <c r="R586" s="7">
        <f t="shared" si="107"/>
        <v>0.122</v>
      </c>
      <c r="S586" s="7">
        <f t="shared" si="108"/>
        <v>0.113</v>
      </c>
      <c r="T586" s="7">
        <f t="shared" si="109"/>
        <v>9.5000000000000001E-2</v>
      </c>
      <c r="U586" s="7">
        <f t="shared" si="110"/>
        <v>6.4000000000000001E-2</v>
      </c>
      <c r="W586" s="5">
        <f t="shared" si="111"/>
        <v>1.7000000000000001E-2</v>
      </c>
      <c r="X586" s="5">
        <f t="shared" si="112"/>
        <v>9.849999999999999E-2</v>
      </c>
      <c r="Y586" s="5">
        <f t="shared" si="103"/>
        <v>5.7941176470588225</v>
      </c>
      <c r="Z586" s="5">
        <f t="shared" si="102"/>
        <v>2.5345889782060365</v>
      </c>
    </row>
    <row r="587" spans="1:26" s="5" customFormat="1" x14ac:dyDescent="0.2">
      <c r="A587" s="5" t="s">
        <v>1765</v>
      </c>
      <c r="B587" s="5" t="s">
        <v>1766</v>
      </c>
      <c r="C587" s="5" t="s">
        <v>1767</v>
      </c>
      <c r="D587" s="5">
        <v>28.013938915631599</v>
      </c>
      <c r="E587" s="5">
        <v>8.3224624923607102</v>
      </c>
      <c r="F587" s="5">
        <v>16.761666673762502</v>
      </c>
      <c r="G587" s="5">
        <v>1.6129435489967101</v>
      </c>
      <c r="H587" s="5">
        <v>0.45647228974126502</v>
      </c>
      <c r="I587" s="5">
        <v>3.5334971809810098</v>
      </c>
      <c r="J587" s="5">
        <v>4.1010046329864299E-4</v>
      </c>
      <c r="K587" s="5">
        <v>5.4410553283629898E-3</v>
      </c>
      <c r="O587" s="7">
        <f t="shared" si="104"/>
        <v>0.01</v>
      </c>
      <c r="P587" s="7">
        <f t="shared" si="105"/>
        <v>1.6E-2</v>
      </c>
      <c r="Q587" s="7">
        <f t="shared" si="106"/>
        <v>8.0000000000000002E-3</v>
      </c>
      <c r="R587" s="7">
        <f t="shared" si="107"/>
        <v>0.19</v>
      </c>
      <c r="S587" s="7">
        <f t="shared" si="108"/>
        <v>6.8000000000000005E-2</v>
      </c>
      <c r="T587" s="7">
        <f t="shared" si="109"/>
        <v>0.109</v>
      </c>
      <c r="U587" s="7">
        <f t="shared" si="110"/>
        <v>2.5999999999999999E-2</v>
      </c>
      <c r="W587" s="5">
        <f t="shared" si="111"/>
        <v>1.1333333333333334E-2</v>
      </c>
      <c r="X587" s="5">
        <f t="shared" si="112"/>
        <v>9.8250000000000004E-2</v>
      </c>
      <c r="Y587" s="5">
        <f t="shared" si="103"/>
        <v>8.6691176470588225</v>
      </c>
      <c r="Z587" s="5">
        <f t="shared" si="102"/>
        <v>3.1158851617294232</v>
      </c>
    </row>
    <row r="588" spans="1:26" s="5" customFormat="1" x14ac:dyDescent="0.2">
      <c r="A588" s="5" t="s">
        <v>1768</v>
      </c>
      <c r="B588" s="5" t="s">
        <v>1769</v>
      </c>
      <c r="C588" s="5" t="s">
        <v>1770</v>
      </c>
      <c r="D588" s="5">
        <v>32.526610019195303</v>
      </c>
      <c r="E588" s="5">
        <v>15.9173429180253</v>
      </c>
      <c r="F588" s="5">
        <v>23.035600247098198</v>
      </c>
      <c r="G588" s="5">
        <v>1.6752723460543999</v>
      </c>
      <c r="H588" s="5">
        <v>0.43885376677677101</v>
      </c>
      <c r="I588" s="5">
        <v>3.81738171773869</v>
      </c>
      <c r="J588" s="5">
        <v>1.3487541282567299E-4</v>
      </c>
      <c r="K588" s="5">
        <v>2.3344592112194799E-3</v>
      </c>
      <c r="O588" s="7">
        <f t="shared" si="104"/>
        <v>3.6999999999999998E-2</v>
      </c>
      <c r="P588" s="7">
        <f t="shared" si="105"/>
        <v>5.0000000000000001E-3</v>
      </c>
      <c r="Q588" s="7">
        <f t="shared" si="106"/>
        <v>2E-3</v>
      </c>
      <c r="R588" s="7">
        <f t="shared" si="107"/>
        <v>0.17100000000000001</v>
      </c>
      <c r="S588" s="7">
        <f t="shared" si="108"/>
        <v>6.3E-2</v>
      </c>
      <c r="T588" s="7">
        <f t="shared" si="109"/>
        <v>0.1</v>
      </c>
      <c r="U588" s="7">
        <f t="shared" si="110"/>
        <v>5.8000000000000003E-2</v>
      </c>
      <c r="W588" s="5">
        <f t="shared" si="111"/>
        <v>1.4666666666666666E-2</v>
      </c>
      <c r="X588" s="5">
        <f t="shared" si="112"/>
        <v>9.8000000000000004E-2</v>
      </c>
      <c r="Y588" s="5">
        <f t="shared" si="103"/>
        <v>6.6818181818181825</v>
      </c>
      <c r="Z588" s="5">
        <f t="shared" si="102"/>
        <v>2.7402407261990676</v>
      </c>
    </row>
    <row r="589" spans="1:26" s="5" customFormat="1" x14ac:dyDescent="0.2">
      <c r="A589" s="5" t="s">
        <v>1771</v>
      </c>
      <c r="B589" s="5" t="s">
        <v>1772</v>
      </c>
      <c r="C589" s="5" t="s">
        <v>1773</v>
      </c>
      <c r="D589" s="5">
        <v>37.140658520559199</v>
      </c>
      <c r="E589" s="5">
        <v>45.463586486800502</v>
      </c>
      <c r="F589" s="5">
        <v>41.896617358411397</v>
      </c>
      <c r="G589" s="5">
        <v>1.2957009309857199</v>
      </c>
      <c r="H589" s="5">
        <v>0.37258652747765603</v>
      </c>
      <c r="I589" s="5">
        <v>3.4775839581677301</v>
      </c>
      <c r="J589" s="5">
        <v>5.0595456983006202E-4</v>
      </c>
      <c r="K589" s="5">
        <v>6.2409868759003197E-3</v>
      </c>
      <c r="O589" s="7">
        <f t="shared" si="104"/>
        <v>2.9000000000000001E-2</v>
      </c>
      <c r="P589" s="7">
        <f t="shared" si="105"/>
        <v>1.0999999999999999E-2</v>
      </c>
      <c r="Q589" s="7">
        <f t="shared" si="106"/>
        <v>0.04</v>
      </c>
      <c r="R589" s="7">
        <f t="shared" si="107"/>
        <v>8.4000000000000005E-2</v>
      </c>
      <c r="S589" s="7">
        <f t="shared" si="108"/>
        <v>8.1000000000000003E-2</v>
      </c>
      <c r="T589" s="7">
        <f t="shared" si="109"/>
        <v>9.2999999999999999E-2</v>
      </c>
      <c r="U589" s="7">
        <f t="shared" si="110"/>
        <v>0.13300000000000001</v>
      </c>
      <c r="W589" s="5">
        <f t="shared" si="111"/>
        <v>2.6666666666666668E-2</v>
      </c>
      <c r="X589" s="5">
        <f t="shared" si="112"/>
        <v>9.7750000000000004E-2</v>
      </c>
      <c r="Y589" s="5">
        <f t="shared" si="103"/>
        <v>3.6656249999999999</v>
      </c>
      <c r="Z589" s="5">
        <f t="shared" si="102"/>
        <v>1.874059203141146</v>
      </c>
    </row>
    <row r="590" spans="1:26" s="5" customFormat="1" x14ac:dyDescent="0.2">
      <c r="A590" s="5" t="s">
        <v>1774</v>
      </c>
      <c r="B590" s="5" t="s">
        <v>1775</v>
      </c>
      <c r="C590" s="5" t="s">
        <v>1776</v>
      </c>
      <c r="D590" s="5">
        <v>69.6560471887814</v>
      </c>
      <c r="E590" s="5">
        <v>55.5862606850229</v>
      </c>
      <c r="F590" s="5">
        <v>61.616169186633698</v>
      </c>
      <c r="G590" s="5">
        <v>2.3057470693373499</v>
      </c>
      <c r="H590" s="5">
        <v>0.33716590971705301</v>
      </c>
      <c r="I590" s="5">
        <v>6.8386126915153298</v>
      </c>
      <c r="J590" s="6">
        <v>7.9963748897408999E-12</v>
      </c>
      <c r="K590" s="6">
        <v>1.2966071023392399E-9</v>
      </c>
      <c r="O590" s="7">
        <f t="shared" si="104"/>
        <v>1.4999999999999999E-2</v>
      </c>
      <c r="P590" s="7">
        <f t="shared" si="105"/>
        <v>0.01</v>
      </c>
      <c r="Q590" s="7">
        <f t="shared" si="106"/>
        <v>0.01</v>
      </c>
      <c r="R590" s="7">
        <f t="shared" si="107"/>
        <v>9.7000000000000003E-2</v>
      </c>
      <c r="S590" s="7">
        <f t="shared" si="108"/>
        <v>8.4000000000000005E-2</v>
      </c>
      <c r="T590" s="7">
        <f t="shared" si="109"/>
        <v>0.104</v>
      </c>
      <c r="U590" s="7">
        <f t="shared" si="110"/>
        <v>0.1</v>
      </c>
      <c r="W590" s="5">
        <f t="shared" si="111"/>
        <v>1.1666666666666667E-2</v>
      </c>
      <c r="X590" s="5">
        <f t="shared" si="112"/>
        <v>9.6250000000000002E-2</v>
      </c>
      <c r="Y590" s="5">
        <f t="shared" si="103"/>
        <v>8.25</v>
      </c>
      <c r="Z590" s="5">
        <f t="shared" si="102"/>
        <v>3.0443941193584534</v>
      </c>
    </row>
    <row r="591" spans="1:26" s="5" customFormat="1" x14ac:dyDescent="0.2">
      <c r="A591" s="5" t="s">
        <v>1777</v>
      </c>
      <c r="B591" s="5" t="s">
        <v>1778</v>
      </c>
      <c r="C591" s="5" t="s">
        <v>1779</v>
      </c>
      <c r="D591" s="5">
        <v>37.582723678276899</v>
      </c>
      <c r="E591" s="5">
        <v>27.568018493666301</v>
      </c>
      <c r="F591" s="5">
        <v>31.8600350013566</v>
      </c>
      <c r="G591" s="5">
        <v>1.41653013935039</v>
      </c>
      <c r="H591" s="5">
        <v>0.39153811827740798</v>
      </c>
      <c r="I591" s="5">
        <v>3.6178601092084901</v>
      </c>
      <c r="J591" s="5">
        <v>2.9704886813664098E-4</v>
      </c>
      <c r="K591" s="5">
        <v>4.3091735026732497E-3</v>
      </c>
      <c r="O591" s="7">
        <f t="shared" si="104"/>
        <v>2.5000000000000001E-2</v>
      </c>
      <c r="P591" s="7">
        <f t="shared" si="105"/>
        <v>1.4E-2</v>
      </c>
      <c r="Q591" s="7">
        <f t="shared" si="106"/>
        <v>2.5000000000000001E-2</v>
      </c>
      <c r="R591" s="7">
        <f t="shared" si="107"/>
        <v>9.8000000000000004E-2</v>
      </c>
      <c r="S591" s="7">
        <f t="shared" si="108"/>
        <v>7.3999999999999996E-2</v>
      </c>
      <c r="T591" s="7">
        <f t="shared" si="109"/>
        <v>0.125</v>
      </c>
      <c r="U591" s="7">
        <f t="shared" si="110"/>
        <v>8.7999999999999995E-2</v>
      </c>
      <c r="W591" s="5">
        <f t="shared" si="111"/>
        <v>2.1333333333333333E-2</v>
      </c>
      <c r="X591" s="5">
        <f t="shared" si="112"/>
        <v>9.6250000000000002E-2</v>
      </c>
      <c r="Y591" s="5">
        <f t="shared" si="103"/>
        <v>4.51171875</v>
      </c>
      <c r="Z591" s="5">
        <f t="shared" si="102"/>
        <v>2.1736771363034202</v>
      </c>
    </row>
    <row r="592" spans="1:26" s="5" customFormat="1" x14ac:dyDescent="0.2">
      <c r="A592" s="5" t="s">
        <v>1780</v>
      </c>
      <c r="B592" s="5" t="s">
        <v>1781</v>
      </c>
      <c r="C592" s="5" t="s">
        <v>1782</v>
      </c>
      <c r="D592" s="5">
        <v>40.0861418077968</v>
      </c>
      <c r="E592" s="5">
        <v>24.5569872697798</v>
      </c>
      <c r="F592" s="5">
        <v>31.212339214644299</v>
      </c>
      <c r="G592" s="5">
        <v>1.3304079439552099</v>
      </c>
      <c r="H592" s="5">
        <v>0.40064259879034603</v>
      </c>
      <c r="I592" s="5">
        <v>3.3206851891738198</v>
      </c>
      <c r="J592" s="5">
        <v>8.9796763079222201E-4</v>
      </c>
      <c r="K592" s="5">
        <v>9.4304307637170705E-3</v>
      </c>
      <c r="O592" s="7">
        <f t="shared" si="104"/>
        <v>1.7000000000000001E-2</v>
      </c>
      <c r="P592" s="7">
        <f t="shared" si="105"/>
        <v>2.3E-2</v>
      </c>
      <c r="Q592" s="7">
        <f t="shared" si="106"/>
        <v>2.7E-2</v>
      </c>
      <c r="R592" s="7">
        <f t="shared" si="107"/>
        <v>0.14099999999999999</v>
      </c>
      <c r="S592" s="7">
        <f t="shared" si="108"/>
        <v>7.8E-2</v>
      </c>
      <c r="T592" s="7">
        <f t="shared" si="109"/>
        <v>9.4E-2</v>
      </c>
      <c r="U592" s="7">
        <f t="shared" si="110"/>
        <v>7.1999999999999995E-2</v>
      </c>
      <c r="W592" s="5">
        <f t="shared" si="111"/>
        <v>2.2333333333333334E-2</v>
      </c>
      <c r="X592" s="5">
        <f t="shared" si="112"/>
        <v>9.6249999999999988E-2</v>
      </c>
      <c r="Y592" s="5">
        <f t="shared" si="103"/>
        <v>4.3097014925373127</v>
      </c>
      <c r="Z592" s="5">
        <f t="shared" si="102"/>
        <v>2.1075879458456472</v>
      </c>
    </row>
    <row r="593" spans="1:26" s="5" customFormat="1" x14ac:dyDescent="0.2">
      <c r="A593" s="5" t="s">
        <v>1783</v>
      </c>
      <c r="B593" s="5" t="s">
        <v>1784</v>
      </c>
      <c r="C593" s="5" t="s">
        <v>1785</v>
      </c>
      <c r="D593" s="5">
        <v>22.142723259591602</v>
      </c>
      <c r="E593" s="5">
        <v>4.1678724312612596</v>
      </c>
      <c r="F593" s="5">
        <v>11.871379929117101</v>
      </c>
      <c r="G593" s="5">
        <v>1.8040794052761699</v>
      </c>
      <c r="H593" s="5">
        <v>0.46943150708273601</v>
      </c>
      <c r="I593" s="5">
        <v>3.8431152959620301</v>
      </c>
      <c r="J593" s="5">
        <v>1.2148236213096799E-4</v>
      </c>
      <c r="K593" s="5">
        <v>2.1485319852783398E-3</v>
      </c>
      <c r="O593" s="7">
        <f t="shared" si="104"/>
        <v>0.01</v>
      </c>
      <c r="P593" s="7">
        <f t="shared" si="105"/>
        <v>6.0000000000000001E-3</v>
      </c>
      <c r="Q593" s="7">
        <f t="shared" si="106"/>
        <v>0</v>
      </c>
      <c r="R593" s="7">
        <f t="shared" si="107"/>
        <v>0.2</v>
      </c>
      <c r="S593" s="7">
        <f t="shared" si="108"/>
        <v>3.9E-2</v>
      </c>
      <c r="T593" s="7">
        <f t="shared" si="109"/>
        <v>0.11700000000000001</v>
      </c>
      <c r="U593" s="7">
        <f t="shared" si="110"/>
        <v>2.5000000000000001E-2</v>
      </c>
      <c r="W593" s="5">
        <f t="shared" si="111"/>
        <v>5.3333333333333332E-3</v>
      </c>
      <c r="X593" s="5">
        <f t="shared" si="112"/>
        <v>9.5250000000000015E-2</v>
      </c>
      <c r="Y593" s="5">
        <f t="shared" si="103"/>
        <v>17.859375000000004</v>
      </c>
      <c r="Z593" s="5">
        <f t="shared" si="102"/>
        <v>4.1586096882144785</v>
      </c>
    </row>
    <row r="594" spans="1:26" s="5" customFormat="1" x14ac:dyDescent="0.2">
      <c r="A594" s="5" t="s">
        <v>1786</v>
      </c>
      <c r="B594" s="5" t="s">
        <v>1787</v>
      </c>
      <c r="C594" s="5" t="s">
        <v>1788</v>
      </c>
      <c r="D594" s="5">
        <v>33.763826525349103</v>
      </c>
      <c r="E594" s="5">
        <v>18.488611103646701</v>
      </c>
      <c r="F594" s="5">
        <v>25.035131998661999</v>
      </c>
      <c r="G594" s="5">
        <v>1.45081779191535</v>
      </c>
      <c r="H594" s="5">
        <v>0.42179678862736902</v>
      </c>
      <c r="I594" s="5">
        <v>3.43961317637498</v>
      </c>
      <c r="J594" s="5">
        <v>5.8254615805337798E-4</v>
      </c>
      <c r="K594" s="5">
        <v>6.9388133752543296E-3</v>
      </c>
      <c r="O594" s="7">
        <f t="shared" si="104"/>
        <v>8.9999999999999993E-3</v>
      </c>
      <c r="P594" s="7">
        <f t="shared" si="105"/>
        <v>2.3E-2</v>
      </c>
      <c r="Q594" s="7">
        <f t="shared" si="106"/>
        <v>2.1000000000000001E-2</v>
      </c>
      <c r="R594" s="7">
        <f t="shared" si="107"/>
        <v>0.08</v>
      </c>
      <c r="S594" s="7">
        <f t="shared" si="108"/>
        <v>6.6000000000000003E-2</v>
      </c>
      <c r="T594" s="7">
        <f t="shared" si="109"/>
        <v>0.153</v>
      </c>
      <c r="U594" s="7">
        <f t="shared" si="110"/>
        <v>8.1000000000000003E-2</v>
      </c>
      <c r="W594" s="5">
        <f t="shared" si="111"/>
        <v>1.7666666666666667E-2</v>
      </c>
      <c r="X594" s="5">
        <f t="shared" si="112"/>
        <v>9.5000000000000015E-2</v>
      </c>
      <c r="Y594" s="5">
        <f t="shared" si="103"/>
        <v>5.3773584905660385</v>
      </c>
      <c r="Z594" s="5">
        <f t="shared" si="102"/>
        <v>2.4268976544889052</v>
      </c>
    </row>
    <row r="595" spans="1:26" s="5" customFormat="1" x14ac:dyDescent="0.2">
      <c r="A595" s="5" t="s">
        <v>1789</v>
      </c>
      <c r="B595" s="5" t="s">
        <v>1790</v>
      </c>
      <c r="C595" s="5" t="s">
        <v>1791</v>
      </c>
      <c r="D595" s="5">
        <v>57.219337024837799</v>
      </c>
      <c r="E595" s="5">
        <v>40.432283114881898</v>
      </c>
      <c r="F595" s="5">
        <v>47.626734790577302</v>
      </c>
      <c r="G595" s="5">
        <v>1.30967360759217</v>
      </c>
      <c r="H595" s="5">
        <v>0.35794656164160499</v>
      </c>
      <c r="I595" s="5">
        <v>3.6588523202619401</v>
      </c>
      <c r="J595" s="5">
        <v>2.5334727205042202E-4</v>
      </c>
      <c r="K595" s="5">
        <v>3.8178225531866699E-3</v>
      </c>
      <c r="O595" s="7">
        <f t="shared" si="104"/>
        <v>1.4999999999999999E-2</v>
      </c>
      <c r="P595" s="7">
        <f t="shared" si="105"/>
        <v>1.7999999999999999E-2</v>
      </c>
      <c r="Q595" s="7">
        <f t="shared" si="106"/>
        <v>4.1000000000000002E-2</v>
      </c>
      <c r="R595" s="7">
        <f t="shared" si="107"/>
        <v>8.5999999999999993E-2</v>
      </c>
      <c r="S595" s="7">
        <f t="shared" si="108"/>
        <v>6.3E-2</v>
      </c>
      <c r="T595" s="7">
        <f t="shared" si="109"/>
        <v>0.13900000000000001</v>
      </c>
      <c r="U595" s="7">
        <f t="shared" si="110"/>
        <v>9.1999999999999998E-2</v>
      </c>
      <c r="W595" s="5">
        <f t="shared" si="111"/>
        <v>2.466666666666667E-2</v>
      </c>
      <c r="X595" s="5">
        <f t="shared" si="112"/>
        <v>9.5000000000000001E-2</v>
      </c>
      <c r="Y595" s="5">
        <f t="shared" si="103"/>
        <v>3.8513513513513509</v>
      </c>
      <c r="Z595" s="5">
        <f t="shared" si="102"/>
        <v>1.945364743423154</v>
      </c>
    </row>
    <row r="596" spans="1:26" s="5" customFormat="1" x14ac:dyDescent="0.2">
      <c r="A596" s="5" t="s">
        <v>1792</v>
      </c>
      <c r="B596" s="5" t="s">
        <v>1793</v>
      </c>
      <c r="C596" s="5" t="s">
        <v>1794</v>
      </c>
      <c r="D596" s="5">
        <v>27.764417004996499</v>
      </c>
      <c r="E596" s="5">
        <v>26.931393038761598</v>
      </c>
      <c r="F596" s="5">
        <v>27.288403310005101</v>
      </c>
      <c r="G596" s="5">
        <v>1.53331201235712</v>
      </c>
      <c r="H596" s="5">
        <v>0.40886782213818201</v>
      </c>
      <c r="I596" s="5">
        <v>3.7501410708689198</v>
      </c>
      <c r="J596" s="5">
        <v>1.76735114752481E-4</v>
      </c>
      <c r="K596" s="5">
        <v>2.90521981843122E-3</v>
      </c>
      <c r="O596" s="7">
        <f t="shared" si="104"/>
        <v>2.1999999999999999E-2</v>
      </c>
      <c r="P596" s="7">
        <f t="shared" si="105"/>
        <v>8.0000000000000002E-3</v>
      </c>
      <c r="Q596" s="7">
        <f t="shared" si="106"/>
        <v>2.4E-2</v>
      </c>
      <c r="R596" s="7">
        <f t="shared" si="107"/>
        <v>9.2999999999999999E-2</v>
      </c>
      <c r="S596" s="7">
        <f t="shared" si="108"/>
        <v>6.2E-2</v>
      </c>
      <c r="T596" s="7">
        <f t="shared" si="109"/>
        <v>9.6000000000000002E-2</v>
      </c>
      <c r="U596" s="7">
        <f t="shared" si="110"/>
        <v>0.128</v>
      </c>
      <c r="W596" s="5">
        <f t="shared" si="111"/>
        <v>1.7999999999999999E-2</v>
      </c>
      <c r="X596" s="5">
        <f t="shared" si="112"/>
        <v>9.4750000000000001E-2</v>
      </c>
      <c r="Y596" s="5">
        <f t="shared" si="103"/>
        <v>5.2638888888888893</v>
      </c>
      <c r="Z596" s="5">
        <f t="shared" si="102"/>
        <v>2.3961290367287797</v>
      </c>
    </row>
    <row r="597" spans="1:26" s="5" customFormat="1" x14ac:dyDescent="0.2">
      <c r="A597" s="5" t="s">
        <v>1795</v>
      </c>
      <c r="B597" s="5" t="s">
        <v>1796</v>
      </c>
      <c r="C597" s="5" t="s">
        <v>1797</v>
      </c>
      <c r="D597" s="5">
        <v>29.709059029864701</v>
      </c>
      <c r="E597" s="5">
        <v>21.6050401993615</v>
      </c>
      <c r="F597" s="5">
        <v>25.07819112672</v>
      </c>
      <c r="G597" s="5">
        <v>1.77030678611798</v>
      </c>
      <c r="H597" s="5">
        <v>0.41963880724011299</v>
      </c>
      <c r="I597" s="5">
        <v>4.2186441186432804</v>
      </c>
      <c r="J597" s="6">
        <v>2.45775851148954E-5</v>
      </c>
      <c r="K597" s="5">
        <v>6.09243037402613E-4</v>
      </c>
      <c r="O597" s="7">
        <f t="shared" si="104"/>
        <v>2.3E-2</v>
      </c>
      <c r="P597" s="7">
        <f t="shared" si="105"/>
        <v>4.0000000000000001E-3</v>
      </c>
      <c r="Q597" s="7">
        <f t="shared" si="106"/>
        <v>1.4E-2</v>
      </c>
      <c r="R597" s="7">
        <f t="shared" si="107"/>
        <v>0.14899999999999999</v>
      </c>
      <c r="S597" s="7">
        <f t="shared" si="108"/>
        <v>4.4999999999999998E-2</v>
      </c>
      <c r="T597" s="7">
        <f t="shared" si="109"/>
        <v>6.6000000000000003E-2</v>
      </c>
      <c r="U597" s="7">
        <f t="shared" si="110"/>
        <v>0.114</v>
      </c>
      <c r="W597" s="5">
        <f t="shared" si="111"/>
        <v>1.3666666666666667E-2</v>
      </c>
      <c r="X597" s="5">
        <f t="shared" si="112"/>
        <v>9.35E-2</v>
      </c>
      <c r="Y597" s="5">
        <f t="shared" si="103"/>
        <v>6.8414634146341458</v>
      </c>
      <c r="Z597" s="5">
        <f t="shared" ref="Z597:Z660" si="113">LOG(Y597,2)</f>
        <v>2.7743049559907091</v>
      </c>
    </row>
    <row r="598" spans="1:26" s="5" customFormat="1" x14ac:dyDescent="0.2">
      <c r="A598" s="5" t="s">
        <v>1798</v>
      </c>
      <c r="B598" s="5" t="s">
        <v>1799</v>
      </c>
      <c r="C598" s="5" t="s">
        <v>1800</v>
      </c>
      <c r="D598" s="5">
        <v>40.765897182895102</v>
      </c>
      <c r="E598" s="5">
        <v>21.893911914351602</v>
      </c>
      <c r="F598" s="5">
        <v>29.981905600870299</v>
      </c>
      <c r="G598" s="5">
        <v>2.06156637401814</v>
      </c>
      <c r="H598" s="5">
        <v>0.411790671941968</v>
      </c>
      <c r="I598" s="5">
        <v>5.0063454917421497</v>
      </c>
      <c r="J598" s="6">
        <v>5.5473150981543397E-7</v>
      </c>
      <c r="K598" s="6">
        <v>2.54698277696293E-5</v>
      </c>
      <c r="O598" s="7">
        <f t="shared" si="104"/>
        <v>0.02</v>
      </c>
      <c r="P598" s="7">
        <f t="shared" si="105"/>
        <v>2E-3</v>
      </c>
      <c r="Q598" s="7">
        <f t="shared" si="106"/>
        <v>0.01</v>
      </c>
      <c r="R598" s="7">
        <f t="shared" si="107"/>
        <v>0.14599999999999999</v>
      </c>
      <c r="S598" s="7">
        <f t="shared" si="108"/>
        <v>4.8000000000000001E-2</v>
      </c>
      <c r="T598" s="7">
        <f t="shared" si="109"/>
        <v>9.7000000000000003E-2</v>
      </c>
      <c r="U598" s="7">
        <f t="shared" si="110"/>
        <v>8.2000000000000003E-2</v>
      </c>
      <c r="W598" s="5">
        <f t="shared" si="111"/>
        <v>1.0666666666666666E-2</v>
      </c>
      <c r="X598" s="5">
        <f t="shared" si="112"/>
        <v>9.3250000000000013E-2</v>
      </c>
      <c r="Y598" s="5">
        <f t="shared" si="103"/>
        <v>8.7421875000000018</v>
      </c>
      <c r="Z598" s="5">
        <f t="shared" si="113"/>
        <v>3.1279943209763941</v>
      </c>
    </row>
    <row r="599" spans="1:26" s="5" customFormat="1" x14ac:dyDescent="0.2">
      <c r="A599" s="5" t="s">
        <v>1801</v>
      </c>
      <c r="B599" s="5" t="s">
        <v>1802</v>
      </c>
      <c r="C599" s="5" t="s">
        <v>1803</v>
      </c>
      <c r="D599" s="5">
        <v>48.470028023716999</v>
      </c>
      <c r="E599" s="5">
        <v>41.664740825912702</v>
      </c>
      <c r="F599" s="5">
        <v>44.581292482114499</v>
      </c>
      <c r="G599" s="5">
        <v>1.46624634119325</v>
      </c>
      <c r="H599" s="5">
        <v>0.374728833949105</v>
      </c>
      <c r="I599" s="5">
        <v>3.9128196401144502</v>
      </c>
      <c r="J599" s="6">
        <v>9.12246693344014E-5</v>
      </c>
      <c r="K599" s="5">
        <v>1.7125066073137699E-3</v>
      </c>
      <c r="O599" s="7">
        <f t="shared" si="104"/>
        <v>2.9000000000000001E-2</v>
      </c>
      <c r="P599" s="7">
        <f t="shared" si="105"/>
        <v>1.0999999999999999E-2</v>
      </c>
      <c r="Q599" s="7">
        <f t="shared" si="106"/>
        <v>2.4E-2</v>
      </c>
      <c r="R599" s="7">
        <f t="shared" si="107"/>
        <v>9.4E-2</v>
      </c>
      <c r="S599" s="7">
        <f t="shared" si="108"/>
        <v>9.7000000000000003E-2</v>
      </c>
      <c r="T599" s="7">
        <f t="shared" si="109"/>
        <v>0.11</v>
      </c>
      <c r="U599" s="7">
        <f t="shared" si="110"/>
        <v>7.1999999999999995E-2</v>
      </c>
      <c r="W599" s="5">
        <f t="shared" si="111"/>
        <v>2.1333333333333333E-2</v>
      </c>
      <c r="X599" s="5">
        <f t="shared" si="112"/>
        <v>9.325E-2</v>
      </c>
      <c r="Y599" s="5">
        <f t="shared" si="103"/>
        <v>4.37109375</v>
      </c>
      <c r="Z599" s="5">
        <f t="shared" si="113"/>
        <v>2.1279943209763941</v>
      </c>
    </row>
    <row r="600" spans="1:26" s="5" customFormat="1" x14ac:dyDescent="0.2">
      <c r="A600" s="5" t="s">
        <v>1804</v>
      </c>
      <c r="B600" s="5" t="s">
        <v>1805</v>
      </c>
      <c r="C600" s="5" t="s">
        <v>1806</v>
      </c>
      <c r="D600" s="5">
        <v>63.823174521367598</v>
      </c>
      <c r="E600" s="5">
        <v>47.808901331109901</v>
      </c>
      <c r="F600" s="5">
        <v>54.6721612697918</v>
      </c>
      <c r="G600" s="5">
        <v>2.4514838831191499</v>
      </c>
      <c r="H600" s="5">
        <v>0.349721251462767</v>
      </c>
      <c r="I600" s="5">
        <v>7.0098224596458198</v>
      </c>
      <c r="J600" s="6">
        <v>2.3862072572237899E-12</v>
      </c>
      <c r="K600" s="6">
        <v>4.3609107335204598E-10</v>
      </c>
      <c r="O600" s="7">
        <f t="shared" si="104"/>
        <v>1.2E-2</v>
      </c>
      <c r="P600" s="7">
        <f t="shared" si="105"/>
        <v>7.0000000000000001E-3</v>
      </c>
      <c r="Q600" s="7">
        <f t="shared" si="106"/>
        <v>0.01</v>
      </c>
      <c r="R600" s="7">
        <f t="shared" si="107"/>
        <v>0.106</v>
      </c>
      <c r="S600" s="7">
        <f t="shared" si="108"/>
        <v>7.6999999999999999E-2</v>
      </c>
      <c r="T600" s="7">
        <f t="shared" si="109"/>
        <v>9.4E-2</v>
      </c>
      <c r="U600" s="7">
        <f t="shared" si="110"/>
        <v>9.4E-2</v>
      </c>
      <c r="W600" s="5">
        <f t="shared" si="111"/>
        <v>9.6666666666666654E-3</v>
      </c>
      <c r="X600" s="5">
        <f t="shared" si="112"/>
        <v>9.2749999999999999E-2</v>
      </c>
      <c r="Y600" s="5">
        <f t="shared" si="103"/>
        <v>9.5948275862068986</v>
      </c>
      <c r="Z600" s="5">
        <f t="shared" si="113"/>
        <v>3.262256882214388</v>
      </c>
    </row>
    <row r="601" spans="1:26" s="5" customFormat="1" x14ac:dyDescent="0.2">
      <c r="A601" s="5" t="s">
        <v>1807</v>
      </c>
      <c r="B601" s="5" t="s">
        <v>1808</v>
      </c>
      <c r="C601" s="5" t="s">
        <v>1809</v>
      </c>
      <c r="D601" s="5">
        <v>32.392683811985101</v>
      </c>
      <c r="E601" s="5">
        <v>15.227420005477899</v>
      </c>
      <c r="F601" s="5">
        <v>22.583961636838101</v>
      </c>
      <c r="G601" s="5">
        <v>1.7189529239683501</v>
      </c>
      <c r="H601" s="5">
        <v>0.42983457352834098</v>
      </c>
      <c r="I601" s="5">
        <v>3.9991034454444998</v>
      </c>
      <c r="J601" s="6">
        <v>6.3582886642325005E-5</v>
      </c>
      <c r="K601" s="5">
        <v>1.2897155494010701E-3</v>
      </c>
      <c r="O601" s="7">
        <f t="shared" si="104"/>
        <v>1.2E-2</v>
      </c>
      <c r="P601" s="7">
        <f t="shared" si="105"/>
        <v>0.01</v>
      </c>
      <c r="Q601" s="7">
        <f t="shared" si="106"/>
        <v>1.6E-2</v>
      </c>
      <c r="R601" s="7">
        <f t="shared" si="107"/>
        <v>0.11700000000000001</v>
      </c>
      <c r="S601" s="7">
        <f t="shared" si="108"/>
        <v>6.0999999999999999E-2</v>
      </c>
      <c r="T601" s="7">
        <f t="shared" si="109"/>
        <v>0.13300000000000001</v>
      </c>
      <c r="U601" s="7">
        <f t="shared" si="110"/>
        <v>0.06</v>
      </c>
      <c r="W601" s="5">
        <f t="shared" si="111"/>
        <v>1.2666666666666666E-2</v>
      </c>
      <c r="X601" s="5">
        <f t="shared" si="112"/>
        <v>9.2749999999999999E-2</v>
      </c>
      <c r="Y601" s="5">
        <f t="shared" si="103"/>
        <v>7.3223684210526319</v>
      </c>
      <c r="Z601" s="5">
        <f t="shared" si="113"/>
        <v>2.8723103638983742</v>
      </c>
    </row>
    <row r="602" spans="1:26" s="5" customFormat="1" x14ac:dyDescent="0.2">
      <c r="A602" s="5" t="s">
        <v>1810</v>
      </c>
      <c r="B602" s="5" t="s">
        <v>1811</v>
      </c>
      <c r="C602" s="5" t="s">
        <v>1812</v>
      </c>
      <c r="D602" s="5">
        <v>104.907360366969</v>
      </c>
      <c r="E602" s="5">
        <v>79.065603455054699</v>
      </c>
      <c r="F602" s="5">
        <v>90.140642131589502</v>
      </c>
      <c r="G602" s="5">
        <v>1.8098280236822999</v>
      </c>
      <c r="H602" s="5">
        <v>0.31653608132033301</v>
      </c>
      <c r="I602" s="5">
        <v>5.7176041863321201</v>
      </c>
      <c r="J602" s="6">
        <v>1.0803643550427001E-8</v>
      </c>
      <c r="K602" s="6">
        <v>8.4263899340380896E-7</v>
      </c>
      <c r="O602" s="7">
        <f t="shared" si="104"/>
        <v>2.4E-2</v>
      </c>
      <c r="P602" s="7">
        <f t="shared" si="105"/>
        <v>8.0000000000000002E-3</v>
      </c>
      <c r="Q602" s="7">
        <f t="shared" si="106"/>
        <v>2.3E-2</v>
      </c>
      <c r="R602" s="7">
        <f t="shared" si="107"/>
        <v>0.13</v>
      </c>
      <c r="S602" s="7">
        <f t="shared" si="108"/>
        <v>8.5999999999999993E-2</v>
      </c>
      <c r="T602" s="7">
        <f t="shared" si="109"/>
        <v>8.4000000000000005E-2</v>
      </c>
      <c r="U602" s="7">
        <f t="shared" si="110"/>
        <v>7.0000000000000007E-2</v>
      </c>
      <c r="W602" s="5">
        <f t="shared" si="111"/>
        <v>1.8333333333333333E-2</v>
      </c>
      <c r="X602" s="5">
        <f t="shared" si="112"/>
        <v>9.2499999999999999E-2</v>
      </c>
      <c r="Y602" s="5">
        <f t="shared" si="103"/>
        <v>5.045454545454545</v>
      </c>
      <c r="Z602" s="5">
        <f t="shared" si="113"/>
        <v>2.3349842477128089</v>
      </c>
    </row>
    <row r="603" spans="1:26" s="5" customFormat="1" x14ac:dyDescent="0.2">
      <c r="A603" s="5" t="s">
        <v>1813</v>
      </c>
      <c r="B603" s="5" t="s">
        <v>1814</v>
      </c>
      <c r="C603" s="5" t="s">
        <v>1815</v>
      </c>
      <c r="D603" s="5">
        <v>18.404885848482401</v>
      </c>
      <c r="E603" s="5">
        <v>10.116943546030001</v>
      </c>
      <c r="F603" s="5">
        <v>13.668918818509599</v>
      </c>
      <c r="G603" s="5">
        <v>1.8414743815941399</v>
      </c>
      <c r="H603" s="5">
        <v>0.46370867554532103</v>
      </c>
      <c r="I603" s="5">
        <v>3.97118811596218</v>
      </c>
      <c r="J603" s="6">
        <v>7.1515079981447106E-5</v>
      </c>
      <c r="K603" s="5">
        <v>1.4092099428479399E-3</v>
      </c>
      <c r="O603" s="7">
        <f t="shared" si="104"/>
        <v>8.0000000000000002E-3</v>
      </c>
      <c r="P603" s="7">
        <f t="shared" si="105"/>
        <v>5.0000000000000001E-3</v>
      </c>
      <c r="Q603" s="7">
        <f t="shared" si="106"/>
        <v>6.0000000000000001E-3</v>
      </c>
      <c r="R603" s="7">
        <f t="shared" si="107"/>
        <v>0.1</v>
      </c>
      <c r="S603" s="7">
        <f t="shared" si="108"/>
        <v>0.03</v>
      </c>
      <c r="T603" s="7">
        <f t="shared" si="109"/>
        <v>0.125</v>
      </c>
      <c r="U603" s="7">
        <f t="shared" si="110"/>
        <v>0.115</v>
      </c>
      <c r="W603" s="5">
        <f t="shared" si="111"/>
        <v>6.333333333333334E-3</v>
      </c>
      <c r="X603" s="5">
        <f t="shared" si="112"/>
        <v>9.2499999999999999E-2</v>
      </c>
      <c r="Y603" s="5">
        <f t="shared" ref="Y603:Y666" si="114">X603/W603</f>
        <v>14.605263157894735</v>
      </c>
      <c r="Z603" s="5">
        <f t="shared" si="113"/>
        <v>3.8684164477938832</v>
      </c>
    </row>
    <row r="604" spans="1:26" s="5" customFormat="1" x14ac:dyDescent="0.2">
      <c r="A604" s="5" t="s">
        <v>1816</v>
      </c>
      <c r="B604" s="5" t="s">
        <v>1817</v>
      </c>
      <c r="C604" s="5" t="s">
        <v>1818</v>
      </c>
      <c r="D604" s="5">
        <v>27.291423182605602</v>
      </c>
      <c r="E604" s="5">
        <v>20.886269059875801</v>
      </c>
      <c r="F604" s="5">
        <v>23.6313351124743</v>
      </c>
      <c r="G604" s="5">
        <v>1.53452376659005</v>
      </c>
      <c r="H604" s="5">
        <v>0.42374283624790698</v>
      </c>
      <c r="I604" s="5">
        <v>3.6213562456364299</v>
      </c>
      <c r="J604" s="5">
        <v>2.9306263427213001E-4</v>
      </c>
      <c r="K604" s="5">
        <v>4.2712905124837998E-3</v>
      </c>
      <c r="O604" s="7">
        <f t="shared" si="104"/>
        <v>1.0999999999999999E-2</v>
      </c>
      <c r="P604" s="7">
        <f t="shared" si="105"/>
        <v>2.1000000000000001E-2</v>
      </c>
      <c r="Q604" s="7">
        <f t="shared" si="106"/>
        <v>1.7999999999999999E-2</v>
      </c>
      <c r="R604" s="7">
        <f t="shared" si="107"/>
        <v>8.3000000000000004E-2</v>
      </c>
      <c r="S604" s="7">
        <f t="shared" si="108"/>
        <v>0.11899999999999999</v>
      </c>
      <c r="T604" s="7">
        <f t="shared" si="109"/>
        <v>0.111</v>
      </c>
      <c r="U604" s="7">
        <f t="shared" si="110"/>
        <v>5.6000000000000001E-2</v>
      </c>
      <c r="W604" s="5">
        <f t="shared" si="111"/>
        <v>1.6666666666666666E-2</v>
      </c>
      <c r="X604" s="5">
        <f t="shared" si="112"/>
        <v>9.2249999999999999E-2</v>
      </c>
      <c r="Y604" s="5">
        <f t="shared" si="114"/>
        <v>5.5350000000000001</v>
      </c>
      <c r="Z604" s="5">
        <f t="shared" si="113"/>
        <v>2.4685833170068276</v>
      </c>
    </row>
    <row r="605" spans="1:26" s="5" customFormat="1" x14ac:dyDescent="0.2">
      <c r="A605" s="5" t="s">
        <v>1819</v>
      </c>
      <c r="B605" s="5" t="s">
        <v>1820</v>
      </c>
      <c r="C605" s="5" t="s">
        <v>1821</v>
      </c>
      <c r="D605" s="5">
        <v>18.319713908503001</v>
      </c>
      <c r="E605" s="5">
        <v>13.558003076867401</v>
      </c>
      <c r="F605" s="5">
        <v>15.598736290425499</v>
      </c>
      <c r="G605" s="5">
        <v>1.6004101650590501</v>
      </c>
      <c r="H605" s="5">
        <v>0.45807014218875902</v>
      </c>
      <c r="I605" s="5">
        <v>3.4938102654146901</v>
      </c>
      <c r="J605" s="5">
        <v>4.7617930838660702E-4</v>
      </c>
      <c r="K605" s="5">
        <v>6.0097890911541899E-3</v>
      </c>
      <c r="O605" s="7">
        <f t="shared" si="104"/>
        <v>3.0000000000000001E-3</v>
      </c>
      <c r="P605" s="7">
        <f t="shared" si="105"/>
        <v>1.0999999999999999E-2</v>
      </c>
      <c r="Q605" s="7">
        <f t="shared" si="106"/>
        <v>0.02</v>
      </c>
      <c r="R605" s="7">
        <f t="shared" si="107"/>
        <v>7.4999999999999997E-2</v>
      </c>
      <c r="S605" s="7">
        <f t="shared" si="108"/>
        <v>8.4000000000000005E-2</v>
      </c>
      <c r="T605" s="7">
        <f t="shared" si="109"/>
        <v>0.123</v>
      </c>
      <c r="U605" s="7">
        <f t="shared" si="110"/>
        <v>8.6999999999999994E-2</v>
      </c>
      <c r="W605" s="5">
        <f t="shared" si="111"/>
        <v>1.1333333333333334E-2</v>
      </c>
      <c r="X605" s="5">
        <f t="shared" si="112"/>
        <v>9.2249999999999999E-2</v>
      </c>
      <c r="Y605" s="5">
        <f t="shared" si="114"/>
        <v>8.1397058823529402</v>
      </c>
      <c r="Z605" s="5">
        <f t="shared" si="113"/>
        <v>3.0249766655312129</v>
      </c>
    </row>
    <row r="606" spans="1:26" s="5" customFormat="1" x14ac:dyDescent="0.2">
      <c r="A606" s="5" t="s">
        <v>1822</v>
      </c>
      <c r="B606" s="5" t="s">
        <v>1823</v>
      </c>
      <c r="C606" s="5" t="s">
        <v>1824</v>
      </c>
      <c r="D606" s="5">
        <v>99.687307349426504</v>
      </c>
      <c r="E606" s="5">
        <v>72.025982105332304</v>
      </c>
      <c r="F606" s="5">
        <v>83.880835781372696</v>
      </c>
      <c r="G606" s="5">
        <v>1.39417527193163</v>
      </c>
      <c r="H606" s="5">
        <v>0.30627949692655898</v>
      </c>
      <c r="I606" s="5">
        <v>4.55197062135026</v>
      </c>
      <c r="J606" s="6">
        <v>5.31457582482344E-6</v>
      </c>
      <c r="K606" s="5">
        <v>1.7259409050615599E-4</v>
      </c>
      <c r="O606" s="7">
        <f t="shared" si="104"/>
        <v>3.4000000000000002E-2</v>
      </c>
      <c r="P606" s="7">
        <f t="shared" si="105"/>
        <v>2.5000000000000001E-2</v>
      </c>
      <c r="Q606" s="7">
        <f t="shared" si="106"/>
        <v>1.4999999999999999E-2</v>
      </c>
      <c r="R606" s="7">
        <f t="shared" si="107"/>
        <v>0.11700000000000001</v>
      </c>
      <c r="S606" s="7">
        <f t="shared" si="108"/>
        <v>6.6000000000000003E-2</v>
      </c>
      <c r="T606" s="7">
        <f t="shared" si="109"/>
        <v>9.1999999999999998E-2</v>
      </c>
      <c r="U606" s="7">
        <f t="shared" si="110"/>
        <v>9.4E-2</v>
      </c>
      <c r="W606" s="5">
        <f t="shared" si="111"/>
        <v>2.466666666666667E-2</v>
      </c>
      <c r="X606" s="5">
        <f t="shared" si="112"/>
        <v>9.2249999999999999E-2</v>
      </c>
      <c r="Y606" s="5">
        <f t="shared" si="114"/>
        <v>3.7398648648648645</v>
      </c>
      <c r="Z606" s="5">
        <f t="shared" si="113"/>
        <v>1.9029861411526023</v>
      </c>
    </row>
    <row r="607" spans="1:26" s="5" customFormat="1" x14ac:dyDescent="0.2">
      <c r="A607" s="5" t="s">
        <v>1825</v>
      </c>
      <c r="B607" s="5" t="s">
        <v>1826</v>
      </c>
      <c r="C607" s="5" t="s">
        <v>1827</v>
      </c>
      <c r="D607" s="5">
        <v>36.620530575674401</v>
      </c>
      <c r="E607" s="5">
        <v>18.874791830919399</v>
      </c>
      <c r="F607" s="5">
        <v>26.480108435814401</v>
      </c>
      <c r="G607" s="5">
        <v>1.6500907927424799</v>
      </c>
      <c r="H607" s="5">
        <v>0.41370963599036498</v>
      </c>
      <c r="I607" s="5">
        <v>3.9885239530193402</v>
      </c>
      <c r="J607" s="6">
        <v>6.6485690641542502E-5</v>
      </c>
      <c r="K607" s="5">
        <v>1.3355169819493501E-3</v>
      </c>
      <c r="O607" s="7">
        <f t="shared" si="104"/>
        <v>1.4999999999999999E-2</v>
      </c>
      <c r="P607" s="7">
        <f t="shared" si="105"/>
        <v>1.4E-2</v>
      </c>
      <c r="Q607" s="7">
        <f t="shared" si="106"/>
        <v>1.4999999999999999E-2</v>
      </c>
      <c r="R607" s="7">
        <f t="shared" si="107"/>
        <v>0.13</v>
      </c>
      <c r="S607" s="7">
        <f t="shared" si="108"/>
        <v>5.7000000000000002E-2</v>
      </c>
      <c r="T607" s="7">
        <f t="shared" si="109"/>
        <v>0.108</v>
      </c>
      <c r="U607" s="7">
        <f t="shared" si="110"/>
        <v>7.1999999999999995E-2</v>
      </c>
      <c r="W607" s="5">
        <f t="shared" si="111"/>
        <v>1.4666666666666666E-2</v>
      </c>
      <c r="X607" s="5">
        <f t="shared" si="112"/>
        <v>9.1749999999999998E-2</v>
      </c>
      <c r="Y607" s="5">
        <f t="shared" si="114"/>
        <v>6.2556818181818183</v>
      </c>
      <c r="Z607" s="5">
        <f t="shared" si="113"/>
        <v>2.6451671349270716</v>
      </c>
    </row>
    <row r="608" spans="1:26" s="5" customFormat="1" x14ac:dyDescent="0.2">
      <c r="A608" s="5" t="s">
        <v>1828</v>
      </c>
      <c r="B608" s="5" t="s">
        <v>1829</v>
      </c>
      <c r="C608" s="5" t="s">
        <v>1830</v>
      </c>
      <c r="D608" s="5">
        <v>21.0967350269243</v>
      </c>
      <c r="E608" s="5">
        <v>13.120599973968099</v>
      </c>
      <c r="F608" s="5">
        <v>16.538943568092201</v>
      </c>
      <c r="G608" s="5">
        <v>1.59734051707104</v>
      </c>
      <c r="H608" s="5">
        <v>0.45104961361146401</v>
      </c>
      <c r="I608" s="5">
        <v>3.5413854016666999</v>
      </c>
      <c r="J608" s="5">
        <v>3.9803171982727702E-4</v>
      </c>
      <c r="K608" s="5">
        <v>5.3494659620045197E-3</v>
      </c>
      <c r="O608" s="7">
        <f t="shared" si="104"/>
        <v>1.2E-2</v>
      </c>
      <c r="P608" s="7">
        <f t="shared" si="105"/>
        <v>1.4999999999999999E-2</v>
      </c>
      <c r="Q608" s="7">
        <f t="shared" si="106"/>
        <v>8.0000000000000002E-3</v>
      </c>
      <c r="R608" s="7">
        <f t="shared" si="107"/>
        <v>7.4999999999999997E-2</v>
      </c>
      <c r="S608" s="7">
        <f t="shared" si="108"/>
        <v>6.8000000000000005E-2</v>
      </c>
      <c r="T608" s="7">
        <f t="shared" si="109"/>
        <v>0.13500000000000001</v>
      </c>
      <c r="U608" s="7">
        <f t="shared" si="110"/>
        <v>8.6999999999999994E-2</v>
      </c>
      <c r="W608" s="5">
        <f t="shared" si="111"/>
        <v>1.1666666666666667E-2</v>
      </c>
      <c r="X608" s="5">
        <f t="shared" si="112"/>
        <v>9.1249999999999998E-2</v>
      </c>
      <c r="Y608" s="5">
        <f t="shared" si="114"/>
        <v>7.8214285714285712</v>
      </c>
      <c r="Z608" s="5">
        <f t="shared" si="113"/>
        <v>2.967432137543569</v>
      </c>
    </row>
    <row r="609" spans="1:26" s="5" customFormat="1" x14ac:dyDescent="0.2">
      <c r="A609" s="5" t="s">
        <v>1831</v>
      </c>
      <c r="B609" s="5" t="s">
        <v>1832</v>
      </c>
      <c r="C609" s="5" t="s">
        <v>1833</v>
      </c>
      <c r="D609" s="5">
        <v>15.079805075154701</v>
      </c>
      <c r="E609" s="5">
        <v>12.666192214059601</v>
      </c>
      <c r="F609" s="5">
        <v>13.7005977259575</v>
      </c>
      <c r="G609" s="5">
        <v>1.6331608088426699</v>
      </c>
      <c r="H609" s="5">
        <v>0.46217895294519401</v>
      </c>
      <c r="I609" s="5">
        <v>3.53361138242126</v>
      </c>
      <c r="J609" s="5">
        <v>4.0992332603895497E-4</v>
      </c>
      <c r="K609" s="5">
        <v>5.4410553283629898E-3</v>
      </c>
      <c r="O609" s="7">
        <f t="shared" si="104"/>
        <v>8.0000000000000002E-3</v>
      </c>
      <c r="P609" s="7">
        <f t="shared" si="105"/>
        <v>3.0000000000000001E-3</v>
      </c>
      <c r="Q609" s="7">
        <f t="shared" si="106"/>
        <v>1.9E-2</v>
      </c>
      <c r="R609" s="7">
        <f t="shared" si="107"/>
        <v>8.3000000000000004E-2</v>
      </c>
      <c r="S609" s="7">
        <f t="shared" si="108"/>
        <v>0.05</v>
      </c>
      <c r="T609" s="7">
        <f t="shared" si="109"/>
        <v>0.107</v>
      </c>
      <c r="U609" s="7">
        <f t="shared" si="110"/>
        <v>0.125</v>
      </c>
      <c r="W609" s="5">
        <f t="shared" si="111"/>
        <v>0.01</v>
      </c>
      <c r="X609" s="5">
        <f t="shared" si="112"/>
        <v>9.1249999999999998E-2</v>
      </c>
      <c r="Y609" s="5">
        <f t="shared" si="114"/>
        <v>9.125</v>
      </c>
      <c r="Z609" s="5">
        <f t="shared" si="113"/>
        <v>3.1898245588800171</v>
      </c>
    </row>
    <row r="610" spans="1:26" s="5" customFormat="1" x14ac:dyDescent="0.2">
      <c r="A610" s="5" t="s">
        <v>1834</v>
      </c>
      <c r="B610" s="5" t="s">
        <v>1835</v>
      </c>
      <c r="C610" s="5" t="s">
        <v>1836</v>
      </c>
      <c r="D610" s="5">
        <v>26.588048025733599</v>
      </c>
      <c r="E610" s="5">
        <v>14.3905027045029</v>
      </c>
      <c r="F610" s="5">
        <v>19.6180221278875</v>
      </c>
      <c r="G610" s="5">
        <v>1.64437621290439</v>
      </c>
      <c r="H610" s="5">
        <v>0.43750594940364301</v>
      </c>
      <c r="I610" s="5">
        <v>3.7585230901335498</v>
      </c>
      <c r="J610" s="5">
        <v>1.70919267811018E-4</v>
      </c>
      <c r="K610" s="5">
        <v>2.83461394240676E-3</v>
      </c>
      <c r="O610" s="7">
        <f t="shared" si="104"/>
        <v>1.7999999999999999E-2</v>
      </c>
      <c r="P610" s="7">
        <f t="shared" si="105"/>
        <v>1.4999999999999999E-2</v>
      </c>
      <c r="Q610" s="7">
        <f t="shared" si="106"/>
        <v>7.0000000000000001E-3</v>
      </c>
      <c r="R610" s="7">
        <f t="shared" si="107"/>
        <v>0.14799999999999999</v>
      </c>
      <c r="S610" s="7">
        <f t="shared" si="108"/>
        <v>8.6999999999999994E-2</v>
      </c>
      <c r="T610" s="7">
        <f t="shared" si="109"/>
        <v>0.08</v>
      </c>
      <c r="U610" s="7">
        <f t="shared" si="110"/>
        <v>4.8000000000000001E-2</v>
      </c>
      <c r="W610" s="5">
        <f t="shared" si="111"/>
        <v>1.3333333333333334E-2</v>
      </c>
      <c r="X610" s="5">
        <f t="shared" si="112"/>
        <v>9.0749999999999997E-2</v>
      </c>
      <c r="Y610" s="5">
        <f t="shared" si="114"/>
        <v>6.8062499999999995</v>
      </c>
      <c r="Z610" s="5">
        <f t="shared" si="113"/>
        <v>2.7668601438295446</v>
      </c>
    </row>
    <row r="611" spans="1:26" s="5" customFormat="1" x14ac:dyDescent="0.2">
      <c r="A611" s="5" t="s">
        <v>1837</v>
      </c>
      <c r="B611" s="5" t="s">
        <v>1838</v>
      </c>
      <c r="C611" s="5" t="s">
        <v>1839</v>
      </c>
      <c r="D611" s="5">
        <v>68.3290416432597</v>
      </c>
      <c r="E611" s="5">
        <v>38.537416775945701</v>
      </c>
      <c r="F611" s="5">
        <v>51.3052560047946</v>
      </c>
      <c r="G611" s="5">
        <v>1.8556345338492199</v>
      </c>
      <c r="H611" s="5">
        <v>0.34912739257185799</v>
      </c>
      <c r="I611" s="5">
        <v>5.3150642812058697</v>
      </c>
      <c r="J611" s="6">
        <v>1.0661968178229501E-7</v>
      </c>
      <c r="K611" s="6">
        <v>6.0594435612919298E-6</v>
      </c>
      <c r="O611" s="7">
        <f t="shared" si="104"/>
        <v>1.4999999999999999E-2</v>
      </c>
      <c r="P611" s="7">
        <f t="shared" si="105"/>
        <v>1.4999999999999999E-2</v>
      </c>
      <c r="Q611" s="7">
        <f t="shared" si="106"/>
        <v>1.4999999999999999E-2</v>
      </c>
      <c r="R611" s="7">
        <f t="shared" si="107"/>
        <v>0.109</v>
      </c>
      <c r="S611" s="7">
        <f t="shared" si="108"/>
        <v>7.4999999999999997E-2</v>
      </c>
      <c r="T611" s="7">
        <f t="shared" si="109"/>
        <v>0.11600000000000001</v>
      </c>
      <c r="U611" s="7">
        <f t="shared" si="110"/>
        <v>6.0999999999999999E-2</v>
      </c>
      <c r="W611" s="5">
        <f t="shared" si="111"/>
        <v>1.4999999999999999E-2</v>
      </c>
      <c r="X611" s="5">
        <f t="shared" si="112"/>
        <v>9.0249999999999997E-2</v>
      </c>
      <c r="Y611" s="5">
        <f t="shared" si="114"/>
        <v>6.0166666666666666</v>
      </c>
      <c r="Z611" s="5">
        <f t="shared" si="113"/>
        <v>2.5889644312786526</v>
      </c>
    </row>
    <row r="612" spans="1:26" s="5" customFormat="1" x14ac:dyDescent="0.2">
      <c r="A612" s="5" t="s">
        <v>1840</v>
      </c>
      <c r="B612" s="5" t="s">
        <v>1841</v>
      </c>
      <c r="C612" s="5" t="s">
        <v>1842</v>
      </c>
      <c r="D612" s="5">
        <v>161.31732065818301</v>
      </c>
      <c r="E612" s="5">
        <v>155.878845036835</v>
      </c>
      <c r="F612" s="5">
        <v>158.209620303127</v>
      </c>
      <c r="G612" s="5">
        <v>1.2690098307954401</v>
      </c>
      <c r="H612" s="5">
        <v>0.23667315341425699</v>
      </c>
      <c r="I612" s="5">
        <v>5.3618664072737001</v>
      </c>
      <c r="J612" s="6">
        <v>8.2366447323391003E-8</v>
      </c>
      <c r="K612" s="6">
        <v>4.7683010700476198E-6</v>
      </c>
      <c r="O612" s="7">
        <f t="shared" si="104"/>
        <v>0.03</v>
      </c>
      <c r="P612" s="7">
        <f t="shared" si="105"/>
        <v>3.1E-2</v>
      </c>
      <c r="Q612" s="7">
        <f t="shared" si="106"/>
        <v>2.7E-2</v>
      </c>
      <c r="R612" s="7">
        <f t="shared" si="107"/>
        <v>0.10199999999999999</v>
      </c>
      <c r="S612" s="7">
        <f t="shared" si="108"/>
        <v>8.8999999999999996E-2</v>
      </c>
      <c r="T612" s="7">
        <f t="shared" si="109"/>
        <v>6.9000000000000006E-2</v>
      </c>
      <c r="U612" s="7">
        <f t="shared" si="110"/>
        <v>0.1</v>
      </c>
      <c r="W612" s="5">
        <f t="shared" si="111"/>
        <v>2.9333333333333333E-2</v>
      </c>
      <c r="X612" s="5">
        <f t="shared" si="112"/>
        <v>0.09</v>
      </c>
      <c r="Y612" s="5">
        <f t="shared" si="114"/>
        <v>3.0681818181818183</v>
      </c>
      <c r="Z612" s="5">
        <f t="shared" si="113"/>
        <v>1.6173839784135338</v>
      </c>
    </row>
    <row r="613" spans="1:26" s="5" customFormat="1" x14ac:dyDescent="0.2">
      <c r="A613" s="5" t="s">
        <v>1843</v>
      </c>
      <c r="B613" s="5" t="s">
        <v>1844</v>
      </c>
      <c r="C613" s="5" t="s">
        <v>1845</v>
      </c>
      <c r="D613" s="5">
        <v>67.082329371923393</v>
      </c>
      <c r="E613" s="5">
        <v>65.055089050261302</v>
      </c>
      <c r="F613" s="5">
        <v>65.923906330973693</v>
      </c>
      <c r="G613" s="5">
        <v>1.26610518299651</v>
      </c>
      <c r="H613" s="5">
        <v>0.31165111161282799</v>
      </c>
      <c r="I613" s="5">
        <v>4.0625723311053799</v>
      </c>
      <c r="J613" s="6">
        <v>4.8534901623558399E-5</v>
      </c>
      <c r="K613" s="5">
        <v>1.04232615341561E-3</v>
      </c>
      <c r="O613" s="7">
        <f t="shared" si="104"/>
        <v>2.8000000000000001E-2</v>
      </c>
      <c r="P613" s="7">
        <f t="shared" si="105"/>
        <v>2.3E-2</v>
      </c>
      <c r="Q613" s="7">
        <f t="shared" si="106"/>
        <v>0.03</v>
      </c>
      <c r="R613" s="7">
        <f t="shared" si="107"/>
        <v>9.8000000000000004E-2</v>
      </c>
      <c r="S613" s="7">
        <f t="shared" si="108"/>
        <v>7.6999999999999999E-2</v>
      </c>
      <c r="T613" s="7">
        <f t="shared" si="109"/>
        <v>7.8E-2</v>
      </c>
      <c r="U613" s="7">
        <f t="shared" si="110"/>
        <v>0.105</v>
      </c>
      <c r="W613" s="5">
        <f t="shared" si="111"/>
        <v>2.7E-2</v>
      </c>
      <c r="X613" s="5">
        <f t="shared" si="112"/>
        <v>8.9499999999999996E-2</v>
      </c>
      <c r="Y613" s="5">
        <f t="shared" si="114"/>
        <v>3.3148148148148149</v>
      </c>
      <c r="Z613" s="5">
        <f t="shared" si="113"/>
        <v>1.7289282751007879</v>
      </c>
    </row>
    <row r="614" spans="1:26" s="5" customFormat="1" x14ac:dyDescent="0.2">
      <c r="A614" s="5" t="s">
        <v>1846</v>
      </c>
      <c r="B614" s="5" t="s">
        <v>1847</v>
      </c>
      <c r="C614" s="5" t="s">
        <v>1848</v>
      </c>
      <c r="D614" s="5">
        <v>17.541578090256099</v>
      </c>
      <c r="E614" s="5">
        <v>14.155693611394099</v>
      </c>
      <c r="F614" s="5">
        <v>15.6067869594778</v>
      </c>
      <c r="G614" s="5">
        <v>1.67449682930772</v>
      </c>
      <c r="H614" s="5">
        <v>0.45508477023143101</v>
      </c>
      <c r="I614" s="5">
        <v>3.6795272855564001</v>
      </c>
      <c r="J614" s="5">
        <v>2.3366668853172501E-4</v>
      </c>
      <c r="K614" s="5">
        <v>3.5978975090315999E-3</v>
      </c>
      <c r="O614" s="7">
        <f t="shared" si="104"/>
        <v>1.7000000000000001E-2</v>
      </c>
      <c r="P614" s="7">
        <f t="shared" si="105"/>
        <v>8.9999999999999993E-3</v>
      </c>
      <c r="Q614" s="7">
        <f t="shared" si="106"/>
        <v>5.0000000000000001E-3</v>
      </c>
      <c r="R614" s="7">
        <f t="shared" si="107"/>
        <v>0.123</v>
      </c>
      <c r="S614" s="7">
        <f t="shared" si="108"/>
        <v>7.4999999999999997E-2</v>
      </c>
      <c r="T614" s="7">
        <f t="shared" si="109"/>
        <v>6.2E-2</v>
      </c>
      <c r="U614" s="7">
        <f t="shared" si="110"/>
        <v>9.6000000000000002E-2</v>
      </c>
      <c r="W614" s="5">
        <f t="shared" si="111"/>
        <v>1.0333333333333335E-2</v>
      </c>
      <c r="X614" s="5">
        <f t="shared" si="112"/>
        <v>8.8999999999999996E-2</v>
      </c>
      <c r="Y614" s="5">
        <f t="shared" si="114"/>
        <v>8.6129032258064502</v>
      </c>
      <c r="Z614" s="5">
        <f t="shared" si="113"/>
        <v>3.1064996213006784</v>
      </c>
    </row>
    <row r="615" spans="1:26" s="5" customFormat="1" x14ac:dyDescent="0.2">
      <c r="A615" s="5" t="s">
        <v>1849</v>
      </c>
      <c r="B615" s="5" t="s">
        <v>1850</v>
      </c>
      <c r="C615" s="5" t="s">
        <v>1851</v>
      </c>
      <c r="D615" s="5">
        <v>48.240562202657998</v>
      </c>
      <c r="E615" s="5">
        <v>34.648076137049898</v>
      </c>
      <c r="F615" s="5">
        <v>40.473427308024803</v>
      </c>
      <c r="G615" s="5">
        <v>1.3099562055092999</v>
      </c>
      <c r="H615" s="5">
        <v>0.375696364934687</v>
      </c>
      <c r="I615" s="5">
        <v>3.4867417621595198</v>
      </c>
      <c r="J615" s="5">
        <v>4.8894323083762401E-4</v>
      </c>
      <c r="K615" s="5">
        <v>6.1145840547259999E-3</v>
      </c>
      <c r="O615" s="7">
        <f t="shared" si="104"/>
        <v>1.4E-2</v>
      </c>
      <c r="P615" s="7">
        <f t="shared" si="105"/>
        <v>2.8000000000000001E-2</v>
      </c>
      <c r="Q615" s="7">
        <f t="shared" si="106"/>
        <v>2.7E-2</v>
      </c>
      <c r="R615" s="7">
        <f t="shared" si="107"/>
        <v>0.10199999999999999</v>
      </c>
      <c r="S615" s="7">
        <f t="shared" si="108"/>
        <v>7.2999999999999995E-2</v>
      </c>
      <c r="T615" s="7">
        <f t="shared" si="109"/>
        <v>9.1999999999999998E-2</v>
      </c>
      <c r="U615" s="7">
        <f t="shared" si="110"/>
        <v>8.7999999999999995E-2</v>
      </c>
      <c r="W615" s="5">
        <f t="shared" si="111"/>
        <v>2.3000000000000003E-2</v>
      </c>
      <c r="X615" s="5">
        <f t="shared" si="112"/>
        <v>8.8749999999999996E-2</v>
      </c>
      <c r="Y615" s="5">
        <f t="shared" si="114"/>
        <v>3.8586956521739122</v>
      </c>
      <c r="Z615" s="5">
        <f t="shared" si="113"/>
        <v>1.9481132583350314</v>
      </c>
    </row>
    <row r="616" spans="1:26" s="5" customFormat="1" x14ac:dyDescent="0.2">
      <c r="A616" s="5" t="s">
        <v>1852</v>
      </c>
      <c r="B616" s="5" t="s">
        <v>1853</v>
      </c>
      <c r="C616" s="5" t="s">
        <v>1854</v>
      </c>
      <c r="D616" s="5">
        <v>27.142406761083802</v>
      </c>
      <c r="E616" s="5">
        <v>21.771934593728002</v>
      </c>
      <c r="F616" s="5">
        <v>24.073565522594802</v>
      </c>
      <c r="G616" s="5">
        <v>1.6913509889741001</v>
      </c>
      <c r="H616" s="5">
        <v>0.44300725470043001</v>
      </c>
      <c r="I616" s="5">
        <v>3.8178855335401298</v>
      </c>
      <c r="J616" s="5">
        <v>1.3460034669387201E-4</v>
      </c>
      <c r="K616" s="5">
        <v>2.3318821893704199E-3</v>
      </c>
      <c r="O616" s="7">
        <f t="shared" si="104"/>
        <v>2E-3</v>
      </c>
      <c r="P616" s="7">
        <f t="shared" si="105"/>
        <v>0.01</v>
      </c>
      <c r="Q616" s="7">
        <f t="shared" si="106"/>
        <v>2.5000000000000001E-2</v>
      </c>
      <c r="R616" s="7">
        <f t="shared" si="107"/>
        <v>0.11</v>
      </c>
      <c r="S616" s="7">
        <f t="shared" si="108"/>
        <v>4.4999999999999998E-2</v>
      </c>
      <c r="T616" s="7">
        <f t="shared" si="109"/>
        <v>7.3999999999999996E-2</v>
      </c>
      <c r="U616" s="7">
        <f t="shared" si="110"/>
        <v>0.124</v>
      </c>
      <c r="W616" s="5">
        <f t="shared" si="111"/>
        <v>1.2333333333333335E-2</v>
      </c>
      <c r="X616" s="5">
        <f t="shared" si="112"/>
        <v>8.8249999999999995E-2</v>
      </c>
      <c r="Y616" s="5">
        <f t="shared" si="114"/>
        <v>7.1554054054054044</v>
      </c>
      <c r="Z616" s="5">
        <f t="shared" si="113"/>
        <v>2.8390335083633866</v>
      </c>
    </row>
    <row r="617" spans="1:26" s="5" customFormat="1" x14ac:dyDescent="0.2">
      <c r="A617" s="5" t="s">
        <v>1855</v>
      </c>
      <c r="B617" s="5" t="s">
        <v>1856</v>
      </c>
      <c r="C617" s="5" t="s">
        <v>1857</v>
      </c>
      <c r="D617" s="5">
        <v>72.407061913058698</v>
      </c>
      <c r="E617" s="5">
        <v>73.687598888193094</v>
      </c>
      <c r="F617" s="5">
        <v>73.138797327421202</v>
      </c>
      <c r="G617" s="5">
        <v>1.9033597593812399</v>
      </c>
      <c r="H617" s="5">
        <v>0.312292744972966</v>
      </c>
      <c r="I617" s="5">
        <v>6.09479339504351</v>
      </c>
      <c r="J617" s="6">
        <v>1.09578882896353E-9</v>
      </c>
      <c r="K617" s="6">
        <v>1.05291750312934E-7</v>
      </c>
      <c r="O617" s="7">
        <f t="shared" si="104"/>
        <v>1.7999999999999999E-2</v>
      </c>
      <c r="P617" s="7">
        <f t="shared" si="105"/>
        <v>1.0999999999999999E-2</v>
      </c>
      <c r="Q617" s="7">
        <f t="shared" si="106"/>
        <v>1.7999999999999999E-2</v>
      </c>
      <c r="R617" s="7">
        <f t="shared" si="107"/>
        <v>8.6999999999999994E-2</v>
      </c>
      <c r="S617" s="7">
        <f t="shared" si="108"/>
        <v>6.9000000000000006E-2</v>
      </c>
      <c r="T617" s="7">
        <f t="shared" si="109"/>
        <v>7.8E-2</v>
      </c>
      <c r="U617" s="7">
        <f t="shared" si="110"/>
        <v>0.11799999999999999</v>
      </c>
      <c r="W617" s="5">
        <f t="shared" si="111"/>
        <v>1.5666666666666666E-2</v>
      </c>
      <c r="X617" s="5">
        <f t="shared" si="112"/>
        <v>8.7999999999999995E-2</v>
      </c>
      <c r="Y617" s="5">
        <f t="shared" si="114"/>
        <v>5.6170212765957448</v>
      </c>
      <c r="Z617" s="5">
        <f t="shared" si="113"/>
        <v>2.4898052676808162</v>
      </c>
    </row>
    <row r="618" spans="1:26" s="5" customFormat="1" x14ac:dyDescent="0.2">
      <c r="A618" s="5" t="s">
        <v>1858</v>
      </c>
      <c r="B618" s="5" t="s">
        <v>1859</v>
      </c>
      <c r="C618" s="5" t="s">
        <v>1860</v>
      </c>
      <c r="D618" s="5">
        <v>36.8347064523348</v>
      </c>
      <c r="E618" s="5">
        <v>21.450777218301798</v>
      </c>
      <c r="F618" s="5">
        <v>28.0438897471731</v>
      </c>
      <c r="G618" s="5">
        <v>1.7201074329078201</v>
      </c>
      <c r="H618" s="5">
        <v>0.42067898087193401</v>
      </c>
      <c r="I618" s="5">
        <v>4.0888837120946402</v>
      </c>
      <c r="J618" s="6">
        <v>4.3345406983331597E-5</v>
      </c>
      <c r="K618" s="5">
        <v>9.5508478909726304E-4</v>
      </c>
      <c r="O618" s="7">
        <f t="shared" si="104"/>
        <v>1.0999999999999999E-2</v>
      </c>
      <c r="P618" s="7">
        <f t="shared" si="105"/>
        <v>8.9999999999999993E-3</v>
      </c>
      <c r="Q618" s="7">
        <f t="shared" si="106"/>
        <v>0.02</v>
      </c>
      <c r="R618" s="7">
        <f t="shared" si="107"/>
        <v>0.12</v>
      </c>
      <c r="S618" s="7">
        <f t="shared" si="108"/>
        <v>0.08</v>
      </c>
      <c r="T618" s="7">
        <f t="shared" si="109"/>
        <v>0.10100000000000001</v>
      </c>
      <c r="U618" s="7">
        <f t="shared" si="110"/>
        <v>0.05</v>
      </c>
      <c r="W618" s="5">
        <f t="shared" si="111"/>
        <v>1.3333333333333331E-2</v>
      </c>
      <c r="X618" s="5">
        <f t="shared" si="112"/>
        <v>8.7750000000000009E-2</v>
      </c>
      <c r="Y618" s="5">
        <f t="shared" si="114"/>
        <v>6.5812500000000016</v>
      </c>
      <c r="Z618" s="5">
        <f t="shared" si="113"/>
        <v>2.7183616261383552</v>
      </c>
    </row>
    <row r="619" spans="1:26" s="5" customFormat="1" x14ac:dyDescent="0.2">
      <c r="A619" s="5" t="s">
        <v>1861</v>
      </c>
      <c r="B619" s="5" t="s">
        <v>1862</v>
      </c>
      <c r="C619" s="5" t="s">
        <v>1863</v>
      </c>
      <c r="D619" s="5">
        <v>14.7032045437163</v>
      </c>
      <c r="E619" s="5">
        <v>12.6371062323792</v>
      </c>
      <c r="F619" s="5">
        <v>13.522576937237901</v>
      </c>
      <c r="G619" s="5">
        <v>1.79943553800089</v>
      </c>
      <c r="H619" s="5">
        <v>0.46246143395144201</v>
      </c>
      <c r="I619" s="5">
        <v>3.8909958882967701</v>
      </c>
      <c r="J619" s="6">
        <v>9.9833624875325303E-5</v>
      </c>
      <c r="K619" s="5">
        <v>1.8371160921035899E-3</v>
      </c>
      <c r="O619" s="7">
        <f t="shared" si="104"/>
        <v>8.0000000000000002E-3</v>
      </c>
      <c r="P619" s="7">
        <f t="shared" si="105"/>
        <v>5.0000000000000001E-3</v>
      </c>
      <c r="Q619" s="7">
        <f t="shared" si="106"/>
        <v>8.9999999999999993E-3</v>
      </c>
      <c r="R619" s="7">
        <f t="shared" si="107"/>
        <v>0.125</v>
      </c>
      <c r="S619" s="7">
        <f t="shared" si="108"/>
        <v>0.05</v>
      </c>
      <c r="T619" s="7">
        <f t="shared" si="109"/>
        <v>4.9000000000000002E-2</v>
      </c>
      <c r="U619" s="7">
        <f t="shared" si="110"/>
        <v>0.125</v>
      </c>
      <c r="W619" s="5">
        <f t="shared" si="111"/>
        <v>7.3333333333333332E-3</v>
      </c>
      <c r="X619" s="5">
        <f t="shared" si="112"/>
        <v>8.7249999999999994E-2</v>
      </c>
      <c r="Y619" s="5">
        <f t="shared" si="114"/>
        <v>11.897727272727272</v>
      </c>
      <c r="Z619" s="5">
        <f t="shared" si="113"/>
        <v>3.5726141082935108</v>
      </c>
    </row>
    <row r="620" spans="1:26" s="5" customFormat="1" x14ac:dyDescent="0.2">
      <c r="A620" s="5" t="s">
        <v>1864</v>
      </c>
      <c r="B620" s="5" t="s">
        <v>1865</v>
      </c>
      <c r="C620" s="5" t="s">
        <v>1866</v>
      </c>
      <c r="D620" s="5">
        <v>24.629692596468502</v>
      </c>
      <c r="E620" s="5">
        <v>13.2981662429165</v>
      </c>
      <c r="F620" s="5">
        <v>18.154534680153098</v>
      </c>
      <c r="G620" s="5">
        <v>1.74048685695898</v>
      </c>
      <c r="H620" s="5">
        <v>0.44464116598479397</v>
      </c>
      <c r="I620" s="5">
        <v>3.91436283931142</v>
      </c>
      <c r="J620" s="6">
        <v>9.0643245435916497E-5</v>
      </c>
      <c r="K620" s="5">
        <v>1.7102031762863601E-3</v>
      </c>
      <c r="O620" s="7">
        <f t="shared" si="104"/>
        <v>0.01</v>
      </c>
      <c r="P620" s="7">
        <f t="shared" si="105"/>
        <v>8.9999999999999993E-3</v>
      </c>
      <c r="Q620" s="7">
        <f t="shared" si="106"/>
        <v>1.0999999999999999E-2</v>
      </c>
      <c r="R620" s="7">
        <f t="shared" si="107"/>
        <v>9.9000000000000005E-2</v>
      </c>
      <c r="S620" s="7">
        <f t="shared" si="108"/>
        <v>6.5000000000000002E-2</v>
      </c>
      <c r="T620" s="7">
        <f t="shared" si="109"/>
        <v>0.11899999999999999</v>
      </c>
      <c r="U620" s="7">
        <f t="shared" si="110"/>
        <v>6.4000000000000001E-2</v>
      </c>
      <c r="W620" s="5">
        <f t="shared" si="111"/>
        <v>0.01</v>
      </c>
      <c r="X620" s="5">
        <f t="shared" si="112"/>
        <v>8.6750000000000008E-2</v>
      </c>
      <c r="Y620" s="5">
        <f t="shared" si="114"/>
        <v>8.6750000000000007</v>
      </c>
      <c r="Z620" s="5">
        <f t="shared" si="113"/>
        <v>3.1168637576908989</v>
      </c>
    </row>
    <row r="621" spans="1:26" s="5" customFormat="1" x14ac:dyDescent="0.2">
      <c r="A621" s="5" t="s">
        <v>1867</v>
      </c>
      <c r="B621" s="5" t="s">
        <v>1868</v>
      </c>
      <c r="C621" s="5" t="s">
        <v>1869</v>
      </c>
      <c r="D621" s="5">
        <v>29.140176817749101</v>
      </c>
      <c r="E621" s="5">
        <v>16.683403072720701</v>
      </c>
      <c r="F621" s="5">
        <v>22.0220203920186</v>
      </c>
      <c r="G621" s="5">
        <v>2.0358098861860299</v>
      </c>
      <c r="H621" s="5">
        <v>0.44126549431300599</v>
      </c>
      <c r="I621" s="5">
        <v>4.6135714494411699</v>
      </c>
      <c r="J621" s="6">
        <v>3.9580811219647602E-6</v>
      </c>
      <c r="K621" s="5">
        <v>1.35879539953122E-4</v>
      </c>
      <c r="O621" s="7">
        <f t="shared" si="104"/>
        <v>8.0000000000000002E-3</v>
      </c>
      <c r="P621" s="7">
        <f t="shared" si="105"/>
        <v>3.0000000000000001E-3</v>
      </c>
      <c r="Q621" s="7">
        <f t="shared" si="106"/>
        <v>1.2999999999999999E-2</v>
      </c>
      <c r="R621" s="7">
        <f t="shared" si="107"/>
        <v>0.13700000000000001</v>
      </c>
      <c r="S621" s="7">
        <f t="shared" si="108"/>
        <v>6.7000000000000004E-2</v>
      </c>
      <c r="T621" s="7">
        <f t="shared" si="109"/>
        <v>7.9000000000000001E-2</v>
      </c>
      <c r="U621" s="7">
        <f t="shared" si="110"/>
        <v>6.4000000000000001E-2</v>
      </c>
      <c r="W621" s="5">
        <f t="shared" si="111"/>
        <v>8.0000000000000002E-3</v>
      </c>
      <c r="X621" s="5">
        <f t="shared" si="112"/>
        <v>8.6750000000000008E-2</v>
      </c>
      <c r="Y621" s="5">
        <f t="shared" si="114"/>
        <v>10.84375</v>
      </c>
      <c r="Z621" s="5">
        <f t="shared" si="113"/>
        <v>3.438791852578261</v>
      </c>
    </row>
    <row r="622" spans="1:26" s="5" customFormat="1" x14ac:dyDescent="0.2">
      <c r="A622" s="5" t="s">
        <v>1870</v>
      </c>
      <c r="B622" s="5" t="s">
        <v>1871</v>
      </c>
      <c r="C622" s="5" t="s">
        <v>1872</v>
      </c>
      <c r="D622" s="5">
        <v>36.736126279099203</v>
      </c>
      <c r="E622" s="5">
        <v>27.953750392627601</v>
      </c>
      <c r="F622" s="5">
        <v>31.717625772544</v>
      </c>
      <c r="G622" s="5">
        <v>1.70672133165567</v>
      </c>
      <c r="H622" s="5">
        <v>0.39756272419196298</v>
      </c>
      <c r="I622" s="5">
        <v>4.2929611550593396</v>
      </c>
      <c r="J622" s="6">
        <v>1.7630586096537899E-5</v>
      </c>
      <c r="K622" s="5">
        <v>4.6683487986585602E-4</v>
      </c>
      <c r="O622" s="7">
        <f t="shared" si="104"/>
        <v>0.01</v>
      </c>
      <c r="P622" s="7">
        <f t="shared" si="105"/>
        <v>1.4999999999999999E-2</v>
      </c>
      <c r="Q622" s="7">
        <f t="shared" si="106"/>
        <v>1.9E-2</v>
      </c>
      <c r="R622" s="7">
        <f t="shared" si="107"/>
        <v>9.2999999999999999E-2</v>
      </c>
      <c r="S622" s="7">
        <f t="shared" si="108"/>
        <v>7.8E-2</v>
      </c>
      <c r="T622" s="7">
        <f t="shared" si="109"/>
        <v>9.0999999999999998E-2</v>
      </c>
      <c r="U622" s="7">
        <f t="shared" si="110"/>
        <v>8.3000000000000004E-2</v>
      </c>
      <c r="W622" s="5">
        <f t="shared" si="111"/>
        <v>1.4666666666666666E-2</v>
      </c>
      <c r="X622" s="5">
        <f t="shared" si="112"/>
        <v>8.6250000000000007E-2</v>
      </c>
      <c r="Y622" s="5">
        <f t="shared" si="114"/>
        <v>5.8806818181818183</v>
      </c>
      <c r="Z622" s="5">
        <f t="shared" si="113"/>
        <v>2.5559834337493905</v>
      </c>
    </row>
    <row r="623" spans="1:26" s="5" customFormat="1" x14ac:dyDescent="0.2">
      <c r="A623" s="5" t="s">
        <v>1873</v>
      </c>
      <c r="B623" s="5" t="s">
        <v>1874</v>
      </c>
      <c r="C623" s="5" t="s">
        <v>1875</v>
      </c>
      <c r="D623" s="5">
        <v>88.405533265255201</v>
      </c>
      <c r="E623" s="5">
        <v>78.246843970917993</v>
      </c>
      <c r="F623" s="5">
        <v>82.600567954205303</v>
      </c>
      <c r="G623" s="5">
        <v>1.1646447364857999</v>
      </c>
      <c r="H623" s="5">
        <v>0.30246040548435399</v>
      </c>
      <c r="I623" s="5">
        <v>3.8505692492898902</v>
      </c>
      <c r="J623" s="5">
        <v>1.17843603186715E-4</v>
      </c>
      <c r="K623" s="5">
        <v>2.0981113724962402E-3</v>
      </c>
      <c r="O623" s="7">
        <f t="shared" si="104"/>
        <v>3.4000000000000002E-2</v>
      </c>
      <c r="P623" s="7">
        <f t="shared" si="105"/>
        <v>1.4999999999999999E-2</v>
      </c>
      <c r="Q623" s="7">
        <f t="shared" si="106"/>
        <v>3.5999999999999997E-2</v>
      </c>
      <c r="R623" s="7">
        <f t="shared" si="107"/>
        <v>9.0999999999999998E-2</v>
      </c>
      <c r="S623" s="7">
        <f t="shared" si="108"/>
        <v>6.8000000000000005E-2</v>
      </c>
      <c r="T623" s="7">
        <f t="shared" si="109"/>
        <v>0.10100000000000001</v>
      </c>
      <c r="U623" s="7">
        <f t="shared" si="110"/>
        <v>8.5000000000000006E-2</v>
      </c>
      <c r="W623" s="5">
        <f t="shared" si="111"/>
        <v>2.8333333333333332E-2</v>
      </c>
      <c r="X623" s="5">
        <f t="shared" si="112"/>
        <v>8.6250000000000007E-2</v>
      </c>
      <c r="Y623" s="5">
        <f t="shared" si="114"/>
        <v>3.0441176470588238</v>
      </c>
      <c r="Z623" s="5">
        <f t="shared" si="113"/>
        <v>1.6060241162489861</v>
      </c>
    </row>
    <row r="624" spans="1:26" s="5" customFormat="1" x14ac:dyDescent="0.2">
      <c r="A624" s="5" t="s">
        <v>1876</v>
      </c>
      <c r="B624" s="5" t="s">
        <v>1877</v>
      </c>
      <c r="C624" s="5" t="s">
        <v>1878</v>
      </c>
      <c r="D624" s="5">
        <v>42.722632467423303</v>
      </c>
      <c r="E624" s="5">
        <v>34.2741317643844</v>
      </c>
      <c r="F624" s="5">
        <v>37.894917779972502</v>
      </c>
      <c r="G624" s="5">
        <v>1.93615333232105</v>
      </c>
      <c r="H624" s="5">
        <v>0.388937326225399</v>
      </c>
      <c r="I624" s="5">
        <v>4.9780599643424397</v>
      </c>
      <c r="J624" s="6">
        <v>6.4224760793735501E-7</v>
      </c>
      <c r="K624" s="6">
        <v>2.8918206907150301E-5</v>
      </c>
      <c r="O624" s="7">
        <f t="shared" si="104"/>
        <v>6.0000000000000001E-3</v>
      </c>
      <c r="P624" s="7">
        <f t="shared" si="105"/>
        <v>1.2E-2</v>
      </c>
      <c r="Q624" s="7">
        <f t="shared" si="106"/>
        <v>0.02</v>
      </c>
      <c r="R624" s="7">
        <f t="shared" si="107"/>
        <v>9.2999999999999999E-2</v>
      </c>
      <c r="S624" s="7">
        <f t="shared" si="108"/>
        <v>6.9000000000000006E-2</v>
      </c>
      <c r="T624" s="7">
        <f t="shared" si="109"/>
        <v>8.5999999999999993E-2</v>
      </c>
      <c r="U624" s="7">
        <f t="shared" si="110"/>
        <v>9.6000000000000002E-2</v>
      </c>
      <c r="W624" s="5">
        <f t="shared" si="111"/>
        <v>1.2666666666666668E-2</v>
      </c>
      <c r="X624" s="5">
        <f t="shared" si="112"/>
        <v>8.5999999999999993E-2</v>
      </c>
      <c r="Y624" s="5">
        <f t="shared" si="114"/>
        <v>6.7894736842105248</v>
      </c>
      <c r="Z624" s="5">
        <f t="shared" si="113"/>
        <v>2.7632997419796683</v>
      </c>
    </row>
    <row r="625" spans="1:26" s="5" customFormat="1" x14ac:dyDescent="0.2">
      <c r="A625" s="5" t="s">
        <v>1879</v>
      </c>
      <c r="B625" s="5" t="s">
        <v>1880</v>
      </c>
      <c r="C625" s="5" t="s">
        <v>1881</v>
      </c>
      <c r="D625" s="5">
        <v>30.692074689676499</v>
      </c>
      <c r="E625" s="5">
        <v>26.285324376896799</v>
      </c>
      <c r="F625" s="5">
        <v>28.173931653802399</v>
      </c>
      <c r="G625" s="5">
        <v>1.68221541663594</v>
      </c>
      <c r="H625" s="5">
        <v>0.41002979434985598</v>
      </c>
      <c r="I625" s="5">
        <v>4.1026662935635301</v>
      </c>
      <c r="J625" s="6">
        <v>4.0841611110748699E-5</v>
      </c>
      <c r="K625" s="5">
        <v>9.0742368619245103E-4</v>
      </c>
      <c r="O625" s="7">
        <f t="shared" si="104"/>
        <v>2.4E-2</v>
      </c>
      <c r="P625" s="7">
        <f t="shared" si="105"/>
        <v>7.0000000000000001E-3</v>
      </c>
      <c r="Q625" s="7">
        <f t="shared" si="106"/>
        <v>1.2E-2</v>
      </c>
      <c r="R625" s="7">
        <f t="shared" si="107"/>
        <v>0.108</v>
      </c>
      <c r="S625" s="7">
        <f t="shared" si="108"/>
        <v>6.6000000000000003E-2</v>
      </c>
      <c r="T625" s="7">
        <f t="shared" si="109"/>
        <v>7.2999999999999995E-2</v>
      </c>
      <c r="U625" s="7">
        <f t="shared" si="110"/>
        <v>9.5000000000000001E-2</v>
      </c>
      <c r="W625" s="5">
        <f t="shared" si="111"/>
        <v>1.4333333333333332E-2</v>
      </c>
      <c r="X625" s="5">
        <f t="shared" si="112"/>
        <v>8.5499999999999993E-2</v>
      </c>
      <c r="Y625" s="5">
        <f t="shared" si="114"/>
        <v>5.9651162790697674</v>
      </c>
      <c r="Z625" s="5">
        <f t="shared" si="113"/>
        <v>2.5765502609049564</v>
      </c>
    </row>
    <row r="626" spans="1:26" s="5" customFormat="1" x14ac:dyDescent="0.2">
      <c r="A626" s="5" t="s">
        <v>1882</v>
      </c>
      <c r="B626" s="5" t="s">
        <v>1883</v>
      </c>
      <c r="C626" s="5" t="s">
        <v>1884</v>
      </c>
      <c r="D626" s="5">
        <v>18.252062399940598</v>
      </c>
      <c r="E626" s="5">
        <v>6.9530654621774097</v>
      </c>
      <c r="F626" s="5">
        <v>11.7954927212188</v>
      </c>
      <c r="G626" s="5">
        <v>1.5570349374002299</v>
      </c>
      <c r="H626" s="5">
        <v>0.468581114966519</v>
      </c>
      <c r="I626" s="5">
        <v>3.3228717241656001</v>
      </c>
      <c r="J626" s="5">
        <v>8.9095875046712395E-4</v>
      </c>
      <c r="K626" s="5">
        <v>9.4045085319692193E-3</v>
      </c>
      <c r="O626" s="7">
        <f t="shared" si="104"/>
        <v>6.0000000000000001E-3</v>
      </c>
      <c r="P626" s="7">
        <f t="shared" si="105"/>
        <v>1.2999999999999999E-2</v>
      </c>
      <c r="Q626" s="7">
        <f t="shared" si="106"/>
        <v>3.0000000000000001E-3</v>
      </c>
      <c r="R626" s="7">
        <f t="shared" si="107"/>
        <v>0.109</v>
      </c>
      <c r="S626" s="7">
        <f t="shared" si="108"/>
        <v>5.2999999999999999E-2</v>
      </c>
      <c r="T626" s="7">
        <f t="shared" si="109"/>
        <v>0.123</v>
      </c>
      <c r="U626" s="7">
        <f t="shared" si="110"/>
        <v>5.5E-2</v>
      </c>
      <c r="W626" s="5">
        <f t="shared" si="111"/>
        <v>7.3333333333333332E-3</v>
      </c>
      <c r="X626" s="5">
        <f t="shared" si="112"/>
        <v>8.5000000000000006E-2</v>
      </c>
      <c r="Y626" s="5">
        <f t="shared" si="114"/>
        <v>11.590909090909092</v>
      </c>
      <c r="Z626" s="5">
        <f t="shared" si="113"/>
        <v>3.5349218182215605</v>
      </c>
    </row>
    <row r="627" spans="1:26" s="5" customFormat="1" x14ac:dyDescent="0.2">
      <c r="A627" s="5" t="s">
        <v>1885</v>
      </c>
      <c r="B627" s="5" t="s">
        <v>1886</v>
      </c>
      <c r="C627" s="5" t="s">
        <v>1887</v>
      </c>
      <c r="D627" s="5">
        <v>38.388791206545399</v>
      </c>
      <c r="E627" s="5">
        <v>21.506259963310399</v>
      </c>
      <c r="F627" s="5">
        <v>28.741630496125399</v>
      </c>
      <c r="G627" s="5">
        <v>1.8062081501332501</v>
      </c>
      <c r="H627" s="5">
        <v>0.40560178074757902</v>
      </c>
      <c r="I627" s="5">
        <v>4.4531563614049396</v>
      </c>
      <c r="J627" s="6">
        <v>8.4617086503639307E-6</v>
      </c>
      <c r="K627" s="5">
        <v>2.5441082411521601E-4</v>
      </c>
      <c r="O627" s="7">
        <f t="shared" si="104"/>
        <v>1.4E-2</v>
      </c>
      <c r="P627" s="7">
        <f t="shared" si="105"/>
        <v>1.2E-2</v>
      </c>
      <c r="Q627" s="7">
        <f t="shared" si="106"/>
        <v>0.01</v>
      </c>
      <c r="R627" s="7">
        <f t="shared" si="107"/>
        <v>8.3000000000000004E-2</v>
      </c>
      <c r="S627" s="7">
        <f t="shared" si="108"/>
        <v>6.5000000000000002E-2</v>
      </c>
      <c r="T627" s="7">
        <f t="shared" si="109"/>
        <v>0.127</v>
      </c>
      <c r="U627" s="7">
        <f t="shared" si="110"/>
        <v>6.4000000000000001E-2</v>
      </c>
      <c r="W627" s="5">
        <f t="shared" si="111"/>
        <v>1.2000000000000002E-2</v>
      </c>
      <c r="X627" s="5">
        <f t="shared" si="112"/>
        <v>8.4750000000000006E-2</v>
      </c>
      <c r="Y627" s="5">
        <f t="shared" si="114"/>
        <v>7.0624999999999991</v>
      </c>
      <c r="Z627" s="5">
        <f t="shared" si="113"/>
        <v>2.8201789624151878</v>
      </c>
    </row>
    <row r="628" spans="1:26" s="5" customFormat="1" x14ac:dyDescent="0.2">
      <c r="A628" s="5" t="s">
        <v>1888</v>
      </c>
      <c r="B628" s="5" t="s">
        <v>1889</v>
      </c>
      <c r="C628" s="5" t="s">
        <v>1890</v>
      </c>
      <c r="D628" s="5">
        <v>19.599890502671499</v>
      </c>
      <c r="E628" s="5">
        <v>16.0887207614442</v>
      </c>
      <c r="F628" s="5">
        <v>17.5935077933987</v>
      </c>
      <c r="G628" s="5">
        <v>1.5377367163118101</v>
      </c>
      <c r="H628" s="5">
        <v>0.44696661816372601</v>
      </c>
      <c r="I628" s="5">
        <v>3.4403838090399299</v>
      </c>
      <c r="J628" s="5">
        <v>5.8088979226083096E-4</v>
      </c>
      <c r="K628" s="5">
        <v>6.92350806747707E-3</v>
      </c>
      <c r="O628" s="7">
        <f t="shared" si="104"/>
        <v>1.7000000000000001E-2</v>
      </c>
      <c r="P628" s="7">
        <f t="shared" si="105"/>
        <v>6.0000000000000001E-3</v>
      </c>
      <c r="Q628" s="7">
        <f t="shared" si="106"/>
        <v>1.6E-2</v>
      </c>
      <c r="R628" s="7">
        <f t="shared" si="107"/>
        <v>9.6000000000000002E-2</v>
      </c>
      <c r="S628" s="7">
        <f t="shared" si="108"/>
        <v>7.1999999999999995E-2</v>
      </c>
      <c r="T628" s="7">
        <f t="shared" si="109"/>
        <v>8.6999999999999994E-2</v>
      </c>
      <c r="U628" s="7">
        <f t="shared" si="110"/>
        <v>8.3000000000000004E-2</v>
      </c>
      <c r="W628" s="5">
        <f t="shared" si="111"/>
        <v>1.2999999999999999E-2</v>
      </c>
      <c r="X628" s="5">
        <f t="shared" si="112"/>
        <v>8.4500000000000006E-2</v>
      </c>
      <c r="Y628" s="5">
        <f t="shared" si="114"/>
        <v>6.5000000000000009</v>
      </c>
      <c r="Z628" s="5">
        <f t="shared" si="113"/>
        <v>2.7004397181410926</v>
      </c>
    </row>
    <row r="629" spans="1:26" s="5" customFormat="1" x14ac:dyDescent="0.2">
      <c r="A629" s="5" t="s">
        <v>1891</v>
      </c>
      <c r="B629" s="5" t="s">
        <v>1892</v>
      </c>
      <c r="C629" s="5" t="s">
        <v>1893</v>
      </c>
      <c r="D629" s="5">
        <v>11.4353640003465</v>
      </c>
      <c r="E629" s="5">
        <v>11.2506534445453</v>
      </c>
      <c r="F629" s="5">
        <v>11.329815111317201</v>
      </c>
      <c r="G629" s="5">
        <v>2.0018134950622199</v>
      </c>
      <c r="H629" s="5">
        <v>0.47120311980334401</v>
      </c>
      <c r="I629" s="5">
        <v>4.2483027190008302</v>
      </c>
      <c r="J629" s="6">
        <v>2.1539620980007099E-5</v>
      </c>
      <c r="K629" s="5">
        <v>5.5153856413229802E-4</v>
      </c>
      <c r="O629" s="7">
        <f t="shared" si="104"/>
        <v>0</v>
      </c>
      <c r="P629" s="7">
        <f t="shared" si="105"/>
        <v>0</v>
      </c>
      <c r="Q629" s="7">
        <f t="shared" si="106"/>
        <v>6.0000000000000001E-3</v>
      </c>
      <c r="R629" s="7">
        <f t="shared" si="107"/>
        <v>9.0999999999999998E-2</v>
      </c>
      <c r="S629" s="7">
        <f t="shared" si="108"/>
        <v>3.2000000000000001E-2</v>
      </c>
      <c r="T629" s="7">
        <f t="shared" si="109"/>
        <v>6.2E-2</v>
      </c>
      <c r="U629" s="7">
        <f t="shared" si="110"/>
        <v>0.153</v>
      </c>
      <c r="W629" s="5">
        <f t="shared" si="111"/>
        <v>2E-3</v>
      </c>
      <c r="X629" s="5">
        <f t="shared" si="112"/>
        <v>8.4499999999999992E-2</v>
      </c>
      <c r="Y629" s="5">
        <f t="shared" si="114"/>
        <v>42.249999999999993</v>
      </c>
      <c r="Z629" s="5">
        <f t="shared" si="113"/>
        <v>5.4008794362821844</v>
      </c>
    </row>
    <row r="630" spans="1:26" s="5" customFormat="1" x14ac:dyDescent="0.2">
      <c r="A630" s="5" t="s">
        <v>1894</v>
      </c>
      <c r="B630" s="5" t="s">
        <v>1895</v>
      </c>
      <c r="C630" s="5" t="s">
        <v>1896</v>
      </c>
      <c r="D630" s="5">
        <v>114.132965316273</v>
      </c>
      <c r="E630" s="5">
        <v>84.101960782096</v>
      </c>
      <c r="F630" s="5">
        <v>96.972391296743396</v>
      </c>
      <c r="G630" s="5">
        <v>1.75408509840869</v>
      </c>
      <c r="H630" s="5">
        <v>0.28084004791602502</v>
      </c>
      <c r="I630" s="5">
        <v>6.2458510152839297</v>
      </c>
      <c r="J630" s="6">
        <v>4.2149880077952402E-10</v>
      </c>
      <c r="K630" s="6">
        <v>4.5156087042132903E-8</v>
      </c>
      <c r="O630" s="7">
        <f t="shared" si="104"/>
        <v>2.1999999999999999E-2</v>
      </c>
      <c r="P630" s="7">
        <f t="shared" si="105"/>
        <v>0.01</v>
      </c>
      <c r="Q630" s="7">
        <f t="shared" si="106"/>
        <v>2.1000000000000001E-2</v>
      </c>
      <c r="R630" s="7">
        <f t="shared" si="107"/>
        <v>0.109</v>
      </c>
      <c r="S630" s="7">
        <f t="shared" si="108"/>
        <v>4.2999999999999997E-2</v>
      </c>
      <c r="T630" s="7">
        <f t="shared" si="109"/>
        <v>8.5999999999999993E-2</v>
      </c>
      <c r="U630" s="7">
        <f t="shared" si="110"/>
        <v>0.1</v>
      </c>
      <c r="W630" s="5">
        <f t="shared" si="111"/>
        <v>1.7666666666666667E-2</v>
      </c>
      <c r="X630" s="5">
        <f t="shared" si="112"/>
        <v>8.4499999999999992E-2</v>
      </c>
      <c r="Y630" s="5">
        <f t="shared" si="114"/>
        <v>4.783018867924528</v>
      </c>
      <c r="Z630" s="5">
        <f t="shared" si="113"/>
        <v>2.2579214824401412</v>
      </c>
    </row>
    <row r="631" spans="1:26" s="5" customFormat="1" x14ac:dyDescent="0.2">
      <c r="A631" s="5" t="s">
        <v>1897</v>
      </c>
      <c r="B631" s="5" t="s">
        <v>1898</v>
      </c>
      <c r="C631" s="5" t="s">
        <v>1899</v>
      </c>
      <c r="D631" s="5">
        <v>36.8377034069864</v>
      </c>
      <c r="E631" s="5">
        <v>21.7102359426462</v>
      </c>
      <c r="F631" s="5">
        <v>28.193436284506198</v>
      </c>
      <c r="G631" s="5">
        <v>1.49960242064365</v>
      </c>
      <c r="H631" s="5">
        <v>0.43022548656812698</v>
      </c>
      <c r="I631" s="5">
        <v>3.48561967494269</v>
      </c>
      <c r="J631" s="5">
        <v>4.9099854157662803E-4</v>
      </c>
      <c r="K631" s="5">
        <v>6.1181175224130496E-3</v>
      </c>
      <c r="O631" s="7">
        <f t="shared" si="104"/>
        <v>1.4999999999999999E-2</v>
      </c>
      <c r="P631" s="7">
        <f t="shared" si="105"/>
        <v>2E-3</v>
      </c>
      <c r="Q631" s="7">
        <f t="shared" si="106"/>
        <v>0.03</v>
      </c>
      <c r="R631" s="7">
        <f t="shared" si="107"/>
        <v>0.11899999999999999</v>
      </c>
      <c r="S631" s="7">
        <f t="shared" si="108"/>
        <v>5.5E-2</v>
      </c>
      <c r="T631" s="7">
        <f t="shared" si="109"/>
        <v>0.104</v>
      </c>
      <c r="U631" s="7">
        <f t="shared" si="110"/>
        <v>0.06</v>
      </c>
      <c r="W631" s="5">
        <f t="shared" si="111"/>
        <v>1.5666666666666666E-2</v>
      </c>
      <c r="X631" s="5">
        <f t="shared" si="112"/>
        <v>8.4499999999999992E-2</v>
      </c>
      <c r="Y631" s="5">
        <f t="shared" si="114"/>
        <v>5.3936170212765955</v>
      </c>
      <c r="Z631" s="5">
        <f t="shared" si="113"/>
        <v>2.4312530853257033</v>
      </c>
    </row>
    <row r="632" spans="1:26" s="5" customFormat="1" x14ac:dyDescent="0.2">
      <c r="A632" s="5" t="s">
        <v>1900</v>
      </c>
      <c r="B632" s="5" t="s">
        <v>1901</v>
      </c>
      <c r="C632" s="5" t="s">
        <v>1902</v>
      </c>
      <c r="D632" s="5">
        <v>47.644558352889199</v>
      </c>
      <c r="E632" s="5">
        <v>27.236610449838501</v>
      </c>
      <c r="F632" s="5">
        <v>35.9828738368603</v>
      </c>
      <c r="G632" s="5">
        <v>1.33784938530028</v>
      </c>
      <c r="H632" s="5">
        <v>0.39080007836085301</v>
      </c>
      <c r="I632" s="5">
        <v>3.4233600743164301</v>
      </c>
      <c r="J632" s="5">
        <v>6.1852086396073499E-4</v>
      </c>
      <c r="K632" s="5">
        <v>7.22566585856191E-3</v>
      </c>
      <c r="O632" s="7">
        <f t="shared" si="104"/>
        <v>1.4999999999999999E-2</v>
      </c>
      <c r="P632" s="7">
        <f t="shared" si="105"/>
        <v>2.7E-2</v>
      </c>
      <c r="Q632" s="7">
        <f t="shared" si="106"/>
        <v>1.7000000000000001E-2</v>
      </c>
      <c r="R632" s="7">
        <f t="shared" si="107"/>
        <v>0.10299999999999999</v>
      </c>
      <c r="S632" s="7">
        <f t="shared" si="108"/>
        <v>5.2999999999999999E-2</v>
      </c>
      <c r="T632" s="7">
        <f t="shared" si="109"/>
        <v>0.10100000000000001</v>
      </c>
      <c r="U632" s="7">
        <f t="shared" si="110"/>
        <v>0.08</v>
      </c>
      <c r="W632" s="5">
        <f t="shared" si="111"/>
        <v>1.9666666666666666E-2</v>
      </c>
      <c r="X632" s="5">
        <f t="shared" si="112"/>
        <v>8.4250000000000005E-2</v>
      </c>
      <c r="Y632" s="5">
        <f t="shared" si="114"/>
        <v>4.2838983050847466</v>
      </c>
      <c r="Z632" s="5">
        <f t="shared" si="113"/>
        <v>2.0989242325411737</v>
      </c>
    </row>
    <row r="633" spans="1:26" s="5" customFormat="1" x14ac:dyDescent="0.2">
      <c r="A633" s="5" t="s">
        <v>1903</v>
      </c>
      <c r="B633" s="5" t="s">
        <v>1904</v>
      </c>
      <c r="C633" s="5" t="s">
        <v>1905</v>
      </c>
      <c r="D633" s="5">
        <v>26.096113357275801</v>
      </c>
      <c r="E633" s="5">
        <v>17.575919995058499</v>
      </c>
      <c r="F633" s="5">
        <v>21.2274314360088</v>
      </c>
      <c r="G633" s="5">
        <v>1.80566758390805</v>
      </c>
      <c r="H633" s="5">
        <v>0.44438756638309101</v>
      </c>
      <c r="I633" s="5">
        <v>4.06327206362801</v>
      </c>
      <c r="J633" s="6">
        <v>4.8389573515071297E-5</v>
      </c>
      <c r="K633" s="5">
        <v>1.0416051268988999E-3</v>
      </c>
      <c r="O633" s="7">
        <f t="shared" si="104"/>
        <v>0.02</v>
      </c>
      <c r="P633" s="7">
        <f t="shared" si="105"/>
        <v>3.0000000000000001E-3</v>
      </c>
      <c r="Q633" s="7">
        <f t="shared" si="106"/>
        <v>6.0000000000000001E-3</v>
      </c>
      <c r="R633" s="7">
        <f t="shared" si="107"/>
        <v>8.5000000000000006E-2</v>
      </c>
      <c r="S633" s="7">
        <f t="shared" si="108"/>
        <v>5.6000000000000001E-2</v>
      </c>
      <c r="T633" s="7">
        <f t="shared" si="109"/>
        <v>0.112</v>
      </c>
      <c r="U633" s="7">
        <f t="shared" si="110"/>
        <v>8.4000000000000005E-2</v>
      </c>
      <c r="W633" s="5">
        <f t="shared" si="111"/>
        <v>9.6666666666666654E-3</v>
      </c>
      <c r="X633" s="5">
        <f t="shared" si="112"/>
        <v>8.4250000000000005E-2</v>
      </c>
      <c r="Y633" s="5">
        <f t="shared" si="114"/>
        <v>8.7155172413793114</v>
      </c>
      <c r="Z633" s="5">
        <f t="shared" si="113"/>
        <v>3.1235862867754429</v>
      </c>
    </row>
    <row r="634" spans="1:26" s="5" customFormat="1" x14ac:dyDescent="0.2">
      <c r="A634" s="5" t="s">
        <v>1906</v>
      </c>
      <c r="B634" s="5" t="s">
        <v>1907</v>
      </c>
      <c r="C634" s="5" t="s">
        <v>1908</v>
      </c>
      <c r="D634" s="5">
        <v>45.533579205169303</v>
      </c>
      <c r="E634" s="5">
        <v>15.1550494798141</v>
      </c>
      <c r="F634" s="5">
        <v>28.174419362109202</v>
      </c>
      <c r="G634" s="5">
        <v>1.5116139185292199</v>
      </c>
      <c r="H634" s="5">
        <v>0.45676354328337798</v>
      </c>
      <c r="I634" s="5">
        <v>3.30940141952486</v>
      </c>
      <c r="J634" s="5">
        <v>9.3495684067579701E-4</v>
      </c>
      <c r="K634" s="5">
        <v>9.6986813951238302E-3</v>
      </c>
      <c r="O634" s="7">
        <f t="shared" si="104"/>
        <v>5.0000000000000001E-3</v>
      </c>
      <c r="P634" s="7">
        <f t="shared" si="105"/>
        <v>3.0000000000000001E-3</v>
      </c>
      <c r="Q634" s="7">
        <f t="shared" si="106"/>
        <v>2.5000000000000001E-2</v>
      </c>
      <c r="R634" s="7">
        <f t="shared" si="107"/>
        <v>0.14699999999999999</v>
      </c>
      <c r="S634" s="7">
        <f t="shared" si="108"/>
        <v>5.6000000000000001E-2</v>
      </c>
      <c r="T634" s="7">
        <f t="shared" si="109"/>
        <v>0.11600000000000001</v>
      </c>
      <c r="U634" s="7">
        <f t="shared" si="110"/>
        <v>1.7000000000000001E-2</v>
      </c>
      <c r="W634" s="5">
        <f t="shared" si="111"/>
        <v>1.1000000000000001E-2</v>
      </c>
      <c r="X634" s="5">
        <f t="shared" si="112"/>
        <v>8.4000000000000005E-2</v>
      </c>
      <c r="Y634" s="5">
        <f t="shared" si="114"/>
        <v>7.6363636363636358</v>
      </c>
      <c r="Z634" s="5">
        <f t="shared" si="113"/>
        <v>2.9328858041414634</v>
      </c>
    </row>
    <row r="635" spans="1:26" s="5" customFormat="1" x14ac:dyDescent="0.2">
      <c r="A635" s="5" t="s">
        <v>1909</v>
      </c>
      <c r="B635" s="5" t="s">
        <v>1910</v>
      </c>
      <c r="C635" s="5" t="s">
        <v>1911</v>
      </c>
      <c r="D635" s="5">
        <v>32.419805449638197</v>
      </c>
      <c r="E635" s="5">
        <v>17.031749997844798</v>
      </c>
      <c r="F635" s="5">
        <v>23.626630905756201</v>
      </c>
      <c r="G635" s="5">
        <v>1.66920896213935</v>
      </c>
      <c r="H635" s="5">
        <v>0.43088851383339599</v>
      </c>
      <c r="I635" s="5">
        <v>3.8738766723885099</v>
      </c>
      <c r="J635" s="5">
        <v>1.07117635376689E-4</v>
      </c>
      <c r="K635" s="5">
        <v>1.9442841685071699E-3</v>
      </c>
      <c r="O635" s="7">
        <f t="shared" si="104"/>
        <v>6.0000000000000001E-3</v>
      </c>
      <c r="P635" s="7">
        <f t="shared" si="105"/>
        <v>1.0999999999999999E-2</v>
      </c>
      <c r="Q635" s="7">
        <f t="shared" si="106"/>
        <v>1.9E-2</v>
      </c>
      <c r="R635" s="7">
        <f t="shared" si="107"/>
        <v>9.4E-2</v>
      </c>
      <c r="S635" s="7">
        <f t="shared" si="108"/>
        <v>5.2999999999999999E-2</v>
      </c>
      <c r="T635" s="7">
        <f t="shared" si="109"/>
        <v>0.12</v>
      </c>
      <c r="U635" s="7">
        <f t="shared" si="110"/>
        <v>6.9000000000000006E-2</v>
      </c>
      <c r="W635" s="5">
        <f t="shared" si="111"/>
        <v>1.2000000000000002E-2</v>
      </c>
      <c r="X635" s="5">
        <f t="shared" si="112"/>
        <v>8.4000000000000005E-2</v>
      </c>
      <c r="Y635" s="5">
        <f t="shared" si="114"/>
        <v>6.9999999999999991</v>
      </c>
      <c r="Z635" s="5">
        <f t="shared" si="113"/>
        <v>2.8073549220576042</v>
      </c>
    </row>
    <row r="636" spans="1:26" s="5" customFormat="1" x14ac:dyDescent="0.2">
      <c r="A636" s="5" t="s">
        <v>1912</v>
      </c>
      <c r="B636" s="5" t="s">
        <v>1913</v>
      </c>
      <c r="C636" s="5" t="s">
        <v>1914</v>
      </c>
      <c r="D636" s="5">
        <v>18.602656537234999</v>
      </c>
      <c r="E636" s="5">
        <v>16.114579442237801</v>
      </c>
      <c r="F636" s="5">
        <v>17.180898197236601</v>
      </c>
      <c r="G636" s="5">
        <v>1.5720878120906501</v>
      </c>
      <c r="H636" s="5">
        <v>0.44800515597238599</v>
      </c>
      <c r="I636" s="5">
        <v>3.5090841949764302</v>
      </c>
      <c r="J636" s="5">
        <v>4.4965253739778202E-4</v>
      </c>
      <c r="K636" s="5">
        <v>5.7727086429972801E-3</v>
      </c>
      <c r="O636" s="7">
        <f t="shared" si="104"/>
        <v>6.0000000000000001E-3</v>
      </c>
      <c r="P636" s="7">
        <f t="shared" si="105"/>
        <v>1.6E-2</v>
      </c>
      <c r="Q636" s="7">
        <f t="shared" si="106"/>
        <v>1.4E-2</v>
      </c>
      <c r="R636" s="7">
        <f t="shared" si="107"/>
        <v>7.0999999999999994E-2</v>
      </c>
      <c r="S636" s="7">
        <f t="shared" si="108"/>
        <v>0.109</v>
      </c>
      <c r="T636" s="7">
        <f t="shared" si="109"/>
        <v>9.1999999999999998E-2</v>
      </c>
      <c r="U636" s="7">
        <f t="shared" si="110"/>
        <v>6.2E-2</v>
      </c>
      <c r="W636" s="5">
        <f t="shared" si="111"/>
        <v>1.1999999999999999E-2</v>
      </c>
      <c r="X636" s="5">
        <f t="shared" si="112"/>
        <v>8.3500000000000005E-2</v>
      </c>
      <c r="Y636" s="5">
        <f t="shared" si="114"/>
        <v>6.9583333333333348</v>
      </c>
      <c r="Z636" s="5">
        <f t="shared" si="113"/>
        <v>2.7987417917528963</v>
      </c>
    </row>
    <row r="637" spans="1:26" s="5" customFormat="1" x14ac:dyDescent="0.2">
      <c r="A637" s="5" t="s">
        <v>1915</v>
      </c>
      <c r="B637" s="5" t="s">
        <v>1916</v>
      </c>
      <c r="C637" s="5" t="s">
        <v>1917</v>
      </c>
      <c r="D637" s="5">
        <v>18.298891351293801</v>
      </c>
      <c r="E637" s="5">
        <v>15.3949222601256</v>
      </c>
      <c r="F637" s="5">
        <v>16.639480442054801</v>
      </c>
      <c r="G637" s="5">
        <v>1.8585421676057201</v>
      </c>
      <c r="H637" s="5">
        <v>0.46348443800492201</v>
      </c>
      <c r="I637" s="5">
        <v>4.0099343477547</v>
      </c>
      <c r="J637" s="6">
        <v>6.07356327132382E-5</v>
      </c>
      <c r="K637" s="5">
        <v>1.2441460762719499E-3</v>
      </c>
      <c r="O637" s="7">
        <f t="shared" si="104"/>
        <v>1.2999999999999999E-2</v>
      </c>
      <c r="P637" s="7">
        <f t="shared" si="105"/>
        <v>6.0000000000000001E-3</v>
      </c>
      <c r="Q637" s="7">
        <f t="shared" si="106"/>
        <v>0</v>
      </c>
      <c r="R637" s="7">
        <f t="shared" si="107"/>
        <v>5.3999999999999999E-2</v>
      </c>
      <c r="S637" s="7">
        <f t="shared" si="108"/>
        <v>0.106</v>
      </c>
      <c r="T637" s="7">
        <f t="shared" si="109"/>
        <v>0.112</v>
      </c>
      <c r="U637" s="7">
        <f t="shared" si="110"/>
        <v>0.06</v>
      </c>
      <c r="W637" s="5">
        <f t="shared" si="111"/>
        <v>6.3333333333333332E-3</v>
      </c>
      <c r="X637" s="5">
        <f t="shared" si="112"/>
        <v>8.3000000000000004E-2</v>
      </c>
      <c r="Y637" s="5">
        <f t="shared" si="114"/>
        <v>13.105263157894738</v>
      </c>
      <c r="Z637" s="5">
        <f t="shared" si="113"/>
        <v>3.7120744186244954</v>
      </c>
    </row>
    <row r="638" spans="1:26" s="5" customFormat="1" x14ac:dyDescent="0.2">
      <c r="A638" s="5" t="s">
        <v>1918</v>
      </c>
      <c r="B638" s="5" t="s">
        <v>1919</v>
      </c>
      <c r="C638" s="5" t="s">
        <v>1920</v>
      </c>
      <c r="D638" s="5">
        <v>36.591483622143599</v>
      </c>
      <c r="E638" s="5">
        <v>34.502323221716097</v>
      </c>
      <c r="F638" s="5">
        <v>35.397677679042197</v>
      </c>
      <c r="G638" s="5">
        <v>1.82977300365137</v>
      </c>
      <c r="H638" s="5">
        <v>0.39764617767965599</v>
      </c>
      <c r="I638" s="5">
        <v>4.6015103535722703</v>
      </c>
      <c r="J638" s="6">
        <v>4.1943830380338903E-6</v>
      </c>
      <c r="K638" s="5">
        <v>1.42677909145967E-4</v>
      </c>
      <c r="O638" s="7">
        <f t="shared" si="104"/>
        <v>8.0000000000000002E-3</v>
      </c>
      <c r="P638" s="7">
        <f t="shared" si="105"/>
        <v>6.0000000000000001E-3</v>
      </c>
      <c r="Q638" s="7">
        <f t="shared" si="106"/>
        <v>2.5000000000000001E-2</v>
      </c>
      <c r="R638" s="7">
        <f t="shared" si="107"/>
        <v>6.3E-2</v>
      </c>
      <c r="S638" s="7">
        <f t="shared" si="108"/>
        <v>7.0999999999999994E-2</v>
      </c>
      <c r="T638" s="7">
        <f t="shared" si="109"/>
        <v>0.10299999999999999</v>
      </c>
      <c r="U638" s="7">
        <f t="shared" si="110"/>
        <v>9.5000000000000001E-2</v>
      </c>
      <c r="W638" s="5">
        <f t="shared" si="111"/>
        <v>1.2999999999999999E-2</v>
      </c>
      <c r="X638" s="5">
        <f t="shared" si="112"/>
        <v>8.299999999999999E-2</v>
      </c>
      <c r="Y638" s="5">
        <f t="shared" si="114"/>
        <v>6.3846153846153841</v>
      </c>
      <c r="Z638" s="5">
        <f t="shared" si="113"/>
        <v>2.6745997132058323</v>
      </c>
    </row>
    <row r="639" spans="1:26" s="5" customFormat="1" x14ac:dyDescent="0.2">
      <c r="A639" s="5" t="s">
        <v>1921</v>
      </c>
      <c r="B639" s="5" t="s">
        <v>1922</v>
      </c>
      <c r="C639" s="5" t="s">
        <v>1923</v>
      </c>
      <c r="D639" s="5">
        <v>19.9025404451036</v>
      </c>
      <c r="E639" s="5">
        <v>12.308878390830699</v>
      </c>
      <c r="F639" s="5">
        <v>15.5633049855191</v>
      </c>
      <c r="G639" s="5">
        <v>2.1491645360557001</v>
      </c>
      <c r="H639" s="5">
        <v>0.45925435657152403</v>
      </c>
      <c r="I639" s="5">
        <v>4.6796824141198696</v>
      </c>
      <c r="J639" s="6">
        <v>2.8731962831801398E-6</v>
      </c>
      <c r="K639" s="5">
        <v>1.03796999834808E-4</v>
      </c>
      <c r="O639" s="7">
        <f t="shared" si="104"/>
        <v>4.0000000000000001E-3</v>
      </c>
      <c r="P639" s="7">
        <f t="shared" si="105"/>
        <v>4.0000000000000001E-3</v>
      </c>
      <c r="Q639" s="7">
        <f t="shared" si="106"/>
        <v>5.0000000000000001E-3</v>
      </c>
      <c r="R639" s="7">
        <f t="shared" si="107"/>
        <v>9.2999999999999999E-2</v>
      </c>
      <c r="S639" s="7">
        <f t="shared" si="108"/>
        <v>5.7000000000000002E-2</v>
      </c>
      <c r="T639" s="7">
        <f t="shared" si="109"/>
        <v>9.7000000000000003E-2</v>
      </c>
      <c r="U639" s="7">
        <f t="shared" si="110"/>
        <v>8.4000000000000005E-2</v>
      </c>
      <c r="W639" s="5">
        <f t="shared" si="111"/>
        <v>4.333333333333334E-3</v>
      </c>
      <c r="X639" s="5">
        <f t="shared" si="112"/>
        <v>8.2750000000000004E-2</v>
      </c>
      <c r="Y639" s="5">
        <f t="shared" si="114"/>
        <v>19.096153846153843</v>
      </c>
      <c r="Z639" s="5">
        <f t="shared" si="113"/>
        <v>4.2552101893872818</v>
      </c>
    </row>
    <row r="640" spans="1:26" s="5" customFormat="1" x14ac:dyDescent="0.2">
      <c r="A640" s="5" t="s">
        <v>1924</v>
      </c>
      <c r="B640" s="5" t="s">
        <v>1925</v>
      </c>
      <c r="C640" s="5" t="s">
        <v>1926</v>
      </c>
      <c r="D640" s="5">
        <v>12.0127321751891</v>
      </c>
      <c r="E640" s="5">
        <v>10.6203883941991</v>
      </c>
      <c r="F640" s="5">
        <v>11.2171071574806</v>
      </c>
      <c r="G640" s="5">
        <v>1.7610573573358601</v>
      </c>
      <c r="H640" s="5">
        <v>0.47084843367933998</v>
      </c>
      <c r="I640" s="5">
        <v>3.7401788587772802</v>
      </c>
      <c r="J640" s="5">
        <v>1.838893559507E-4</v>
      </c>
      <c r="K640" s="5">
        <v>2.9930943615223702E-3</v>
      </c>
      <c r="O640" s="7">
        <f t="shared" si="104"/>
        <v>6.0000000000000001E-3</v>
      </c>
      <c r="P640" s="7">
        <f t="shared" si="105"/>
        <v>0</v>
      </c>
      <c r="Q640" s="7">
        <f t="shared" si="106"/>
        <v>7.0000000000000001E-3</v>
      </c>
      <c r="R640" s="7">
        <f t="shared" si="107"/>
        <v>3.5999999999999997E-2</v>
      </c>
      <c r="S640" s="7">
        <f t="shared" si="108"/>
        <v>6.6000000000000003E-2</v>
      </c>
      <c r="T640" s="7">
        <f t="shared" si="109"/>
        <v>0.127</v>
      </c>
      <c r="U640" s="7">
        <f t="shared" si="110"/>
        <v>0.10199999999999999</v>
      </c>
      <c r="W640" s="5">
        <f t="shared" si="111"/>
        <v>4.333333333333334E-3</v>
      </c>
      <c r="X640" s="5">
        <f t="shared" si="112"/>
        <v>8.2750000000000004E-2</v>
      </c>
      <c r="Y640" s="5">
        <f t="shared" si="114"/>
        <v>19.096153846153843</v>
      </c>
      <c r="Z640" s="5">
        <f t="shared" si="113"/>
        <v>4.2552101893872818</v>
      </c>
    </row>
    <row r="641" spans="1:26" s="5" customFormat="1" x14ac:dyDescent="0.2">
      <c r="A641" s="5" t="s">
        <v>1927</v>
      </c>
      <c r="B641" s="5" t="s">
        <v>1928</v>
      </c>
      <c r="C641" s="5" t="s">
        <v>1929</v>
      </c>
      <c r="D641" s="5">
        <v>52.245703522224602</v>
      </c>
      <c r="E641" s="5">
        <v>30.294161522662499</v>
      </c>
      <c r="F641" s="5">
        <v>39.7019652367606</v>
      </c>
      <c r="G641" s="5">
        <v>1.6610784430476599</v>
      </c>
      <c r="H641" s="5">
        <v>0.38265342302966798</v>
      </c>
      <c r="I641" s="5">
        <v>4.3409475600558496</v>
      </c>
      <c r="J641" s="6">
        <v>1.41869581920458E-5</v>
      </c>
      <c r="K641" s="5">
        <v>3.9022396649964001E-4</v>
      </c>
      <c r="O641" s="7">
        <f t="shared" si="104"/>
        <v>1.2999999999999999E-2</v>
      </c>
      <c r="P641" s="7">
        <f t="shared" si="105"/>
        <v>2.1000000000000001E-2</v>
      </c>
      <c r="Q641" s="7">
        <f t="shared" si="106"/>
        <v>0.01</v>
      </c>
      <c r="R641" s="7">
        <f t="shared" si="107"/>
        <v>9.9000000000000005E-2</v>
      </c>
      <c r="S641" s="7">
        <f t="shared" si="108"/>
        <v>5.8999999999999997E-2</v>
      </c>
      <c r="T641" s="7">
        <f t="shared" si="109"/>
        <v>9.7000000000000003E-2</v>
      </c>
      <c r="U641" s="7">
        <f t="shared" si="110"/>
        <v>7.5999999999999998E-2</v>
      </c>
      <c r="W641" s="5">
        <f t="shared" si="111"/>
        <v>1.4666666666666668E-2</v>
      </c>
      <c r="X641" s="5">
        <f t="shared" si="112"/>
        <v>8.2750000000000004E-2</v>
      </c>
      <c r="Y641" s="5">
        <f t="shared" si="114"/>
        <v>5.6420454545454541</v>
      </c>
      <c r="Z641" s="5">
        <f t="shared" si="113"/>
        <v>2.4962182888910767</v>
      </c>
    </row>
    <row r="642" spans="1:26" s="5" customFormat="1" x14ac:dyDescent="0.2">
      <c r="A642" s="5" t="s">
        <v>1930</v>
      </c>
      <c r="B642" s="5" t="s">
        <v>1931</v>
      </c>
      <c r="C642" s="5" t="s">
        <v>1932</v>
      </c>
      <c r="D642" s="5">
        <v>19.866122772354998</v>
      </c>
      <c r="E642" s="5">
        <v>7.2961677760441903</v>
      </c>
      <c r="F642" s="5">
        <v>12.6832913458917</v>
      </c>
      <c r="G642" s="5">
        <v>1.61176383066351</v>
      </c>
      <c r="H642" s="5">
        <v>0.46598512150394999</v>
      </c>
      <c r="I642" s="5">
        <v>3.4588311005759298</v>
      </c>
      <c r="J642" s="5">
        <v>5.4252499760252095E-4</v>
      </c>
      <c r="K642" s="5">
        <v>6.5542504733043403E-3</v>
      </c>
      <c r="O642" s="7">
        <f t="shared" ref="O642:O705" si="115">VLOOKUP(A642,FPKM,2,FALSE)</f>
        <v>8.0000000000000002E-3</v>
      </c>
      <c r="P642" s="7">
        <f t="shared" ref="P642:P705" si="116">VLOOKUP(A642,FPKM,3,FALSE)</f>
        <v>1.2E-2</v>
      </c>
      <c r="Q642" s="7">
        <f t="shared" ref="Q642:Q705" si="117">VLOOKUP(A642,FPKM,4,FALSE)</f>
        <v>3.0000000000000001E-3</v>
      </c>
      <c r="R642" s="7">
        <f t="shared" ref="R642:R705" si="118">VLOOKUP(A642,FPKM,5,FALSE)</f>
        <v>0.151</v>
      </c>
      <c r="S642" s="7">
        <f t="shared" ref="S642:S705" si="119">VLOOKUP(A642,FPKM,6,FALSE)</f>
        <v>6.3E-2</v>
      </c>
      <c r="T642" s="7">
        <f t="shared" ref="T642:T705" si="120">VLOOKUP(A642,FPKM,7,FALSE)</f>
        <v>8.1000000000000003E-2</v>
      </c>
      <c r="U642" s="7">
        <f t="shared" ref="U642:U705" si="121">VLOOKUP(A642,FPKM,8,FALSE)</f>
        <v>3.5999999999999997E-2</v>
      </c>
      <c r="W642" s="5">
        <f t="shared" ref="W642:W705" si="122">AVERAGE(O642:Q642)</f>
        <v>7.6666666666666662E-3</v>
      </c>
      <c r="X642" s="5">
        <f t="shared" ref="X642:X705" si="123">AVERAGE(R642:U642)</f>
        <v>8.274999999999999E-2</v>
      </c>
      <c r="Y642" s="5">
        <f t="shared" si="114"/>
        <v>10.793478260869565</v>
      </c>
      <c r="Z642" s="5">
        <f t="shared" si="113"/>
        <v>3.4320879514713614</v>
      </c>
    </row>
    <row r="643" spans="1:26" s="5" customFormat="1" x14ac:dyDescent="0.2">
      <c r="A643" s="5" t="s">
        <v>1933</v>
      </c>
      <c r="B643" s="5" t="s">
        <v>1934</v>
      </c>
      <c r="C643" s="5" t="s">
        <v>1935</v>
      </c>
      <c r="D643" s="5">
        <v>54.208937617283702</v>
      </c>
      <c r="E643" s="5">
        <v>36.1591548946692</v>
      </c>
      <c r="F643" s="5">
        <v>43.894776061503997</v>
      </c>
      <c r="G643" s="5">
        <v>2.2956946066898301</v>
      </c>
      <c r="H643" s="5">
        <v>0.38385040365036299</v>
      </c>
      <c r="I643" s="5">
        <v>5.9807012962813202</v>
      </c>
      <c r="J643" s="6">
        <v>2.2217897260856898E-9</v>
      </c>
      <c r="K643" s="6">
        <v>2.05031595465165E-7</v>
      </c>
      <c r="O643" s="7">
        <f t="shared" si="115"/>
        <v>1.2999999999999999E-2</v>
      </c>
      <c r="P643" s="7">
        <f t="shared" si="116"/>
        <v>8.9999999999999993E-3</v>
      </c>
      <c r="Q643" s="7">
        <f t="shared" si="117"/>
        <v>4.0000000000000001E-3</v>
      </c>
      <c r="R643" s="7">
        <f t="shared" si="118"/>
        <v>9.9000000000000005E-2</v>
      </c>
      <c r="S643" s="7">
        <f t="shared" si="119"/>
        <v>6.0999999999999999E-2</v>
      </c>
      <c r="T643" s="7">
        <f t="shared" si="120"/>
        <v>8.5999999999999993E-2</v>
      </c>
      <c r="U643" s="7">
        <f t="shared" si="121"/>
        <v>8.3000000000000004E-2</v>
      </c>
      <c r="W643" s="5">
        <f t="shared" si="122"/>
        <v>8.6666666666666663E-3</v>
      </c>
      <c r="X643" s="5">
        <f t="shared" si="123"/>
        <v>8.2250000000000004E-2</v>
      </c>
      <c r="Y643" s="5">
        <f t="shared" si="114"/>
        <v>9.4903846153846168</v>
      </c>
      <c r="Z643" s="5">
        <f t="shared" si="113"/>
        <v>3.2464665563153057</v>
      </c>
    </row>
    <row r="644" spans="1:26" s="5" customFormat="1" x14ac:dyDescent="0.2">
      <c r="A644" s="5" t="s">
        <v>1936</v>
      </c>
      <c r="B644" s="5" t="s">
        <v>1937</v>
      </c>
      <c r="C644" s="5" t="s">
        <v>1938</v>
      </c>
      <c r="D644" s="5">
        <v>30.0317214571376</v>
      </c>
      <c r="E644" s="5">
        <v>19.908516445859199</v>
      </c>
      <c r="F644" s="5">
        <v>24.2470328792642</v>
      </c>
      <c r="G644" s="5">
        <v>1.4477523346610599</v>
      </c>
      <c r="H644" s="5">
        <v>0.43722199558708302</v>
      </c>
      <c r="I644" s="5">
        <v>3.31125229122356</v>
      </c>
      <c r="J644" s="5">
        <v>9.2879429396207705E-4</v>
      </c>
      <c r="K644" s="5">
        <v>9.6508664625123107E-3</v>
      </c>
      <c r="O644" s="7">
        <f t="shared" si="115"/>
        <v>5.0000000000000001E-3</v>
      </c>
      <c r="P644" s="7">
        <f t="shared" si="116"/>
        <v>1.0999999999999999E-2</v>
      </c>
      <c r="Q644" s="7">
        <f t="shared" si="117"/>
        <v>0.03</v>
      </c>
      <c r="R644" s="7">
        <f t="shared" si="118"/>
        <v>0.111</v>
      </c>
      <c r="S644" s="7">
        <f t="shared" si="119"/>
        <v>5.3999999999999999E-2</v>
      </c>
      <c r="T644" s="7">
        <f t="shared" si="120"/>
        <v>8.4000000000000005E-2</v>
      </c>
      <c r="U644" s="7">
        <f t="shared" si="121"/>
        <v>0.08</v>
      </c>
      <c r="W644" s="5">
        <f t="shared" si="122"/>
        <v>1.5333333333333332E-2</v>
      </c>
      <c r="X644" s="5">
        <f t="shared" si="123"/>
        <v>8.2250000000000004E-2</v>
      </c>
      <c r="Y644" s="5">
        <f t="shared" si="114"/>
        <v>5.3641304347826093</v>
      </c>
      <c r="Z644" s="5">
        <f t="shared" si="113"/>
        <v>2.4233443183993848</v>
      </c>
    </row>
    <row r="645" spans="1:26" s="5" customFormat="1" x14ac:dyDescent="0.2">
      <c r="A645" s="5" t="s">
        <v>1939</v>
      </c>
      <c r="B645" s="5" t="s">
        <v>1940</v>
      </c>
      <c r="C645" s="5" t="s">
        <v>1941</v>
      </c>
      <c r="D645" s="5">
        <v>44.559354679225201</v>
      </c>
      <c r="E645" s="5">
        <v>31.649024036551999</v>
      </c>
      <c r="F645" s="5">
        <v>37.182022883412003</v>
      </c>
      <c r="G645" s="5">
        <v>1.6808805225466901</v>
      </c>
      <c r="H645" s="5">
        <v>0.39799152513477898</v>
      </c>
      <c r="I645" s="5">
        <v>4.2234078275346798</v>
      </c>
      <c r="J645" s="6">
        <v>2.4063580873384999E-5</v>
      </c>
      <c r="K645" s="5">
        <v>6.0115219468885996E-4</v>
      </c>
      <c r="O645" s="7">
        <f t="shared" si="115"/>
        <v>1.0999999999999999E-2</v>
      </c>
      <c r="P645" s="7">
        <f t="shared" si="116"/>
        <v>8.0000000000000002E-3</v>
      </c>
      <c r="Q645" s="7">
        <f t="shared" si="117"/>
        <v>2.4E-2</v>
      </c>
      <c r="R645" s="7">
        <f t="shared" si="118"/>
        <v>8.5999999999999993E-2</v>
      </c>
      <c r="S645" s="7">
        <f t="shared" si="119"/>
        <v>0.08</v>
      </c>
      <c r="T645" s="7">
        <f t="shared" si="120"/>
        <v>0.106</v>
      </c>
      <c r="U645" s="7">
        <f t="shared" si="121"/>
        <v>5.7000000000000002E-2</v>
      </c>
      <c r="W645" s="5">
        <f t="shared" si="122"/>
        <v>1.4333333333333332E-2</v>
      </c>
      <c r="X645" s="5">
        <f t="shared" si="123"/>
        <v>8.224999999999999E-2</v>
      </c>
      <c r="Y645" s="5">
        <f t="shared" si="114"/>
        <v>5.7383720930232558</v>
      </c>
      <c r="Z645" s="5">
        <f t="shared" si="113"/>
        <v>2.5206415197542995</v>
      </c>
    </row>
    <row r="646" spans="1:26" s="5" customFormat="1" x14ac:dyDescent="0.2">
      <c r="A646" s="5" t="s">
        <v>1942</v>
      </c>
      <c r="B646" s="5" t="s">
        <v>1943</v>
      </c>
      <c r="C646" s="5" t="s">
        <v>1944</v>
      </c>
      <c r="D646" s="5">
        <v>22.533847267795402</v>
      </c>
      <c r="E646" s="5">
        <v>19.416546790092401</v>
      </c>
      <c r="F646" s="5">
        <v>20.752532709107999</v>
      </c>
      <c r="G646" s="5">
        <v>1.95963997126794</v>
      </c>
      <c r="H646" s="5">
        <v>0.437149461559527</v>
      </c>
      <c r="I646" s="5">
        <v>4.4827688092693503</v>
      </c>
      <c r="J646" s="6">
        <v>7.3680740738788501E-6</v>
      </c>
      <c r="K646" s="5">
        <v>2.2479258397901101E-4</v>
      </c>
      <c r="O646" s="7">
        <f t="shared" si="115"/>
        <v>8.0000000000000002E-3</v>
      </c>
      <c r="P646" s="7">
        <f t="shared" si="116"/>
        <v>4.0000000000000001E-3</v>
      </c>
      <c r="Q646" s="7">
        <f t="shared" si="117"/>
        <v>1.2999999999999999E-2</v>
      </c>
      <c r="R646" s="7">
        <f t="shared" si="118"/>
        <v>9.6000000000000002E-2</v>
      </c>
      <c r="S646" s="7">
        <f t="shared" si="119"/>
        <v>5.7000000000000002E-2</v>
      </c>
      <c r="T646" s="7">
        <f t="shared" si="120"/>
        <v>7.0999999999999994E-2</v>
      </c>
      <c r="U646" s="7">
        <f t="shared" si="121"/>
        <v>0.105</v>
      </c>
      <c r="W646" s="5">
        <f t="shared" si="122"/>
        <v>8.3333333333333332E-3</v>
      </c>
      <c r="X646" s="5">
        <f t="shared" si="123"/>
        <v>8.224999999999999E-2</v>
      </c>
      <c r="Y646" s="5">
        <f t="shared" si="114"/>
        <v>9.8699999999999992</v>
      </c>
      <c r="Z646" s="5">
        <f t="shared" si="113"/>
        <v>3.303050084681673</v>
      </c>
    </row>
    <row r="647" spans="1:26" s="5" customFormat="1" x14ac:dyDescent="0.2">
      <c r="A647" s="5" t="s">
        <v>1945</v>
      </c>
      <c r="B647" s="5" t="s">
        <v>1946</v>
      </c>
      <c r="C647" s="5" t="s">
        <v>1947</v>
      </c>
      <c r="D647" s="5">
        <v>148.31188440747599</v>
      </c>
      <c r="E647" s="5">
        <v>130.460729931076</v>
      </c>
      <c r="F647" s="5">
        <v>138.11122470667601</v>
      </c>
      <c r="G647" s="5">
        <v>1.1538137685243499</v>
      </c>
      <c r="H647" s="5">
        <v>0.24586505189329699</v>
      </c>
      <c r="I647" s="5">
        <v>4.69287423991066</v>
      </c>
      <c r="J647" s="6">
        <v>2.6939310803130801E-6</v>
      </c>
      <c r="K647" s="6">
        <v>9.7699551105284401E-5</v>
      </c>
      <c r="O647" s="7">
        <f t="shared" si="115"/>
        <v>3.1E-2</v>
      </c>
      <c r="P647" s="7">
        <f t="shared" si="116"/>
        <v>2.3E-2</v>
      </c>
      <c r="Q647" s="7">
        <f t="shared" si="117"/>
        <v>2.9000000000000001E-2</v>
      </c>
      <c r="R647" s="7">
        <f t="shared" si="118"/>
        <v>0.09</v>
      </c>
      <c r="S647" s="7">
        <f t="shared" si="119"/>
        <v>6.2E-2</v>
      </c>
      <c r="T647" s="7">
        <f t="shared" si="120"/>
        <v>8.3000000000000004E-2</v>
      </c>
      <c r="U647" s="7">
        <f t="shared" si="121"/>
        <v>9.2999999999999999E-2</v>
      </c>
      <c r="W647" s="5">
        <f t="shared" si="122"/>
        <v>2.7666666666666669E-2</v>
      </c>
      <c r="X647" s="5">
        <f t="shared" si="123"/>
        <v>8.199999999999999E-2</v>
      </c>
      <c r="Y647" s="5">
        <f t="shared" si="114"/>
        <v>2.9638554216867465</v>
      </c>
      <c r="Z647" s="5">
        <f t="shared" si="113"/>
        <v>1.5674750739923149</v>
      </c>
    </row>
    <row r="648" spans="1:26" s="5" customFormat="1" x14ac:dyDescent="0.2">
      <c r="A648" s="5" t="s">
        <v>1948</v>
      </c>
      <c r="B648" s="5" t="s">
        <v>1949</v>
      </c>
      <c r="C648" s="5" t="s">
        <v>1950</v>
      </c>
      <c r="D648" s="5">
        <v>48.536607893505497</v>
      </c>
      <c r="E648" s="5">
        <v>45.8637636478324</v>
      </c>
      <c r="F648" s="5">
        <v>47.009268324549403</v>
      </c>
      <c r="G648" s="5">
        <v>1.40306730060234</v>
      </c>
      <c r="H648" s="5">
        <v>0.350323481740064</v>
      </c>
      <c r="I648" s="5">
        <v>4.0050621032688696</v>
      </c>
      <c r="J648" s="6">
        <v>6.2001189938691706E-5</v>
      </c>
      <c r="K648" s="5">
        <v>1.2658972416726699E-3</v>
      </c>
      <c r="O648" s="7">
        <f t="shared" si="115"/>
        <v>2.3E-2</v>
      </c>
      <c r="P648" s="7">
        <f t="shared" si="116"/>
        <v>1.4E-2</v>
      </c>
      <c r="Q648" s="7">
        <f t="shared" si="117"/>
        <v>2.5999999999999999E-2</v>
      </c>
      <c r="R648" s="7">
        <f t="shared" si="118"/>
        <v>9.7000000000000003E-2</v>
      </c>
      <c r="S648" s="7">
        <f t="shared" si="119"/>
        <v>7.0999999999999994E-2</v>
      </c>
      <c r="T648" s="7">
        <f t="shared" si="120"/>
        <v>6.9000000000000006E-2</v>
      </c>
      <c r="U648" s="7">
        <f t="shared" si="121"/>
        <v>8.8999999999999996E-2</v>
      </c>
      <c r="W648" s="5">
        <f t="shared" si="122"/>
        <v>2.1000000000000001E-2</v>
      </c>
      <c r="X648" s="5">
        <f t="shared" si="123"/>
        <v>8.1499999999999989E-2</v>
      </c>
      <c r="Y648" s="5">
        <f t="shared" si="114"/>
        <v>3.88095238095238</v>
      </c>
      <c r="Z648" s="5">
        <f t="shared" si="113"/>
        <v>1.9564107314523169</v>
      </c>
    </row>
    <row r="649" spans="1:26" s="5" customFormat="1" x14ac:dyDescent="0.2">
      <c r="A649" s="5" t="s">
        <v>1951</v>
      </c>
      <c r="B649" s="5" t="s">
        <v>1952</v>
      </c>
      <c r="C649" s="5" t="s">
        <v>1953</v>
      </c>
      <c r="D649" s="5">
        <v>27.0843564587576</v>
      </c>
      <c r="E649" s="5">
        <v>22.460101429157199</v>
      </c>
      <c r="F649" s="5">
        <v>24.4419250132716</v>
      </c>
      <c r="G649" s="5">
        <v>1.6588622634019401</v>
      </c>
      <c r="H649" s="5">
        <v>0.43016057477776998</v>
      </c>
      <c r="I649" s="5">
        <v>3.85637913065126</v>
      </c>
      <c r="J649" s="5">
        <v>1.15078959146365E-4</v>
      </c>
      <c r="K649" s="5">
        <v>2.0547767025358198E-3</v>
      </c>
      <c r="O649" s="7">
        <f t="shared" si="115"/>
        <v>1.2E-2</v>
      </c>
      <c r="P649" s="7">
        <f t="shared" si="116"/>
        <v>1.6E-2</v>
      </c>
      <c r="Q649" s="7">
        <f t="shared" si="117"/>
        <v>8.0000000000000002E-3</v>
      </c>
      <c r="R649" s="7">
        <f t="shared" si="118"/>
        <v>8.3000000000000004E-2</v>
      </c>
      <c r="S649" s="7">
        <f t="shared" si="119"/>
        <v>4.8000000000000001E-2</v>
      </c>
      <c r="T649" s="7">
        <f t="shared" si="120"/>
        <v>7.5999999999999998E-2</v>
      </c>
      <c r="U649" s="7">
        <f t="shared" si="121"/>
        <v>0.11700000000000001</v>
      </c>
      <c r="W649" s="5">
        <f t="shared" si="122"/>
        <v>1.2000000000000002E-2</v>
      </c>
      <c r="X649" s="5">
        <f t="shared" si="123"/>
        <v>8.1000000000000003E-2</v>
      </c>
      <c r="Y649" s="5">
        <f t="shared" si="114"/>
        <v>6.7499999999999991</v>
      </c>
      <c r="Z649" s="5">
        <f t="shared" si="113"/>
        <v>2.7548875021634687</v>
      </c>
    </row>
    <row r="650" spans="1:26" s="5" customFormat="1" x14ac:dyDescent="0.2">
      <c r="A650" s="5" t="s">
        <v>1954</v>
      </c>
      <c r="B650" s="5" t="s">
        <v>1955</v>
      </c>
      <c r="C650" s="5" t="s">
        <v>1956</v>
      </c>
      <c r="D650" s="5">
        <v>56.744661221391397</v>
      </c>
      <c r="E650" s="5">
        <v>33.913287251400803</v>
      </c>
      <c r="F650" s="5">
        <v>43.698161809968198</v>
      </c>
      <c r="G650" s="5">
        <v>1.53013277081127</v>
      </c>
      <c r="H650" s="5">
        <v>0.36511958184431098</v>
      </c>
      <c r="I650" s="5">
        <v>4.1907715907270298</v>
      </c>
      <c r="J650" s="6">
        <v>2.7800741851017599E-5</v>
      </c>
      <c r="K650" s="5">
        <v>6.6955249204757002E-4</v>
      </c>
      <c r="O650" s="7">
        <f t="shared" si="115"/>
        <v>1.9E-2</v>
      </c>
      <c r="P650" s="7">
        <f t="shared" si="116"/>
        <v>1.0999999999999999E-2</v>
      </c>
      <c r="Q650" s="7">
        <f t="shared" si="117"/>
        <v>2.1999999999999999E-2</v>
      </c>
      <c r="R650" s="7">
        <f t="shared" si="118"/>
        <v>0.11</v>
      </c>
      <c r="S650" s="7">
        <f t="shared" si="119"/>
        <v>5.7000000000000002E-2</v>
      </c>
      <c r="T650" s="7">
        <f t="shared" si="120"/>
        <v>9.5000000000000001E-2</v>
      </c>
      <c r="U650" s="7">
        <f t="shared" si="121"/>
        <v>0.06</v>
      </c>
      <c r="W650" s="5">
        <f t="shared" si="122"/>
        <v>1.7333333333333333E-2</v>
      </c>
      <c r="X650" s="5">
        <f t="shared" si="123"/>
        <v>8.0500000000000002E-2</v>
      </c>
      <c r="Y650" s="5">
        <f t="shared" si="114"/>
        <v>4.6442307692307692</v>
      </c>
      <c r="Z650" s="5">
        <f t="shared" si="113"/>
        <v>2.2154396606946811</v>
      </c>
    </row>
    <row r="651" spans="1:26" s="5" customFormat="1" x14ac:dyDescent="0.2">
      <c r="A651" s="5" t="s">
        <v>1957</v>
      </c>
      <c r="B651" s="5" t="s">
        <v>1958</v>
      </c>
      <c r="C651" s="5" t="s">
        <v>1959</v>
      </c>
      <c r="D651" s="5">
        <v>69.099806742288706</v>
      </c>
      <c r="E651" s="5">
        <v>52.664743412248598</v>
      </c>
      <c r="F651" s="5">
        <v>59.7083419822658</v>
      </c>
      <c r="G651" s="5">
        <v>1.4814133121483899</v>
      </c>
      <c r="H651" s="5">
        <v>0.32506291816084898</v>
      </c>
      <c r="I651" s="5">
        <v>4.5573125366928204</v>
      </c>
      <c r="J651" s="6">
        <v>5.1812298597355198E-6</v>
      </c>
      <c r="K651" s="5">
        <v>1.69147645911261E-4</v>
      </c>
      <c r="O651" s="7">
        <f t="shared" si="115"/>
        <v>0.02</v>
      </c>
      <c r="P651" s="7">
        <f t="shared" si="116"/>
        <v>1.7000000000000001E-2</v>
      </c>
      <c r="Q651" s="7">
        <f t="shared" si="117"/>
        <v>2.1999999999999999E-2</v>
      </c>
      <c r="R651" s="7">
        <f t="shared" si="118"/>
        <v>9.8000000000000004E-2</v>
      </c>
      <c r="S651" s="7">
        <f t="shared" si="119"/>
        <v>6.2E-2</v>
      </c>
      <c r="T651" s="7">
        <f t="shared" si="120"/>
        <v>8.1000000000000003E-2</v>
      </c>
      <c r="U651" s="7">
        <f t="shared" si="121"/>
        <v>0.08</v>
      </c>
      <c r="W651" s="5">
        <f t="shared" si="122"/>
        <v>1.9666666666666669E-2</v>
      </c>
      <c r="X651" s="5">
        <f t="shared" si="123"/>
        <v>8.0250000000000002E-2</v>
      </c>
      <c r="Y651" s="5">
        <f t="shared" si="114"/>
        <v>4.0805084745762707</v>
      </c>
      <c r="Z651" s="5">
        <f t="shared" si="113"/>
        <v>2.028748938481618</v>
      </c>
    </row>
    <row r="652" spans="1:26" s="5" customFormat="1" x14ac:dyDescent="0.2">
      <c r="A652" s="5" t="s">
        <v>1960</v>
      </c>
      <c r="B652" s="5" t="s">
        <v>1961</v>
      </c>
      <c r="C652" s="5" t="s">
        <v>1962</v>
      </c>
      <c r="D652" s="5">
        <v>66.501615466553304</v>
      </c>
      <c r="E652" s="5">
        <v>45.893172636444397</v>
      </c>
      <c r="F652" s="5">
        <v>54.725362420776797</v>
      </c>
      <c r="G652" s="5">
        <v>1.72015431552655</v>
      </c>
      <c r="H652" s="5">
        <v>0.33948264201926798</v>
      </c>
      <c r="I652" s="5">
        <v>5.0669875351945697</v>
      </c>
      <c r="J652" s="6">
        <v>4.0416073722974102E-7</v>
      </c>
      <c r="K652" s="6">
        <v>1.9025152279544401E-5</v>
      </c>
      <c r="O652" s="7">
        <f t="shared" si="115"/>
        <v>2.1999999999999999E-2</v>
      </c>
      <c r="P652" s="7">
        <f t="shared" si="116"/>
        <v>1.2E-2</v>
      </c>
      <c r="Q652" s="7">
        <f t="shared" si="117"/>
        <v>1.2E-2</v>
      </c>
      <c r="R652" s="7">
        <f t="shared" si="118"/>
        <v>9.1999999999999998E-2</v>
      </c>
      <c r="S652" s="7">
        <f t="shared" si="119"/>
        <v>6.0999999999999999E-2</v>
      </c>
      <c r="T652" s="7">
        <f t="shared" si="120"/>
        <v>9.4E-2</v>
      </c>
      <c r="U652" s="7">
        <f t="shared" si="121"/>
        <v>7.2999999999999995E-2</v>
      </c>
      <c r="W652" s="5">
        <f t="shared" si="122"/>
        <v>1.5333333333333332E-2</v>
      </c>
      <c r="X652" s="5">
        <f t="shared" si="123"/>
        <v>0.08</v>
      </c>
      <c r="Y652" s="5">
        <f t="shared" si="114"/>
        <v>5.2173913043478262</v>
      </c>
      <c r="Z652" s="5">
        <f t="shared" si="113"/>
        <v>2.3833286395515056</v>
      </c>
    </row>
    <row r="653" spans="1:26" s="5" customFormat="1" x14ac:dyDescent="0.2">
      <c r="A653" s="5" t="s">
        <v>1963</v>
      </c>
      <c r="B653" s="5" t="s">
        <v>1964</v>
      </c>
      <c r="C653" s="5" t="s">
        <v>1965</v>
      </c>
      <c r="D653" s="5">
        <v>43.889705411590803</v>
      </c>
      <c r="E653" s="5">
        <v>40.830574375382</v>
      </c>
      <c r="F653" s="5">
        <v>42.141630533757201</v>
      </c>
      <c r="G653" s="5">
        <v>2.0099449424363098</v>
      </c>
      <c r="H653" s="5">
        <v>0.37008329654799599</v>
      </c>
      <c r="I653" s="5">
        <v>5.4310609562343304</v>
      </c>
      <c r="J653" s="6">
        <v>5.6019993563770302E-8</v>
      </c>
      <c r="K653" s="6">
        <v>3.4925374582683698E-6</v>
      </c>
      <c r="O653" s="7">
        <f t="shared" si="115"/>
        <v>7.0000000000000001E-3</v>
      </c>
      <c r="P653" s="7">
        <f t="shared" si="116"/>
        <v>1.2E-2</v>
      </c>
      <c r="Q653" s="7">
        <f t="shared" si="117"/>
        <v>1.4999999999999999E-2</v>
      </c>
      <c r="R653" s="7">
        <f t="shared" si="118"/>
        <v>7.1999999999999995E-2</v>
      </c>
      <c r="S653" s="7">
        <f t="shared" si="119"/>
        <v>6.8000000000000005E-2</v>
      </c>
      <c r="T653" s="7">
        <f t="shared" si="120"/>
        <v>7.9000000000000001E-2</v>
      </c>
      <c r="U653" s="7">
        <f t="shared" si="121"/>
        <v>0.1</v>
      </c>
      <c r="W653" s="5">
        <f t="shared" si="122"/>
        <v>1.1333333333333334E-2</v>
      </c>
      <c r="X653" s="5">
        <f t="shared" si="123"/>
        <v>7.9750000000000015E-2</v>
      </c>
      <c r="Y653" s="5">
        <f t="shared" si="114"/>
        <v>7.0367647058823541</v>
      </c>
      <c r="Z653" s="5">
        <f t="shared" si="113"/>
        <v>2.8149122732356866</v>
      </c>
    </row>
    <row r="654" spans="1:26" s="5" customFormat="1" x14ac:dyDescent="0.2">
      <c r="A654" s="5" t="s">
        <v>1966</v>
      </c>
      <c r="B654" s="5" t="s">
        <v>1967</v>
      </c>
      <c r="C654" s="5" t="s">
        <v>1968</v>
      </c>
      <c r="D654" s="5">
        <v>44.9721113170067</v>
      </c>
      <c r="E654" s="5">
        <v>42.348741489174799</v>
      </c>
      <c r="F654" s="5">
        <v>43.473042843959902</v>
      </c>
      <c r="G654" s="5">
        <v>1.38848534528259</v>
      </c>
      <c r="H654" s="5">
        <v>0.368446469128829</v>
      </c>
      <c r="I654" s="5">
        <v>3.7684859582603401</v>
      </c>
      <c r="J654" s="5">
        <v>1.6424072239597099E-4</v>
      </c>
      <c r="K654" s="5">
        <v>2.75047838346568E-3</v>
      </c>
      <c r="O654" s="7">
        <f t="shared" si="115"/>
        <v>2.5000000000000001E-2</v>
      </c>
      <c r="P654" s="7">
        <f t="shared" si="116"/>
        <v>6.0000000000000001E-3</v>
      </c>
      <c r="Q654" s="7">
        <f t="shared" si="117"/>
        <v>0.03</v>
      </c>
      <c r="R654" s="7">
        <f t="shared" si="118"/>
        <v>9.1999999999999998E-2</v>
      </c>
      <c r="S654" s="7">
        <f t="shared" si="119"/>
        <v>0.05</v>
      </c>
      <c r="T654" s="7">
        <f t="shared" si="120"/>
        <v>7.9000000000000001E-2</v>
      </c>
      <c r="U654" s="7">
        <f t="shared" si="121"/>
        <v>9.8000000000000004E-2</v>
      </c>
      <c r="W654" s="5">
        <f t="shared" si="122"/>
        <v>2.0333333333333332E-2</v>
      </c>
      <c r="X654" s="5">
        <f t="shared" si="123"/>
        <v>7.9750000000000015E-2</v>
      </c>
      <c r="Y654" s="5">
        <f t="shared" si="114"/>
        <v>3.9221311475409846</v>
      </c>
      <c r="Z654" s="5">
        <f t="shared" si="113"/>
        <v>1.9716377769231397</v>
      </c>
    </row>
    <row r="655" spans="1:26" s="5" customFormat="1" x14ac:dyDescent="0.2">
      <c r="A655" s="5" t="s">
        <v>1969</v>
      </c>
      <c r="B655" s="5" t="s">
        <v>1970</v>
      </c>
      <c r="C655" s="5" t="s">
        <v>1971</v>
      </c>
      <c r="D655" s="5">
        <v>74.268213979002894</v>
      </c>
      <c r="E655" s="5">
        <v>52.918051864645498</v>
      </c>
      <c r="F655" s="5">
        <v>62.068121342227201</v>
      </c>
      <c r="G655" s="5">
        <v>1.58088029127136</v>
      </c>
      <c r="H655" s="5">
        <v>0.34069293081597002</v>
      </c>
      <c r="I655" s="5">
        <v>4.6401910585144703</v>
      </c>
      <c r="J655" s="6">
        <v>3.48087204124978E-6</v>
      </c>
      <c r="K655" s="5">
        <v>1.2105771589727101E-4</v>
      </c>
      <c r="O655" s="7">
        <f t="shared" si="115"/>
        <v>1.2E-2</v>
      </c>
      <c r="P655" s="7">
        <f t="shared" si="116"/>
        <v>1.9E-2</v>
      </c>
      <c r="Q655" s="7">
        <f t="shared" si="117"/>
        <v>1.7999999999999999E-2</v>
      </c>
      <c r="R655" s="7">
        <f t="shared" si="118"/>
        <v>7.9000000000000001E-2</v>
      </c>
      <c r="S655" s="7">
        <f t="shared" si="119"/>
        <v>4.3999999999999997E-2</v>
      </c>
      <c r="T655" s="7">
        <f t="shared" si="120"/>
        <v>9.6000000000000002E-2</v>
      </c>
      <c r="U655" s="7">
        <f t="shared" si="121"/>
        <v>0.1</v>
      </c>
      <c r="W655" s="5">
        <f t="shared" si="122"/>
        <v>1.6333333333333335E-2</v>
      </c>
      <c r="X655" s="5">
        <f t="shared" si="123"/>
        <v>7.9750000000000001E-2</v>
      </c>
      <c r="Y655" s="5">
        <f t="shared" si="114"/>
        <v>4.8826530612244889</v>
      </c>
      <c r="Z655" s="5">
        <f t="shared" si="113"/>
        <v>2.2876652703708173</v>
      </c>
    </row>
    <row r="656" spans="1:26" s="5" customFormat="1" x14ac:dyDescent="0.2">
      <c r="A656" s="5" t="s">
        <v>1972</v>
      </c>
      <c r="B656" s="5" t="s">
        <v>1973</v>
      </c>
      <c r="C656" s="5" t="s">
        <v>1974</v>
      </c>
      <c r="D656" s="5">
        <v>34.670399542730799</v>
      </c>
      <c r="E656" s="5">
        <v>22.691421988127001</v>
      </c>
      <c r="F656" s="5">
        <v>27.8252695115286</v>
      </c>
      <c r="G656" s="5">
        <v>1.70061569335285</v>
      </c>
      <c r="H656" s="5">
        <v>0.41272991583277402</v>
      </c>
      <c r="I656" s="5">
        <v>4.1204081122190503</v>
      </c>
      <c r="J656" s="6">
        <v>3.7820188098861797E-5</v>
      </c>
      <c r="K656" s="5">
        <v>8.4940497150708702E-4</v>
      </c>
      <c r="O656" s="7">
        <f t="shared" si="115"/>
        <v>2.3E-2</v>
      </c>
      <c r="P656" s="7">
        <f t="shared" si="116"/>
        <v>0.01</v>
      </c>
      <c r="Q656" s="7">
        <f t="shared" si="117"/>
        <v>6.0000000000000001E-3</v>
      </c>
      <c r="R656" s="7">
        <f t="shared" si="118"/>
        <v>0.104</v>
      </c>
      <c r="S656" s="7">
        <f t="shared" si="119"/>
        <v>6.7000000000000004E-2</v>
      </c>
      <c r="T656" s="7">
        <f t="shared" si="120"/>
        <v>8.5000000000000006E-2</v>
      </c>
      <c r="U656" s="7">
        <f t="shared" si="121"/>
        <v>6.3E-2</v>
      </c>
      <c r="W656" s="5">
        <f t="shared" si="122"/>
        <v>1.2999999999999999E-2</v>
      </c>
      <c r="X656" s="5">
        <f t="shared" si="123"/>
        <v>7.9750000000000001E-2</v>
      </c>
      <c r="Y656" s="5">
        <f t="shared" si="114"/>
        <v>6.134615384615385</v>
      </c>
      <c r="Z656" s="5">
        <f t="shared" si="113"/>
        <v>2.6169728956237774</v>
      </c>
    </row>
    <row r="657" spans="1:26" s="5" customFormat="1" x14ac:dyDescent="0.2">
      <c r="A657" s="5" t="s">
        <v>1975</v>
      </c>
      <c r="B657" s="5" t="s">
        <v>1976</v>
      </c>
      <c r="C657" s="5" t="s">
        <v>1977</v>
      </c>
      <c r="D657" s="5">
        <v>67.570108237485201</v>
      </c>
      <c r="E657" s="5">
        <v>46.104051104907001</v>
      </c>
      <c r="F657" s="5">
        <v>55.303789876011997</v>
      </c>
      <c r="G657" s="5">
        <v>1.2279696085820699</v>
      </c>
      <c r="H657" s="5">
        <v>0.33383842783086998</v>
      </c>
      <c r="I657" s="5">
        <v>3.6783351052808899</v>
      </c>
      <c r="J657" s="5">
        <v>2.34761389342078E-4</v>
      </c>
      <c r="K657" s="5">
        <v>3.60773871288185E-3</v>
      </c>
      <c r="O657" s="7">
        <f t="shared" si="115"/>
        <v>2.8000000000000001E-2</v>
      </c>
      <c r="P657" s="7">
        <f t="shared" si="116"/>
        <v>1.9E-2</v>
      </c>
      <c r="Q657" s="7">
        <f t="shared" si="117"/>
        <v>2.1000000000000001E-2</v>
      </c>
      <c r="R657" s="7">
        <f t="shared" si="118"/>
        <v>8.4000000000000005E-2</v>
      </c>
      <c r="S657" s="7">
        <f t="shared" si="119"/>
        <v>7.1999999999999995E-2</v>
      </c>
      <c r="T657" s="7">
        <f t="shared" si="120"/>
        <v>0.105</v>
      </c>
      <c r="U657" s="7">
        <f t="shared" si="121"/>
        <v>5.2999999999999999E-2</v>
      </c>
      <c r="W657" s="5">
        <f t="shared" si="122"/>
        <v>2.2666666666666668E-2</v>
      </c>
      <c r="X657" s="5">
        <f t="shared" si="123"/>
        <v>7.85E-2</v>
      </c>
      <c r="Y657" s="5">
        <f t="shared" si="114"/>
        <v>3.4632352941176467</v>
      </c>
      <c r="Z657" s="5">
        <f t="shared" si="113"/>
        <v>1.7921204083624436</v>
      </c>
    </row>
    <row r="658" spans="1:26" s="5" customFormat="1" x14ac:dyDescent="0.2">
      <c r="A658" s="5" t="s">
        <v>1978</v>
      </c>
      <c r="B658" s="5" t="s">
        <v>1979</v>
      </c>
      <c r="C658" s="5" t="s">
        <v>1980</v>
      </c>
      <c r="D658" s="5">
        <v>124.625687402365</v>
      </c>
      <c r="E658" s="5">
        <v>111.76940285670599</v>
      </c>
      <c r="F658" s="5">
        <v>117.27923909056</v>
      </c>
      <c r="G658" s="5">
        <v>1.7126835031972001</v>
      </c>
      <c r="H658" s="5">
        <v>0.26880920746411902</v>
      </c>
      <c r="I658" s="5">
        <v>6.3713721689604199</v>
      </c>
      <c r="J658" s="6">
        <v>1.87344406124175E-10</v>
      </c>
      <c r="K658" s="6">
        <v>2.1691224065594699E-8</v>
      </c>
      <c r="O658" s="7">
        <f t="shared" si="115"/>
        <v>1.6E-2</v>
      </c>
      <c r="P658" s="7">
        <f t="shared" si="116"/>
        <v>1.6E-2</v>
      </c>
      <c r="Q658" s="7">
        <f t="shared" si="117"/>
        <v>2.1000000000000001E-2</v>
      </c>
      <c r="R658" s="7">
        <f t="shared" si="118"/>
        <v>9.6000000000000002E-2</v>
      </c>
      <c r="S658" s="7">
        <f t="shared" si="119"/>
        <v>5.8000000000000003E-2</v>
      </c>
      <c r="T658" s="7">
        <f t="shared" si="120"/>
        <v>0.06</v>
      </c>
      <c r="U658" s="7">
        <f t="shared" si="121"/>
        <v>9.9000000000000005E-2</v>
      </c>
      <c r="W658" s="5">
        <f t="shared" si="122"/>
        <v>1.7666666666666667E-2</v>
      </c>
      <c r="X658" s="5">
        <f t="shared" si="123"/>
        <v>7.825E-2</v>
      </c>
      <c r="Y658" s="5">
        <f t="shared" si="114"/>
        <v>4.4292452830188678</v>
      </c>
      <c r="Z658" s="5">
        <f t="shared" si="113"/>
        <v>2.1470608930905755</v>
      </c>
    </row>
    <row r="659" spans="1:26" s="5" customFormat="1" x14ac:dyDescent="0.2">
      <c r="A659" s="5" t="s">
        <v>1981</v>
      </c>
      <c r="B659" s="5" t="s">
        <v>1982</v>
      </c>
      <c r="C659" s="5" t="s">
        <v>1983</v>
      </c>
      <c r="D659" s="5">
        <v>66.679678841605806</v>
      </c>
      <c r="E659" s="5">
        <v>55.452289707526099</v>
      </c>
      <c r="F659" s="5">
        <v>60.264027907846</v>
      </c>
      <c r="G659" s="5">
        <v>1.46260053873595</v>
      </c>
      <c r="H659" s="5">
        <v>0.32787933872512698</v>
      </c>
      <c r="I659" s="5">
        <v>4.4607889732329298</v>
      </c>
      <c r="J659" s="6">
        <v>8.1658468618718208E-6</v>
      </c>
      <c r="K659" s="5">
        <v>2.4591203772561E-4</v>
      </c>
      <c r="O659" s="7">
        <f t="shared" si="115"/>
        <v>1.6E-2</v>
      </c>
      <c r="P659" s="7">
        <f t="shared" si="116"/>
        <v>1.6E-2</v>
      </c>
      <c r="Q659" s="7">
        <f t="shared" si="117"/>
        <v>2.5999999999999999E-2</v>
      </c>
      <c r="R659" s="7">
        <f t="shared" si="118"/>
        <v>8.5999999999999993E-2</v>
      </c>
      <c r="S659" s="7">
        <f t="shared" si="119"/>
        <v>6.6000000000000003E-2</v>
      </c>
      <c r="T659" s="7">
        <f t="shared" si="120"/>
        <v>7.9000000000000001E-2</v>
      </c>
      <c r="U659" s="7">
        <f t="shared" si="121"/>
        <v>7.8E-2</v>
      </c>
      <c r="W659" s="5">
        <f t="shared" si="122"/>
        <v>1.9333333333333331E-2</v>
      </c>
      <c r="X659" s="5">
        <f t="shared" si="123"/>
        <v>7.7249999999999999E-2</v>
      </c>
      <c r="Y659" s="5">
        <f t="shared" si="114"/>
        <v>3.9956896551724141</v>
      </c>
      <c r="Z659" s="5">
        <f t="shared" si="113"/>
        <v>1.9984445334979588</v>
      </c>
    </row>
    <row r="660" spans="1:26" s="5" customFormat="1" x14ac:dyDescent="0.2">
      <c r="A660" s="5" t="s">
        <v>1984</v>
      </c>
      <c r="B660" s="5" t="s">
        <v>1985</v>
      </c>
      <c r="C660" s="5" t="s">
        <v>1986</v>
      </c>
      <c r="D660" s="5">
        <v>18.881181796665601</v>
      </c>
      <c r="E660" s="5">
        <v>16.3582345550636</v>
      </c>
      <c r="F660" s="5">
        <v>17.439497658607301</v>
      </c>
      <c r="G660" s="5">
        <v>1.55582780336941</v>
      </c>
      <c r="H660" s="5">
        <v>0.45975873948195201</v>
      </c>
      <c r="I660" s="5">
        <v>3.3840091982209799</v>
      </c>
      <c r="J660" s="5">
        <v>7.1435609932420704E-4</v>
      </c>
      <c r="K660" s="5">
        <v>8.0170451821207304E-3</v>
      </c>
      <c r="O660" s="7">
        <f t="shared" si="115"/>
        <v>1.4999999999999999E-2</v>
      </c>
      <c r="P660" s="7">
        <f t="shared" si="116"/>
        <v>0</v>
      </c>
      <c r="Q660" s="7">
        <f t="shared" si="117"/>
        <v>1.4999999999999999E-2</v>
      </c>
      <c r="R660" s="7">
        <f t="shared" si="118"/>
        <v>7.2999999999999995E-2</v>
      </c>
      <c r="S660" s="7">
        <f t="shared" si="119"/>
        <v>5.8999999999999997E-2</v>
      </c>
      <c r="T660" s="7">
        <f t="shared" si="120"/>
        <v>9.1999999999999998E-2</v>
      </c>
      <c r="U660" s="7">
        <f t="shared" si="121"/>
        <v>8.5000000000000006E-2</v>
      </c>
      <c r="W660" s="5">
        <f t="shared" si="122"/>
        <v>0.01</v>
      </c>
      <c r="X660" s="5">
        <f t="shared" si="123"/>
        <v>7.7249999999999999E-2</v>
      </c>
      <c r="Y660" s="5">
        <f t="shared" si="114"/>
        <v>7.7249999999999996</v>
      </c>
      <c r="Z660" s="5">
        <f t="shared" si="113"/>
        <v>2.9495349330170124</v>
      </c>
    </row>
    <row r="661" spans="1:26" s="5" customFormat="1" x14ac:dyDescent="0.2">
      <c r="A661" s="5" t="s">
        <v>1987</v>
      </c>
      <c r="B661" s="5" t="s">
        <v>1988</v>
      </c>
      <c r="C661" s="5" t="s">
        <v>1989</v>
      </c>
      <c r="D661" s="5">
        <v>61.097704894741703</v>
      </c>
      <c r="E661" s="5">
        <v>39.517472494640799</v>
      </c>
      <c r="F661" s="5">
        <v>48.766143523255501</v>
      </c>
      <c r="G661" s="5">
        <v>1.21364877706388</v>
      </c>
      <c r="H661" s="5">
        <v>0.34498632313639899</v>
      </c>
      <c r="I661" s="5">
        <v>3.5179620050735601</v>
      </c>
      <c r="J661" s="5">
        <v>4.34874622777713E-4</v>
      </c>
      <c r="K661" s="5">
        <v>5.6530668362617404E-3</v>
      </c>
      <c r="O661" s="7">
        <f t="shared" si="115"/>
        <v>3.1E-2</v>
      </c>
      <c r="P661" s="7">
        <f t="shared" si="116"/>
        <v>1.9E-2</v>
      </c>
      <c r="Q661" s="7">
        <f t="shared" si="117"/>
        <v>1.6E-2</v>
      </c>
      <c r="R661" s="7">
        <f t="shared" si="118"/>
        <v>9.2999999999999999E-2</v>
      </c>
      <c r="S661" s="7">
        <f t="shared" si="119"/>
        <v>5.6000000000000001E-2</v>
      </c>
      <c r="T661" s="7">
        <f t="shared" si="120"/>
        <v>9.6000000000000002E-2</v>
      </c>
      <c r="U661" s="7">
        <f t="shared" si="121"/>
        <v>6.2E-2</v>
      </c>
      <c r="W661" s="5">
        <f t="shared" si="122"/>
        <v>2.2000000000000002E-2</v>
      </c>
      <c r="X661" s="5">
        <f t="shared" si="123"/>
        <v>7.6749999999999999E-2</v>
      </c>
      <c r="Y661" s="5">
        <f t="shared" si="114"/>
        <v>3.4886363636363633</v>
      </c>
      <c r="Z661" s="5">
        <f t="shared" ref="Z661:Z724" si="124">LOG(Y661,2)</f>
        <v>1.8026632267328822</v>
      </c>
    </row>
    <row r="662" spans="1:26" s="5" customFormat="1" x14ac:dyDescent="0.2">
      <c r="A662" s="5" t="s">
        <v>1990</v>
      </c>
      <c r="B662" s="5" t="s">
        <v>1991</v>
      </c>
      <c r="C662" s="5" t="s">
        <v>1992</v>
      </c>
      <c r="D662" s="5">
        <v>63.450181286862197</v>
      </c>
      <c r="E662" s="5">
        <v>30.666849747162299</v>
      </c>
      <c r="F662" s="5">
        <v>44.716848978462302</v>
      </c>
      <c r="G662" s="5">
        <v>1.29979999862297</v>
      </c>
      <c r="H662" s="5">
        <v>0.36791266197398598</v>
      </c>
      <c r="I662" s="5">
        <v>3.5329036833064298</v>
      </c>
      <c r="J662" s="5">
        <v>4.1102218629803102E-4</v>
      </c>
      <c r="K662" s="5">
        <v>5.4494058142116599E-3</v>
      </c>
      <c r="O662" s="7">
        <f t="shared" si="115"/>
        <v>0.02</v>
      </c>
      <c r="P662" s="7">
        <f t="shared" si="116"/>
        <v>0.02</v>
      </c>
      <c r="Q662" s="7">
        <f t="shared" si="117"/>
        <v>1.7000000000000001E-2</v>
      </c>
      <c r="R662" s="7">
        <f t="shared" si="118"/>
        <v>0.115</v>
      </c>
      <c r="S662" s="7">
        <f t="shared" si="119"/>
        <v>3.6999999999999998E-2</v>
      </c>
      <c r="T662" s="7">
        <f t="shared" si="120"/>
        <v>9.4E-2</v>
      </c>
      <c r="U662" s="7">
        <f t="shared" si="121"/>
        <v>6.0999999999999999E-2</v>
      </c>
      <c r="W662" s="5">
        <f t="shared" si="122"/>
        <v>1.9E-2</v>
      </c>
      <c r="X662" s="5">
        <f t="shared" si="123"/>
        <v>7.6749999999999999E-2</v>
      </c>
      <c r="Y662" s="5">
        <f t="shared" si="114"/>
        <v>4.0394736842105265</v>
      </c>
      <c r="Z662" s="5">
        <f t="shared" si="124"/>
        <v>2.0141673319265943</v>
      </c>
    </row>
    <row r="663" spans="1:26" s="5" customFormat="1" x14ac:dyDescent="0.2">
      <c r="A663" s="5" t="s">
        <v>1993</v>
      </c>
      <c r="B663" s="5" t="s">
        <v>1994</v>
      </c>
      <c r="C663" s="5" t="s">
        <v>1995</v>
      </c>
      <c r="D663" s="5">
        <v>17.074578177168402</v>
      </c>
      <c r="E663" s="5">
        <v>11.116622421381701</v>
      </c>
      <c r="F663" s="5">
        <v>13.670032031004601</v>
      </c>
      <c r="G663" s="5">
        <v>1.60679040967485</v>
      </c>
      <c r="H663" s="5">
        <v>0.464351529717907</v>
      </c>
      <c r="I663" s="5">
        <v>3.46028882612053</v>
      </c>
      <c r="J663" s="5">
        <v>5.3959627984346799E-4</v>
      </c>
      <c r="K663" s="5">
        <v>6.543907661519E-3</v>
      </c>
      <c r="O663" s="7">
        <f t="shared" si="115"/>
        <v>1.2E-2</v>
      </c>
      <c r="P663" s="7">
        <f t="shared" si="116"/>
        <v>2E-3</v>
      </c>
      <c r="Q663" s="7">
        <f t="shared" si="117"/>
        <v>1.0999999999999999E-2</v>
      </c>
      <c r="R663" s="7">
        <f t="shared" si="118"/>
        <v>9.9000000000000005E-2</v>
      </c>
      <c r="S663" s="7">
        <f t="shared" si="119"/>
        <v>7.2999999999999995E-2</v>
      </c>
      <c r="T663" s="7">
        <f t="shared" si="120"/>
        <v>8.4000000000000005E-2</v>
      </c>
      <c r="U663" s="7">
        <f t="shared" si="121"/>
        <v>0.05</v>
      </c>
      <c r="W663" s="5">
        <f t="shared" si="122"/>
        <v>8.3333333333333332E-3</v>
      </c>
      <c r="X663" s="5">
        <f t="shared" si="123"/>
        <v>7.6499999999999999E-2</v>
      </c>
      <c r="Y663" s="5">
        <f t="shared" si="114"/>
        <v>9.18</v>
      </c>
      <c r="Z663" s="5">
        <f t="shared" si="124"/>
        <v>3.198494153639083</v>
      </c>
    </row>
    <row r="664" spans="1:26" s="5" customFormat="1" x14ac:dyDescent="0.2">
      <c r="A664" s="5" t="s">
        <v>1996</v>
      </c>
      <c r="B664" s="5" t="s">
        <v>1997</v>
      </c>
      <c r="C664" s="5" t="s">
        <v>1998</v>
      </c>
      <c r="D664" s="5">
        <v>178.73853689983699</v>
      </c>
      <c r="E664" s="5">
        <v>100.341977012127</v>
      </c>
      <c r="F664" s="5">
        <v>133.94050267828899</v>
      </c>
      <c r="G664" s="5">
        <v>1.01084062882168</v>
      </c>
      <c r="H664" s="5">
        <v>0.25876387327927097</v>
      </c>
      <c r="I664" s="5">
        <v>3.9064210007813802</v>
      </c>
      <c r="J664" s="6">
        <v>9.3673249015087002E-5</v>
      </c>
      <c r="K664" s="5">
        <v>1.7518021080997999E-3</v>
      </c>
      <c r="O664" s="7">
        <f t="shared" si="115"/>
        <v>3.2000000000000001E-2</v>
      </c>
      <c r="P664" s="7">
        <f t="shared" si="116"/>
        <v>2.3E-2</v>
      </c>
      <c r="Q664" s="7">
        <f t="shared" si="117"/>
        <v>2.5999999999999999E-2</v>
      </c>
      <c r="R664" s="7">
        <f t="shared" si="118"/>
        <v>0.113</v>
      </c>
      <c r="S664" s="7">
        <f t="shared" si="119"/>
        <v>4.7E-2</v>
      </c>
      <c r="T664" s="7">
        <f t="shared" si="120"/>
        <v>9.4E-2</v>
      </c>
      <c r="U664" s="7">
        <f t="shared" si="121"/>
        <v>5.1999999999999998E-2</v>
      </c>
      <c r="W664" s="5">
        <f t="shared" si="122"/>
        <v>2.7E-2</v>
      </c>
      <c r="X664" s="5">
        <f t="shared" si="123"/>
        <v>7.6499999999999999E-2</v>
      </c>
      <c r="Y664" s="5">
        <f t="shared" si="114"/>
        <v>2.8333333333333335</v>
      </c>
      <c r="Z664" s="5">
        <f t="shared" si="124"/>
        <v>1.5025003405291835</v>
      </c>
    </row>
    <row r="665" spans="1:26" s="5" customFormat="1" x14ac:dyDescent="0.2">
      <c r="A665" s="5" t="s">
        <v>1999</v>
      </c>
      <c r="B665" s="5" t="s">
        <v>2000</v>
      </c>
      <c r="C665" s="5" t="s">
        <v>2001</v>
      </c>
      <c r="D665" s="5">
        <v>39.478611435914303</v>
      </c>
      <c r="E665" s="5">
        <v>20.6047721408341</v>
      </c>
      <c r="F665" s="5">
        <v>28.693560410154198</v>
      </c>
      <c r="G665" s="5">
        <v>1.92532830700804</v>
      </c>
      <c r="H665" s="5">
        <v>0.40850604039880301</v>
      </c>
      <c r="I665" s="5">
        <v>4.7130962987192104</v>
      </c>
      <c r="J665" s="6">
        <v>2.4398082317132799E-6</v>
      </c>
      <c r="K665" s="6">
        <v>9.0060327222509493E-5</v>
      </c>
      <c r="O665" s="7">
        <f t="shared" si="115"/>
        <v>0.01</v>
      </c>
      <c r="P665" s="7">
        <f t="shared" si="116"/>
        <v>8.0000000000000002E-3</v>
      </c>
      <c r="Q665" s="7">
        <f t="shared" si="117"/>
        <v>0.01</v>
      </c>
      <c r="R665" s="7">
        <f t="shared" si="118"/>
        <v>9.5000000000000001E-2</v>
      </c>
      <c r="S665" s="7">
        <f t="shared" si="119"/>
        <v>4.4999999999999998E-2</v>
      </c>
      <c r="T665" s="7">
        <f t="shared" si="120"/>
        <v>0.1</v>
      </c>
      <c r="U665" s="7">
        <f t="shared" si="121"/>
        <v>6.5000000000000002E-2</v>
      </c>
      <c r="W665" s="5">
        <f t="shared" si="122"/>
        <v>9.3333333333333341E-3</v>
      </c>
      <c r="X665" s="5">
        <f t="shared" si="123"/>
        <v>7.6250000000000012E-2</v>
      </c>
      <c r="Y665" s="5">
        <f t="shared" si="114"/>
        <v>8.1696428571428577</v>
      </c>
      <c r="Z665" s="5">
        <f t="shared" si="124"/>
        <v>3.0302730111138008</v>
      </c>
    </row>
    <row r="666" spans="1:26" s="5" customFormat="1" x14ac:dyDescent="0.2">
      <c r="A666" s="5" t="s">
        <v>2002</v>
      </c>
      <c r="B666" s="5" t="s">
        <v>2003</v>
      </c>
      <c r="C666" s="5" t="s">
        <v>2004</v>
      </c>
      <c r="D666" s="5">
        <v>48.620969761116399</v>
      </c>
      <c r="E666" s="5">
        <v>36.3029585493666</v>
      </c>
      <c r="F666" s="5">
        <v>41.582106211545103</v>
      </c>
      <c r="G666" s="5">
        <v>1.27368039271559</v>
      </c>
      <c r="H666" s="5">
        <v>0.38125457958929099</v>
      </c>
      <c r="I666" s="5">
        <v>3.3407609007285202</v>
      </c>
      <c r="J666" s="5">
        <v>8.3549140327644398E-4</v>
      </c>
      <c r="K666" s="5">
        <v>8.9973398315864803E-3</v>
      </c>
      <c r="O666" s="7">
        <f t="shared" si="115"/>
        <v>1.2E-2</v>
      </c>
      <c r="P666" s="7">
        <f t="shared" si="116"/>
        <v>1.6E-2</v>
      </c>
      <c r="Q666" s="7">
        <f t="shared" si="117"/>
        <v>3.3000000000000002E-2</v>
      </c>
      <c r="R666" s="7">
        <f t="shared" si="118"/>
        <v>9.0999999999999998E-2</v>
      </c>
      <c r="S666" s="7">
        <f t="shared" si="119"/>
        <v>6.9000000000000006E-2</v>
      </c>
      <c r="T666" s="7">
        <f t="shared" si="120"/>
        <v>8.5000000000000006E-2</v>
      </c>
      <c r="U666" s="7">
        <f t="shared" si="121"/>
        <v>0.06</v>
      </c>
      <c r="W666" s="5">
        <f t="shared" si="122"/>
        <v>2.0333333333333332E-2</v>
      </c>
      <c r="X666" s="5">
        <f t="shared" si="123"/>
        <v>7.6249999999999998E-2</v>
      </c>
      <c r="Y666" s="5">
        <f t="shared" si="114"/>
        <v>3.75</v>
      </c>
      <c r="Z666" s="5">
        <f t="shared" si="124"/>
        <v>1.9068905956085187</v>
      </c>
    </row>
    <row r="667" spans="1:26" s="5" customFormat="1" x14ac:dyDescent="0.2">
      <c r="A667" s="5" t="s">
        <v>2005</v>
      </c>
      <c r="B667" s="5" t="s">
        <v>2006</v>
      </c>
      <c r="C667" s="5" t="s">
        <v>2007</v>
      </c>
      <c r="D667" s="5">
        <v>48.644789272977299</v>
      </c>
      <c r="E667" s="5">
        <v>34.835806347560101</v>
      </c>
      <c r="F667" s="5">
        <v>40.753941887024602</v>
      </c>
      <c r="G667" s="5">
        <v>1.5389874742948499</v>
      </c>
      <c r="H667" s="5">
        <v>0.38025645876365199</v>
      </c>
      <c r="I667" s="5">
        <v>4.0472355927855599</v>
      </c>
      <c r="J667" s="6">
        <v>5.1826072336021099E-5</v>
      </c>
      <c r="K667" s="5">
        <v>1.0978293345633701E-3</v>
      </c>
      <c r="O667" s="7">
        <f t="shared" si="115"/>
        <v>2.5000000000000001E-2</v>
      </c>
      <c r="P667" s="7">
        <f t="shared" si="116"/>
        <v>1.2999999999999999E-2</v>
      </c>
      <c r="Q667" s="7">
        <f t="shared" si="117"/>
        <v>8.0000000000000002E-3</v>
      </c>
      <c r="R667" s="7">
        <f t="shared" si="118"/>
        <v>9.1999999999999998E-2</v>
      </c>
      <c r="S667" s="7">
        <f t="shared" si="119"/>
        <v>4.5999999999999999E-2</v>
      </c>
      <c r="T667" s="7">
        <f t="shared" si="120"/>
        <v>8.1000000000000003E-2</v>
      </c>
      <c r="U667" s="7">
        <f t="shared" si="121"/>
        <v>8.5000000000000006E-2</v>
      </c>
      <c r="W667" s="5">
        <f t="shared" si="122"/>
        <v>1.5333333333333332E-2</v>
      </c>
      <c r="X667" s="5">
        <f t="shared" si="123"/>
        <v>7.6000000000000012E-2</v>
      </c>
      <c r="Y667" s="5">
        <f t="shared" ref="Y667:Y730" si="125">X667/W667</f>
        <v>4.9565217391304355</v>
      </c>
      <c r="Z667" s="5">
        <f t="shared" si="124"/>
        <v>2.3093280581077291</v>
      </c>
    </row>
    <row r="668" spans="1:26" s="5" customFormat="1" x14ac:dyDescent="0.2">
      <c r="A668" s="5" t="s">
        <v>2008</v>
      </c>
      <c r="B668" s="5" t="s">
        <v>2009</v>
      </c>
      <c r="C668" s="5" t="s">
        <v>2010</v>
      </c>
      <c r="D668" s="5">
        <v>131.24268979732901</v>
      </c>
      <c r="E668" s="5">
        <v>90.248495644368504</v>
      </c>
      <c r="F668" s="5">
        <v>107.817435995637</v>
      </c>
      <c r="G668" s="5">
        <v>1.3515007452659</v>
      </c>
      <c r="H668" s="5">
        <v>0.28241771377680502</v>
      </c>
      <c r="I668" s="5">
        <v>4.7854673391131204</v>
      </c>
      <c r="J668" s="6">
        <v>1.70589926610608E-6</v>
      </c>
      <c r="K668" s="6">
        <v>6.5974415393119196E-5</v>
      </c>
      <c r="O668" s="7">
        <f t="shared" si="115"/>
        <v>0.02</v>
      </c>
      <c r="P668" s="7">
        <f t="shared" si="116"/>
        <v>1.7000000000000001E-2</v>
      </c>
      <c r="Q668" s="7">
        <f t="shared" si="117"/>
        <v>2.7E-2</v>
      </c>
      <c r="R668" s="7">
        <f t="shared" si="118"/>
        <v>9.8000000000000004E-2</v>
      </c>
      <c r="S668" s="7">
        <f t="shared" si="119"/>
        <v>6.3E-2</v>
      </c>
      <c r="T668" s="7">
        <f t="shared" si="120"/>
        <v>8.5000000000000006E-2</v>
      </c>
      <c r="U668" s="7">
        <f t="shared" si="121"/>
        <v>5.8000000000000003E-2</v>
      </c>
      <c r="W668" s="5">
        <f t="shared" si="122"/>
        <v>2.1333333333333333E-2</v>
      </c>
      <c r="X668" s="5">
        <f t="shared" si="123"/>
        <v>7.5999999999999998E-2</v>
      </c>
      <c r="Y668" s="5">
        <f t="shared" si="125"/>
        <v>3.5625</v>
      </c>
      <c r="Z668" s="5">
        <f t="shared" si="124"/>
        <v>1.8328900141647417</v>
      </c>
    </row>
    <row r="669" spans="1:26" s="5" customFormat="1" x14ac:dyDescent="0.2">
      <c r="A669" s="5" t="s">
        <v>2011</v>
      </c>
      <c r="B669" s="5" t="s">
        <v>2012</v>
      </c>
      <c r="C669" s="5" t="s">
        <v>2013</v>
      </c>
      <c r="D669" s="5">
        <v>13.770319961049999</v>
      </c>
      <c r="E669" s="5">
        <v>8.2858808363440204</v>
      </c>
      <c r="F669" s="5">
        <v>10.6363547469323</v>
      </c>
      <c r="G669" s="5">
        <v>1.6963106775957699</v>
      </c>
      <c r="H669" s="5">
        <v>0.47027604897876202</v>
      </c>
      <c r="I669" s="5">
        <v>3.60705309419739</v>
      </c>
      <c r="J669" s="5">
        <v>3.0969430813024702E-4</v>
      </c>
      <c r="K669" s="5">
        <v>4.4544842576048904E-3</v>
      </c>
      <c r="O669" s="7">
        <f t="shared" si="115"/>
        <v>3.0000000000000001E-3</v>
      </c>
      <c r="P669" s="7">
        <f t="shared" si="116"/>
        <v>5.0000000000000001E-3</v>
      </c>
      <c r="Q669" s="7">
        <f t="shared" si="117"/>
        <v>6.0000000000000001E-3</v>
      </c>
      <c r="R669" s="7">
        <f t="shared" si="118"/>
        <v>0.111</v>
      </c>
      <c r="S669" s="7">
        <f t="shared" si="119"/>
        <v>5.0999999999999997E-2</v>
      </c>
      <c r="T669" s="7">
        <f t="shared" si="120"/>
        <v>6.6000000000000003E-2</v>
      </c>
      <c r="U669" s="7">
        <f t="shared" si="121"/>
        <v>7.5999999999999998E-2</v>
      </c>
      <c r="W669" s="5">
        <f t="shared" si="122"/>
        <v>4.6666666666666671E-3</v>
      </c>
      <c r="X669" s="5">
        <f t="shared" si="123"/>
        <v>7.5999999999999998E-2</v>
      </c>
      <c r="Y669" s="5">
        <f t="shared" si="125"/>
        <v>16.285714285714285</v>
      </c>
      <c r="Z669" s="5">
        <f t="shared" si="124"/>
        <v>4.0255350921071376</v>
      </c>
    </row>
    <row r="670" spans="1:26" s="5" customFormat="1" x14ac:dyDescent="0.2">
      <c r="A670" s="5" t="s">
        <v>2014</v>
      </c>
      <c r="B670" s="5" t="s">
        <v>2015</v>
      </c>
      <c r="C670" s="5" t="s">
        <v>2016</v>
      </c>
      <c r="D670" s="5">
        <v>54.201828464471397</v>
      </c>
      <c r="E670" s="5">
        <v>30.525337583147</v>
      </c>
      <c r="F670" s="5">
        <v>40.672405103714603</v>
      </c>
      <c r="G670" s="5">
        <v>2.25074280308238</v>
      </c>
      <c r="H670" s="5">
        <v>0.40341015501363697</v>
      </c>
      <c r="I670" s="5">
        <v>5.5792913864706604</v>
      </c>
      <c r="J670" s="6">
        <v>2.4150038908150401E-8</v>
      </c>
      <c r="K670" s="6">
        <v>1.6924093055895901E-6</v>
      </c>
      <c r="O670" s="7">
        <f t="shared" si="115"/>
        <v>4.0000000000000001E-3</v>
      </c>
      <c r="P670" s="7">
        <f t="shared" si="116"/>
        <v>1.0999999999999999E-2</v>
      </c>
      <c r="Q670" s="7">
        <f t="shared" si="117"/>
        <v>6.0000000000000001E-3</v>
      </c>
      <c r="R670" s="7">
        <f t="shared" si="118"/>
        <v>8.5000000000000006E-2</v>
      </c>
      <c r="S670" s="7">
        <f t="shared" si="119"/>
        <v>4.1000000000000002E-2</v>
      </c>
      <c r="T670" s="7">
        <f t="shared" si="120"/>
        <v>8.7999999999999995E-2</v>
      </c>
      <c r="U670" s="7">
        <f t="shared" si="121"/>
        <v>8.1000000000000003E-2</v>
      </c>
      <c r="W670" s="5">
        <f t="shared" si="122"/>
        <v>6.9999999999999993E-3</v>
      </c>
      <c r="X670" s="5">
        <f t="shared" si="123"/>
        <v>7.3749999999999996E-2</v>
      </c>
      <c r="Y670" s="5">
        <f t="shared" si="125"/>
        <v>10.535714285714286</v>
      </c>
      <c r="Z670" s="5">
        <f t="shared" si="124"/>
        <v>3.3972162221915996</v>
      </c>
    </row>
    <row r="671" spans="1:26" s="5" customFormat="1" x14ac:dyDescent="0.2">
      <c r="A671" s="5" t="s">
        <v>2017</v>
      </c>
      <c r="B671" s="5" t="s">
        <v>2018</v>
      </c>
      <c r="C671" s="5" t="s">
        <v>2019</v>
      </c>
      <c r="D671" s="5">
        <v>34.166981956894503</v>
      </c>
      <c r="E671" s="5">
        <v>23.3181367306548</v>
      </c>
      <c r="F671" s="5">
        <v>27.967641827614599</v>
      </c>
      <c r="G671" s="5">
        <v>1.7226490869979001</v>
      </c>
      <c r="H671" s="5">
        <v>0.41670575828035999</v>
      </c>
      <c r="I671" s="5">
        <v>4.1339699602588604</v>
      </c>
      <c r="J671" s="6">
        <v>3.5655009860901798E-5</v>
      </c>
      <c r="K671" s="5">
        <v>8.1551538505162096E-4</v>
      </c>
      <c r="O671" s="7">
        <f t="shared" si="115"/>
        <v>7.0000000000000001E-3</v>
      </c>
      <c r="P671" s="7">
        <f t="shared" si="116"/>
        <v>8.9999999999999993E-3</v>
      </c>
      <c r="Q671" s="7">
        <f t="shared" si="117"/>
        <v>1.7999999999999999E-2</v>
      </c>
      <c r="R671" s="7">
        <f t="shared" si="118"/>
        <v>9.8000000000000004E-2</v>
      </c>
      <c r="S671" s="7">
        <f t="shared" si="119"/>
        <v>6.0999999999999999E-2</v>
      </c>
      <c r="T671" s="7">
        <f t="shared" si="120"/>
        <v>7.0000000000000007E-2</v>
      </c>
      <c r="U671" s="7">
        <f t="shared" si="121"/>
        <v>6.3E-2</v>
      </c>
      <c r="W671" s="5">
        <f t="shared" si="122"/>
        <v>1.1333333333333334E-2</v>
      </c>
      <c r="X671" s="5">
        <f t="shared" si="123"/>
        <v>7.3000000000000009E-2</v>
      </c>
      <c r="Y671" s="5">
        <f t="shared" si="125"/>
        <v>6.4411764705882355</v>
      </c>
      <c r="Z671" s="5">
        <f t="shared" si="124"/>
        <v>2.6873242183508341</v>
      </c>
    </row>
    <row r="672" spans="1:26" s="5" customFormat="1" x14ac:dyDescent="0.2">
      <c r="A672" s="5" t="s">
        <v>2020</v>
      </c>
      <c r="B672" s="5" t="s">
        <v>2021</v>
      </c>
      <c r="C672" s="5" t="s">
        <v>2022</v>
      </c>
      <c r="D672" s="5">
        <v>58.7498456020097</v>
      </c>
      <c r="E672" s="5">
        <v>32.191442899639398</v>
      </c>
      <c r="F672" s="5">
        <v>43.573615486369498</v>
      </c>
      <c r="G672" s="5">
        <v>1.3583170168535199</v>
      </c>
      <c r="H672" s="5">
        <v>0.36668086767851898</v>
      </c>
      <c r="I672" s="5">
        <v>3.7043574851699002</v>
      </c>
      <c r="J672" s="5">
        <v>2.1192721401843E-4</v>
      </c>
      <c r="K672" s="5">
        <v>3.3337849759641799E-3</v>
      </c>
      <c r="O672" s="7">
        <f t="shared" si="115"/>
        <v>1.9E-2</v>
      </c>
      <c r="P672" s="7">
        <f t="shared" si="116"/>
        <v>1.0999999999999999E-2</v>
      </c>
      <c r="Q672" s="7">
        <f t="shared" si="117"/>
        <v>2.1999999999999999E-2</v>
      </c>
      <c r="R672" s="7">
        <f t="shared" si="118"/>
        <v>0.112</v>
      </c>
      <c r="S672" s="7">
        <f t="shared" si="119"/>
        <v>2.7E-2</v>
      </c>
      <c r="T672" s="7">
        <f t="shared" si="120"/>
        <v>8.3000000000000004E-2</v>
      </c>
      <c r="U672" s="7">
        <f t="shared" si="121"/>
        <v>6.9000000000000006E-2</v>
      </c>
      <c r="W672" s="5">
        <f t="shared" si="122"/>
        <v>1.7333333333333333E-2</v>
      </c>
      <c r="X672" s="5">
        <f t="shared" si="123"/>
        <v>7.2750000000000009E-2</v>
      </c>
      <c r="Y672" s="5">
        <f t="shared" si="125"/>
        <v>4.197115384615385</v>
      </c>
      <c r="Z672" s="5">
        <f t="shared" si="124"/>
        <v>2.0693981254883482</v>
      </c>
    </row>
    <row r="673" spans="1:26" s="5" customFormat="1" x14ac:dyDescent="0.2">
      <c r="A673" s="5" t="s">
        <v>2023</v>
      </c>
      <c r="B673" s="5" t="s">
        <v>2024</v>
      </c>
      <c r="C673" s="5" t="s">
        <v>2025</v>
      </c>
      <c r="D673" s="5">
        <v>95.026324455655697</v>
      </c>
      <c r="E673" s="5">
        <v>68.311329981015106</v>
      </c>
      <c r="F673" s="5">
        <v>79.760613327289704</v>
      </c>
      <c r="G673" s="5">
        <v>3.19237519065241</v>
      </c>
      <c r="H673" s="5">
        <v>0.325200017202187</v>
      </c>
      <c r="I673" s="5">
        <v>9.81665135850103</v>
      </c>
      <c r="J673" s="6">
        <v>9.5461993658025495E-23</v>
      </c>
      <c r="K673" s="6">
        <v>8.8975351188962699E-20</v>
      </c>
      <c r="O673" s="7">
        <f t="shared" si="115"/>
        <v>6.0000000000000001E-3</v>
      </c>
      <c r="P673" s="7">
        <f t="shared" si="116"/>
        <v>4.0000000000000001E-3</v>
      </c>
      <c r="Q673" s="7">
        <f t="shared" si="117"/>
        <v>4.0000000000000001E-3</v>
      </c>
      <c r="R673" s="7">
        <f t="shared" si="118"/>
        <v>0.114</v>
      </c>
      <c r="S673" s="7">
        <f t="shared" si="119"/>
        <v>7.0000000000000007E-2</v>
      </c>
      <c r="T673" s="7">
        <f t="shared" si="120"/>
        <v>4.3999999999999997E-2</v>
      </c>
      <c r="U673" s="7">
        <f t="shared" si="121"/>
        <v>6.3E-2</v>
      </c>
      <c r="W673" s="5">
        <f t="shared" si="122"/>
        <v>4.6666666666666671E-3</v>
      </c>
      <c r="X673" s="5">
        <f t="shared" si="123"/>
        <v>7.2749999999999995E-2</v>
      </c>
      <c r="Y673" s="5">
        <f t="shared" si="125"/>
        <v>15.589285714285712</v>
      </c>
      <c r="Z673" s="5">
        <f t="shared" si="124"/>
        <v>3.9624829215718358</v>
      </c>
    </row>
    <row r="674" spans="1:26" s="5" customFormat="1" x14ac:dyDescent="0.2">
      <c r="A674" s="5" t="s">
        <v>2026</v>
      </c>
      <c r="B674" s="5" t="s">
        <v>2027</v>
      </c>
      <c r="C674" s="5" t="s">
        <v>2028</v>
      </c>
      <c r="D674" s="5">
        <v>16.3766920283717</v>
      </c>
      <c r="E674" s="5">
        <v>5.0573811303488698</v>
      </c>
      <c r="F674" s="5">
        <v>9.9085143723586704</v>
      </c>
      <c r="G674" s="5">
        <v>1.84966008316456</v>
      </c>
      <c r="H674" s="5">
        <v>0.47141533616744602</v>
      </c>
      <c r="I674" s="5">
        <v>3.9236315436873301</v>
      </c>
      <c r="J674" s="6">
        <v>8.7224104150047599E-5</v>
      </c>
      <c r="K674" s="5">
        <v>1.6557479892678601E-3</v>
      </c>
      <c r="O674" s="7">
        <f t="shared" si="115"/>
        <v>3.0000000000000001E-3</v>
      </c>
      <c r="P674" s="7">
        <f t="shared" si="116"/>
        <v>0</v>
      </c>
      <c r="Q674" s="7">
        <f t="shared" si="117"/>
        <v>3.0000000000000001E-3</v>
      </c>
      <c r="R674" s="7">
        <f t="shared" si="118"/>
        <v>0.109</v>
      </c>
      <c r="S674" s="7">
        <f t="shared" si="119"/>
        <v>3.7999999999999999E-2</v>
      </c>
      <c r="T674" s="7">
        <f t="shared" si="120"/>
        <v>0.105</v>
      </c>
      <c r="U674" s="7">
        <f t="shared" si="121"/>
        <v>3.6999999999999998E-2</v>
      </c>
      <c r="W674" s="5">
        <f t="shared" si="122"/>
        <v>2E-3</v>
      </c>
      <c r="X674" s="5">
        <f t="shared" si="123"/>
        <v>7.2249999999999995E-2</v>
      </c>
      <c r="Y674" s="5">
        <f t="shared" si="125"/>
        <v>36.125</v>
      </c>
      <c r="Z674" s="5">
        <f t="shared" si="124"/>
        <v>5.1749256825006791</v>
      </c>
    </row>
    <row r="675" spans="1:26" s="5" customFormat="1" x14ac:dyDescent="0.2">
      <c r="A675" s="5" t="s">
        <v>2029</v>
      </c>
      <c r="B675" s="5" t="s">
        <v>2030</v>
      </c>
      <c r="C675" s="5" t="s">
        <v>2031</v>
      </c>
      <c r="D675" s="5">
        <v>16.0439234936349</v>
      </c>
      <c r="E675" s="5">
        <v>13.674502033525201</v>
      </c>
      <c r="F675" s="5">
        <v>14.689968373572199</v>
      </c>
      <c r="G675" s="5">
        <v>1.72510294473876</v>
      </c>
      <c r="H675" s="5">
        <v>0.45779481006961797</v>
      </c>
      <c r="I675" s="5">
        <v>3.7682885580909402</v>
      </c>
      <c r="J675" s="5">
        <v>1.6437063028704299E-4</v>
      </c>
      <c r="K675" s="5">
        <v>2.75047838346568E-3</v>
      </c>
      <c r="O675" s="7">
        <f t="shared" si="115"/>
        <v>0.01</v>
      </c>
      <c r="P675" s="7">
        <f t="shared" si="116"/>
        <v>8.0000000000000002E-3</v>
      </c>
      <c r="Q675" s="7">
        <f t="shared" si="117"/>
        <v>5.0000000000000001E-3</v>
      </c>
      <c r="R675" s="7">
        <f t="shared" si="118"/>
        <v>9.0999999999999998E-2</v>
      </c>
      <c r="S675" s="7">
        <f t="shared" si="119"/>
        <v>7.3999999999999996E-2</v>
      </c>
      <c r="T675" s="7">
        <f t="shared" si="120"/>
        <v>5.2999999999999999E-2</v>
      </c>
      <c r="U675" s="7">
        <f t="shared" si="121"/>
        <v>7.0999999999999994E-2</v>
      </c>
      <c r="W675" s="5">
        <f t="shared" si="122"/>
        <v>7.666666666666668E-3</v>
      </c>
      <c r="X675" s="5">
        <f t="shared" si="123"/>
        <v>7.2249999999999995E-2</v>
      </c>
      <c r="Y675" s="5">
        <f t="shared" si="125"/>
        <v>9.4239130434782581</v>
      </c>
      <c r="Z675" s="5">
        <f t="shared" si="124"/>
        <v>3.2363262271648221</v>
      </c>
    </row>
    <row r="676" spans="1:26" s="5" customFormat="1" x14ac:dyDescent="0.2">
      <c r="A676" s="5" t="s">
        <v>2032</v>
      </c>
      <c r="B676" s="5" t="s">
        <v>2033</v>
      </c>
      <c r="C676" s="5" t="s">
        <v>2034</v>
      </c>
      <c r="D676" s="5">
        <v>20.5327750853378</v>
      </c>
      <c r="E676" s="5">
        <v>17.1035784389402</v>
      </c>
      <c r="F676" s="5">
        <v>18.5732341445392</v>
      </c>
      <c r="G676" s="5">
        <v>1.79757341259089</v>
      </c>
      <c r="H676" s="5">
        <v>0.44299709986994201</v>
      </c>
      <c r="I676" s="5">
        <v>4.0577543580276902</v>
      </c>
      <c r="J676" s="6">
        <v>4.9546841367338697E-5</v>
      </c>
      <c r="K676" s="5">
        <v>1.0616122642857001E-3</v>
      </c>
      <c r="O676" s="7">
        <f t="shared" si="115"/>
        <v>0.01</v>
      </c>
      <c r="P676" s="7">
        <f t="shared" si="116"/>
        <v>4.0000000000000001E-3</v>
      </c>
      <c r="Q676" s="7">
        <f t="shared" si="117"/>
        <v>1.0999999999999999E-2</v>
      </c>
      <c r="R676" s="7">
        <f t="shared" si="118"/>
        <v>8.8999999999999996E-2</v>
      </c>
      <c r="S676" s="7">
        <f t="shared" si="119"/>
        <v>4.2999999999999997E-2</v>
      </c>
      <c r="T676" s="7">
        <f t="shared" si="120"/>
        <v>6.0999999999999999E-2</v>
      </c>
      <c r="U676" s="7">
        <f t="shared" si="121"/>
        <v>9.5000000000000001E-2</v>
      </c>
      <c r="W676" s="5">
        <f t="shared" si="122"/>
        <v>8.3333333333333332E-3</v>
      </c>
      <c r="X676" s="5">
        <f t="shared" si="123"/>
        <v>7.2000000000000008E-2</v>
      </c>
      <c r="Y676" s="5">
        <f t="shared" si="125"/>
        <v>8.64</v>
      </c>
      <c r="Z676" s="5">
        <f t="shared" si="124"/>
        <v>3.1110313123887439</v>
      </c>
    </row>
    <row r="677" spans="1:26" s="5" customFormat="1" x14ac:dyDescent="0.2">
      <c r="A677" s="5" t="s">
        <v>2035</v>
      </c>
      <c r="B677" s="5" t="s">
        <v>2036</v>
      </c>
      <c r="C677" s="5" t="s">
        <v>2037</v>
      </c>
      <c r="D677" s="5">
        <v>45.860353830603003</v>
      </c>
      <c r="E677" s="5">
        <v>35.0148242222132</v>
      </c>
      <c r="F677" s="5">
        <v>39.662908340094504</v>
      </c>
      <c r="G677" s="5">
        <v>2.3632033699383999</v>
      </c>
      <c r="H677" s="5">
        <v>0.40480897087916501</v>
      </c>
      <c r="I677" s="5">
        <v>5.8378236154351804</v>
      </c>
      <c r="J677" s="6">
        <v>5.2887102168322798E-9</v>
      </c>
      <c r="K677" s="6">
        <v>4.4209348498641502E-7</v>
      </c>
      <c r="O677" s="7">
        <f t="shared" si="115"/>
        <v>2E-3</v>
      </c>
      <c r="P677" s="7">
        <f t="shared" si="116"/>
        <v>6.0000000000000001E-3</v>
      </c>
      <c r="Q677" s="7">
        <f t="shared" si="117"/>
        <v>1.2E-2</v>
      </c>
      <c r="R677" s="7">
        <f t="shared" si="118"/>
        <v>0.08</v>
      </c>
      <c r="S677" s="7">
        <f t="shared" si="119"/>
        <v>0.05</v>
      </c>
      <c r="T677" s="7">
        <f t="shared" si="120"/>
        <v>7.0999999999999994E-2</v>
      </c>
      <c r="U677" s="7">
        <f t="shared" si="121"/>
        <v>8.6999999999999994E-2</v>
      </c>
      <c r="W677" s="5">
        <f t="shared" si="122"/>
        <v>6.6666666666666671E-3</v>
      </c>
      <c r="X677" s="5">
        <f t="shared" si="123"/>
        <v>7.2000000000000008E-2</v>
      </c>
      <c r="Y677" s="5">
        <f t="shared" si="125"/>
        <v>10.8</v>
      </c>
      <c r="Z677" s="5">
        <f t="shared" si="124"/>
        <v>3.4329594072761065</v>
      </c>
    </row>
    <row r="678" spans="1:26" s="5" customFormat="1" x14ac:dyDescent="0.2">
      <c r="A678" s="5" t="s">
        <v>2038</v>
      </c>
      <c r="B678" s="5" t="s">
        <v>2039</v>
      </c>
      <c r="C678" s="5" t="s">
        <v>2040</v>
      </c>
      <c r="D678" s="5">
        <v>36.590411983369698</v>
      </c>
      <c r="E678" s="5">
        <v>25.069992201263201</v>
      </c>
      <c r="F678" s="5">
        <v>30.007314965023099</v>
      </c>
      <c r="G678" s="5">
        <v>1.4684046633214201</v>
      </c>
      <c r="H678" s="5">
        <v>0.40613284916848202</v>
      </c>
      <c r="I678" s="5">
        <v>3.61557718447999</v>
      </c>
      <c r="J678" s="5">
        <v>2.99679165908648E-4</v>
      </c>
      <c r="K678" s="5">
        <v>4.3372044500800504E-3</v>
      </c>
      <c r="O678" s="7">
        <f t="shared" si="115"/>
        <v>0.01</v>
      </c>
      <c r="P678" s="7">
        <f t="shared" si="116"/>
        <v>1.2999999999999999E-2</v>
      </c>
      <c r="Q678" s="7">
        <f t="shared" si="117"/>
        <v>2.1999999999999999E-2</v>
      </c>
      <c r="R678" s="7">
        <f t="shared" si="118"/>
        <v>9.7000000000000003E-2</v>
      </c>
      <c r="S678" s="7">
        <f t="shared" si="119"/>
        <v>5.7000000000000002E-2</v>
      </c>
      <c r="T678" s="7">
        <f t="shared" si="120"/>
        <v>7.0000000000000007E-2</v>
      </c>
      <c r="U678" s="7">
        <f t="shared" si="121"/>
        <v>6.3E-2</v>
      </c>
      <c r="W678" s="5">
        <f t="shared" si="122"/>
        <v>1.4999999999999999E-2</v>
      </c>
      <c r="X678" s="5">
        <f t="shared" si="123"/>
        <v>7.1750000000000008E-2</v>
      </c>
      <c r="Y678" s="5">
        <f t="shared" si="125"/>
        <v>4.7833333333333341</v>
      </c>
      <c r="Z678" s="5">
        <f t="shared" si="124"/>
        <v>2.2580163310671697</v>
      </c>
    </row>
    <row r="679" spans="1:26" s="5" customFormat="1" x14ac:dyDescent="0.2">
      <c r="A679" s="5" t="s">
        <v>2041</v>
      </c>
      <c r="B679" s="5" t="s">
        <v>2042</v>
      </c>
      <c r="C679" s="5" t="s">
        <v>2043</v>
      </c>
      <c r="D679" s="5">
        <v>129.06873807675399</v>
      </c>
      <c r="E679" s="5">
        <v>94.645807677059807</v>
      </c>
      <c r="F679" s="5">
        <v>109.398492134072</v>
      </c>
      <c r="G679" s="5">
        <v>1.4420835391232301</v>
      </c>
      <c r="H679" s="5">
        <v>0.274802425028144</v>
      </c>
      <c r="I679" s="5">
        <v>5.2477103831071803</v>
      </c>
      <c r="J679" s="6">
        <v>1.54001140218683E-7</v>
      </c>
      <c r="K679" s="6">
        <v>8.41857845987235E-6</v>
      </c>
      <c r="O679" s="7">
        <f t="shared" si="115"/>
        <v>2.3E-2</v>
      </c>
      <c r="P679" s="7">
        <f t="shared" si="116"/>
        <v>1.0999999999999999E-2</v>
      </c>
      <c r="Q679" s="7">
        <f t="shared" si="117"/>
        <v>2.1999999999999999E-2</v>
      </c>
      <c r="R679" s="7">
        <f t="shared" si="118"/>
        <v>8.3000000000000004E-2</v>
      </c>
      <c r="S679" s="7">
        <f t="shared" si="119"/>
        <v>5.2999999999999999E-2</v>
      </c>
      <c r="T679" s="7">
        <f t="shared" si="120"/>
        <v>8.7999999999999995E-2</v>
      </c>
      <c r="U679" s="7">
        <f t="shared" si="121"/>
        <v>6.3E-2</v>
      </c>
      <c r="W679" s="5">
        <f t="shared" si="122"/>
        <v>1.8666666666666668E-2</v>
      </c>
      <c r="X679" s="5">
        <f t="shared" si="123"/>
        <v>7.1750000000000008E-2</v>
      </c>
      <c r="Y679" s="5">
        <f t="shared" si="125"/>
        <v>3.84375</v>
      </c>
      <c r="Z679" s="5">
        <f t="shared" si="124"/>
        <v>1.9425145053392399</v>
      </c>
    </row>
    <row r="680" spans="1:26" s="5" customFormat="1" x14ac:dyDescent="0.2">
      <c r="A680" s="5" t="s">
        <v>2044</v>
      </c>
      <c r="B680" s="5" t="s">
        <v>2045</v>
      </c>
      <c r="C680" s="5" t="s">
        <v>2046</v>
      </c>
      <c r="D680" s="5">
        <v>39.546262944476702</v>
      </c>
      <c r="E680" s="5">
        <v>23.5114515084468</v>
      </c>
      <c r="F680" s="5">
        <v>30.383513552459601</v>
      </c>
      <c r="G680" s="5">
        <v>1.5681081585177199</v>
      </c>
      <c r="H680" s="5">
        <v>0.39924286843509599</v>
      </c>
      <c r="I680" s="5">
        <v>3.92770486963036</v>
      </c>
      <c r="J680" s="6">
        <v>8.5760359025118695E-5</v>
      </c>
      <c r="K680" s="5">
        <v>1.6362936055140599E-3</v>
      </c>
      <c r="O680" s="7">
        <f t="shared" si="115"/>
        <v>1.7000000000000001E-2</v>
      </c>
      <c r="P680" s="7">
        <f t="shared" si="116"/>
        <v>8.0000000000000002E-3</v>
      </c>
      <c r="Q680" s="7">
        <f t="shared" si="117"/>
        <v>1.4999999999999999E-2</v>
      </c>
      <c r="R680" s="7">
        <f t="shared" si="118"/>
        <v>8.1000000000000003E-2</v>
      </c>
      <c r="S680" s="7">
        <f t="shared" si="119"/>
        <v>4.9000000000000002E-2</v>
      </c>
      <c r="T680" s="7">
        <f t="shared" si="120"/>
        <v>0.10100000000000001</v>
      </c>
      <c r="U680" s="7">
        <f t="shared" si="121"/>
        <v>5.6000000000000001E-2</v>
      </c>
      <c r="W680" s="5">
        <f t="shared" si="122"/>
        <v>1.3333333333333334E-2</v>
      </c>
      <c r="X680" s="5">
        <f t="shared" si="123"/>
        <v>7.1750000000000008E-2</v>
      </c>
      <c r="Y680" s="5">
        <f t="shared" si="125"/>
        <v>5.3812500000000005</v>
      </c>
      <c r="Z680" s="5">
        <f t="shared" si="124"/>
        <v>2.4279413325094819</v>
      </c>
    </row>
    <row r="681" spans="1:26" s="5" customFormat="1" x14ac:dyDescent="0.2">
      <c r="A681" s="5" t="s">
        <v>2047</v>
      </c>
      <c r="B681" s="5" t="s">
        <v>2048</v>
      </c>
      <c r="C681" s="5" t="s">
        <v>2049</v>
      </c>
      <c r="D681" s="5">
        <v>35.633402717701799</v>
      </c>
      <c r="E681" s="5">
        <v>19.005595553196301</v>
      </c>
      <c r="F681" s="5">
        <v>26.1317986236986</v>
      </c>
      <c r="G681" s="5">
        <v>2.4216236355134799</v>
      </c>
      <c r="H681" s="5">
        <v>0.45043665699594998</v>
      </c>
      <c r="I681" s="5">
        <v>5.3761690970352198</v>
      </c>
      <c r="J681" s="6">
        <v>7.6087337790971506E-8</v>
      </c>
      <c r="K681" s="6">
        <v>4.47427149451577E-6</v>
      </c>
      <c r="O681" s="7">
        <f t="shared" si="115"/>
        <v>0</v>
      </c>
      <c r="P681" s="7">
        <f t="shared" si="116"/>
        <v>6.0000000000000001E-3</v>
      </c>
      <c r="Q681" s="7">
        <f t="shared" si="117"/>
        <v>4.0000000000000001E-3</v>
      </c>
      <c r="R681" s="7">
        <f t="shared" si="118"/>
        <v>9.4E-2</v>
      </c>
      <c r="S681" s="7">
        <f t="shared" si="119"/>
        <v>3.7999999999999999E-2</v>
      </c>
      <c r="T681" s="7">
        <f t="shared" si="120"/>
        <v>7.4999999999999997E-2</v>
      </c>
      <c r="U681" s="7">
        <f t="shared" si="121"/>
        <v>7.5999999999999998E-2</v>
      </c>
      <c r="W681" s="5">
        <f t="shared" si="122"/>
        <v>3.3333333333333335E-3</v>
      </c>
      <c r="X681" s="5">
        <f t="shared" si="123"/>
        <v>7.0750000000000007E-2</v>
      </c>
      <c r="Y681" s="5">
        <f t="shared" si="125"/>
        <v>21.225000000000001</v>
      </c>
      <c r="Z681" s="5">
        <f t="shared" si="124"/>
        <v>4.4076926486656767</v>
      </c>
    </row>
    <row r="682" spans="1:26" s="5" customFormat="1" x14ac:dyDescent="0.2">
      <c r="A682" s="5" t="s">
        <v>2050</v>
      </c>
      <c r="B682" s="5" t="s">
        <v>2051</v>
      </c>
      <c r="C682" s="5" t="s">
        <v>2052</v>
      </c>
      <c r="D682" s="5">
        <v>32.029491513802903</v>
      </c>
      <c r="E682" s="5">
        <v>21.6754014187221</v>
      </c>
      <c r="F682" s="5">
        <v>26.112868602328099</v>
      </c>
      <c r="G682" s="5">
        <v>2.19889003849589</v>
      </c>
      <c r="H682" s="5">
        <v>0.424536835646457</v>
      </c>
      <c r="I682" s="5">
        <v>5.1795035291756699</v>
      </c>
      <c r="J682" s="6">
        <v>2.22477204105305E-7</v>
      </c>
      <c r="K682" s="6">
        <v>1.1488081888440399E-5</v>
      </c>
      <c r="O682" s="7">
        <f t="shared" si="115"/>
        <v>1.0999999999999999E-2</v>
      </c>
      <c r="P682" s="7">
        <f t="shared" si="116"/>
        <v>3.0000000000000001E-3</v>
      </c>
      <c r="Q682" s="7">
        <f t="shared" si="117"/>
        <v>5.0000000000000001E-3</v>
      </c>
      <c r="R682" s="7">
        <f t="shared" si="118"/>
        <v>9.8000000000000004E-2</v>
      </c>
      <c r="S682" s="7">
        <f t="shared" si="119"/>
        <v>6.0999999999999999E-2</v>
      </c>
      <c r="T682" s="7">
        <f t="shared" si="120"/>
        <v>6.4000000000000001E-2</v>
      </c>
      <c r="U682" s="7">
        <f t="shared" si="121"/>
        <v>5.8999999999999997E-2</v>
      </c>
      <c r="W682" s="5">
        <f t="shared" si="122"/>
        <v>6.3333333333333332E-3</v>
      </c>
      <c r="X682" s="5">
        <f t="shared" si="123"/>
        <v>7.0500000000000007E-2</v>
      </c>
      <c r="Y682" s="5">
        <f t="shared" si="125"/>
        <v>11.131578947368423</v>
      </c>
      <c r="Z682" s="5">
        <f t="shared" si="124"/>
        <v>3.4765863396763645</v>
      </c>
    </row>
    <row r="683" spans="1:26" s="5" customFormat="1" x14ac:dyDescent="0.2">
      <c r="A683" s="5" t="s">
        <v>2053</v>
      </c>
      <c r="B683" s="5" t="s">
        <v>2054</v>
      </c>
      <c r="C683" s="5" t="s">
        <v>2055</v>
      </c>
      <c r="D683" s="5">
        <v>63.564661746777801</v>
      </c>
      <c r="E683" s="5">
        <v>58.947071904220202</v>
      </c>
      <c r="F683" s="5">
        <v>60.926038979601998</v>
      </c>
      <c r="G683" s="5">
        <v>1.6249500718196299</v>
      </c>
      <c r="H683" s="5">
        <v>0.32405405054652497</v>
      </c>
      <c r="I683" s="5">
        <v>5.0144414769051897</v>
      </c>
      <c r="J683" s="6">
        <v>5.3187737902919896E-7</v>
      </c>
      <c r="K683" s="6">
        <v>2.4552388195993601E-5</v>
      </c>
      <c r="O683" s="7">
        <f t="shared" si="115"/>
        <v>1.4999999999999999E-2</v>
      </c>
      <c r="P683" s="7">
        <f t="shared" si="116"/>
        <v>1.2E-2</v>
      </c>
      <c r="Q683" s="7">
        <f t="shared" si="117"/>
        <v>1.9E-2</v>
      </c>
      <c r="R683" s="7">
        <f t="shared" si="118"/>
        <v>6.7000000000000004E-2</v>
      </c>
      <c r="S683" s="7">
        <f t="shared" si="119"/>
        <v>5.7000000000000002E-2</v>
      </c>
      <c r="T683" s="7">
        <f t="shared" si="120"/>
        <v>7.2999999999999995E-2</v>
      </c>
      <c r="U683" s="7">
        <f t="shared" si="121"/>
        <v>8.4000000000000005E-2</v>
      </c>
      <c r="W683" s="5">
        <f t="shared" si="122"/>
        <v>1.5333333333333332E-2</v>
      </c>
      <c r="X683" s="5">
        <f t="shared" si="123"/>
        <v>7.0250000000000007E-2</v>
      </c>
      <c r="Y683" s="5">
        <f t="shared" si="125"/>
        <v>4.5815217391304355</v>
      </c>
      <c r="Z683" s="5">
        <f t="shared" si="124"/>
        <v>2.1958268648850696</v>
      </c>
    </row>
    <row r="684" spans="1:26" s="5" customFormat="1" x14ac:dyDescent="0.2">
      <c r="A684" s="5" t="s">
        <v>2056</v>
      </c>
      <c r="B684" s="5" t="s">
        <v>2057</v>
      </c>
      <c r="C684" s="5" t="s">
        <v>2058</v>
      </c>
      <c r="D684" s="5">
        <v>68.211059327464795</v>
      </c>
      <c r="E684" s="5">
        <v>52.614790131847002</v>
      </c>
      <c r="F684" s="5">
        <v>59.2989055013974</v>
      </c>
      <c r="G684" s="5">
        <v>1.07559528803573</v>
      </c>
      <c r="H684" s="5">
        <v>0.32413879621405101</v>
      </c>
      <c r="I684" s="5">
        <v>3.3183170314652499</v>
      </c>
      <c r="J684" s="5">
        <v>9.0561632370017597E-4</v>
      </c>
      <c r="K684" s="5">
        <v>9.4893726195025199E-3</v>
      </c>
      <c r="O684" s="7">
        <f t="shared" si="115"/>
        <v>0.02</v>
      </c>
      <c r="P684" s="7">
        <f t="shared" si="116"/>
        <v>2.1999999999999999E-2</v>
      </c>
      <c r="Q684" s="7">
        <f t="shared" si="117"/>
        <v>2.7E-2</v>
      </c>
      <c r="R684" s="7">
        <f t="shared" si="118"/>
        <v>7.2999999999999995E-2</v>
      </c>
      <c r="S684" s="7">
        <f t="shared" si="119"/>
        <v>6.0999999999999999E-2</v>
      </c>
      <c r="T684" s="7">
        <f t="shared" si="120"/>
        <v>8.4000000000000005E-2</v>
      </c>
      <c r="U684" s="7">
        <f t="shared" si="121"/>
        <v>6.2E-2</v>
      </c>
      <c r="W684" s="5">
        <f t="shared" si="122"/>
        <v>2.2999999999999996E-2</v>
      </c>
      <c r="X684" s="5">
        <f t="shared" si="123"/>
        <v>7.0000000000000007E-2</v>
      </c>
      <c r="Y684" s="5">
        <f t="shared" si="125"/>
        <v>3.0434782608695659</v>
      </c>
      <c r="Z684" s="5">
        <f t="shared" si="124"/>
        <v>1.605721060887954</v>
      </c>
    </row>
    <row r="685" spans="1:26" s="5" customFormat="1" x14ac:dyDescent="0.2">
      <c r="A685" s="5" t="s">
        <v>2059</v>
      </c>
      <c r="B685" s="5" t="s">
        <v>2060</v>
      </c>
      <c r="C685" s="5" t="s">
        <v>2061</v>
      </c>
      <c r="D685" s="5">
        <v>71.321858783078298</v>
      </c>
      <c r="E685" s="5">
        <v>34.2214146864792</v>
      </c>
      <c r="F685" s="5">
        <v>50.121605013593097</v>
      </c>
      <c r="G685" s="5">
        <v>1.88551872892213</v>
      </c>
      <c r="H685" s="5">
        <v>0.36355086196332698</v>
      </c>
      <c r="I685" s="5">
        <v>5.1863959797524197</v>
      </c>
      <c r="J685" s="6">
        <v>2.1440268743066699E-7</v>
      </c>
      <c r="K685" s="6">
        <v>1.11951834632915E-5</v>
      </c>
      <c r="O685" s="7">
        <f t="shared" si="115"/>
        <v>2.1000000000000001E-2</v>
      </c>
      <c r="P685" s="7">
        <f t="shared" si="116"/>
        <v>7.0000000000000001E-3</v>
      </c>
      <c r="Q685" s="7">
        <f t="shared" si="117"/>
        <v>6.0000000000000001E-3</v>
      </c>
      <c r="R685" s="7">
        <f t="shared" si="118"/>
        <v>0.112</v>
      </c>
      <c r="S685" s="7">
        <f t="shared" si="119"/>
        <v>6.5000000000000002E-2</v>
      </c>
      <c r="T685" s="7">
        <f t="shared" si="120"/>
        <v>7.9000000000000001E-2</v>
      </c>
      <c r="U685" s="7">
        <f t="shared" si="121"/>
        <v>2.1000000000000001E-2</v>
      </c>
      <c r="W685" s="5">
        <f t="shared" si="122"/>
        <v>1.1333333333333334E-2</v>
      </c>
      <c r="X685" s="5">
        <f t="shared" si="123"/>
        <v>6.9250000000000006E-2</v>
      </c>
      <c r="Y685" s="5">
        <f t="shared" si="125"/>
        <v>6.1102941176470589</v>
      </c>
      <c r="Z685" s="5">
        <f t="shared" si="124"/>
        <v>2.6112418255200054</v>
      </c>
    </row>
    <row r="686" spans="1:26" s="5" customFormat="1" x14ac:dyDescent="0.2">
      <c r="A686" s="5" t="s">
        <v>2062</v>
      </c>
      <c r="B686" s="5" t="s">
        <v>2063</v>
      </c>
      <c r="C686" s="5" t="s">
        <v>2064</v>
      </c>
      <c r="D686" s="5">
        <v>116.875799248964</v>
      </c>
      <c r="E686" s="5">
        <v>86.359480681375103</v>
      </c>
      <c r="F686" s="5">
        <v>99.437902924627593</v>
      </c>
      <c r="G686" s="5">
        <v>1.37980660992049</v>
      </c>
      <c r="H686" s="5">
        <v>0.28170510987050201</v>
      </c>
      <c r="I686" s="5">
        <v>4.8980531824743201</v>
      </c>
      <c r="J686" s="6">
        <v>9.6790840967851298E-7</v>
      </c>
      <c r="K686" s="6">
        <v>4.0913334840855197E-5</v>
      </c>
      <c r="O686" s="7">
        <f t="shared" si="115"/>
        <v>3.2000000000000001E-2</v>
      </c>
      <c r="P686" s="7">
        <f t="shared" si="116"/>
        <v>1.2999999999999999E-2</v>
      </c>
      <c r="Q686" s="7">
        <f t="shared" si="117"/>
        <v>1.4E-2</v>
      </c>
      <c r="R686" s="7">
        <f t="shared" si="118"/>
        <v>0.10299999999999999</v>
      </c>
      <c r="S686" s="7">
        <f t="shared" si="119"/>
        <v>4.2999999999999997E-2</v>
      </c>
      <c r="T686" s="7">
        <f t="shared" si="120"/>
        <v>0.06</v>
      </c>
      <c r="U686" s="7">
        <f t="shared" si="121"/>
        <v>7.0000000000000007E-2</v>
      </c>
      <c r="W686" s="5">
        <f t="shared" si="122"/>
        <v>1.9666666666666666E-2</v>
      </c>
      <c r="X686" s="5">
        <f t="shared" si="123"/>
        <v>6.9000000000000006E-2</v>
      </c>
      <c r="Y686" s="5">
        <f t="shared" si="125"/>
        <v>3.5084745762711869</v>
      </c>
      <c r="Z686" s="5">
        <f t="shared" si="124"/>
        <v>1.8108439081374843</v>
      </c>
    </row>
    <row r="687" spans="1:26" s="5" customFormat="1" x14ac:dyDescent="0.2">
      <c r="A687" s="5" t="s">
        <v>2065</v>
      </c>
      <c r="B687" s="5" t="s">
        <v>2066</v>
      </c>
      <c r="C687" s="5" t="s">
        <v>2067</v>
      </c>
      <c r="D687" s="5">
        <v>59.121218691778303</v>
      </c>
      <c r="E687" s="5">
        <v>44.855121876409498</v>
      </c>
      <c r="F687" s="5">
        <v>50.969163368710397</v>
      </c>
      <c r="G687" s="5">
        <v>1.8763040178368799</v>
      </c>
      <c r="H687" s="5">
        <v>0.36771878765035299</v>
      </c>
      <c r="I687" s="5">
        <v>5.1025514084446897</v>
      </c>
      <c r="J687" s="6">
        <v>3.3510467613809601E-7</v>
      </c>
      <c r="K687" s="6">
        <v>1.62820550576754E-5</v>
      </c>
      <c r="O687" s="7">
        <f t="shared" si="115"/>
        <v>0.01</v>
      </c>
      <c r="P687" s="7">
        <f t="shared" si="116"/>
        <v>4.0000000000000001E-3</v>
      </c>
      <c r="Q687" s="7">
        <f t="shared" si="117"/>
        <v>1.9E-2</v>
      </c>
      <c r="R687" s="7">
        <f t="shared" si="118"/>
        <v>6.4000000000000001E-2</v>
      </c>
      <c r="S687" s="7">
        <f t="shared" si="119"/>
        <v>5.2999999999999999E-2</v>
      </c>
      <c r="T687" s="7">
        <f t="shared" si="120"/>
        <v>0.09</v>
      </c>
      <c r="U687" s="7">
        <f t="shared" si="121"/>
        <v>6.5000000000000002E-2</v>
      </c>
      <c r="W687" s="5">
        <f t="shared" si="122"/>
        <v>1.1000000000000001E-2</v>
      </c>
      <c r="X687" s="5">
        <f t="shared" si="123"/>
        <v>6.8000000000000005E-2</v>
      </c>
      <c r="Y687" s="5">
        <f t="shared" si="125"/>
        <v>6.1818181818181817</v>
      </c>
      <c r="Z687" s="5">
        <f t="shared" si="124"/>
        <v>2.6280312226130422</v>
      </c>
    </row>
    <row r="688" spans="1:26" s="5" customFormat="1" x14ac:dyDescent="0.2">
      <c r="A688" s="5" t="s">
        <v>2068</v>
      </c>
      <c r="B688" s="5" t="s">
        <v>2069</v>
      </c>
      <c r="C688" s="5" t="s">
        <v>2070</v>
      </c>
      <c r="D688" s="5">
        <v>38.484679596270098</v>
      </c>
      <c r="E688" s="5">
        <v>29.415805009045599</v>
      </c>
      <c r="F688" s="5">
        <v>33.302465546427598</v>
      </c>
      <c r="G688" s="5">
        <v>1.58787864659492</v>
      </c>
      <c r="H688" s="5">
        <v>0.38782496747505002</v>
      </c>
      <c r="I688" s="5">
        <v>4.0943177457936004</v>
      </c>
      <c r="J688" s="6">
        <v>4.2341331959345998E-5</v>
      </c>
      <c r="K688" s="5">
        <v>9.3628086483294099E-4</v>
      </c>
      <c r="O688" s="7">
        <f t="shared" si="115"/>
        <v>1.0999999999999999E-2</v>
      </c>
      <c r="P688" s="7">
        <f t="shared" si="116"/>
        <v>1.4999999999999999E-2</v>
      </c>
      <c r="Q688" s="7">
        <f t="shared" si="117"/>
        <v>1.2E-2</v>
      </c>
      <c r="R688" s="7">
        <f t="shared" si="118"/>
        <v>5.6000000000000001E-2</v>
      </c>
      <c r="S688" s="7">
        <f t="shared" si="119"/>
        <v>0.06</v>
      </c>
      <c r="T688" s="7">
        <f t="shared" si="120"/>
        <v>8.6999999999999994E-2</v>
      </c>
      <c r="U688" s="7">
        <f t="shared" si="121"/>
        <v>6.8000000000000005E-2</v>
      </c>
      <c r="W688" s="5">
        <f t="shared" si="122"/>
        <v>1.2666666666666666E-2</v>
      </c>
      <c r="X688" s="5">
        <f t="shared" si="123"/>
        <v>6.7750000000000005E-2</v>
      </c>
      <c r="Y688" s="5">
        <f t="shared" si="125"/>
        <v>5.3486842105263159</v>
      </c>
      <c r="Z688" s="5">
        <f t="shared" si="124"/>
        <v>2.4191840286314421</v>
      </c>
    </row>
    <row r="689" spans="1:26" s="5" customFormat="1" x14ac:dyDescent="0.2">
      <c r="A689" s="5" t="s">
        <v>2071</v>
      </c>
      <c r="B689" s="5" t="s">
        <v>2072</v>
      </c>
      <c r="C689" s="5" t="s">
        <v>2073</v>
      </c>
      <c r="D689" s="5">
        <v>14.2737375468863</v>
      </c>
      <c r="E689" s="5">
        <v>13.880986307158601</v>
      </c>
      <c r="F689" s="5">
        <v>14.0493082670419</v>
      </c>
      <c r="G689" s="5">
        <v>1.6918463568187001</v>
      </c>
      <c r="H689" s="5">
        <v>0.46116467476538803</v>
      </c>
      <c r="I689" s="5">
        <v>3.6686382314070598</v>
      </c>
      <c r="J689" s="5">
        <v>2.4384584041691401E-4</v>
      </c>
      <c r="K689" s="5">
        <v>3.71057283886761E-3</v>
      </c>
      <c r="O689" s="7">
        <f t="shared" si="115"/>
        <v>8.0000000000000002E-3</v>
      </c>
      <c r="P689" s="7">
        <f t="shared" si="116"/>
        <v>4.0000000000000001E-3</v>
      </c>
      <c r="Q689" s="7">
        <f t="shared" si="117"/>
        <v>8.9999999999999993E-3</v>
      </c>
      <c r="R689" s="7">
        <f t="shared" si="118"/>
        <v>7.0999999999999994E-2</v>
      </c>
      <c r="S689" s="7">
        <f t="shared" si="119"/>
        <v>7.5999999999999998E-2</v>
      </c>
      <c r="T689" s="7">
        <f t="shared" si="120"/>
        <v>5.8000000000000003E-2</v>
      </c>
      <c r="U689" s="7">
        <f t="shared" si="121"/>
        <v>6.4000000000000001E-2</v>
      </c>
      <c r="W689" s="5">
        <f t="shared" si="122"/>
        <v>6.9999999999999993E-3</v>
      </c>
      <c r="X689" s="5">
        <f t="shared" si="123"/>
        <v>6.7250000000000004E-2</v>
      </c>
      <c r="Y689" s="5">
        <f t="shared" si="125"/>
        <v>9.6071428571428594</v>
      </c>
      <c r="Z689" s="5">
        <f t="shared" si="124"/>
        <v>3.2641074404990205</v>
      </c>
    </row>
    <row r="690" spans="1:26" s="5" customFormat="1" x14ac:dyDescent="0.2">
      <c r="A690" s="5" t="s">
        <v>2074</v>
      </c>
      <c r="B690" s="5" t="s">
        <v>2075</v>
      </c>
      <c r="C690" s="5" t="s">
        <v>2076</v>
      </c>
      <c r="D690" s="5">
        <v>45.591124606267897</v>
      </c>
      <c r="E690" s="5">
        <v>26.796105867432299</v>
      </c>
      <c r="F690" s="5">
        <v>34.851113898361803</v>
      </c>
      <c r="G690" s="5">
        <v>1.27673222946846</v>
      </c>
      <c r="H690" s="5">
        <v>0.38166806640816198</v>
      </c>
      <c r="I690" s="5">
        <v>3.3451376780972502</v>
      </c>
      <c r="J690" s="5">
        <v>8.2241734784227504E-4</v>
      </c>
      <c r="K690" s="5">
        <v>8.9235633184679003E-3</v>
      </c>
      <c r="O690" s="7">
        <f t="shared" si="115"/>
        <v>2.1000000000000001E-2</v>
      </c>
      <c r="P690" s="7">
        <f t="shared" si="116"/>
        <v>0.01</v>
      </c>
      <c r="Q690" s="7">
        <f t="shared" si="117"/>
        <v>0.02</v>
      </c>
      <c r="R690" s="7">
        <f t="shared" si="118"/>
        <v>8.5000000000000006E-2</v>
      </c>
      <c r="S690" s="7">
        <f t="shared" si="119"/>
        <v>3.9E-2</v>
      </c>
      <c r="T690" s="7">
        <f t="shared" si="120"/>
        <v>9.0999999999999998E-2</v>
      </c>
      <c r="U690" s="7">
        <f t="shared" si="121"/>
        <v>5.1999999999999998E-2</v>
      </c>
      <c r="W690" s="5">
        <f t="shared" si="122"/>
        <v>1.7000000000000001E-2</v>
      </c>
      <c r="X690" s="5">
        <f t="shared" si="123"/>
        <v>6.6750000000000004E-2</v>
      </c>
      <c r="Y690" s="5">
        <f t="shared" si="125"/>
        <v>3.9264705882352939</v>
      </c>
      <c r="Z690" s="5">
        <f t="shared" si="124"/>
        <v>1.9732330904372144</v>
      </c>
    </row>
    <row r="691" spans="1:26" s="5" customFormat="1" x14ac:dyDescent="0.2">
      <c r="A691" s="5" t="s">
        <v>2077</v>
      </c>
      <c r="B691" s="5" t="s">
        <v>2078</v>
      </c>
      <c r="C691" s="5" t="s">
        <v>2079</v>
      </c>
      <c r="D691" s="5">
        <v>30.348894876335098</v>
      </c>
      <c r="E691" s="5">
        <v>19.402074047477999</v>
      </c>
      <c r="F691" s="5">
        <v>24.093568688416799</v>
      </c>
      <c r="G691" s="5">
        <v>1.46062696270933</v>
      </c>
      <c r="H691" s="5">
        <v>0.41952920556491802</v>
      </c>
      <c r="I691" s="5">
        <v>3.4815858904090402</v>
      </c>
      <c r="J691" s="5">
        <v>4.9845389479905705E-4</v>
      </c>
      <c r="K691" s="5">
        <v>6.1697736075359997E-3</v>
      </c>
      <c r="O691" s="7">
        <f t="shared" si="115"/>
        <v>2.3E-2</v>
      </c>
      <c r="P691" s="7">
        <f t="shared" si="116"/>
        <v>0.01</v>
      </c>
      <c r="Q691" s="7">
        <f t="shared" si="117"/>
        <v>7.0000000000000001E-3</v>
      </c>
      <c r="R691" s="7">
        <f t="shared" si="118"/>
        <v>0.105</v>
      </c>
      <c r="S691" s="7">
        <f t="shared" si="119"/>
        <v>4.8000000000000001E-2</v>
      </c>
      <c r="T691" s="7">
        <f t="shared" si="120"/>
        <v>5.7000000000000002E-2</v>
      </c>
      <c r="U691" s="7">
        <f t="shared" si="121"/>
        <v>5.6000000000000001E-2</v>
      </c>
      <c r="W691" s="5">
        <f t="shared" si="122"/>
        <v>1.3333333333333334E-2</v>
      </c>
      <c r="X691" s="5">
        <f t="shared" si="123"/>
        <v>6.6500000000000004E-2</v>
      </c>
      <c r="Y691" s="5">
        <f t="shared" si="125"/>
        <v>4.9874999999999998</v>
      </c>
      <c r="Z691" s="5">
        <f t="shared" si="124"/>
        <v>2.3183168413349837</v>
      </c>
    </row>
    <row r="692" spans="1:26" s="5" customFormat="1" x14ac:dyDescent="0.2">
      <c r="A692" s="5" t="s">
        <v>2080</v>
      </c>
      <c r="B692" s="5" t="s">
        <v>2081</v>
      </c>
      <c r="C692" s="5" t="s">
        <v>2082</v>
      </c>
      <c r="D692" s="5">
        <v>35.317344542013501</v>
      </c>
      <c r="E692" s="5">
        <v>15.5790363871044</v>
      </c>
      <c r="F692" s="5">
        <v>24.0383113106368</v>
      </c>
      <c r="G692" s="5">
        <v>1.84181912432771</v>
      </c>
      <c r="H692" s="5">
        <v>0.44579512716700098</v>
      </c>
      <c r="I692" s="5">
        <v>4.1315371391166797</v>
      </c>
      <c r="J692" s="6">
        <v>3.6034545600271899E-5</v>
      </c>
      <c r="K692" s="5">
        <v>8.2217865916116197E-4</v>
      </c>
      <c r="O692" s="7">
        <f t="shared" si="115"/>
        <v>2E-3</v>
      </c>
      <c r="P692" s="7">
        <f t="shared" si="116"/>
        <v>1.0999999999999999E-2</v>
      </c>
      <c r="Q692" s="7">
        <f t="shared" si="117"/>
        <v>6.0000000000000001E-3</v>
      </c>
      <c r="R692" s="7">
        <f t="shared" si="118"/>
        <v>9.8000000000000004E-2</v>
      </c>
      <c r="S692" s="7">
        <f t="shared" si="119"/>
        <v>3.3000000000000002E-2</v>
      </c>
      <c r="T692" s="7">
        <f t="shared" si="120"/>
        <v>7.3999999999999996E-2</v>
      </c>
      <c r="U692" s="7">
        <f t="shared" si="121"/>
        <v>0.06</v>
      </c>
      <c r="W692" s="5">
        <f t="shared" si="122"/>
        <v>6.3333333333333332E-3</v>
      </c>
      <c r="X692" s="5">
        <f t="shared" si="123"/>
        <v>6.6250000000000003E-2</v>
      </c>
      <c r="Y692" s="5">
        <f t="shared" si="125"/>
        <v>10.460526315789474</v>
      </c>
      <c r="Z692" s="5">
        <f t="shared" si="124"/>
        <v>3.3868835367281327</v>
      </c>
    </row>
    <row r="693" spans="1:26" s="5" customFormat="1" x14ac:dyDescent="0.2">
      <c r="A693" s="5" t="s">
        <v>2083</v>
      </c>
      <c r="B693" s="5" t="s">
        <v>2084</v>
      </c>
      <c r="C693" s="5" t="s">
        <v>2085</v>
      </c>
      <c r="D693" s="5">
        <v>51.795108797044698</v>
      </c>
      <c r="E693" s="5">
        <v>47.377259717513603</v>
      </c>
      <c r="F693" s="5">
        <v>49.270623608741197</v>
      </c>
      <c r="G693" s="5">
        <v>1.46965843172873</v>
      </c>
      <c r="H693" s="5">
        <v>0.362525307716759</v>
      </c>
      <c r="I693" s="5">
        <v>4.0539471326425902</v>
      </c>
      <c r="J693" s="6">
        <v>5.0360602261166799E-5</v>
      </c>
      <c r="K693" s="5">
        <v>1.0728822705719E-3</v>
      </c>
      <c r="O693" s="7">
        <f t="shared" si="115"/>
        <v>1.2E-2</v>
      </c>
      <c r="P693" s="7">
        <f t="shared" si="116"/>
        <v>7.0000000000000001E-3</v>
      </c>
      <c r="Q693" s="7">
        <f t="shared" si="117"/>
        <v>2.9000000000000001E-2</v>
      </c>
      <c r="R693" s="7">
        <f t="shared" si="118"/>
        <v>6.5000000000000002E-2</v>
      </c>
      <c r="S693" s="7">
        <f t="shared" si="119"/>
        <v>5.2999999999999999E-2</v>
      </c>
      <c r="T693" s="7">
        <f t="shared" si="120"/>
        <v>7.4999999999999997E-2</v>
      </c>
      <c r="U693" s="7">
        <f t="shared" si="121"/>
        <v>7.0999999999999994E-2</v>
      </c>
      <c r="W693" s="5">
        <f t="shared" si="122"/>
        <v>1.6E-2</v>
      </c>
      <c r="X693" s="5">
        <f t="shared" si="123"/>
        <v>6.6000000000000003E-2</v>
      </c>
      <c r="Y693" s="5">
        <f t="shared" si="125"/>
        <v>4.125</v>
      </c>
      <c r="Z693" s="5">
        <f t="shared" si="124"/>
        <v>2.0443941193584534</v>
      </c>
    </row>
    <row r="694" spans="1:26" s="5" customFormat="1" x14ac:dyDescent="0.2">
      <c r="A694" s="5" t="s">
        <v>2086</v>
      </c>
      <c r="B694" s="5" t="s">
        <v>2087</v>
      </c>
      <c r="C694" s="5" t="s">
        <v>2088</v>
      </c>
      <c r="D694" s="5">
        <v>119.606209377703</v>
      </c>
      <c r="E694" s="5">
        <v>78.484811232633902</v>
      </c>
      <c r="F694" s="5">
        <v>96.108267580520504</v>
      </c>
      <c r="G694" s="5">
        <v>2.26869605659896</v>
      </c>
      <c r="H694" s="5">
        <v>0.29065919737398799</v>
      </c>
      <c r="I694" s="5">
        <v>7.8053475585699399</v>
      </c>
      <c r="J694" s="6">
        <v>5.9337788650281798E-15</v>
      </c>
      <c r="K694" s="6">
        <v>1.8601899604732499E-12</v>
      </c>
      <c r="O694" s="7">
        <f t="shared" si="115"/>
        <v>8.9999999999999993E-3</v>
      </c>
      <c r="P694" s="7">
        <f t="shared" si="116"/>
        <v>8.9999999999999993E-3</v>
      </c>
      <c r="Q694" s="7">
        <f t="shared" si="117"/>
        <v>8.9999999999999993E-3</v>
      </c>
      <c r="R694" s="7">
        <f t="shared" si="118"/>
        <v>6.9000000000000006E-2</v>
      </c>
      <c r="S694" s="7">
        <f t="shared" si="119"/>
        <v>4.8000000000000001E-2</v>
      </c>
      <c r="T694" s="7">
        <f t="shared" si="120"/>
        <v>8.2000000000000003E-2</v>
      </c>
      <c r="U694" s="7">
        <f t="shared" si="121"/>
        <v>6.5000000000000002E-2</v>
      </c>
      <c r="W694" s="5">
        <f t="shared" si="122"/>
        <v>8.9999999999999993E-3</v>
      </c>
      <c r="X694" s="5">
        <f t="shared" si="123"/>
        <v>6.6000000000000003E-2</v>
      </c>
      <c r="Y694" s="5">
        <f t="shared" si="125"/>
        <v>7.3333333333333339</v>
      </c>
      <c r="Z694" s="5">
        <f t="shared" si="124"/>
        <v>2.8744691179161412</v>
      </c>
    </row>
    <row r="695" spans="1:26" s="5" customFormat="1" x14ac:dyDescent="0.2">
      <c r="A695" s="5" t="s">
        <v>2089</v>
      </c>
      <c r="B695" s="5" t="s">
        <v>2090</v>
      </c>
      <c r="C695" s="5" t="s">
        <v>2091</v>
      </c>
      <c r="D695" s="5">
        <v>23.520975125767901</v>
      </c>
      <c r="E695" s="5">
        <v>15.7619641436642</v>
      </c>
      <c r="F695" s="5">
        <v>19.0872545645658</v>
      </c>
      <c r="G695" s="5">
        <v>1.51541907083106</v>
      </c>
      <c r="H695" s="5">
        <v>0.439028917830662</v>
      </c>
      <c r="I695" s="5">
        <v>3.4517522862026402</v>
      </c>
      <c r="J695" s="5">
        <v>5.5695880015009004E-4</v>
      </c>
      <c r="K695" s="5">
        <v>6.6962746121422903E-3</v>
      </c>
      <c r="O695" s="7">
        <f t="shared" si="115"/>
        <v>8.9999999999999993E-3</v>
      </c>
      <c r="P695" s="7">
        <f t="shared" si="116"/>
        <v>0.01</v>
      </c>
      <c r="Q695" s="7">
        <f t="shared" si="117"/>
        <v>1.2999999999999999E-2</v>
      </c>
      <c r="R695" s="7">
        <f t="shared" si="118"/>
        <v>8.4000000000000005E-2</v>
      </c>
      <c r="S695" s="7">
        <f t="shared" si="119"/>
        <v>4.2999999999999997E-2</v>
      </c>
      <c r="T695" s="7">
        <f t="shared" si="120"/>
        <v>6.7000000000000004E-2</v>
      </c>
      <c r="U695" s="7">
        <f t="shared" si="121"/>
        <v>6.8000000000000005E-2</v>
      </c>
      <c r="W695" s="5">
        <f t="shared" si="122"/>
        <v>1.0666666666666666E-2</v>
      </c>
      <c r="X695" s="5">
        <f t="shared" si="123"/>
        <v>6.5500000000000003E-2</v>
      </c>
      <c r="Y695" s="5">
        <f t="shared" si="125"/>
        <v>6.1406250000000009</v>
      </c>
      <c r="Z695" s="5">
        <f t="shared" si="124"/>
        <v>2.6183855022586067</v>
      </c>
    </row>
    <row r="696" spans="1:26" s="5" customFormat="1" x14ac:dyDescent="0.2">
      <c r="A696" s="5" t="s">
        <v>2092</v>
      </c>
      <c r="B696" s="5" t="s">
        <v>2093</v>
      </c>
      <c r="C696" s="5" t="s">
        <v>2094</v>
      </c>
      <c r="D696" s="5">
        <v>46.3005372771783</v>
      </c>
      <c r="E696" s="5">
        <v>36.065171382522202</v>
      </c>
      <c r="F696" s="5">
        <v>40.4517567659462</v>
      </c>
      <c r="G696" s="5">
        <v>1.4989926562617699</v>
      </c>
      <c r="H696" s="5">
        <v>0.39150687299653703</v>
      </c>
      <c r="I696" s="5">
        <v>3.8287773718726701</v>
      </c>
      <c r="J696" s="5">
        <v>1.2878143487533999E-4</v>
      </c>
      <c r="K696" s="5">
        <v>2.2604658451141398E-3</v>
      </c>
      <c r="O696" s="7">
        <f t="shared" si="115"/>
        <v>1.0999999999999999E-2</v>
      </c>
      <c r="P696" s="7">
        <f t="shared" si="116"/>
        <v>1.2999999999999999E-2</v>
      </c>
      <c r="Q696" s="7">
        <f t="shared" si="117"/>
        <v>1.4E-2</v>
      </c>
      <c r="R696" s="7">
        <f t="shared" si="118"/>
        <v>7.8E-2</v>
      </c>
      <c r="S696" s="7">
        <f t="shared" si="119"/>
        <v>2.1999999999999999E-2</v>
      </c>
      <c r="T696" s="7">
        <f t="shared" si="120"/>
        <v>5.8999999999999997E-2</v>
      </c>
      <c r="U696" s="7">
        <f t="shared" si="121"/>
        <v>0.10100000000000001</v>
      </c>
      <c r="W696" s="5">
        <f t="shared" si="122"/>
        <v>1.2666666666666666E-2</v>
      </c>
      <c r="X696" s="5">
        <f t="shared" si="123"/>
        <v>6.5000000000000002E-2</v>
      </c>
      <c r="Y696" s="5">
        <f t="shared" si="125"/>
        <v>5.1315789473684212</v>
      </c>
      <c r="Z696" s="5">
        <f t="shared" si="124"/>
        <v>2.3594028003060252</v>
      </c>
    </row>
    <row r="697" spans="1:26" s="5" customFormat="1" x14ac:dyDescent="0.2">
      <c r="A697" s="5" t="s">
        <v>2095</v>
      </c>
      <c r="B697" s="5" t="s">
        <v>2096</v>
      </c>
      <c r="C697" s="5" t="s">
        <v>2097</v>
      </c>
      <c r="D697" s="5">
        <v>49.720086025580798</v>
      </c>
      <c r="E697" s="5">
        <v>23.795503820393598</v>
      </c>
      <c r="F697" s="5">
        <v>34.906039051188102</v>
      </c>
      <c r="G697" s="5">
        <v>1.9471484639068599</v>
      </c>
      <c r="H697" s="5">
        <v>0.39093967594132001</v>
      </c>
      <c r="I697" s="5">
        <v>4.9806877729113603</v>
      </c>
      <c r="J697" s="6">
        <v>6.3358691924776004E-7</v>
      </c>
      <c r="K697" s="6">
        <v>2.8736481172013401E-5</v>
      </c>
      <c r="O697" s="7">
        <f t="shared" si="115"/>
        <v>1.0999999999999999E-2</v>
      </c>
      <c r="P697" s="7">
        <f t="shared" si="116"/>
        <v>8.9999999999999993E-3</v>
      </c>
      <c r="Q697" s="7">
        <f t="shared" si="117"/>
        <v>5.0000000000000001E-3</v>
      </c>
      <c r="R697" s="7">
        <f t="shared" si="118"/>
        <v>9.1999999999999998E-2</v>
      </c>
      <c r="S697" s="7">
        <f t="shared" si="119"/>
        <v>4.4999999999999998E-2</v>
      </c>
      <c r="T697" s="7">
        <f t="shared" si="120"/>
        <v>7.8E-2</v>
      </c>
      <c r="U697" s="7">
        <f t="shared" si="121"/>
        <v>4.3999999999999997E-2</v>
      </c>
      <c r="W697" s="5">
        <f t="shared" si="122"/>
        <v>8.3333333333333332E-3</v>
      </c>
      <c r="X697" s="5">
        <f t="shared" si="123"/>
        <v>6.4750000000000002E-2</v>
      </c>
      <c r="Y697" s="5">
        <f t="shared" si="125"/>
        <v>7.7700000000000005</v>
      </c>
      <c r="Z697" s="5">
        <f t="shared" si="124"/>
        <v>2.9579145986329856</v>
      </c>
    </row>
    <row r="698" spans="1:26" s="5" customFormat="1" x14ac:dyDescent="0.2">
      <c r="A698" s="5" t="s">
        <v>2098</v>
      </c>
      <c r="B698" s="5" t="s">
        <v>2099</v>
      </c>
      <c r="C698" s="5" t="s">
        <v>2100</v>
      </c>
      <c r="D698" s="5">
        <v>27.393000310492798</v>
      </c>
      <c r="E698" s="5">
        <v>22.020026056998699</v>
      </c>
      <c r="F698" s="5">
        <v>24.3227293084962</v>
      </c>
      <c r="G698" s="5">
        <v>1.94869203772846</v>
      </c>
      <c r="H698" s="5">
        <v>0.43614471124401699</v>
      </c>
      <c r="I698" s="5">
        <v>4.4679941943356498</v>
      </c>
      <c r="J698" s="6">
        <v>7.8956448248576499E-6</v>
      </c>
      <c r="K698" s="5">
        <v>2.3854572962750701E-4</v>
      </c>
      <c r="O698" s="7">
        <f t="shared" si="115"/>
        <v>6.0000000000000001E-3</v>
      </c>
      <c r="P698" s="7">
        <f t="shared" si="116"/>
        <v>1E-3</v>
      </c>
      <c r="Q698" s="7">
        <f t="shared" si="117"/>
        <v>1.4999999999999999E-2</v>
      </c>
      <c r="R698" s="7">
        <f t="shared" si="118"/>
        <v>6.5000000000000002E-2</v>
      </c>
      <c r="S698" s="7">
        <f t="shared" si="119"/>
        <v>4.1000000000000002E-2</v>
      </c>
      <c r="T698" s="7">
        <f t="shared" si="120"/>
        <v>7.1999999999999995E-2</v>
      </c>
      <c r="U698" s="7">
        <f t="shared" si="121"/>
        <v>7.4999999999999997E-2</v>
      </c>
      <c r="W698" s="5">
        <f t="shared" si="122"/>
        <v>7.3333333333333332E-3</v>
      </c>
      <c r="X698" s="5">
        <f t="shared" si="123"/>
        <v>6.3250000000000001E-2</v>
      </c>
      <c r="Y698" s="5">
        <f t="shared" si="125"/>
        <v>8.625</v>
      </c>
      <c r="Z698" s="5">
        <f t="shared" si="124"/>
        <v>3.1085244567781691</v>
      </c>
    </row>
    <row r="699" spans="1:26" s="5" customFormat="1" x14ac:dyDescent="0.2">
      <c r="A699" s="5" t="s">
        <v>2101</v>
      </c>
      <c r="B699" s="5" t="s">
        <v>2102</v>
      </c>
      <c r="C699" s="5" t="s">
        <v>2103</v>
      </c>
      <c r="D699" s="5">
        <v>25.5157482277816</v>
      </c>
      <c r="E699" s="5">
        <v>13.380011599705</v>
      </c>
      <c r="F699" s="5">
        <v>18.5810415831664</v>
      </c>
      <c r="G699" s="5">
        <v>1.4823697756077301</v>
      </c>
      <c r="H699" s="5">
        <v>0.44666619088354398</v>
      </c>
      <c r="I699" s="5">
        <v>3.3187418386770502</v>
      </c>
      <c r="J699" s="5">
        <v>9.0423984941564799E-4</v>
      </c>
      <c r="K699" s="5">
        <v>9.4802784212357095E-3</v>
      </c>
      <c r="O699" s="7">
        <f t="shared" si="115"/>
        <v>8.9999999999999993E-3</v>
      </c>
      <c r="P699" s="7">
        <f t="shared" si="116"/>
        <v>8.9999999999999993E-3</v>
      </c>
      <c r="Q699" s="7">
        <f t="shared" si="117"/>
        <v>1.2E-2</v>
      </c>
      <c r="R699" s="7">
        <f t="shared" si="118"/>
        <v>0.10199999999999999</v>
      </c>
      <c r="S699" s="7">
        <f t="shared" si="119"/>
        <v>6.0999999999999999E-2</v>
      </c>
      <c r="T699" s="7">
        <f t="shared" si="120"/>
        <v>6.2E-2</v>
      </c>
      <c r="U699" s="7">
        <f t="shared" si="121"/>
        <v>2.8000000000000001E-2</v>
      </c>
      <c r="W699" s="5">
        <f t="shared" si="122"/>
        <v>0.01</v>
      </c>
      <c r="X699" s="5">
        <f t="shared" si="123"/>
        <v>6.3250000000000001E-2</v>
      </c>
      <c r="Y699" s="5">
        <f t="shared" si="125"/>
        <v>6.3250000000000002</v>
      </c>
      <c r="Z699" s="5">
        <f t="shared" si="124"/>
        <v>2.6610654798069477</v>
      </c>
    </row>
    <row r="700" spans="1:26" s="5" customFormat="1" x14ac:dyDescent="0.2">
      <c r="A700" s="5" t="s">
        <v>2104</v>
      </c>
      <c r="B700" s="5" t="s">
        <v>2105</v>
      </c>
      <c r="C700" s="5" t="s">
        <v>2106</v>
      </c>
      <c r="D700" s="5">
        <v>44.677947337301603</v>
      </c>
      <c r="E700" s="5">
        <v>28.704030555901799</v>
      </c>
      <c r="F700" s="5">
        <v>35.549994890787403</v>
      </c>
      <c r="G700" s="5">
        <v>1.71819494232696</v>
      </c>
      <c r="H700" s="5">
        <v>0.39211754616935601</v>
      </c>
      <c r="I700" s="5">
        <v>4.38183641388206</v>
      </c>
      <c r="J700" s="6">
        <v>1.17683157387574E-5</v>
      </c>
      <c r="K700" s="5">
        <v>3.3288797220967602E-4</v>
      </c>
      <c r="O700" s="7">
        <f t="shared" si="115"/>
        <v>1.2E-2</v>
      </c>
      <c r="P700" s="7">
        <f t="shared" si="116"/>
        <v>6.0000000000000001E-3</v>
      </c>
      <c r="Q700" s="7">
        <f t="shared" si="117"/>
        <v>1.4E-2</v>
      </c>
      <c r="R700" s="7">
        <f t="shared" si="118"/>
        <v>6.3E-2</v>
      </c>
      <c r="S700" s="7">
        <f t="shared" si="119"/>
        <v>5.2999999999999999E-2</v>
      </c>
      <c r="T700" s="7">
        <f t="shared" si="120"/>
        <v>0.09</v>
      </c>
      <c r="U700" s="7">
        <f t="shared" si="121"/>
        <v>4.4999999999999998E-2</v>
      </c>
      <c r="W700" s="5">
        <f t="shared" si="122"/>
        <v>1.0666666666666666E-2</v>
      </c>
      <c r="X700" s="5">
        <f t="shared" si="123"/>
        <v>6.275E-2</v>
      </c>
      <c r="Y700" s="5">
        <f t="shared" si="125"/>
        <v>5.8828125</v>
      </c>
      <c r="Z700" s="5">
        <f t="shared" si="124"/>
        <v>2.556506054671928</v>
      </c>
    </row>
    <row r="701" spans="1:26" s="5" customFormat="1" x14ac:dyDescent="0.2">
      <c r="A701" s="5" t="s">
        <v>2107</v>
      </c>
      <c r="B701" s="5" t="s">
        <v>2108</v>
      </c>
      <c r="C701" s="5" t="s">
        <v>2109</v>
      </c>
      <c r="D701" s="5">
        <v>61.764357207724501</v>
      </c>
      <c r="E701" s="5">
        <v>35.3428184526406</v>
      </c>
      <c r="F701" s="5">
        <v>46.6663350619623</v>
      </c>
      <c r="G701" s="5">
        <v>1.28191928096159</v>
      </c>
      <c r="H701" s="5">
        <v>0.35031422635064302</v>
      </c>
      <c r="I701" s="5">
        <v>3.6593411986599498</v>
      </c>
      <c r="J701" s="5">
        <v>2.5286448132170699E-4</v>
      </c>
      <c r="K701" s="5">
        <v>3.8167180536987301E-3</v>
      </c>
      <c r="O701" s="7">
        <f t="shared" si="115"/>
        <v>1.9E-2</v>
      </c>
      <c r="P701" s="7">
        <f t="shared" si="116"/>
        <v>1.4999999999999999E-2</v>
      </c>
      <c r="Q701" s="7">
        <f t="shared" si="117"/>
        <v>1.6E-2</v>
      </c>
      <c r="R701" s="7">
        <f t="shared" si="118"/>
        <v>7.6999999999999999E-2</v>
      </c>
      <c r="S701" s="7">
        <f t="shared" si="119"/>
        <v>4.3999999999999997E-2</v>
      </c>
      <c r="T701" s="7">
        <f t="shared" si="120"/>
        <v>8.4000000000000005E-2</v>
      </c>
      <c r="U701" s="7">
        <f t="shared" si="121"/>
        <v>4.4999999999999998E-2</v>
      </c>
      <c r="W701" s="5">
        <f t="shared" si="122"/>
        <v>1.6666666666666666E-2</v>
      </c>
      <c r="X701" s="5">
        <f t="shared" si="123"/>
        <v>6.25E-2</v>
      </c>
      <c r="Y701" s="5">
        <f t="shared" si="125"/>
        <v>3.75</v>
      </c>
      <c r="Z701" s="5">
        <f t="shared" si="124"/>
        <v>1.9068905956085187</v>
      </c>
    </row>
    <row r="702" spans="1:26" s="5" customFormat="1" x14ac:dyDescent="0.2">
      <c r="A702" s="5" t="s">
        <v>2110</v>
      </c>
      <c r="B702" s="5" t="s">
        <v>2111</v>
      </c>
      <c r="C702" s="5" t="s">
        <v>2112</v>
      </c>
      <c r="D702" s="5">
        <v>51.909327690554797</v>
      </c>
      <c r="E702" s="5">
        <v>38.250907270342502</v>
      </c>
      <c r="F702" s="5">
        <v>44.104516021862104</v>
      </c>
      <c r="G702" s="5">
        <v>1.2906232752563001</v>
      </c>
      <c r="H702" s="5">
        <v>0.38100477956078699</v>
      </c>
      <c r="I702" s="5">
        <v>3.3874201702773901</v>
      </c>
      <c r="J702" s="5">
        <v>7.0553246051577897E-4</v>
      </c>
      <c r="K702" s="5">
        <v>7.9419266886924106E-3</v>
      </c>
      <c r="O702" s="7">
        <f t="shared" si="115"/>
        <v>1.2E-2</v>
      </c>
      <c r="P702" s="7">
        <f t="shared" si="116"/>
        <v>8.9999999999999993E-3</v>
      </c>
      <c r="Q702" s="7">
        <f t="shared" si="117"/>
        <v>3.1E-2</v>
      </c>
      <c r="R702" s="7">
        <f t="shared" si="118"/>
        <v>9.0999999999999998E-2</v>
      </c>
      <c r="S702" s="7">
        <f t="shared" si="119"/>
        <v>4.3999999999999997E-2</v>
      </c>
      <c r="T702" s="7">
        <f t="shared" si="120"/>
        <v>0.06</v>
      </c>
      <c r="U702" s="7">
        <f t="shared" si="121"/>
        <v>5.5E-2</v>
      </c>
      <c r="W702" s="5">
        <f t="shared" si="122"/>
        <v>1.7333333333333333E-2</v>
      </c>
      <c r="X702" s="5">
        <f t="shared" si="123"/>
        <v>6.25E-2</v>
      </c>
      <c r="Y702" s="5">
        <f t="shared" si="125"/>
        <v>3.6057692307692308</v>
      </c>
      <c r="Z702" s="5">
        <f t="shared" si="124"/>
        <v>1.8503070672421511</v>
      </c>
    </row>
    <row r="703" spans="1:26" s="5" customFormat="1" x14ac:dyDescent="0.2">
      <c r="A703" s="5" t="s">
        <v>2113</v>
      </c>
      <c r="B703" s="5" t="s">
        <v>2114</v>
      </c>
      <c r="C703" s="5" t="s">
        <v>2115</v>
      </c>
      <c r="D703" s="5">
        <v>28.1117090164987</v>
      </c>
      <c r="E703" s="5">
        <v>18.4329092810015</v>
      </c>
      <c r="F703" s="5">
        <v>22.580966310500301</v>
      </c>
      <c r="G703" s="5">
        <v>1.8529240604410699</v>
      </c>
      <c r="H703" s="5">
        <v>0.43705120147656301</v>
      </c>
      <c r="I703" s="5">
        <v>4.2396040879902097</v>
      </c>
      <c r="J703" s="6">
        <v>2.23914350277573E-5</v>
      </c>
      <c r="K703" s="5">
        <v>5.6788944265636005E-4</v>
      </c>
      <c r="O703" s="7">
        <f t="shared" si="115"/>
        <v>7.0000000000000001E-3</v>
      </c>
      <c r="P703" s="7">
        <f t="shared" si="116"/>
        <v>4.0000000000000001E-3</v>
      </c>
      <c r="Q703" s="7">
        <f t="shared" si="117"/>
        <v>1.0999999999999999E-2</v>
      </c>
      <c r="R703" s="7">
        <f t="shared" si="118"/>
        <v>7.8E-2</v>
      </c>
      <c r="S703" s="7">
        <f t="shared" si="119"/>
        <v>6.5000000000000002E-2</v>
      </c>
      <c r="T703" s="7">
        <f t="shared" si="120"/>
        <v>6.9000000000000006E-2</v>
      </c>
      <c r="U703" s="7">
        <f t="shared" si="121"/>
        <v>3.6999999999999998E-2</v>
      </c>
      <c r="W703" s="5">
        <f t="shared" si="122"/>
        <v>7.3333333333333332E-3</v>
      </c>
      <c r="X703" s="5">
        <f t="shared" si="123"/>
        <v>6.2250000000000007E-2</v>
      </c>
      <c r="Y703" s="5">
        <f t="shared" si="125"/>
        <v>8.4886363636363651</v>
      </c>
      <c r="Z703" s="5">
        <f t="shared" si="124"/>
        <v>3.0855328141519403</v>
      </c>
    </row>
    <row r="704" spans="1:26" s="5" customFormat="1" x14ac:dyDescent="0.2">
      <c r="A704" s="5" t="s">
        <v>2116</v>
      </c>
      <c r="B704" s="5" t="s">
        <v>2117</v>
      </c>
      <c r="C704" s="5" t="s">
        <v>2118</v>
      </c>
      <c r="D704" s="5">
        <v>38.936850861451802</v>
      </c>
      <c r="E704" s="5">
        <v>32.741898580673102</v>
      </c>
      <c r="F704" s="5">
        <v>35.396878129578198</v>
      </c>
      <c r="G704" s="5">
        <v>1.5959721526166</v>
      </c>
      <c r="H704" s="5">
        <v>0.39386598709711801</v>
      </c>
      <c r="I704" s="5">
        <v>4.0520689902148499</v>
      </c>
      <c r="J704" s="6">
        <v>5.0766689299890002E-5</v>
      </c>
      <c r="K704" s="5">
        <v>1.0778381039171401E-3</v>
      </c>
      <c r="O704" s="7">
        <f t="shared" si="115"/>
        <v>1.7999999999999999E-2</v>
      </c>
      <c r="P704" s="7">
        <f t="shared" si="116"/>
        <v>6.0000000000000001E-3</v>
      </c>
      <c r="Q704" s="7">
        <f t="shared" si="117"/>
        <v>1.0999999999999999E-2</v>
      </c>
      <c r="R704" s="7">
        <f t="shared" si="118"/>
        <v>5.5E-2</v>
      </c>
      <c r="S704" s="7">
        <f t="shared" si="119"/>
        <v>5.3999999999999999E-2</v>
      </c>
      <c r="T704" s="7">
        <f t="shared" si="120"/>
        <v>7.8E-2</v>
      </c>
      <c r="U704" s="7">
        <f t="shared" si="121"/>
        <v>0.06</v>
      </c>
      <c r="W704" s="5">
        <f t="shared" si="122"/>
        <v>1.1666666666666667E-2</v>
      </c>
      <c r="X704" s="5">
        <f t="shared" si="123"/>
        <v>6.1749999999999999E-2</v>
      </c>
      <c r="Y704" s="5">
        <f t="shared" si="125"/>
        <v>5.2928571428571427</v>
      </c>
      <c r="Z704" s="5">
        <f t="shared" si="124"/>
        <v>2.4040467153608671</v>
      </c>
    </row>
    <row r="705" spans="1:26" s="5" customFormat="1" x14ac:dyDescent="0.2">
      <c r="A705" s="5" t="s">
        <v>2119</v>
      </c>
      <c r="B705" s="5" t="s">
        <v>2120</v>
      </c>
      <c r="C705" s="5" t="s">
        <v>2121</v>
      </c>
      <c r="D705" s="5">
        <v>23.1766800689173</v>
      </c>
      <c r="E705" s="5">
        <v>17.063512250818199</v>
      </c>
      <c r="F705" s="5">
        <v>19.683441315717801</v>
      </c>
      <c r="G705" s="5">
        <v>1.9212627205155901</v>
      </c>
      <c r="H705" s="5">
        <v>0.44220968402626698</v>
      </c>
      <c r="I705" s="5">
        <v>4.34468712449425</v>
      </c>
      <c r="J705" s="6">
        <v>1.39474308622682E-5</v>
      </c>
      <c r="K705" s="5">
        <v>3.8517638326450698E-4</v>
      </c>
      <c r="O705" s="7">
        <f t="shared" si="115"/>
        <v>5.0000000000000001E-3</v>
      </c>
      <c r="P705" s="7">
        <f t="shared" si="116"/>
        <v>5.0000000000000001E-3</v>
      </c>
      <c r="Q705" s="7">
        <f t="shared" si="117"/>
        <v>8.9999999999999993E-3</v>
      </c>
      <c r="R705" s="7">
        <f t="shared" si="118"/>
        <v>6.7000000000000004E-2</v>
      </c>
      <c r="S705" s="7">
        <f t="shared" si="119"/>
        <v>0.06</v>
      </c>
      <c r="T705" s="7">
        <f t="shared" si="120"/>
        <v>6.7000000000000004E-2</v>
      </c>
      <c r="U705" s="7">
        <f t="shared" si="121"/>
        <v>5.1999999999999998E-2</v>
      </c>
      <c r="W705" s="5">
        <f t="shared" si="122"/>
        <v>6.3333333333333332E-3</v>
      </c>
      <c r="X705" s="5">
        <f t="shared" si="123"/>
        <v>6.1499999999999999E-2</v>
      </c>
      <c r="Y705" s="5">
        <f t="shared" si="125"/>
        <v>9.7105263157894743</v>
      </c>
      <c r="Z705" s="5">
        <f t="shared" si="124"/>
        <v>3.2795494926168107</v>
      </c>
    </row>
    <row r="706" spans="1:26" s="5" customFormat="1" x14ac:dyDescent="0.2">
      <c r="A706" s="5" t="s">
        <v>2122</v>
      </c>
      <c r="B706" s="5" t="s">
        <v>2123</v>
      </c>
      <c r="C706" s="5" t="s">
        <v>2124</v>
      </c>
      <c r="D706" s="5">
        <v>27.465879260725199</v>
      </c>
      <c r="E706" s="5">
        <v>11.0185993455017</v>
      </c>
      <c r="F706" s="5">
        <v>18.067433594883202</v>
      </c>
      <c r="G706" s="5">
        <v>1.5437656824972801</v>
      </c>
      <c r="H706" s="5">
        <v>0.44797826406283398</v>
      </c>
      <c r="I706" s="5">
        <v>3.4460727368700002</v>
      </c>
      <c r="J706" s="5">
        <v>5.6879723821254996E-4</v>
      </c>
      <c r="K706" s="5">
        <v>6.8011220766646197E-3</v>
      </c>
      <c r="O706" s="7">
        <f t="shared" ref="O706:O769" si="126">VLOOKUP(A706,FPKM,2,FALSE)</f>
        <v>8.9999999999999993E-3</v>
      </c>
      <c r="P706" s="7">
        <f t="shared" ref="P706:P769" si="127">VLOOKUP(A706,FPKM,3,FALSE)</f>
        <v>0.01</v>
      </c>
      <c r="Q706" s="7">
        <f t="shared" ref="Q706:Q769" si="128">VLOOKUP(A706,FPKM,4,FALSE)</f>
        <v>6.0000000000000001E-3</v>
      </c>
      <c r="R706" s="7">
        <f t="shared" ref="R706:R769" si="129">VLOOKUP(A706,FPKM,5,FALSE)</f>
        <v>0.104</v>
      </c>
      <c r="S706" s="7">
        <f t="shared" ref="S706:S769" si="130">VLOOKUP(A706,FPKM,6,FALSE)</f>
        <v>3.2000000000000001E-2</v>
      </c>
      <c r="T706" s="7">
        <f t="shared" ref="T706:T769" si="131">VLOOKUP(A706,FPKM,7,FALSE)</f>
        <v>6.6000000000000003E-2</v>
      </c>
      <c r="U706" s="7">
        <f t="shared" ref="U706:U769" si="132">VLOOKUP(A706,FPKM,8,FALSE)</f>
        <v>4.2000000000000003E-2</v>
      </c>
      <c r="W706" s="5">
        <f t="shared" ref="W706:W769" si="133">AVERAGE(O706:Q706)</f>
        <v>8.3333333333333332E-3</v>
      </c>
      <c r="X706" s="5">
        <f t="shared" ref="X706:X769" si="134">AVERAGE(R706:U706)</f>
        <v>6.1000000000000006E-2</v>
      </c>
      <c r="Y706" s="5">
        <f t="shared" si="125"/>
        <v>7.3200000000000012</v>
      </c>
      <c r="Z706" s="5">
        <f t="shared" si="124"/>
        <v>2.8718436485093179</v>
      </c>
    </row>
    <row r="707" spans="1:26" s="5" customFormat="1" x14ac:dyDescent="0.2">
      <c r="A707" s="5" t="s">
        <v>2125</v>
      </c>
      <c r="B707" s="5" t="s">
        <v>2126</v>
      </c>
      <c r="C707" s="5" t="s">
        <v>2127</v>
      </c>
      <c r="D707" s="5">
        <v>93.268493334972604</v>
      </c>
      <c r="E707" s="5">
        <v>62.040293383911703</v>
      </c>
      <c r="F707" s="5">
        <v>75.423807648652101</v>
      </c>
      <c r="G707" s="5">
        <v>1.43427236492388</v>
      </c>
      <c r="H707" s="5">
        <v>0.31379897353636099</v>
      </c>
      <c r="I707" s="5">
        <v>4.5706725830244999</v>
      </c>
      <c r="J707" s="6">
        <v>4.8616135415617803E-6</v>
      </c>
      <c r="K707" s="5">
        <v>1.6039882836859E-4</v>
      </c>
      <c r="O707" s="7">
        <f t="shared" si="126"/>
        <v>1.6E-2</v>
      </c>
      <c r="P707" s="7">
        <f t="shared" si="127"/>
        <v>7.0000000000000001E-3</v>
      </c>
      <c r="Q707" s="7">
        <f t="shared" si="128"/>
        <v>2.4E-2</v>
      </c>
      <c r="R707" s="7">
        <f t="shared" si="129"/>
        <v>7.5999999999999998E-2</v>
      </c>
      <c r="S707" s="7">
        <f t="shared" si="130"/>
        <v>3.3000000000000002E-2</v>
      </c>
      <c r="T707" s="7">
        <f t="shared" si="131"/>
        <v>7.8E-2</v>
      </c>
      <c r="U707" s="7">
        <f t="shared" si="132"/>
        <v>5.7000000000000002E-2</v>
      </c>
      <c r="W707" s="5">
        <f t="shared" si="133"/>
        <v>1.5666666666666666E-2</v>
      </c>
      <c r="X707" s="5">
        <f t="shared" si="134"/>
        <v>6.0999999999999999E-2</v>
      </c>
      <c r="Y707" s="5">
        <f t="shared" si="125"/>
        <v>3.8936170212765959</v>
      </c>
      <c r="Z707" s="5">
        <f t="shared" si="124"/>
        <v>1.9611109866064054</v>
      </c>
    </row>
    <row r="708" spans="1:26" s="5" customFormat="1" x14ac:dyDescent="0.2">
      <c r="A708" s="5" t="s">
        <v>2128</v>
      </c>
      <c r="B708" s="5" t="s">
        <v>2129</v>
      </c>
      <c r="C708" s="5" t="s">
        <v>2130</v>
      </c>
      <c r="D708" s="5">
        <v>101.827140800153</v>
      </c>
      <c r="E708" s="5">
        <v>89.240800214601293</v>
      </c>
      <c r="F708" s="5">
        <v>94.634946179837797</v>
      </c>
      <c r="G708" s="5">
        <v>1.8379113371440401</v>
      </c>
      <c r="H708" s="5">
        <v>0.30345491238774602</v>
      </c>
      <c r="I708" s="5">
        <v>6.0566208096035403</v>
      </c>
      <c r="J708" s="6">
        <v>1.39010749756895E-9</v>
      </c>
      <c r="K708" s="6">
        <v>1.3087370637465999E-7</v>
      </c>
      <c r="O708" s="7">
        <f t="shared" si="126"/>
        <v>1.7999999999999999E-2</v>
      </c>
      <c r="P708" s="7">
        <f t="shared" si="127"/>
        <v>5.0000000000000001E-3</v>
      </c>
      <c r="Q708" s="7">
        <f t="shared" si="128"/>
        <v>1.2E-2</v>
      </c>
      <c r="R708" s="7">
        <f t="shared" si="129"/>
        <v>6.0999999999999999E-2</v>
      </c>
      <c r="S708" s="7">
        <f t="shared" si="130"/>
        <v>4.1000000000000002E-2</v>
      </c>
      <c r="T708" s="7">
        <f t="shared" si="131"/>
        <v>6.8000000000000005E-2</v>
      </c>
      <c r="U708" s="7">
        <f t="shared" si="132"/>
        <v>7.3999999999999996E-2</v>
      </c>
      <c r="W708" s="5">
        <f t="shared" si="133"/>
        <v>1.1666666666666667E-2</v>
      </c>
      <c r="X708" s="5">
        <f t="shared" si="134"/>
        <v>6.0999999999999999E-2</v>
      </c>
      <c r="Y708" s="5">
        <f t="shared" si="125"/>
        <v>5.2285714285714286</v>
      </c>
      <c r="Z708" s="5">
        <f t="shared" si="124"/>
        <v>2.386416821339076</v>
      </c>
    </row>
    <row r="709" spans="1:26" s="5" customFormat="1" x14ac:dyDescent="0.2">
      <c r="A709" s="5" t="s">
        <v>2131</v>
      </c>
      <c r="B709" s="5" t="s">
        <v>2132</v>
      </c>
      <c r="C709" s="5" t="s">
        <v>2133</v>
      </c>
      <c r="D709" s="5">
        <v>40.417795099024502</v>
      </c>
      <c r="E709" s="5">
        <v>32.828531716340102</v>
      </c>
      <c r="F709" s="5">
        <v>36.081073166061998</v>
      </c>
      <c r="G709" s="5">
        <v>1.7050738529159299</v>
      </c>
      <c r="H709" s="5">
        <v>0.38851381443416899</v>
      </c>
      <c r="I709" s="5">
        <v>4.3887084308680304</v>
      </c>
      <c r="J709" s="6">
        <v>1.14025819833522E-5</v>
      </c>
      <c r="K709" s="5">
        <v>3.2401757736534901E-4</v>
      </c>
      <c r="O709" s="7">
        <f t="shared" si="126"/>
        <v>1.6E-2</v>
      </c>
      <c r="P709" s="7">
        <f t="shared" si="127"/>
        <v>5.0000000000000001E-3</v>
      </c>
      <c r="Q709" s="7">
        <f t="shared" si="128"/>
        <v>0.01</v>
      </c>
      <c r="R709" s="7">
        <f t="shared" si="129"/>
        <v>6.2E-2</v>
      </c>
      <c r="S709" s="7">
        <f t="shared" si="130"/>
        <v>2.5999999999999999E-2</v>
      </c>
      <c r="T709" s="7">
        <f t="shared" si="131"/>
        <v>6.8000000000000005E-2</v>
      </c>
      <c r="U709" s="7">
        <f t="shared" si="132"/>
        <v>8.5999999999999993E-2</v>
      </c>
      <c r="W709" s="5">
        <f t="shared" si="133"/>
        <v>1.0333333333333333E-2</v>
      </c>
      <c r="X709" s="5">
        <f t="shared" si="134"/>
        <v>6.0499999999999998E-2</v>
      </c>
      <c r="Y709" s="5">
        <f t="shared" si="125"/>
        <v>5.854838709677419</v>
      </c>
      <c r="Z709" s="5">
        <f t="shared" si="124"/>
        <v>2.5496294276088758</v>
      </c>
    </row>
    <row r="710" spans="1:26" s="5" customFormat="1" x14ac:dyDescent="0.2">
      <c r="A710" s="5" t="s">
        <v>2134</v>
      </c>
      <c r="B710" s="5" t="s">
        <v>2135</v>
      </c>
      <c r="C710" s="5" t="s">
        <v>2136</v>
      </c>
      <c r="D710" s="5">
        <v>134.99876342319101</v>
      </c>
      <c r="E710" s="5">
        <v>108.336726125377</v>
      </c>
      <c r="F710" s="5">
        <v>119.763313538726</v>
      </c>
      <c r="G710" s="5">
        <v>0.87138741482301696</v>
      </c>
      <c r="H710" s="5">
        <v>0.26211167300312599</v>
      </c>
      <c r="I710" s="5">
        <v>3.3244891570038</v>
      </c>
      <c r="J710" s="5">
        <v>8.8580677920661096E-4</v>
      </c>
      <c r="K710" s="5">
        <v>9.3660375332901002E-3</v>
      </c>
      <c r="O710" s="7">
        <f t="shared" si="126"/>
        <v>2.7E-2</v>
      </c>
      <c r="P710" s="7">
        <f t="shared" si="127"/>
        <v>2.5999999999999999E-2</v>
      </c>
      <c r="Q710" s="7">
        <f t="shared" si="128"/>
        <v>2.1000000000000001E-2</v>
      </c>
      <c r="R710" s="7">
        <f t="shared" si="129"/>
        <v>6.6000000000000003E-2</v>
      </c>
      <c r="S710" s="7">
        <f t="shared" si="130"/>
        <v>4.7E-2</v>
      </c>
      <c r="T710" s="7">
        <f t="shared" si="131"/>
        <v>6.5000000000000002E-2</v>
      </c>
      <c r="U710" s="7">
        <f t="shared" si="132"/>
        <v>6.3E-2</v>
      </c>
      <c r="W710" s="5">
        <f t="shared" si="133"/>
        <v>2.4666666666666667E-2</v>
      </c>
      <c r="X710" s="5">
        <f t="shared" si="134"/>
        <v>6.0249999999999998E-2</v>
      </c>
      <c r="Y710" s="5">
        <f t="shared" si="125"/>
        <v>2.4425675675675675</v>
      </c>
      <c r="Z710" s="5">
        <f t="shared" si="124"/>
        <v>1.2883984713221681</v>
      </c>
    </row>
    <row r="711" spans="1:26" s="5" customFormat="1" x14ac:dyDescent="0.2">
      <c r="A711" s="5" t="s">
        <v>2137</v>
      </c>
      <c r="B711" s="5" t="s">
        <v>2138</v>
      </c>
      <c r="C711" s="5" t="s">
        <v>2139</v>
      </c>
      <c r="D711" s="5">
        <v>22.1043802709654</v>
      </c>
      <c r="E711" s="5">
        <v>24.331570282989802</v>
      </c>
      <c r="F711" s="5">
        <v>23.377060277836499</v>
      </c>
      <c r="G711" s="5">
        <v>1.67051858151878</v>
      </c>
      <c r="H711" s="5">
        <v>0.42571806065493201</v>
      </c>
      <c r="I711" s="5">
        <v>3.9240021411091202</v>
      </c>
      <c r="J711" s="6">
        <v>8.7089960524371499E-5</v>
      </c>
      <c r="K711" s="5">
        <v>1.6548868033993999E-3</v>
      </c>
      <c r="O711" s="7">
        <f t="shared" si="126"/>
        <v>8.0000000000000002E-3</v>
      </c>
      <c r="P711" s="7">
        <f t="shared" si="127"/>
        <v>3.0000000000000001E-3</v>
      </c>
      <c r="Q711" s="7">
        <f t="shared" si="128"/>
        <v>1.7999999999999999E-2</v>
      </c>
      <c r="R711" s="7">
        <f t="shared" si="129"/>
        <v>5.0999999999999997E-2</v>
      </c>
      <c r="S711" s="7">
        <f t="shared" si="130"/>
        <v>3.2000000000000001E-2</v>
      </c>
      <c r="T711" s="7">
        <f t="shared" si="131"/>
        <v>5.8999999999999997E-2</v>
      </c>
      <c r="U711" s="7">
        <f t="shared" si="132"/>
        <v>9.8000000000000004E-2</v>
      </c>
      <c r="W711" s="5">
        <f t="shared" si="133"/>
        <v>9.6666666666666654E-3</v>
      </c>
      <c r="X711" s="5">
        <f t="shared" si="134"/>
        <v>0.06</v>
      </c>
      <c r="Y711" s="5">
        <f t="shared" si="125"/>
        <v>6.2068965517241388</v>
      </c>
      <c r="Z711" s="5">
        <f t="shared" si="124"/>
        <v>2.6338721012021029</v>
      </c>
    </row>
    <row r="712" spans="1:26" s="5" customFormat="1" x14ac:dyDescent="0.2">
      <c r="A712" s="5" t="s">
        <v>2140</v>
      </c>
      <c r="B712" s="5" t="s">
        <v>2141</v>
      </c>
      <c r="C712" s="5" t="s">
        <v>2142</v>
      </c>
      <c r="D712" s="5">
        <v>40.003966822469003</v>
      </c>
      <c r="E712" s="5">
        <v>22.795688592211299</v>
      </c>
      <c r="F712" s="5">
        <v>30.170664976607501</v>
      </c>
      <c r="G712" s="5">
        <v>1.4139722149389</v>
      </c>
      <c r="H712" s="5">
        <v>0.40527387445067597</v>
      </c>
      <c r="I712" s="5">
        <v>3.4889300892031501</v>
      </c>
      <c r="J712" s="5">
        <v>4.8495796596771001E-4</v>
      </c>
      <c r="K712" s="5">
        <v>6.0876103997333899E-3</v>
      </c>
      <c r="O712" s="7">
        <f t="shared" si="126"/>
        <v>1.6E-2</v>
      </c>
      <c r="P712" s="7">
        <f t="shared" si="127"/>
        <v>1.2999999999999999E-2</v>
      </c>
      <c r="Q712" s="7">
        <f t="shared" si="128"/>
        <v>8.9999999999999993E-3</v>
      </c>
      <c r="R712" s="7">
        <f t="shared" si="129"/>
        <v>8.4000000000000005E-2</v>
      </c>
      <c r="S712" s="7">
        <f t="shared" si="130"/>
        <v>7.0999999999999994E-2</v>
      </c>
      <c r="T712" s="7">
        <f t="shared" si="131"/>
        <v>6.6000000000000003E-2</v>
      </c>
      <c r="U712" s="7">
        <f t="shared" si="132"/>
        <v>1.7000000000000001E-2</v>
      </c>
      <c r="W712" s="5">
        <f t="shared" si="133"/>
        <v>1.2666666666666666E-2</v>
      </c>
      <c r="X712" s="5">
        <f t="shared" si="134"/>
        <v>5.9499999999999997E-2</v>
      </c>
      <c r="Y712" s="5">
        <f t="shared" si="125"/>
        <v>4.6973684210526319</v>
      </c>
      <c r="Z712" s="5">
        <f t="shared" si="124"/>
        <v>2.2318527505855146</v>
      </c>
    </row>
    <row r="713" spans="1:26" s="5" customFormat="1" x14ac:dyDescent="0.2">
      <c r="A713" s="5" t="s">
        <v>2143</v>
      </c>
      <c r="B713" s="5" t="s">
        <v>2144</v>
      </c>
      <c r="C713" s="5" t="s">
        <v>2145</v>
      </c>
      <c r="D713" s="5">
        <v>35.827871280662102</v>
      </c>
      <c r="E713" s="5">
        <v>23.8000383700873</v>
      </c>
      <c r="F713" s="5">
        <v>28.9548239031908</v>
      </c>
      <c r="G713" s="5">
        <v>1.8091782671369501</v>
      </c>
      <c r="H713" s="5">
        <v>0.406739597847464</v>
      </c>
      <c r="I713" s="5">
        <v>4.4480013175786901</v>
      </c>
      <c r="J713" s="6">
        <v>8.6672998329104904E-6</v>
      </c>
      <c r="K713" s="5">
        <v>2.5892169260462302E-4</v>
      </c>
      <c r="O713" s="7">
        <f t="shared" si="126"/>
        <v>8.9999999999999993E-3</v>
      </c>
      <c r="P713" s="7">
        <f t="shared" si="127"/>
        <v>6.0000000000000001E-3</v>
      </c>
      <c r="Q713" s="7">
        <f t="shared" si="128"/>
        <v>1.2E-2</v>
      </c>
      <c r="R713" s="7">
        <f t="shared" si="129"/>
        <v>8.4000000000000005E-2</v>
      </c>
      <c r="S713" s="7">
        <f t="shared" si="130"/>
        <v>4.1000000000000002E-2</v>
      </c>
      <c r="T713" s="7">
        <f t="shared" si="131"/>
        <v>5.6000000000000001E-2</v>
      </c>
      <c r="U713" s="7">
        <f t="shared" si="132"/>
        <v>5.6000000000000001E-2</v>
      </c>
      <c r="W713" s="5">
        <f t="shared" si="133"/>
        <v>8.9999999999999993E-3</v>
      </c>
      <c r="X713" s="5">
        <f t="shared" si="134"/>
        <v>5.9249999999999997E-2</v>
      </c>
      <c r="Y713" s="5">
        <f t="shared" si="125"/>
        <v>6.5833333333333339</v>
      </c>
      <c r="Z713" s="5">
        <f t="shared" si="124"/>
        <v>2.718818247455947</v>
      </c>
    </row>
    <row r="714" spans="1:26" s="5" customFormat="1" x14ac:dyDescent="0.2">
      <c r="A714" s="5" t="s">
        <v>2146</v>
      </c>
      <c r="B714" s="5" t="s">
        <v>2147</v>
      </c>
      <c r="C714" s="5" t="s">
        <v>2148</v>
      </c>
      <c r="D714" s="5">
        <v>28.725538468825199</v>
      </c>
      <c r="E714" s="5">
        <v>29.407805403723099</v>
      </c>
      <c r="F714" s="5">
        <v>29.115405288766802</v>
      </c>
      <c r="G714" s="5">
        <v>1.95242689654003</v>
      </c>
      <c r="H714" s="5">
        <v>0.41914742388376902</v>
      </c>
      <c r="I714" s="5">
        <v>4.6580911280548403</v>
      </c>
      <c r="J714" s="6">
        <v>3.19154937854077E-6</v>
      </c>
      <c r="K714" s="5">
        <v>1.12891218150623E-4</v>
      </c>
      <c r="O714" s="7">
        <f t="shared" si="126"/>
        <v>5.0000000000000001E-3</v>
      </c>
      <c r="P714" s="7">
        <f t="shared" si="127"/>
        <v>1.0999999999999999E-2</v>
      </c>
      <c r="Q714" s="7">
        <f t="shared" si="128"/>
        <v>5.0000000000000001E-3</v>
      </c>
      <c r="R714" s="7">
        <f t="shared" si="129"/>
        <v>6.2E-2</v>
      </c>
      <c r="S714" s="7">
        <f t="shared" si="130"/>
        <v>4.7E-2</v>
      </c>
      <c r="T714" s="7">
        <f t="shared" si="131"/>
        <v>3.7999999999999999E-2</v>
      </c>
      <c r="U714" s="7">
        <f t="shared" si="132"/>
        <v>0.09</v>
      </c>
      <c r="W714" s="5">
        <f t="shared" si="133"/>
        <v>7.0000000000000001E-3</v>
      </c>
      <c r="X714" s="5">
        <f t="shared" si="134"/>
        <v>5.9249999999999997E-2</v>
      </c>
      <c r="Y714" s="5">
        <f t="shared" si="125"/>
        <v>8.4642857142857135</v>
      </c>
      <c r="Z714" s="5">
        <f t="shared" si="124"/>
        <v>3.081388326840655</v>
      </c>
    </row>
    <row r="715" spans="1:26" s="5" customFormat="1" x14ac:dyDescent="0.2">
      <c r="A715" s="5" t="s">
        <v>2149</v>
      </c>
      <c r="B715" s="5" t="s">
        <v>2150</v>
      </c>
      <c r="C715" s="5" t="s">
        <v>2151</v>
      </c>
      <c r="D715" s="5">
        <v>49.2356092858113</v>
      </c>
      <c r="E715" s="5">
        <v>39.588412224138899</v>
      </c>
      <c r="F715" s="5">
        <v>43.72292525057</v>
      </c>
      <c r="G715" s="5">
        <v>1.28717703891706</v>
      </c>
      <c r="H715" s="5">
        <v>0.37044464202513899</v>
      </c>
      <c r="I715" s="5">
        <v>3.47468121520222</v>
      </c>
      <c r="J715" s="5">
        <v>5.11460771743365E-4</v>
      </c>
      <c r="K715" s="5">
        <v>6.2807247997813398E-3</v>
      </c>
      <c r="O715" s="7">
        <f t="shared" si="126"/>
        <v>0.01</v>
      </c>
      <c r="P715" s="7">
        <f t="shared" si="127"/>
        <v>1.4999999999999999E-2</v>
      </c>
      <c r="Q715" s="7">
        <f t="shared" si="128"/>
        <v>2.1999999999999999E-2</v>
      </c>
      <c r="R715" s="7">
        <f t="shared" si="129"/>
        <v>8.3000000000000004E-2</v>
      </c>
      <c r="S715" s="7">
        <f t="shared" si="130"/>
        <v>0.04</v>
      </c>
      <c r="T715" s="7">
        <f t="shared" si="131"/>
        <v>4.2999999999999997E-2</v>
      </c>
      <c r="U715" s="7">
        <f t="shared" si="132"/>
        <v>7.0000000000000007E-2</v>
      </c>
      <c r="W715" s="5">
        <f t="shared" si="133"/>
        <v>1.5666666666666666E-2</v>
      </c>
      <c r="X715" s="5">
        <f t="shared" si="134"/>
        <v>5.8999999999999997E-2</v>
      </c>
      <c r="Y715" s="5">
        <f t="shared" si="125"/>
        <v>3.7659574468085109</v>
      </c>
      <c r="Z715" s="5">
        <f t="shared" si="124"/>
        <v>1.9130166984053603</v>
      </c>
    </row>
    <row r="716" spans="1:26" s="5" customFormat="1" x14ac:dyDescent="0.2">
      <c r="A716" s="5" t="s">
        <v>2152</v>
      </c>
      <c r="B716" s="5" t="s">
        <v>2153</v>
      </c>
      <c r="C716" s="5" t="s">
        <v>2154</v>
      </c>
      <c r="D716" s="5">
        <v>62.762401245529396</v>
      </c>
      <c r="E716" s="5">
        <v>44.929546279600402</v>
      </c>
      <c r="F716" s="5">
        <v>52.572198407855701</v>
      </c>
      <c r="G716" s="5">
        <v>1.3009668202317</v>
      </c>
      <c r="H716" s="5">
        <v>0.35253366413293402</v>
      </c>
      <c r="I716" s="5">
        <v>3.6903335839754901</v>
      </c>
      <c r="J716" s="5">
        <v>2.2396016561016199E-4</v>
      </c>
      <c r="K716" s="5">
        <v>3.4906701063035402E-3</v>
      </c>
      <c r="O716" s="7">
        <f t="shared" si="126"/>
        <v>1.6E-2</v>
      </c>
      <c r="P716" s="7">
        <f t="shared" si="127"/>
        <v>8.0000000000000002E-3</v>
      </c>
      <c r="Q716" s="7">
        <f t="shared" si="128"/>
        <v>2.4E-2</v>
      </c>
      <c r="R716" s="7">
        <f t="shared" si="129"/>
        <v>8.2000000000000003E-2</v>
      </c>
      <c r="S716" s="7">
        <f t="shared" si="130"/>
        <v>4.1000000000000002E-2</v>
      </c>
      <c r="T716" s="7">
        <f t="shared" si="131"/>
        <v>6.0999999999999999E-2</v>
      </c>
      <c r="U716" s="7">
        <f t="shared" si="132"/>
        <v>4.9000000000000002E-2</v>
      </c>
      <c r="W716" s="5">
        <f t="shared" si="133"/>
        <v>1.6E-2</v>
      </c>
      <c r="X716" s="5">
        <f t="shared" si="134"/>
        <v>5.8249999999999996E-2</v>
      </c>
      <c r="Y716" s="5">
        <f t="shared" si="125"/>
        <v>3.6406249999999996</v>
      </c>
      <c r="Z716" s="5">
        <f t="shared" si="124"/>
        <v>1.8641861446542802</v>
      </c>
    </row>
    <row r="717" spans="1:26" s="5" customFormat="1" x14ac:dyDescent="0.2">
      <c r="A717" s="5" t="s">
        <v>2155</v>
      </c>
      <c r="B717" s="5" t="s">
        <v>2156</v>
      </c>
      <c r="C717" s="5" t="s">
        <v>2157</v>
      </c>
      <c r="D717" s="5">
        <v>75.899751178099095</v>
      </c>
      <c r="E717" s="5">
        <v>27.361538222066699</v>
      </c>
      <c r="F717" s="5">
        <v>48.163629488937701</v>
      </c>
      <c r="G717" s="5">
        <v>1.79648133092124</v>
      </c>
      <c r="H717" s="5">
        <v>0.37524700352517298</v>
      </c>
      <c r="I717" s="5">
        <v>4.7874634948303401</v>
      </c>
      <c r="J717" s="6">
        <v>1.68902448207443E-6</v>
      </c>
      <c r="K717" s="6">
        <v>6.5593969521561497E-5</v>
      </c>
      <c r="O717" s="7">
        <f t="shared" si="126"/>
        <v>6.0000000000000001E-3</v>
      </c>
      <c r="P717" s="7">
        <f t="shared" si="127"/>
        <v>8.9999999999999993E-3</v>
      </c>
      <c r="Q717" s="7">
        <f t="shared" si="128"/>
        <v>0.01</v>
      </c>
      <c r="R717" s="7">
        <f t="shared" si="129"/>
        <v>6.8000000000000005E-2</v>
      </c>
      <c r="S717" s="7">
        <f t="shared" si="130"/>
        <v>3.7999999999999999E-2</v>
      </c>
      <c r="T717" s="7">
        <f t="shared" si="131"/>
        <v>0.10100000000000001</v>
      </c>
      <c r="U717" s="7">
        <f t="shared" si="132"/>
        <v>2.5000000000000001E-2</v>
      </c>
      <c r="W717" s="5">
        <f t="shared" si="133"/>
        <v>8.3333333333333332E-3</v>
      </c>
      <c r="X717" s="5">
        <f t="shared" si="134"/>
        <v>5.8000000000000003E-2</v>
      </c>
      <c r="Y717" s="5">
        <f t="shared" si="125"/>
        <v>6.9600000000000009</v>
      </c>
      <c r="Z717" s="5">
        <f t="shared" si="124"/>
        <v>2.7990873060740036</v>
      </c>
    </row>
    <row r="718" spans="1:26" s="5" customFormat="1" x14ac:dyDescent="0.2">
      <c r="A718" s="5" t="s">
        <v>2158</v>
      </c>
      <c r="B718" s="5" t="s">
        <v>2159</v>
      </c>
      <c r="C718" s="5" t="s">
        <v>2160</v>
      </c>
      <c r="D718" s="5">
        <v>38.526019539547903</v>
      </c>
      <c r="E718" s="5">
        <v>26.978958903253599</v>
      </c>
      <c r="F718" s="5">
        <v>31.927699175951101</v>
      </c>
      <c r="G718" s="5">
        <v>1.6107965337433401</v>
      </c>
      <c r="H718" s="5">
        <v>0.39280322186706701</v>
      </c>
      <c r="I718" s="5">
        <v>4.10077220366707</v>
      </c>
      <c r="J718" s="6">
        <v>4.1177375479665103E-5</v>
      </c>
      <c r="K718" s="5">
        <v>9.13794590852901E-4</v>
      </c>
      <c r="O718" s="7">
        <f t="shared" si="126"/>
        <v>0.01</v>
      </c>
      <c r="P718" s="7">
        <f t="shared" si="127"/>
        <v>8.9999999999999993E-3</v>
      </c>
      <c r="Q718" s="7">
        <f t="shared" si="128"/>
        <v>1.4E-2</v>
      </c>
      <c r="R718" s="7">
        <f t="shared" si="129"/>
        <v>6.6000000000000003E-2</v>
      </c>
      <c r="S718" s="7">
        <f t="shared" si="130"/>
        <v>4.2999999999999997E-2</v>
      </c>
      <c r="T718" s="7">
        <f t="shared" si="131"/>
        <v>6.7000000000000004E-2</v>
      </c>
      <c r="U718" s="7">
        <f t="shared" si="132"/>
        <v>5.6000000000000001E-2</v>
      </c>
      <c r="W718" s="5">
        <f t="shared" si="133"/>
        <v>1.1000000000000001E-2</v>
      </c>
      <c r="X718" s="5">
        <f t="shared" si="134"/>
        <v>5.7999999999999996E-2</v>
      </c>
      <c r="Y718" s="5">
        <f t="shared" si="125"/>
        <v>5.2727272727272716</v>
      </c>
      <c r="Z718" s="5">
        <f t="shared" si="124"/>
        <v>2.3985493764902746</v>
      </c>
    </row>
    <row r="719" spans="1:26" s="5" customFormat="1" x14ac:dyDescent="0.2">
      <c r="A719" s="5" t="s">
        <v>2161</v>
      </c>
      <c r="B719" s="5" t="s">
        <v>2162</v>
      </c>
      <c r="C719" s="5" t="s">
        <v>2163</v>
      </c>
      <c r="D719" s="5">
        <v>29.266183799778499</v>
      </c>
      <c r="E719" s="5">
        <v>29.016118831940801</v>
      </c>
      <c r="F719" s="5">
        <v>29.123289532442701</v>
      </c>
      <c r="G719" s="5">
        <v>1.86659186487242</v>
      </c>
      <c r="H719" s="5">
        <v>0.41355887820076198</v>
      </c>
      <c r="I719" s="5">
        <v>4.5134851728809604</v>
      </c>
      <c r="J719" s="6">
        <v>6.3770909856462896E-6</v>
      </c>
      <c r="K719" s="5">
        <v>1.99790509350307E-4</v>
      </c>
      <c r="O719" s="7">
        <f t="shared" si="126"/>
        <v>1.4E-2</v>
      </c>
      <c r="P719" s="7">
        <f t="shared" si="127"/>
        <v>5.0000000000000001E-3</v>
      </c>
      <c r="Q719" s="7">
        <f t="shared" si="128"/>
        <v>5.0000000000000001E-3</v>
      </c>
      <c r="R719" s="7">
        <f t="shared" si="129"/>
        <v>6.6000000000000003E-2</v>
      </c>
      <c r="S719" s="7">
        <f t="shared" si="130"/>
        <v>0.05</v>
      </c>
      <c r="T719" s="7">
        <f t="shared" si="131"/>
        <v>4.2999999999999997E-2</v>
      </c>
      <c r="U719" s="7">
        <f t="shared" si="132"/>
        <v>7.2999999999999995E-2</v>
      </c>
      <c r="W719" s="5">
        <f t="shared" si="133"/>
        <v>8.0000000000000002E-3</v>
      </c>
      <c r="X719" s="5">
        <f t="shared" si="134"/>
        <v>5.7999999999999996E-2</v>
      </c>
      <c r="Y719" s="5">
        <f t="shared" si="125"/>
        <v>7.2499999999999991</v>
      </c>
      <c r="Z719" s="5">
        <f t="shared" si="124"/>
        <v>2.8579809951275723</v>
      </c>
    </row>
    <row r="720" spans="1:26" s="5" customFormat="1" x14ac:dyDescent="0.2">
      <c r="A720" s="5" t="s">
        <v>2164</v>
      </c>
      <c r="B720" s="5" t="s">
        <v>2165</v>
      </c>
      <c r="C720" s="5" t="s">
        <v>2166</v>
      </c>
      <c r="D720" s="5">
        <v>25.2528180838904</v>
      </c>
      <c r="E720" s="5">
        <v>19.653369191538101</v>
      </c>
      <c r="F720" s="5">
        <v>22.0531330025462</v>
      </c>
      <c r="G720" s="5">
        <v>1.64704232610273</v>
      </c>
      <c r="H720" s="5">
        <v>0.43422687213304101</v>
      </c>
      <c r="I720" s="5">
        <v>3.79304559851861</v>
      </c>
      <c r="J720" s="5">
        <v>1.4881081711513701E-4</v>
      </c>
      <c r="K720" s="5">
        <v>2.5356329450121201E-3</v>
      </c>
      <c r="O720" s="7">
        <f t="shared" si="126"/>
        <v>8.0000000000000002E-3</v>
      </c>
      <c r="P720" s="7">
        <f t="shared" si="127"/>
        <v>0.01</v>
      </c>
      <c r="Q720" s="7">
        <f t="shared" si="128"/>
        <v>6.0000000000000001E-3</v>
      </c>
      <c r="R720" s="7">
        <f t="shared" si="129"/>
        <v>5.2999999999999999E-2</v>
      </c>
      <c r="S720" s="7">
        <f t="shared" si="130"/>
        <v>3.5000000000000003E-2</v>
      </c>
      <c r="T720" s="7">
        <f t="shared" si="131"/>
        <v>6.4000000000000001E-2</v>
      </c>
      <c r="U720" s="7">
        <f t="shared" si="132"/>
        <v>7.6999999999999999E-2</v>
      </c>
      <c r="W720" s="5">
        <f t="shared" si="133"/>
        <v>8.0000000000000002E-3</v>
      </c>
      <c r="X720" s="5">
        <f t="shared" si="134"/>
        <v>5.7249999999999995E-2</v>
      </c>
      <c r="Y720" s="5">
        <f t="shared" si="125"/>
        <v>7.1562499999999991</v>
      </c>
      <c r="Z720" s="5">
        <f t="shared" si="124"/>
        <v>2.8392037880969436</v>
      </c>
    </row>
    <row r="721" spans="1:26" s="5" customFormat="1" x14ac:dyDescent="0.2">
      <c r="A721" s="5" t="s">
        <v>2167</v>
      </c>
      <c r="B721" s="5" t="s">
        <v>2168</v>
      </c>
      <c r="C721" s="5" t="s">
        <v>2169</v>
      </c>
      <c r="D721" s="5">
        <v>34.629869671821503</v>
      </c>
      <c r="E721" s="5">
        <v>14.963809784038199</v>
      </c>
      <c r="F721" s="5">
        <v>23.392121164516801</v>
      </c>
      <c r="G721" s="5">
        <v>1.5537060115335799</v>
      </c>
      <c r="H721" s="5">
        <v>0.42584584131089398</v>
      </c>
      <c r="I721" s="5">
        <v>3.6485175169276198</v>
      </c>
      <c r="J721" s="5">
        <v>2.63757921900023E-4</v>
      </c>
      <c r="K721" s="5">
        <v>3.9240127504739496E-3</v>
      </c>
      <c r="O721" s="7">
        <f t="shared" si="126"/>
        <v>1.2999999999999999E-2</v>
      </c>
      <c r="P721" s="7">
        <f t="shared" si="127"/>
        <v>0.01</v>
      </c>
      <c r="Q721" s="7">
        <f t="shared" si="128"/>
        <v>5.0000000000000001E-3</v>
      </c>
      <c r="R721" s="7">
        <f t="shared" si="129"/>
        <v>8.7999999999999995E-2</v>
      </c>
      <c r="S721" s="7">
        <f t="shared" si="130"/>
        <v>3.4000000000000002E-2</v>
      </c>
      <c r="T721" s="7">
        <f t="shared" si="131"/>
        <v>6.6000000000000003E-2</v>
      </c>
      <c r="U721" s="7">
        <f t="shared" si="132"/>
        <v>3.5999999999999997E-2</v>
      </c>
      <c r="W721" s="5">
        <f t="shared" si="133"/>
        <v>9.3333333333333341E-3</v>
      </c>
      <c r="X721" s="5">
        <f t="shared" si="134"/>
        <v>5.6000000000000001E-2</v>
      </c>
      <c r="Y721" s="5">
        <f t="shared" si="125"/>
        <v>6</v>
      </c>
      <c r="Z721" s="5">
        <f t="shared" si="124"/>
        <v>2.5849625007211561</v>
      </c>
    </row>
    <row r="722" spans="1:26" s="5" customFormat="1" x14ac:dyDescent="0.2">
      <c r="A722" s="5" t="s">
        <v>2170</v>
      </c>
      <c r="B722" s="5" t="s">
        <v>2171</v>
      </c>
      <c r="C722" s="5" t="s">
        <v>2172</v>
      </c>
      <c r="D722" s="5">
        <v>93.084479655352098</v>
      </c>
      <c r="E722" s="5">
        <v>82.438757232175206</v>
      </c>
      <c r="F722" s="5">
        <v>87.001209699251007</v>
      </c>
      <c r="G722" s="5">
        <v>1.4398255242735301</v>
      </c>
      <c r="H722" s="5">
        <v>0.314404440125225</v>
      </c>
      <c r="I722" s="5">
        <v>4.5795330488973303</v>
      </c>
      <c r="J722" s="6">
        <v>4.6601515250263496E-6</v>
      </c>
      <c r="K722" s="5">
        <v>1.5512479388931499E-4</v>
      </c>
      <c r="O722" s="7">
        <f t="shared" si="126"/>
        <v>1.2E-2</v>
      </c>
      <c r="P722" s="7">
        <f t="shared" si="127"/>
        <v>8.9999999999999993E-3</v>
      </c>
      <c r="Q722" s="7">
        <f t="shared" si="128"/>
        <v>2.4E-2</v>
      </c>
      <c r="R722" s="7">
        <f t="shared" si="129"/>
        <v>7.0999999999999994E-2</v>
      </c>
      <c r="S722" s="7">
        <f t="shared" si="130"/>
        <v>5.0999999999999997E-2</v>
      </c>
      <c r="T722" s="7">
        <f t="shared" si="131"/>
        <v>4.9000000000000002E-2</v>
      </c>
      <c r="U722" s="7">
        <f t="shared" si="132"/>
        <v>5.1999999999999998E-2</v>
      </c>
      <c r="W722" s="5">
        <f t="shared" si="133"/>
        <v>1.4999999999999999E-2</v>
      </c>
      <c r="X722" s="5">
        <f t="shared" si="134"/>
        <v>5.5749999999999994E-2</v>
      </c>
      <c r="Y722" s="5">
        <f t="shared" si="125"/>
        <v>3.7166666666666663</v>
      </c>
      <c r="Z722" s="5">
        <f t="shared" si="124"/>
        <v>1.894009304311786</v>
      </c>
    </row>
    <row r="723" spans="1:26" s="5" customFormat="1" x14ac:dyDescent="0.2">
      <c r="A723" s="5" t="s">
        <v>2173</v>
      </c>
      <c r="B723" s="5" t="s">
        <v>2174</v>
      </c>
      <c r="C723" s="5" t="s">
        <v>2175</v>
      </c>
      <c r="D723" s="5">
        <v>22.775144782108899</v>
      </c>
      <c r="E723" s="5">
        <v>14.151378139337099</v>
      </c>
      <c r="F723" s="5">
        <v>17.847278129096399</v>
      </c>
      <c r="G723" s="5">
        <v>1.7690903856495299</v>
      </c>
      <c r="H723" s="5">
        <v>0.44862235237939802</v>
      </c>
      <c r="I723" s="5">
        <v>3.9433843995214399</v>
      </c>
      <c r="J723" s="6">
        <v>8.0339726108119206E-5</v>
      </c>
      <c r="K723" s="5">
        <v>1.5567700981096099E-3</v>
      </c>
      <c r="O723" s="7">
        <f t="shared" si="126"/>
        <v>8.9999999999999993E-3</v>
      </c>
      <c r="P723" s="7">
        <f t="shared" si="127"/>
        <v>2E-3</v>
      </c>
      <c r="Q723" s="7">
        <f t="shared" si="128"/>
        <v>7.0000000000000001E-3</v>
      </c>
      <c r="R723" s="7">
        <f t="shared" si="129"/>
        <v>7.0999999999999994E-2</v>
      </c>
      <c r="S723" s="7">
        <f t="shared" si="130"/>
        <v>4.2000000000000003E-2</v>
      </c>
      <c r="T723" s="7">
        <f t="shared" si="131"/>
        <v>6.3E-2</v>
      </c>
      <c r="U723" s="7">
        <f t="shared" si="132"/>
        <v>4.4999999999999998E-2</v>
      </c>
      <c r="W723" s="5">
        <f t="shared" si="133"/>
        <v>5.9999999999999993E-3</v>
      </c>
      <c r="X723" s="5">
        <f t="shared" si="134"/>
        <v>5.5249999999999994E-2</v>
      </c>
      <c r="Y723" s="5">
        <f t="shared" si="125"/>
        <v>9.2083333333333339</v>
      </c>
      <c r="Z723" s="5">
        <f t="shared" si="124"/>
        <v>3.2029400586702756</v>
      </c>
    </row>
    <row r="724" spans="1:26" s="5" customFormat="1" x14ac:dyDescent="0.2">
      <c r="A724" s="5" t="s">
        <v>2176</v>
      </c>
      <c r="B724" s="5" t="s">
        <v>2177</v>
      </c>
      <c r="C724" s="5" t="s">
        <v>2178</v>
      </c>
      <c r="D724" s="5">
        <v>19.5385380745529</v>
      </c>
      <c r="E724" s="5">
        <v>22.890293711069798</v>
      </c>
      <c r="F724" s="5">
        <v>21.4538270097054</v>
      </c>
      <c r="G724" s="5">
        <v>1.6326323896174799</v>
      </c>
      <c r="H724" s="5">
        <v>0.43351367178109401</v>
      </c>
      <c r="I724" s="5">
        <v>3.7660459078713502</v>
      </c>
      <c r="J724" s="5">
        <v>1.6585330917409801E-4</v>
      </c>
      <c r="K724" s="5">
        <v>2.7703149966974601E-3</v>
      </c>
      <c r="O724" s="7">
        <f t="shared" si="126"/>
        <v>8.9999999999999993E-3</v>
      </c>
      <c r="P724" s="7">
        <f t="shared" si="127"/>
        <v>3.0000000000000001E-3</v>
      </c>
      <c r="Q724" s="7">
        <f t="shared" si="128"/>
        <v>1.4E-2</v>
      </c>
      <c r="R724" s="7">
        <f t="shared" si="129"/>
        <v>4.9000000000000002E-2</v>
      </c>
      <c r="S724" s="7">
        <f t="shared" si="130"/>
        <v>0.04</v>
      </c>
      <c r="T724" s="7">
        <f t="shared" si="131"/>
        <v>4.8000000000000001E-2</v>
      </c>
      <c r="U724" s="7">
        <f t="shared" si="132"/>
        <v>8.3000000000000004E-2</v>
      </c>
      <c r="W724" s="5">
        <f t="shared" si="133"/>
        <v>8.666666666666668E-3</v>
      </c>
      <c r="X724" s="5">
        <f t="shared" si="134"/>
        <v>5.5000000000000007E-2</v>
      </c>
      <c r="Y724" s="5">
        <f t="shared" si="125"/>
        <v>6.3461538461538458</v>
      </c>
      <c r="Z724" s="5">
        <f t="shared" si="124"/>
        <v>2.6658824961047238</v>
      </c>
    </row>
    <row r="725" spans="1:26" s="5" customFormat="1" x14ac:dyDescent="0.2">
      <c r="A725" s="5" t="s">
        <v>2179</v>
      </c>
      <c r="B725" s="5" t="s">
        <v>2180</v>
      </c>
      <c r="C725" s="5" t="s">
        <v>2181</v>
      </c>
      <c r="D725" s="5">
        <v>62.967542653499898</v>
      </c>
      <c r="E725" s="5">
        <v>41.9998435344569</v>
      </c>
      <c r="F725" s="5">
        <v>50.986000299761102</v>
      </c>
      <c r="G725" s="5">
        <v>1.8686807959965299</v>
      </c>
      <c r="H725" s="5">
        <v>0.35001455281513999</v>
      </c>
      <c r="I725" s="5">
        <v>5.3388660013330096</v>
      </c>
      <c r="J725" s="6">
        <v>9.3529736848952496E-8</v>
      </c>
      <c r="K725" s="6">
        <v>5.3811352611151896E-6</v>
      </c>
      <c r="O725" s="7">
        <f t="shared" si="126"/>
        <v>1.2E-2</v>
      </c>
      <c r="P725" s="7">
        <f t="shared" si="127"/>
        <v>7.0000000000000001E-3</v>
      </c>
      <c r="Q725" s="7">
        <f t="shared" si="128"/>
        <v>8.0000000000000002E-3</v>
      </c>
      <c r="R725" s="7">
        <f t="shared" si="129"/>
        <v>5.3999999999999999E-2</v>
      </c>
      <c r="S725" s="7">
        <f t="shared" si="130"/>
        <v>4.4999999999999998E-2</v>
      </c>
      <c r="T725" s="7">
        <f t="shared" si="131"/>
        <v>7.3999999999999996E-2</v>
      </c>
      <c r="U725" s="7">
        <f t="shared" si="132"/>
        <v>4.5999999999999999E-2</v>
      </c>
      <c r="W725" s="5">
        <f t="shared" si="133"/>
        <v>8.9999999999999993E-3</v>
      </c>
      <c r="X725" s="5">
        <f t="shared" si="134"/>
        <v>5.4749999999999993E-2</v>
      </c>
      <c r="Y725" s="5">
        <f t="shared" si="125"/>
        <v>6.083333333333333</v>
      </c>
      <c r="Z725" s="5">
        <f t="shared" ref="Z725:Z788" si="135">LOG(Y725,2)</f>
        <v>2.6048620581588611</v>
      </c>
    </row>
    <row r="726" spans="1:26" s="5" customFormat="1" x14ac:dyDescent="0.2">
      <c r="A726" s="5" t="s">
        <v>2182</v>
      </c>
      <c r="B726" s="5" t="s">
        <v>2183</v>
      </c>
      <c r="C726" s="5" t="s">
        <v>2184</v>
      </c>
      <c r="D726" s="5">
        <v>66.023176240822096</v>
      </c>
      <c r="E726" s="5">
        <v>46.737346916055202</v>
      </c>
      <c r="F726" s="5">
        <v>55.002702340955302</v>
      </c>
      <c r="G726" s="5">
        <v>1.98186333934222</v>
      </c>
      <c r="H726" s="5">
        <v>0.36770238244868197</v>
      </c>
      <c r="I726" s="5">
        <v>5.38985721589337</v>
      </c>
      <c r="J726" s="6">
        <v>7.0513685740460202E-8</v>
      </c>
      <c r="K726" s="6">
        <v>4.2401471480255404E-6</v>
      </c>
      <c r="O726" s="7">
        <f t="shared" si="126"/>
        <v>5.0000000000000001E-3</v>
      </c>
      <c r="P726" s="7">
        <f t="shared" si="127"/>
        <v>1.4E-2</v>
      </c>
      <c r="Q726" s="7">
        <f t="shared" si="128"/>
        <v>6.0000000000000001E-3</v>
      </c>
      <c r="R726" s="7">
        <f t="shared" si="129"/>
        <v>8.4000000000000005E-2</v>
      </c>
      <c r="S726" s="7">
        <f t="shared" si="130"/>
        <v>5.3999999999999999E-2</v>
      </c>
      <c r="T726" s="7">
        <f t="shared" si="131"/>
        <v>0.03</v>
      </c>
      <c r="U726" s="7">
        <f t="shared" si="132"/>
        <v>4.9000000000000002E-2</v>
      </c>
      <c r="W726" s="5">
        <f t="shared" si="133"/>
        <v>8.3333333333333332E-3</v>
      </c>
      <c r="X726" s="5">
        <f t="shared" si="134"/>
        <v>5.4250000000000007E-2</v>
      </c>
      <c r="Y726" s="5">
        <f t="shared" si="125"/>
        <v>6.5100000000000007</v>
      </c>
      <c r="Z726" s="5">
        <f t="shared" si="135"/>
        <v>2.7026575433909108</v>
      </c>
    </row>
    <row r="727" spans="1:26" s="5" customFormat="1" x14ac:dyDescent="0.2">
      <c r="A727" s="5" t="s">
        <v>2185</v>
      </c>
      <c r="B727" s="5" t="s">
        <v>2186</v>
      </c>
      <c r="C727" s="5" t="s">
        <v>2187</v>
      </c>
      <c r="D727" s="5">
        <v>52.972088118589099</v>
      </c>
      <c r="E727" s="5">
        <v>35.0342568643226</v>
      </c>
      <c r="F727" s="5">
        <v>42.7218988304368</v>
      </c>
      <c r="G727" s="5">
        <v>1.2487478841472199</v>
      </c>
      <c r="H727" s="5">
        <v>0.36038070280214701</v>
      </c>
      <c r="I727" s="5">
        <v>3.46507977379907</v>
      </c>
      <c r="J727" s="5">
        <v>5.3007421811389495E-4</v>
      </c>
      <c r="K727" s="5">
        <v>6.45824411755628E-3</v>
      </c>
      <c r="O727" s="7">
        <f t="shared" si="126"/>
        <v>1.0999999999999999E-2</v>
      </c>
      <c r="P727" s="7">
        <f t="shared" si="127"/>
        <v>1.7000000000000001E-2</v>
      </c>
      <c r="Q727" s="7">
        <f t="shared" si="128"/>
        <v>1.4E-2</v>
      </c>
      <c r="R727" s="7">
        <f t="shared" si="129"/>
        <v>3.9E-2</v>
      </c>
      <c r="S727" s="7">
        <f t="shared" si="130"/>
        <v>4.1000000000000002E-2</v>
      </c>
      <c r="T727" s="7">
        <f t="shared" si="131"/>
        <v>8.5000000000000006E-2</v>
      </c>
      <c r="U727" s="7">
        <f t="shared" si="132"/>
        <v>5.0999999999999997E-2</v>
      </c>
      <c r="W727" s="5">
        <f t="shared" si="133"/>
        <v>1.4E-2</v>
      </c>
      <c r="X727" s="5">
        <f t="shared" si="134"/>
        <v>5.3999999999999999E-2</v>
      </c>
      <c r="Y727" s="5">
        <f t="shared" si="125"/>
        <v>3.8571428571428572</v>
      </c>
      <c r="Z727" s="5">
        <f t="shared" si="135"/>
        <v>1.9475325801058647</v>
      </c>
    </row>
    <row r="728" spans="1:26" s="5" customFormat="1" x14ac:dyDescent="0.2">
      <c r="A728" s="5" t="s">
        <v>2188</v>
      </c>
      <c r="B728" s="5" t="s">
        <v>2189</v>
      </c>
      <c r="C728" s="5" t="s">
        <v>2190</v>
      </c>
      <c r="D728" s="5">
        <v>26.3831681841686</v>
      </c>
      <c r="E728" s="5">
        <v>34.793867205965498</v>
      </c>
      <c r="F728" s="5">
        <v>31.189281910909699</v>
      </c>
      <c r="G728" s="5">
        <v>1.7988594602858199</v>
      </c>
      <c r="H728" s="5">
        <v>0.40804294938324798</v>
      </c>
      <c r="I728" s="5">
        <v>4.4085051904579604</v>
      </c>
      <c r="J728" s="6">
        <v>1.04086526375602E-5</v>
      </c>
      <c r="K728" s="5">
        <v>3.0035246720860599E-4</v>
      </c>
      <c r="O728" s="7">
        <f t="shared" si="126"/>
        <v>1.2E-2</v>
      </c>
      <c r="P728" s="7">
        <f t="shared" si="127"/>
        <v>4.0000000000000001E-3</v>
      </c>
      <c r="Q728" s="7">
        <f t="shared" si="128"/>
        <v>8.9999999999999993E-3</v>
      </c>
      <c r="R728" s="7">
        <f t="shared" si="129"/>
        <v>4.9000000000000002E-2</v>
      </c>
      <c r="S728" s="7">
        <f t="shared" si="130"/>
        <v>5.1999999999999998E-2</v>
      </c>
      <c r="T728" s="7">
        <f t="shared" si="131"/>
        <v>3.7999999999999999E-2</v>
      </c>
      <c r="U728" s="7">
        <f t="shared" si="132"/>
        <v>7.5999999999999998E-2</v>
      </c>
      <c r="V728" s="8"/>
      <c r="W728" s="5">
        <f t="shared" si="133"/>
        <v>8.3333333333333332E-3</v>
      </c>
      <c r="X728" s="5">
        <f t="shared" si="134"/>
        <v>5.3750000000000006E-2</v>
      </c>
      <c r="Y728" s="5">
        <f t="shared" si="125"/>
        <v>6.4500000000000011</v>
      </c>
      <c r="Z728" s="5">
        <f t="shared" si="135"/>
        <v>2.6892991605358922</v>
      </c>
    </row>
    <row r="729" spans="1:26" s="5" customFormat="1" x14ac:dyDescent="0.2">
      <c r="A729" s="5" t="s">
        <v>2191</v>
      </c>
      <c r="B729" s="5" t="s">
        <v>2192</v>
      </c>
      <c r="C729" s="5" t="s">
        <v>2193</v>
      </c>
      <c r="D729" s="5">
        <v>54.880007299568</v>
      </c>
      <c r="E729" s="5">
        <v>106.949030781904</v>
      </c>
      <c r="F729" s="5">
        <v>84.633735003759796</v>
      </c>
      <c r="G729" s="5">
        <v>1.4708141871336</v>
      </c>
      <c r="H729" s="5">
        <v>0.34759456669220201</v>
      </c>
      <c r="I729" s="5">
        <v>4.2314073005520196</v>
      </c>
      <c r="J729" s="6">
        <v>2.3223370337393599E-5</v>
      </c>
      <c r="K729" s="5">
        <v>5.8475373792282802E-4</v>
      </c>
      <c r="O729" s="7">
        <f t="shared" si="126"/>
        <v>1.7999999999999999E-2</v>
      </c>
      <c r="P729" s="7">
        <f t="shared" si="127"/>
        <v>6.0000000000000001E-3</v>
      </c>
      <c r="Q729" s="7">
        <f t="shared" si="128"/>
        <v>1.6E-2</v>
      </c>
      <c r="R729" s="7">
        <f t="shared" si="129"/>
        <v>3.6999999999999998E-2</v>
      </c>
      <c r="S729" s="7">
        <f t="shared" si="130"/>
        <v>6.6000000000000003E-2</v>
      </c>
      <c r="T729" s="7">
        <f t="shared" si="131"/>
        <v>3.2000000000000001E-2</v>
      </c>
      <c r="U729" s="7">
        <f t="shared" si="132"/>
        <v>7.8E-2</v>
      </c>
      <c r="W729" s="5">
        <f t="shared" si="133"/>
        <v>1.3333333333333334E-2</v>
      </c>
      <c r="X729" s="5">
        <f t="shared" si="134"/>
        <v>5.3250000000000006E-2</v>
      </c>
      <c r="Y729" s="5">
        <f t="shared" si="125"/>
        <v>3.9937500000000004</v>
      </c>
      <c r="Z729" s="5">
        <f t="shared" si="135"/>
        <v>1.9977440260596322</v>
      </c>
    </row>
    <row r="730" spans="1:26" s="5" customFormat="1" x14ac:dyDescent="0.2">
      <c r="A730" s="5" t="s">
        <v>2194</v>
      </c>
      <c r="B730" s="5" t="s">
        <v>2195</v>
      </c>
      <c r="C730" s="5" t="s">
        <v>2196</v>
      </c>
      <c r="D730" s="5">
        <v>74.081621036488201</v>
      </c>
      <c r="E730" s="5">
        <v>53.683557129300702</v>
      </c>
      <c r="F730" s="5">
        <v>62.425584518095299</v>
      </c>
      <c r="G730" s="5">
        <v>1.6736229764392101</v>
      </c>
      <c r="H730" s="5">
        <v>0.35037915605219699</v>
      </c>
      <c r="I730" s="5">
        <v>4.77660542167036</v>
      </c>
      <c r="J730" s="6">
        <v>1.78279108242191E-6</v>
      </c>
      <c r="K730" s="6">
        <v>6.8663240841790795E-5</v>
      </c>
      <c r="O730" s="7">
        <f t="shared" si="126"/>
        <v>1.7999999999999999E-2</v>
      </c>
      <c r="P730" s="7">
        <f t="shared" si="127"/>
        <v>5.0000000000000001E-3</v>
      </c>
      <c r="Q730" s="7">
        <f t="shared" si="128"/>
        <v>8.9999999999999993E-3</v>
      </c>
      <c r="R730" s="7">
        <f t="shared" si="129"/>
        <v>4.8000000000000001E-2</v>
      </c>
      <c r="S730" s="7">
        <f t="shared" si="130"/>
        <v>4.5999999999999999E-2</v>
      </c>
      <c r="T730" s="7">
        <f t="shared" si="131"/>
        <v>7.6999999999999999E-2</v>
      </c>
      <c r="U730" s="7">
        <f t="shared" si="132"/>
        <v>4.2000000000000003E-2</v>
      </c>
      <c r="W730" s="5">
        <f t="shared" si="133"/>
        <v>1.0666666666666666E-2</v>
      </c>
      <c r="X730" s="5">
        <f t="shared" si="134"/>
        <v>5.3249999999999999E-2</v>
      </c>
      <c r="Y730" s="5">
        <f t="shared" si="125"/>
        <v>4.9921875</v>
      </c>
      <c r="Z730" s="5">
        <f t="shared" si="135"/>
        <v>2.3196721209469944</v>
      </c>
    </row>
    <row r="731" spans="1:26" s="5" customFormat="1" x14ac:dyDescent="0.2">
      <c r="A731" s="5" t="s">
        <v>2197</v>
      </c>
      <c r="B731" s="5" t="s">
        <v>2198</v>
      </c>
      <c r="C731" s="5" t="s">
        <v>2199</v>
      </c>
      <c r="D731" s="5">
        <v>25.049053485834602</v>
      </c>
      <c r="E731" s="5">
        <v>21.652321210503899</v>
      </c>
      <c r="F731" s="5">
        <v>23.108063614216999</v>
      </c>
      <c r="G731" s="5">
        <v>1.4685092659989301</v>
      </c>
      <c r="H731" s="5">
        <v>0.43073481820578402</v>
      </c>
      <c r="I731" s="5">
        <v>3.4093117248240299</v>
      </c>
      <c r="J731" s="5">
        <v>6.5127014804846402E-4</v>
      </c>
      <c r="K731" s="5">
        <v>7.5079324859439796E-3</v>
      </c>
      <c r="O731" s="7">
        <f t="shared" si="126"/>
        <v>5.0000000000000001E-3</v>
      </c>
      <c r="P731" s="7">
        <f t="shared" si="127"/>
        <v>1.2999999999999999E-2</v>
      </c>
      <c r="Q731" s="7">
        <f t="shared" si="128"/>
        <v>0.01</v>
      </c>
      <c r="R731" s="7">
        <f t="shared" si="129"/>
        <v>4.8000000000000001E-2</v>
      </c>
      <c r="S731" s="7">
        <f t="shared" si="130"/>
        <v>3.3000000000000002E-2</v>
      </c>
      <c r="T731" s="7">
        <f t="shared" si="131"/>
        <v>5.1999999999999998E-2</v>
      </c>
      <c r="U731" s="7">
        <f t="shared" si="132"/>
        <v>7.8E-2</v>
      </c>
      <c r="W731" s="5">
        <f t="shared" si="133"/>
        <v>9.3333333333333324E-3</v>
      </c>
      <c r="X731" s="5">
        <f t="shared" si="134"/>
        <v>5.2750000000000005E-2</v>
      </c>
      <c r="Y731" s="5">
        <f t="shared" ref="Y731:Y794" si="136">X731/W731</f>
        <v>5.6517857142857153</v>
      </c>
      <c r="Z731" s="5">
        <f t="shared" si="135"/>
        <v>2.4987067673707375</v>
      </c>
    </row>
    <row r="732" spans="1:26" s="5" customFormat="1" x14ac:dyDescent="0.2">
      <c r="A732" s="5" t="s">
        <v>2200</v>
      </c>
      <c r="B732" s="5" t="s">
        <v>2201</v>
      </c>
      <c r="C732" s="5" t="s">
        <v>2202</v>
      </c>
      <c r="D732" s="5">
        <v>37.992483361406897</v>
      </c>
      <c r="E732" s="5">
        <v>27.104760712007199</v>
      </c>
      <c r="F732" s="5">
        <v>31.7709275617499</v>
      </c>
      <c r="G732" s="5">
        <v>1.2828368706847</v>
      </c>
      <c r="H732" s="5">
        <v>0.388318531895609</v>
      </c>
      <c r="I732" s="5">
        <v>3.3035685019265602</v>
      </c>
      <c r="J732" s="5">
        <v>9.5462643347156895E-4</v>
      </c>
      <c r="K732" s="5">
        <v>9.8153289279335493E-3</v>
      </c>
      <c r="O732" s="7">
        <f t="shared" si="126"/>
        <v>1.6E-2</v>
      </c>
      <c r="P732" s="7">
        <f t="shared" si="127"/>
        <v>1.0999999999999999E-2</v>
      </c>
      <c r="Q732" s="7">
        <f t="shared" si="128"/>
        <v>1.4E-2</v>
      </c>
      <c r="R732" s="7">
        <f t="shared" si="129"/>
        <v>6.8000000000000005E-2</v>
      </c>
      <c r="S732" s="7">
        <f t="shared" si="130"/>
        <v>4.2000000000000003E-2</v>
      </c>
      <c r="T732" s="7">
        <f t="shared" si="131"/>
        <v>5.5E-2</v>
      </c>
      <c r="U732" s="7">
        <f t="shared" si="132"/>
        <v>4.4999999999999998E-2</v>
      </c>
      <c r="W732" s="5">
        <f t="shared" si="133"/>
        <v>1.3666666666666667E-2</v>
      </c>
      <c r="X732" s="5">
        <f t="shared" si="134"/>
        <v>5.2500000000000005E-2</v>
      </c>
      <c r="Y732" s="5">
        <f t="shared" si="136"/>
        <v>3.8414634146341466</v>
      </c>
      <c r="Z732" s="5">
        <f t="shared" si="135"/>
        <v>1.9416560137691952</v>
      </c>
    </row>
    <row r="733" spans="1:26" s="5" customFormat="1" x14ac:dyDescent="0.2">
      <c r="A733" s="5" t="s">
        <v>2203</v>
      </c>
      <c r="B733" s="5" t="s">
        <v>2204</v>
      </c>
      <c r="C733" s="5" t="s">
        <v>2205</v>
      </c>
      <c r="D733" s="5">
        <v>35.622181366728697</v>
      </c>
      <c r="E733" s="5">
        <v>32.063501961169202</v>
      </c>
      <c r="F733" s="5">
        <v>33.588650277837601</v>
      </c>
      <c r="G733" s="5">
        <v>2.0341610185872798</v>
      </c>
      <c r="H733" s="5">
        <v>0.39551525623540101</v>
      </c>
      <c r="I733" s="5">
        <v>5.1430658780368299</v>
      </c>
      <c r="J733" s="6">
        <v>2.70290788386312E-7</v>
      </c>
      <c r="K733" s="6">
        <v>1.36544460333584E-5</v>
      </c>
      <c r="O733" s="7">
        <f t="shared" si="126"/>
        <v>4.0000000000000001E-3</v>
      </c>
      <c r="P733" s="7">
        <f t="shared" si="127"/>
        <v>5.0000000000000001E-3</v>
      </c>
      <c r="Q733" s="7">
        <f t="shared" si="128"/>
        <v>0.01</v>
      </c>
      <c r="R733" s="7">
        <f t="shared" si="129"/>
        <v>4.2999999999999997E-2</v>
      </c>
      <c r="S733" s="7">
        <f t="shared" si="130"/>
        <v>4.7E-2</v>
      </c>
      <c r="T733" s="7">
        <f t="shared" si="131"/>
        <v>5.8999999999999997E-2</v>
      </c>
      <c r="U733" s="7">
        <f t="shared" si="132"/>
        <v>0.06</v>
      </c>
      <c r="W733" s="5">
        <f t="shared" si="133"/>
        <v>6.333333333333334E-3</v>
      </c>
      <c r="X733" s="5">
        <f t="shared" si="134"/>
        <v>5.2249999999999998E-2</v>
      </c>
      <c r="Y733" s="5">
        <f t="shared" si="136"/>
        <v>8.2499999999999982</v>
      </c>
      <c r="Z733" s="5">
        <f t="shared" si="135"/>
        <v>3.0443941193584534</v>
      </c>
    </row>
    <row r="734" spans="1:26" s="5" customFormat="1" x14ac:dyDescent="0.2">
      <c r="A734" s="5" t="s">
        <v>2206</v>
      </c>
      <c r="B734" s="5" t="s">
        <v>2207</v>
      </c>
      <c r="C734" s="5" t="s">
        <v>2208</v>
      </c>
      <c r="D734" s="5">
        <v>44.674645211509301</v>
      </c>
      <c r="E734" s="5">
        <v>20.383328142692999</v>
      </c>
      <c r="F734" s="5">
        <v>30.793892600757101</v>
      </c>
      <c r="G734" s="5">
        <v>1.5709647361717101</v>
      </c>
      <c r="H734" s="5">
        <v>0.43690609808094599</v>
      </c>
      <c r="I734" s="5">
        <v>3.5956576094313402</v>
      </c>
      <c r="J734" s="5">
        <v>3.2357315271926601E-4</v>
      </c>
      <c r="K734" s="5">
        <v>4.6008597557893501E-3</v>
      </c>
      <c r="O734" s="7">
        <f t="shared" si="126"/>
        <v>7.0000000000000001E-3</v>
      </c>
      <c r="P734" s="7">
        <f t="shared" si="127"/>
        <v>2E-3</v>
      </c>
      <c r="Q734" s="7">
        <f t="shared" si="128"/>
        <v>1.4999999999999999E-2</v>
      </c>
      <c r="R734" s="7">
        <f t="shared" si="129"/>
        <v>6.7000000000000004E-2</v>
      </c>
      <c r="S734" s="7">
        <f t="shared" si="130"/>
        <v>4.2000000000000003E-2</v>
      </c>
      <c r="T734" s="7">
        <f t="shared" si="131"/>
        <v>8.2000000000000003E-2</v>
      </c>
      <c r="U734" s="7">
        <f t="shared" si="132"/>
        <v>1.7999999999999999E-2</v>
      </c>
      <c r="W734" s="5">
        <f t="shared" si="133"/>
        <v>8.0000000000000002E-3</v>
      </c>
      <c r="X734" s="5">
        <f t="shared" si="134"/>
        <v>5.2249999999999998E-2</v>
      </c>
      <c r="Y734" s="5">
        <f t="shared" si="136"/>
        <v>6.53125</v>
      </c>
      <c r="Z734" s="5">
        <f t="shared" si="135"/>
        <v>2.7073591320808825</v>
      </c>
    </row>
    <row r="735" spans="1:26" s="5" customFormat="1" x14ac:dyDescent="0.2">
      <c r="A735" s="5" t="s">
        <v>2209</v>
      </c>
      <c r="B735" s="5" t="s">
        <v>2210</v>
      </c>
      <c r="C735" s="5" t="s">
        <v>2211</v>
      </c>
      <c r="D735" s="5">
        <v>48.239141788008098</v>
      </c>
      <c r="E735" s="5">
        <v>31.5138221174123</v>
      </c>
      <c r="F735" s="5">
        <v>38.681816261953301</v>
      </c>
      <c r="G735" s="5">
        <v>1.5653761843759899</v>
      </c>
      <c r="H735" s="5">
        <v>0.371381607353304</v>
      </c>
      <c r="I735" s="5">
        <v>4.2150072954119304</v>
      </c>
      <c r="J735" s="6">
        <v>2.49770115053035E-5</v>
      </c>
      <c r="K735" s="5">
        <v>6.1668406817266504E-4</v>
      </c>
      <c r="O735" s="7">
        <f t="shared" si="126"/>
        <v>1.2E-2</v>
      </c>
      <c r="P735" s="7">
        <f t="shared" si="127"/>
        <v>8.0000000000000002E-3</v>
      </c>
      <c r="Q735" s="7">
        <f t="shared" si="128"/>
        <v>1.2E-2</v>
      </c>
      <c r="R735" s="7">
        <f t="shared" si="129"/>
        <v>6.2E-2</v>
      </c>
      <c r="S735" s="7">
        <f t="shared" si="130"/>
        <v>3.2000000000000001E-2</v>
      </c>
      <c r="T735" s="7">
        <f t="shared" si="131"/>
        <v>6.3E-2</v>
      </c>
      <c r="U735" s="7">
        <f t="shared" si="132"/>
        <v>5.0999999999999997E-2</v>
      </c>
      <c r="W735" s="5">
        <f t="shared" si="133"/>
        <v>1.0666666666666666E-2</v>
      </c>
      <c r="X735" s="5">
        <f t="shared" si="134"/>
        <v>5.1999999999999998E-2</v>
      </c>
      <c r="Y735" s="5">
        <f t="shared" si="136"/>
        <v>4.875</v>
      </c>
      <c r="Z735" s="5">
        <f t="shared" si="135"/>
        <v>2.2854022188622487</v>
      </c>
    </row>
    <row r="736" spans="1:26" s="5" customFormat="1" x14ac:dyDescent="0.2">
      <c r="A736" s="5" t="s">
        <v>2212</v>
      </c>
      <c r="B736" s="5" t="s">
        <v>2213</v>
      </c>
      <c r="C736" s="5" t="s">
        <v>2214</v>
      </c>
      <c r="D736" s="5">
        <v>29.878898008595801</v>
      </c>
      <c r="E736" s="5">
        <v>20.545722138914101</v>
      </c>
      <c r="F736" s="5">
        <v>24.545654654492001</v>
      </c>
      <c r="G736" s="5">
        <v>1.9618658836666401</v>
      </c>
      <c r="H736" s="5">
        <v>0.44072187067199903</v>
      </c>
      <c r="I736" s="5">
        <v>4.4514829288486304</v>
      </c>
      <c r="J736" s="6">
        <v>8.52793134545492E-6</v>
      </c>
      <c r="K736" s="5">
        <v>2.5598899872886498E-4</v>
      </c>
      <c r="O736" s="7">
        <f t="shared" si="126"/>
        <v>5.0000000000000001E-3</v>
      </c>
      <c r="P736" s="7">
        <f t="shared" si="127"/>
        <v>8.9999999999999993E-3</v>
      </c>
      <c r="Q736" s="7">
        <f t="shared" si="128"/>
        <v>1E-3</v>
      </c>
      <c r="R736" s="7">
        <f t="shared" si="129"/>
        <v>6.5000000000000002E-2</v>
      </c>
      <c r="S736" s="7">
        <f t="shared" si="130"/>
        <v>3.9E-2</v>
      </c>
      <c r="T736" s="7">
        <f t="shared" si="131"/>
        <v>4.4999999999999998E-2</v>
      </c>
      <c r="U736" s="7">
        <f t="shared" si="132"/>
        <v>5.8000000000000003E-2</v>
      </c>
      <c r="W736" s="5">
        <f t="shared" si="133"/>
        <v>5.0000000000000001E-3</v>
      </c>
      <c r="X736" s="5">
        <f t="shared" si="134"/>
        <v>5.1750000000000004E-2</v>
      </c>
      <c r="Y736" s="5">
        <f t="shared" si="136"/>
        <v>10.350000000000001</v>
      </c>
      <c r="Z736" s="5">
        <f t="shared" si="135"/>
        <v>3.3715588626119635</v>
      </c>
    </row>
    <row r="737" spans="1:26" s="5" customFormat="1" x14ac:dyDescent="0.2">
      <c r="A737" s="5" t="s">
        <v>2215</v>
      </c>
      <c r="B737" s="5" t="s">
        <v>2216</v>
      </c>
      <c r="C737" s="5" t="s">
        <v>2217</v>
      </c>
      <c r="D737" s="5">
        <v>13.476155981344901</v>
      </c>
      <c r="E737" s="5">
        <v>6.2171136846195703</v>
      </c>
      <c r="F737" s="5">
        <v>9.3281318117875607</v>
      </c>
      <c r="G737" s="5">
        <v>1.60001658404531</v>
      </c>
      <c r="H737" s="5">
        <v>0.47100641317501901</v>
      </c>
      <c r="I737" s="5">
        <v>3.39701655707769</v>
      </c>
      <c r="J737" s="5">
        <v>6.8124844874179304E-4</v>
      </c>
      <c r="K737" s="5">
        <v>7.75757625717518E-3</v>
      </c>
      <c r="O737" s="7">
        <f t="shared" si="126"/>
        <v>2E-3</v>
      </c>
      <c r="P737" s="7">
        <f t="shared" si="127"/>
        <v>4.0000000000000001E-3</v>
      </c>
      <c r="Q737" s="7">
        <f t="shared" si="128"/>
        <v>0</v>
      </c>
      <c r="R737" s="7">
        <f t="shared" si="129"/>
        <v>2.7E-2</v>
      </c>
      <c r="S737" s="7">
        <f t="shared" si="130"/>
        <v>1.9E-2</v>
      </c>
      <c r="T737" s="7">
        <f t="shared" si="131"/>
        <v>0.10299999999999999</v>
      </c>
      <c r="U737" s="7">
        <f t="shared" si="132"/>
        <v>5.8000000000000003E-2</v>
      </c>
      <c r="W737" s="5">
        <f t="shared" si="133"/>
        <v>2E-3</v>
      </c>
      <c r="X737" s="5">
        <f t="shared" si="134"/>
        <v>5.1749999999999997E-2</v>
      </c>
      <c r="Y737" s="5">
        <f t="shared" si="136"/>
        <v>25.874999999999996</v>
      </c>
      <c r="Z737" s="5">
        <f t="shared" si="135"/>
        <v>4.6934869574993252</v>
      </c>
    </row>
    <row r="738" spans="1:26" s="5" customFormat="1" x14ac:dyDescent="0.2">
      <c r="A738" s="5" t="s">
        <v>2218</v>
      </c>
      <c r="B738" s="5" t="s">
        <v>2219</v>
      </c>
      <c r="C738" s="5" t="s">
        <v>2220</v>
      </c>
      <c r="D738" s="5">
        <v>32.355150895727299</v>
      </c>
      <c r="E738" s="5">
        <v>24.499034384055602</v>
      </c>
      <c r="F738" s="5">
        <v>27.865941460486301</v>
      </c>
      <c r="G738" s="5">
        <v>1.5866703576690999</v>
      </c>
      <c r="H738" s="5">
        <v>0.42695801749812101</v>
      </c>
      <c r="I738" s="5">
        <v>3.71622101621755</v>
      </c>
      <c r="J738" s="5">
        <v>2.0222470314770001E-4</v>
      </c>
      <c r="K738" s="5">
        <v>3.2137005041571001E-3</v>
      </c>
      <c r="O738" s="7">
        <f t="shared" si="126"/>
        <v>7.0000000000000001E-3</v>
      </c>
      <c r="P738" s="7">
        <f t="shared" si="127"/>
        <v>2E-3</v>
      </c>
      <c r="Q738" s="7">
        <f t="shared" si="128"/>
        <v>1.7999999999999999E-2</v>
      </c>
      <c r="R738" s="7">
        <f t="shared" si="129"/>
        <v>5.7000000000000002E-2</v>
      </c>
      <c r="S738" s="7">
        <f t="shared" si="130"/>
        <v>3.9E-2</v>
      </c>
      <c r="T738" s="7">
        <f t="shared" si="131"/>
        <v>6.2E-2</v>
      </c>
      <c r="U738" s="7">
        <f t="shared" si="132"/>
        <v>4.8000000000000001E-2</v>
      </c>
      <c r="W738" s="5">
        <f t="shared" si="133"/>
        <v>8.9999999999999993E-3</v>
      </c>
      <c r="X738" s="5">
        <f t="shared" si="134"/>
        <v>5.1500000000000004E-2</v>
      </c>
      <c r="Y738" s="5">
        <f t="shared" si="136"/>
        <v>5.7222222222222232</v>
      </c>
      <c r="Z738" s="5">
        <f t="shared" si="135"/>
        <v>2.5165755257409064</v>
      </c>
    </row>
    <row r="739" spans="1:26" s="5" customFormat="1" x14ac:dyDescent="0.2">
      <c r="A739" s="5" t="s">
        <v>2221</v>
      </c>
      <c r="B739" s="5" t="s">
        <v>2222</v>
      </c>
      <c r="C739" s="5" t="s">
        <v>2223</v>
      </c>
      <c r="D739" s="5">
        <v>20.444301019566101</v>
      </c>
      <c r="E739" s="5">
        <v>12.5164086800185</v>
      </c>
      <c r="F739" s="5">
        <v>15.914076825538899</v>
      </c>
      <c r="G739" s="5">
        <v>1.5399319444858699</v>
      </c>
      <c r="H739" s="5">
        <v>0.45930030541795303</v>
      </c>
      <c r="I739" s="5">
        <v>3.35277796753165</v>
      </c>
      <c r="J739" s="5">
        <v>8.00048595284196E-4</v>
      </c>
      <c r="K739" s="5">
        <v>8.7367931251861198E-3</v>
      </c>
      <c r="O739" s="7">
        <f t="shared" si="126"/>
        <v>7.0000000000000001E-3</v>
      </c>
      <c r="P739" s="7">
        <f t="shared" si="127"/>
        <v>1E-3</v>
      </c>
      <c r="Q739" s="7">
        <f t="shared" si="128"/>
        <v>1.2E-2</v>
      </c>
      <c r="R739" s="7">
        <f t="shared" si="129"/>
        <v>7.9000000000000001E-2</v>
      </c>
      <c r="S739" s="7">
        <f t="shared" si="130"/>
        <v>3.6999999999999998E-2</v>
      </c>
      <c r="T739" s="7">
        <f t="shared" si="131"/>
        <v>4.9000000000000002E-2</v>
      </c>
      <c r="U739" s="7">
        <f t="shared" si="132"/>
        <v>0.04</v>
      </c>
      <c r="W739" s="5">
        <f t="shared" si="133"/>
        <v>6.6666666666666671E-3</v>
      </c>
      <c r="X739" s="5">
        <f t="shared" si="134"/>
        <v>5.1249999999999997E-2</v>
      </c>
      <c r="Y739" s="5">
        <f t="shared" si="136"/>
        <v>7.6874999999999991</v>
      </c>
      <c r="Z739" s="5">
        <f t="shared" si="135"/>
        <v>2.9425145053392394</v>
      </c>
    </row>
    <row r="740" spans="1:26" s="5" customFormat="1" x14ac:dyDescent="0.2">
      <c r="A740" s="5" t="s">
        <v>2224</v>
      </c>
      <c r="B740" s="5" t="s">
        <v>2225</v>
      </c>
      <c r="C740" s="5" t="s">
        <v>2226</v>
      </c>
      <c r="D740" s="5">
        <v>64.343607637393106</v>
      </c>
      <c r="E740" s="5">
        <v>51.271621887996403</v>
      </c>
      <c r="F740" s="5">
        <v>56.873901494880698</v>
      </c>
      <c r="G740" s="5">
        <v>1.52505187346673</v>
      </c>
      <c r="H740" s="5">
        <v>0.33167843394952301</v>
      </c>
      <c r="I740" s="5">
        <v>4.5979832191887899</v>
      </c>
      <c r="J740" s="6">
        <v>4.26600345286933E-6</v>
      </c>
      <c r="K740" s="5">
        <v>1.4458649157261301E-4</v>
      </c>
      <c r="O740" s="7">
        <f t="shared" si="126"/>
        <v>1.4E-2</v>
      </c>
      <c r="P740" s="7">
        <f t="shared" si="127"/>
        <v>8.0000000000000002E-3</v>
      </c>
      <c r="Q740" s="7">
        <f t="shared" si="128"/>
        <v>1.2999999999999999E-2</v>
      </c>
      <c r="R740" s="7">
        <f t="shared" si="129"/>
        <v>5.2999999999999999E-2</v>
      </c>
      <c r="S740" s="7">
        <f t="shared" si="130"/>
        <v>3.5999999999999997E-2</v>
      </c>
      <c r="T740" s="7">
        <f t="shared" si="131"/>
        <v>0.06</v>
      </c>
      <c r="U740" s="7">
        <f t="shared" si="132"/>
        <v>5.6000000000000001E-2</v>
      </c>
      <c r="W740" s="5">
        <f t="shared" si="133"/>
        <v>1.1666666666666665E-2</v>
      </c>
      <c r="X740" s="5">
        <f t="shared" si="134"/>
        <v>5.1249999999999997E-2</v>
      </c>
      <c r="Y740" s="5">
        <f t="shared" si="136"/>
        <v>4.3928571428571432</v>
      </c>
      <c r="Z740" s="5">
        <f t="shared" si="135"/>
        <v>2.1351595832816361</v>
      </c>
    </row>
    <row r="741" spans="1:26" s="5" customFormat="1" x14ac:dyDescent="0.2">
      <c r="A741" s="5" t="s">
        <v>2227</v>
      </c>
      <c r="B741" s="5" t="s">
        <v>2228</v>
      </c>
      <c r="C741" s="5" t="s">
        <v>2229</v>
      </c>
      <c r="D741" s="5">
        <v>17.169351323383999</v>
      </c>
      <c r="E741" s="5">
        <v>6.7214365713478301</v>
      </c>
      <c r="F741" s="5">
        <v>11.199114322220501</v>
      </c>
      <c r="G741" s="5">
        <v>1.5951736544556701</v>
      </c>
      <c r="H741" s="5">
        <v>0.46849840103470197</v>
      </c>
      <c r="I741" s="5">
        <v>3.4048646717526601</v>
      </c>
      <c r="J741" s="5">
        <v>6.6196849584312597E-4</v>
      </c>
      <c r="K741" s="5">
        <v>7.5890250498226999E-3</v>
      </c>
      <c r="O741" s="7">
        <f t="shared" si="126"/>
        <v>6.0000000000000001E-3</v>
      </c>
      <c r="P741" s="7">
        <f t="shared" si="127"/>
        <v>5.0000000000000001E-3</v>
      </c>
      <c r="Q741" s="7">
        <f t="shared" si="128"/>
        <v>2E-3</v>
      </c>
      <c r="R741" s="7">
        <f t="shared" si="129"/>
        <v>5.5E-2</v>
      </c>
      <c r="S741" s="7">
        <f t="shared" si="130"/>
        <v>3.3000000000000002E-2</v>
      </c>
      <c r="T741" s="7">
        <f t="shared" si="131"/>
        <v>8.5000000000000006E-2</v>
      </c>
      <c r="U741" s="7">
        <f t="shared" si="132"/>
        <v>2.9000000000000001E-2</v>
      </c>
      <c r="W741" s="5">
        <f t="shared" si="133"/>
        <v>4.3333333333333331E-3</v>
      </c>
      <c r="X741" s="5">
        <f t="shared" si="134"/>
        <v>5.0499999999999996E-2</v>
      </c>
      <c r="Y741" s="5">
        <f t="shared" si="136"/>
        <v>11.653846153846153</v>
      </c>
      <c r="Z741" s="5">
        <f t="shared" si="135"/>
        <v>3.542734265331859</v>
      </c>
    </row>
    <row r="742" spans="1:26" s="5" customFormat="1" x14ac:dyDescent="0.2">
      <c r="A742" s="5" t="s">
        <v>2230</v>
      </c>
      <c r="B742" s="5" t="s">
        <v>2231</v>
      </c>
      <c r="C742" s="5" t="s">
        <v>2232</v>
      </c>
      <c r="D742" s="5">
        <v>31.283966341284501</v>
      </c>
      <c r="E742" s="5">
        <v>26.229841631888199</v>
      </c>
      <c r="F742" s="5">
        <v>28.395895078772298</v>
      </c>
      <c r="G742" s="5">
        <v>1.5038272086503399</v>
      </c>
      <c r="H742" s="5">
        <v>0.40609374517681801</v>
      </c>
      <c r="I742" s="5">
        <v>3.7031528471229</v>
      </c>
      <c r="J742" s="5">
        <v>2.12936499539683E-4</v>
      </c>
      <c r="K742" s="5">
        <v>3.3440179342200701E-3</v>
      </c>
      <c r="O742" s="7">
        <f t="shared" si="126"/>
        <v>1.2E-2</v>
      </c>
      <c r="P742" s="7">
        <f t="shared" si="127"/>
        <v>6.0000000000000001E-3</v>
      </c>
      <c r="Q742" s="7">
        <f t="shared" si="128"/>
        <v>1.2E-2</v>
      </c>
      <c r="R742" s="7">
        <f t="shared" si="129"/>
        <v>5.8999999999999997E-2</v>
      </c>
      <c r="S742" s="7">
        <f t="shared" si="130"/>
        <v>4.4999999999999998E-2</v>
      </c>
      <c r="T742" s="7">
        <f t="shared" si="131"/>
        <v>4.9000000000000002E-2</v>
      </c>
      <c r="U742" s="7">
        <f t="shared" si="132"/>
        <v>4.5999999999999999E-2</v>
      </c>
      <c r="W742" s="5">
        <f t="shared" si="133"/>
        <v>0.01</v>
      </c>
      <c r="X742" s="5">
        <f t="shared" si="134"/>
        <v>4.9750000000000003E-2</v>
      </c>
      <c r="Y742" s="5">
        <f t="shared" si="136"/>
        <v>4.9750000000000005</v>
      </c>
      <c r="Z742" s="5">
        <f t="shared" si="135"/>
        <v>2.3146965256562866</v>
      </c>
    </row>
    <row r="743" spans="1:26" s="5" customFormat="1" x14ac:dyDescent="0.2">
      <c r="A743" s="5" t="s">
        <v>2233</v>
      </c>
      <c r="B743" s="5" t="s">
        <v>2234</v>
      </c>
      <c r="C743" s="5" t="s">
        <v>2235</v>
      </c>
      <c r="D743" s="5">
        <v>73.183010849022494</v>
      </c>
      <c r="E743" s="5">
        <v>66.816667638187596</v>
      </c>
      <c r="F743" s="5">
        <v>69.545100442831099</v>
      </c>
      <c r="G743" s="5">
        <v>1.73545439663033</v>
      </c>
      <c r="H743" s="5">
        <v>0.31766306018905799</v>
      </c>
      <c r="I743" s="5">
        <v>5.4631923384402103</v>
      </c>
      <c r="J743" s="6">
        <v>4.6764742791816E-8</v>
      </c>
      <c r="K743" s="6">
        <v>2.9752272026697698E-6</v>
      </c>
      <c r="O743" s="7">
        <f t="shared" si="126"/>
        <v>1.0999999999999999E-2</v>
      </c>
      <c r="P743" s="7">
        <f t="shared" si="127"/>
        <v>7.0000000000000001E-3</v>
      </c>
      <c r="Q743" s="7">
        <f t="shared" si="128"/>
        <v>1.2E-2</v>
      </c>
      <c r="R743" s="7">
        <f t="shared" si="129"/>
        <v>5.1999999999999998E-2</v>
      </c>
      <c r="S743" s="7">
        <f t="shared" si="130"/>
        <v>4.9000000000000002E-2</v>
      </c>
      <c r="T743" s="7">
        <f t="shared" si="131"/>
        <v>4.9000000000000002E-2</v>
      </c>
      <c r="U743" s="7">
        <f t="shared" si="132"/>
        <v>4.9000000000000002E-2</v>
      </c>
      <c r="W743" s="5">
        <f t="shared" si="133"/>
        <v>0.01</v>
      </c>
      <c r="X743" s="5">
        <f t="shared" si="134"/>
        <v>4.9750000000000003E-2</v>
      </c>
      <c r="Y743" s="5">
        <f t="shared" si="136"/>
        <v>4.9750000000000005</v>
      </c>
      <c r="Z743" s="5">
        <f t="shared" si="135"/>
        <v>2.3146965256562866</v>
      </c>
    </row>
    <row r="744" spans="1:26" s="5" customFormat="1" x14ac:dyDescent="0.2">
      <c r="A744" s="5" t="s">
        <v>2236</v>
      </c>
      <c r="B744" s="5" t="s">
        <v>2237</v>
      </c>
      <c r="C744" s="5" t="s">
        <v>2238</v>
      </c>
      <c r="D744" s="5">
        <v>25.320469592452799</v>
      </c>
      <c r="E744" s="5">
        <v>19.309131607893601</v>
      </c>
      <c r="F744" s="5">
        <v>21.885419315561801</v>
      </c>
      <c r="G744" s="5">
        <v>1.4118274596534299</v>
      </c>
      <c r="H744" s="5">
        <v>0.425131138779902</v>
      </c>
      <c r="I744" s="5">
        <v>3.3209222540256098</v>
      </c>
      <c r="J744" s="5">
        <v>8.97205263072503E-4</v>
      </c>
      <c r="K744" s="5">
        <v>9.4302589556429194E-3</v>
      </c>
      <c r="O744" s="7">
        <f t="shared" si="126"/>
        <v>8.9999999999999993E-3</v>
      </c>
      <c r="P744" s="7">
        <f t="shared" si="127"/>
        <v>8.9999999999999993E-3</v>
      </c>
      <c r="Q744" s="7">
        <f t="shared" si="128"/>
        <v>0.01</v>
      </c>
      <c r="R744" s="7">
        <f t="shared" si="129"/>
        <v>4.1000000000000002E-2</v>
      </c>
      <c r="S744" s="7">
        <f t="shared" si="130"/>
        <v>0.04</v>
      </c>
      <c r="T744" s="7">
        <f t="shared" si="131"/>
        <v>6.5000000000000002E-2</v>
      </c>
      <c r="U744" s="7">
        <f t="shared" si="132"/>
        <v>5.0999999999999997E-2</v>
      </c>
      <c r="W744" s="5">
        <f t="shared" si="133"/>
        <v>9.3333333333333324E-3</v>
      </c>
      <c r="X744" s="5">
        <f t="shared" si="134"/>
        <v>4.9250000000000002E-2</v>
      </c>
      <c r="Y744" s="5">
        <f t="shared" si="136"/>
        <v>5.2767857142857153</v>
      </c>
      <c r="Z744" s="5">
        <f t="shared" si="135"/>
        <v>2.3996593981199288</v>
      </c>
    </row>
    <row r="745" spans="1:26" s="5" customFormat="1" x14ac:dyDescent="0.2">
      <c r="A745" s="5" t="s">
        <v>2239</v>
      </c>
      <c r="B745" s="5" t="s">
        <v>2240</v>
      </c>
      <c r="C745" s="5" t="s">
        <v>2241</v>
      </c>
      <c r="D745" s="5">
        <v>25.722814951629701</v>
      </c>
      <c r="E745" s="5">
        <v>22.005810545602898</v>
      </c>
      <c r="F745" s="5">
        <v>23.5988124339001</v>
      </c>
      <c r="G745" s="5">
        <v>1.6265250196815899</v>
      </c>
      <c r="H745" s="5">
        <v>0.42888270322747402</v>
      </c>
      <c r="I745" s="5">
        <v>3.7924705460059198</v>
      </c>
      <c r="J745" s="5">
        <v>1.4915594622428799E-4</v>
      </c>
      <c r="K745" s="5">
        <v>2.5391926881890002E-3</v>
      </c>
      <c r="O745" s="7">
        <f t="shared" si="126"/>
        <v>1.0999999999999999E-2</v>
      </c>
      <c r="P745" s="7">
        <f t="shared" si="127"/>
        <v>6.0000000000000001E-3</v>
      </c>
      <c r="Q745" s="7">
        <f t="shared" si="128"/>
        <v>5.0000000000000001E-3</v>
      </c>
      <c r="R745" s="7">
        <f t="shared" si="129"/>
        <v>5.1999999999999998E-2</v>
      </c>
      <c r="S745" s="7">
        <f t="shared" si="130"/>
        <v>2.8000000000000001E-2</v>
      </c>
      <c r="T745" s="7">
        <f t="shared" si="131"/>
        <v>4.5999999999999999E-2</v>
      </c>
      <c r="U745" s="7">
        <f t="shared" si="132"/>
        <v>6.9000000000000006E-2</v>
      </c>
      <c r="W745" s="5">
        <f t="shared" si="133"/>
        <v>7.3333333333333341E-3</v>
      </c>
      <c r="X745" s="5">
        <f t="shared" si="134"/>
        <v>4.8750000000000002E-2</v>
      </c>
      <c r="Y745" s="5">
        <f t="shared" si="136"/>
        <v>6.6477272727272725</v>
      </c>
      <c r="Z745" s="5">
        <f t="shared" si="135"/>
        <v>2.7328611958334696</v>
      </c>
    </row>
    <row r="746" spans="1:26" s="5" customFormat="1" x14ac:dyDescent="0.2">
      <c r="A746" s="5" t="s">
        <v>2242</v>
      </c>
      <c r="B746" s="8">
        <v>42432</v>
      </c>
      <c r="C746" s="5" t="s">
        <v>2243</v>
      </c>
      <c r="D746" s="5">
        <v>47.167652062424601</v>
      </c>
      <c r="E746" s="5">
        <v>31.458260649631399</v>
      </c>
      <c r="F746" s="5">
        <v>38.190856969399903</v>
      </c>
      <c r="G746" s="5">
        <v>2.1786263231231899</v>
      </c>
      <c r="H746" s="5">
        <v>0.38624030701398199</v>
      </c>
      <c r="I746" s="5">
        <v>5.6405980514206799</v>
      </c>
      <c r="J746" s="6">
        <v>1.69460534472076E-8</v>
      </c>
      <c r="K746" s="6">
        <v>1.2522880272911499E-6</v>
      </c>
      <c r="O746" s="7">
        <f t="shared" si="126"/>
        <v>5.0000000000000001E-3</v>
      </c>
      <c r="P746" s="7">
        <f t="shared" si="127"/>
        <v>4.0000000000000001E-3</v>
      </c>
      <c r="Q746" s="7">
        <f t="shared" si="128"/>
        <v>7.0000000000000001E-3</v>
      </c>
      <c r="R746" s="7">
        <f t="shared" si="129"/>
        <v>6.0999999999999999E-2</v>
      </c>
      <c r="S746" s="7">
        <f t="shared" si="130"/>
        <v>2.5999999999999999E-2</v>
      </c>
      <c r="T746" s="7">
        <f t="shared" si="131"/>
        <v>4.7E-2</v>
      </c>
      <c r="U746" s="7">
        <f t="shared" si="132"/>
        <v>5.7000000000000002E-2</v>
      </c>
      <c r="V746" s="8"/>
      <c r="W746" s="5">
        <f t="shared" si="133"/>
        <v>5.3333333333333332E-3</v>
      </c>
      <c r="X746" s="5">
        <f t="shared" si="134"/>
        <v>4.7750000000000001E-2</v>
      </c>
      <c r="Y746" s="5">
        <f t="shared" si="136"/>
        <v>8.953125</v>
      </c>
      <c r="Z746" s="5">
        <f t="shared" si="135"/>
        <v>3.1623913287569048</v>
      </c>
    </row>
    <row r="747" spans="1:26" s="5" customFormat="1" x14ac:dyDescent="0.2">
      <c r="A747" s="5" t="s">
        <v>2244</v>
      </c>
      <c r="B747" s="5" t="s">
        <v>2245</v>
      </c>
      <c r="C747" s="5" t="s">
        <v>2246</v>
      </c>
      <c r="D747" s="5">
        <v>46.9471771053203</v>
      </c>
      <c r="E747" s="5">
        <v>27.9519943155093</v>
      </c>
      <c r="F747" s="5">
        <v>36.092786939714003</v>
      </c>
      <c r="G747" s="5">
        <v>2.1228348849071601</v>
      </c>
      <c r="H747" s="5">
        <v>0.41875413235361802</v>
      </c>
      <c r="I747" s="5">
        <v>5.06940641510979</v>
      </c>
      <c r="J747" s="6">
        <v>3.9905829383360602E-7</v>
      </c>
      <c r="K747" s="6">
        <v>1.8832520646461401E-5</v>
      </c>
      <c r="O747" s="7">
        <f t="shared" si="126"/>
        <v>1E-3</v>
      </c>
      <c r="P747" s="7">
        <f t="shared" si="127"/>
        <v>6.0000000000000001E-3</v>
      </c>
      <c r="Q747" s="7">
        <f t="shared" si="128"/>
        <v>7.0000000000000001E-3</v>
      </c>
      <c r="R747" s="7">
        <f t="shared" si="129"/>
        <v>6.8000000000000005E-2</v>
      </c>
      <c r="S747" s="7">
        <f t="shared" si="130"/>
        <v>3.7999999999999999E-2</v>
      </c>
      <c r="T747" s="7">
        <f t="shared" si="131"/>
        <v>4.2999999999999997E-2</v>
      </c>
      <c r="U747" s="7">
        <f t="shared" si="132"/>
        <v>0.04</v>
      </c>
      <c r="W747" s="5">
        <f t="shared" si="133"/>
        <v>4.6666666666666671E-3</v>
      </c>
      <c r="X747" s="5">
        <f t="shared" si="134"/>
        <v>4.7250000000000007E-2</v>
      </c>
      <c r="Y747" s="5">
        <f t="shared" si="136"/>
        <v>10.125</v>
      </c>
      <c r="Z747" s="5">
        <f t="shared" si="135"/>
        <v>3.3398500028846252</v>
      </c>
    </row>
    <row r="748" spans="1:26" s="5" customFormat="1" x14ac:dyDescent="0.2">
      <c r="A748" s="5" t="s">
        <v>2247</v>
      </c>
      <c r="B748" s="5" t="s">
        <v>2248</v>
      </c>
      <c r="C748" s="5" t="s">
        <v>2249</v>
      </c>
      <c r="D748" s="5">
        <v>133.13634706794801</v>
      </c>
      <c r="E748" s="5">
        <v>76.036322099031395</v>
      </c>
      <c r="F748" s="5">
        <v>100.507761371424</v>
      </c>
      <c r="G748" s="5">
        <v>1.60798830926338</v>
      </c>
      <c r="H748" s="5">
        <v>0.27914389343330198</v>
      </c>
      <c r="I748" s="5">
        <v>5.7604280340368099</v>
      </c>
      <c r="J748" s="6">
        <v>8.3900897249542406E-9</v>
      </c>
      <c r="K748" s="6">
        <v>6.6553047899094495E-7</v>
      </c>
      <c r="O748" s="7">
        <f t="shared" si="126"/>
        <v>1.4E-2</v>
      </c>
      <c r="P748" s="7">
        <f t="shared" si="127"/>
        <v>8.0000000000000002E-3</v>
      </c>
      <c r="Q748" s="7">
        <f t="shared" si="128"/>
        <v>8.9999999999999993E-3</v>
      </c>
      <c r="R748" s="7">
        <f t="shared" si="129"/>
        <v>6.2E-2</v>
      </c>
      <c r="S748" s="7">
        <f t="shared" si="130"/>
        <v>3.5999999999999997E-2</v>
      </c>
      <c r="T748" s="7">
        <f t="shared" si="131"/>
        <v>6.0999999999999999E-2</v>
      </c>
      <c r="U748" s="7">
        <f t="shared" si="132"/>
        <v>0.03</v>
      </c>
      <c r="W748" s="5">
        <f t="shared" si="133"/>
        <v>1.0333333333333333E-2</v>
      </c>
      <c r="X748" s="5">
        <f t="shared" si="134"/>
        <v>4.725E-2</v>
      </c>
      <c r="Y748" s="5">
        <f t="shared" si="136"/>
        <v>4.57258064516129</v>
      </c>
      <c r="Z748" s="5">
        <f t="shared" si="135"/>
        <v>2.1930086145553536</v>
      </c>
    </row>
    <row r="749" spans="1:26" s="5" customFormat="1" x14ac:dyDescent="0.2">
      <c r="A749" s="5" t="s">
        <v>2250</v>
      </c>
      <c r="B749" s="5" t="s">
        <v>2251</v>
      </c>
      <c r="C749" s="5" t="s">
        <v>2252</v>
      </c>
      <c r="D749" s="5">
        <v>49.108487060272701</v>
      </c>
      <c r="E749" s="5">
        <v>35.493830512716102</v>
      </c>
      <c r="F749" s="5">
        <v>41.328683318811798</v>
      </c>
      <c r="G749" s="5">
        <v>2.08400413361182</v>
      </c>
      <c r="H749" s="5">
        <v>0.38410345086213998</v>
      </c>
      <c r="I749" s="5">
        <v>5.4256324147418296</v>
      </c>
      <c r="J749" s="6">
        <v>5.7749698412256998E-8</v>
      </c>
      <c r="K749" s="6">
        <v>3.5883737603429398E-6</v>
      </c>
      <c r="O749" s="7">
        <f t="shared" si="126"/>
        <v>5.0000000000000001E-3</v>
      </c>
      <c r="P749" s="7">
        <f t="shared" si="127"/>
        <v>6.0000000000000001E-3</v>
      </c>
      <c r="Q749" s="7">
        <f t="shared" si="128"/>
        <v>6.0000000000000001E-3</v>
      </c>
      <c r="R749" s="7">
        <f t="shared" si="129"/>
        <v>0.06</v>
      </c>
      <c r="S749" s="7">
        <f t="shared" si="130"/>
        <v>2.7E-2</v>
      </c>
      <c r="T749" s="7">
        <f t="shared" si="131"/>
        <v>3.7999999999999999E-2</v>
      </c>
      <c r="U749" s="7">
        <f t="shared" si="132"/>
        <v>5.8000000000000003E-2</v>
      </c>
      <c r="W749" s="5">
        <f t="shared" si="133"/>
        <v>5.6666666666666671E-3</v>
      </c>
      <c r="X749" s="5">
        <f t="shared" si="134"/>
        <v>4.5749999999999999E-2</v>
      </c>
      <c r="Y749" s="5">
        <f t="shared" si="136"/>
        <v>8.0735294117647047</v>
      </c>
      <c r="Z749" s="5">
        <f t="shared" si="135"/>
        <v>3.0131994977548593</v>
      </c>
    </row>
    <row r="750" spans="1:26" s="5" customFormat="1" x14ac:dyDescent="0.2">
      <c r="A750" s="5" t="s">
        <v>2253</v>
      </c>
      <c r="B750" s="5" t="s">
        <v>2254</v>
      </c>
      <c r="C750" s="5" t="s">
        <v>2255</v>
      </c>
      <c r="D750" s="5">
        <v>25.171453170930999</v>
      </c>
      <c r="E750" s="5">
        <v>9.3291842117035504</v>
      </c>
      <c r="F750" s="5">
        <v>16.1187280513725</v>
      </c>
      <c r="G750" s="5">
        <v>2.2089545954084899</v>
      </c>
      <c r="H750" s="5">
        <v>0.46368428398317402</v>
      </c>
      <c r="I750" s="5">
        <v>4.7639194851138296</v>
      </c>
      <c r="J750" s="6">
        <v>1.89868290205837E-6</v>
      </c>
      <c r="K750" s="6">
        <v>7.2527352412438795E-5</v>
      </c>
      <c r="O750" s="7">
        <f t="shared" si="126"/>
        <v>1E-3</v>
      </c>
      <c r="P750" s="7">
        <f t="shared" si="127"/>
        <v>4.0000000000000001E-3</v>
      </c>
      <c r="Q750" s="7">
        <f t="shared" si="128"/>
        <v>0</v>
      </c>
      <c r="R750" s="7">
        <f t="shared" si="129"/>
        <v>7.0999999999999994E-2</v>
      </c>
      <c r="S750" s="7">
        <f t="shared" si="130"/>
        <v>5.6000000000000001E-2</v>
      </c>
      <c r="T750" s="7">
        <f t="shared" si="131"/>
        <v>5.3999999999999999E-2</v>
      </c>
      <c r="U750" s="7">
        <f t="shared" si="132"/>
        <v>0</v>
      </c>
      <c r="W750" s="5">
        <f t="shared" si="133"/>
        <v>1.6666666666666668E-3</v>
      </c>
      <c r="X750" s="5">
        <f t="shared" si="134"/>
        <v>4.5249999999999999E-2</v>
      </c>
      <c r="Y750" s="5">
        <f t="shared" si="136"/>
        <v>27.15</v>
      </c>
      <c r="Z750" s="5">
        <f t="shared" si="135"/>
        <v>4.7628802929169991</v>
      </c>
    </row>
    <row r="751" spans="1:26" s="5" customFormat="1" x14ac:dyDescent="0.2">
      <c r="A751" s="5" t="s">
        <v>2256</v>
      </c>
      <c r="B751" s="5" t="s">
        <v>2257</v>
      </c>
      <c r="C751" s="5" t="s">
        <v>2258</v>
      </c>
      <c r="D751" s="5">
        <v>27.6759429392249</v>
      </c>
      <c r="E751" s="5">
        <v>20.3886109075322</v>
      </c>
      <c r="F751" s="5">
        <v>23.511753206829098</v>
      </c>
      <c r="G751" s="5">
        <v>1.9720006887141699</v>
      </c>
      <c r="H751" s="5">
        <v>0.42764530306049903</v>
      </c>
      <c r="I751" s="5">
        <v>4.6112997725013898</v>
      </c>
      <c r="J751" s="6">
        <v>4.0015898138180298E-6</v>
      </c>
      <c r="K751" s="5">
        <v>1.3712065389592299E-4</v>
      </c>
      <c r="O751" s="7">
        <f t="shared" si="126"/>
        <v>5.0000000000000001E-3</v>
      </c>
      <c r="P751" s="7">
        <f t="shared" si="127"/>
        <v>3.0000000000000001E-3</v>
      </c>
      <c r="Q751" s="7">
        <f t="shared" si="128"/>
        <v>7.0000000000000001E-3</v>
      </c>
      <c r="R751" s="7">
        <f t="shared" si="129"/>
        <v>5.0999999999999997E-2</v>
      </c>
      <c r="S751" s="7">
        <f t="shared" si="130"/>
        <v>3.4000000000000002E-2</v>
      </c>
      <c r="T751" s="7">
        <f t="shared" si="131"/>
        <v>4.8000000000000001E-2</v>
      </c>
      <c r="U751" s="7">
        <f t="shared" si="132"/>
        <v>4.7E-2</v>
      </c>
      <c r="W751" s="5">
        <f t="shared" si="133"/>
        <v>5.0000000000000001E-3</v>
      </c>
      <c r="X751" s="5">
        <f t="shared" si="134"/>
        <v>4.4999999999999998E-2</v>
      </c>
      <c r="Y751" s="5">
        <f t="shared" si="136"/>
        <v>9</v>
      </c>
      <c r="Z751" s="5">
        <f t="shared" si="135"/>
        <v>3.1699250014423126</v>
      </c>
    </row>
    <row r="752" spans="1:26" s="5" customFormat="1" x14ac:dyDescent="0.2">
      <c r="A752" s="5" t="s">
        <v>2259</v>
      </c>
      <c r="B752" s="5" t="s">
        <v>2260</v>
      </c>
      <c r="C752" s="5" t="s">
        <v>2261</v>
      </c>
      <c r="D752" s="5">
        <v>45.012946359056798</v>
      </c>
      <c r="E752" s="5">
        <v>27.7676002781728</v>
      </c>
      <c r="F752" s="5">
        <v>35.158462884265901</v>
      </c>
      <c r="G752" s="5">
        <v>1.4563257310511999</v>
      </c>
      <c r="H752" s="5">
        <v>0.39579954654072502</v>
      </c>
      <c r="I752" s="5">
        <v>3.6794527527366698</v>
      </c>
      <c r="J752" s="5">
        <v>2.3373498650486999E-4</v>
      </c>
      <c r="K752" s="5">
        <v>3.5978975090315999E-3</v>
      </c>
      <c r="O752" s="7">
        <f t="shared" si="126"/>
        <v>6.0000000000000001E-3</v>
      </c>
      <c r="P752" s="7">
        <f t="shared" si="127"/>
        <v>8.0000000000000002E-3</v>
      </c>
      <c r="Q752" s="7">
        <f t="shared" si="128"/>
        <v>1.4E-2</v>
      </c>
      <c r="R752" s="7">
        <f t="shared" si="129"/>
        <v>5.3999999999999999E-2</v>
      </c>
      <c r="S752" s="7">
        <f t="shared" si="130"/>
        <v>1.9E-2</v>
      </c>
      <c r="T752" s="7">
        <f t="shared" si="131"/>
        <v>5.5E-2</v>
      </c>
      <c r="U752" s="7">
        <f t="shared" si="132"/>
        <v>5.1999999999999998E-2</v>
      </c>
      <c r="W752" s="5">
        <f t="shared" si="133"/>
        <v>9.3333333333333341E-3</v>
      </c>
      <c r="X752" s="5">
        <f t="shared" si="134"/>
        <v>4.4999999999999998E-2</v>
      </c>
      <c r="Y752" s="5">
        <f t="shared" si="136"/>
        <v>4.8214285714285712</v>
      </c>
      <c r="Z752" s="5">
        <f t="shared" si="135"/>
        <v>2.2694606749932267</v>
      </c>
    </row>
    <row r="753" spans="1:26" s="5" customFormat="1" x14ac:dyDescent="0.2">
      <c r="A753" s="5" t="s">
        <v>2262</v>
      </c>
      <c r="B753" s="5" t="s">
        <v>2263</v>
      </c>
      <c r="C753" s="5" t="s">
        <v>2264</v>
      </c>
      <c r="D753" s="5">
        <v>25.869339319727601</v>
      </c>
      <c r="E753" s="5">
        <v>23.970939904650901</v>
      </c>
      <c r="F753" s="5">
        <v>24.7845396539695</v>
      </c>
      <c r="G753" s="5">
        <v>1.5902512030688301</v>
      </c>
      <c r="H753" s="5">
        <v>0.43091472449326601</v>
      </c>
      <c r="I753" s="5">
        <v>3.6904081310725299</v>
      </c>
      <c r="J753" s="5">
        <v>2.2389453931234799E-4</v>
      </c>
      <c r="K753" s="5">
        <v>3.4906701063035402E-3</v>
      </c>
      <c r="O753" s="7">
        <f t="shared" si="126"/>
        <v>7.0000000000000001E-3</v>
      </c>
      <c r="P753" s="7">
        <f t="shared" si="127"/>
        <v>4.0000000000000001E-3</v>
      </c>
      <c r="Q753" s="7">
        <f t="shared" si="128"/>
        <v>1.2999999999999999E-2</v>
      </c>
      <c r="R753" s="7">
        <f t="shared" si="129"/>
        <v>5.3999999999999999E-2</v>
      </c>
      <c r="S753" s="7">
        <f t="shared" si="130"/>
        <v>5.3999999999999999E-2</v>
      </c>
      <c r="T753" s="7">
        <f t="shared" si="131"/>
        <v>3.7999999999999999E-2</v>
      </c>
      <c r="U753" s="7">
        <f t="shared" si="132"/>
        <v>3.4000000000000002E-2</v>
      </c>
      <c r="W753" s="5">
        <f t="shared" si="133"/>
        <v>8.0000000000000002E-3</v>
      </c>
      <c r="X753" s="5">
        <f t="shared" si="134"/>
        <v>4.4999999999999998E-2</v>
      </c>
      <c r="Y753" s="5">
        <f t="shared" si="136"/>
        <v>5.625</v>
      </c>
      <c r="Z753" s="5">
        <f t="shared" si="135"/>
        <v>2.4918530963296748</v>
      </c>
    </row>
    <row r="754" spans="1:26" s="5" customFormat="1" x14ac:dyDescent="0.2">
      <c r="A754" s="5" t="s">
        <v>2265</v>
      </c>
      <c r="B754" s="5" t="s">
        <v>2266</v>
      </c>
      <c r="C754" s="5" t="s">
        <v>2267</v>
      </c>
      <c r="D754" s="5">
        <v>34.249156942222299</v>
      </c>
      <c r="E754" s="5">
        <v>25.977383595919299</v>
      </c>
      <c r="F754" s="5">
        <v>29.5224293157634</v>
      </c>
      <c r="G754" s="5">
        <v>1.4914733795047801</v>
      </c>
      <c r="H754" s="5">
        <v>0.39878783410711499</v>
      </c>
      <c r="I754" s="5">
        <v>3.74001725214156</v>
      </c>
      <c r="J754" s="5">
        <v>1.8400762503645901E-4</v>
      </c>
      <c r="K754" s="5">
        <v>2.9930943615223702E-3</v>
      </c>
      <c r="O754" s="7">
        <f t="shared" si="126"/>
        <v>1.0999999999999999E-2</v>
      </c>
      <c r="P754" s="7">
        <f t="shared" si="127"/>
        <v>7.0000000000000001E-3</v>
      </c>
      <c r="Q754" s="7">
        <f t="shared" si="128"/>
        <v>0.01</v>
      </c>
      <c r="R754" s="7">
        <f t="shared" si="129"/>
        <v>6.3E-2</v>
      </c>
      <c r="S754" s="7">
        <f t="shared" si="130"/>
        <v>0.04</v>
      </c>
      <c r="T754" s="7">
        <f t="shared" si="131"/>
        <v>3.7999999999999999E-2</v>
      </c>
      <c r="U754" s="7">
        <f t="shared" si="132"/>
        <v>3.7999999999999999E-2</v>
      </c>
      <c r="W754" s="5">
        <f t="shared" si="133"/>
        <v>9.3333333333333324E-3</v>
      </c>
      <c r="X754" s="5">
        <f t="shared" si="134"/>
        <v>4.4750000000000005E-2</v>
      </c>
      <c r="Y754" s="5">
        <f t="shared" si="136"/>
        <v>4.7946428571428585</v>
      </c>
      <c r="Z754" s="5">
        <f t="shared" si="135"/>
        <v>2.2614233559278087</v>
      </c>
    </row>
    <row r="755" spans="1:26" s="5" customFormat="1" x14ac:dyDescent="0.2">
      <c r="A755" s="5" t="s">
        <v>2268</v>
      </c>
      <c r="B755" s="5" t="s">
        <v>2269</v>
      </c>
      <c r="C755" s="5" t="s">
        <v>2270</v>
      </c>
      <c r="D755" s="5">
        <v>33.447201612114597</v>
      </c>
      <c r="E755" s="5">
        <v>34.462291185142298</v>
      </c>
      <c r="F755" s="5">
        <v>34.027252796701902</v>
      </c>
      <c r="G755" s="5">
        <v>2.0560784868612401</v>
      </c>
      <c r="H755" s="5">
        <v>0.403649566579032</v>
      </c>
      <c r="I755" s="5">
        <v>5.0937215275287002</v>
      </c>
      <c r="J755" s="6">
        <v>3.5110236386870202E-7</v>
      </c>
      <c r="K755" s="6">
        <v>1.6955697318332799E-5</v>
      </c>
      <c r="O755" s="7">
        <f t="shared" si="126"/>
        <v>6.0000000000000001E-3</v>
      </c>
      <c r="P755" s="7">
        <f t="shared" si="127"/>
        <v>7.0000000000000001E-3</v>
      </c>
      <c r="Q755" s="7">
        <f t="shared" si="128"/>
        <v>3.0000000000000001E-3</v>
      </c>
      <c r="R755" s="7">
        <f t="shared" si="129"/>
        <v>0.06</v>
      </c>
      <c r="S755" s="7">
        <f t="shared" si="130"/>
        <v>3.5999999999999997E-2</v>
      </c>
      <c r="T755" s="7">
        <f t="shared" si="131"/>
        <v>1.7999999999999999E-2</v>
      </c>
      <c r="U755" s="7">
        <f t="shared" si="132"/>
        <v>6.5000000000000002E-2</v>
      </c>
      <c r="W755" s="5">
        <f t="shared" si="133"/>
        <v>5.3333333333333332E-3</v>
      </c>
      <c r="X755" s="5">
        <f t="shared" si="134"/>
        <v>4.4749999999999998E-2</v>
      </c>
      <c r="Y755" s="5">
        <f t="shared" si="136"/>
        <v>8.390625</v>
      </c>
      <c r="Z755" s="5">
        <f t="shared" si="135"/>
        <v>3.0687782779854129</v>
      </c>
    </row>
    <row r="756" spans="1:26" s="5" customFormat="1" x14ac:dyDescent="0.2">
      <c r="A756" s="5" t="s">
        <v>2271</v>
      </c>
      <c r="B756" s="5" t="s">
        <v>2272</v>
      </c>
      <c r="C756" s="5" t="s">
        <v>2273</v>
      </c>
      <c r="D756" s="5">
        <v>20.825013749165301</v>
      </c>
      <c r="E756" s="5">
        <v>9.3462870679616206</v>
      </c>
      <c r="F756" s="5">
        <v>14.2657413599061</v>
      </c>
      <c r="G756" s="5">
        <v>1.93143987985292</v>
      </c>
      <c r="H756" s="5">
        <v>0.462001069544836</v>
      </c>
      <c r="I756" s="5">
        <v>4.18059612233316</v>
      </c>
      <c r="J756" s="6">
        <v>2.90745873603302E-5</v>
      </c>
      <c r="K756" s="5">
        <v>6.9395567603574399E-4</v>
      </c>
      <c r="O756" s="7">
        <f t="shared" si="126"/>
        <v>5.0000000000000001E-3</v>
      </c>
      <c r="P756" s="7">
        <f t="shared" si="127"/>
        <v>1E-3</v>
      </c>
      <c r="Q756" s="7">
        <f t="shared" si="128"/>
        <v>3.0000000000000001E-3</v>
      </c>
      <c r="R756" s="7">
        <f t="shared" si="129"/>
        <v>6.4000000000000001E-2</v>
      </c>
      <c r="S756" s="7">
        <f t="shared" si="130"/>
        <v>2.1999999999999999E-2</v>
      </c>
      <c r="T756" s="7">
        <f t="shared" si="131"/>
        <v>5.5E-2</v>
      </c>
      <c r="U756" s="7">
        <f t="shared" si="132"/>
        <v>3.5999999999999997E-2</v>
      </c>
      <c r="W756" s="5">
        <f t="shared" si="133"/>
        <v>3.0000000000000005E-3</v>
      </c>
      <c r="X756" s="5">
        <f t="shared" si="134"/>
        <v>4.4249999999999998E-2</v>
      </c>
      <c r="Y756" s="5">
        <f t="shared" si="136"/>
        <v>14.749999999999996</v>
      </c>
      <c r="Z756" s="5">
        <f t="shared" si="135"/>
        <v>3.8826430493618407</v>
      </c>
    </row>
    <row r="757" spans="1:26" s="5" customFormat="1" x14ac:dyDescent="0.2">
      <c r="A757" s="5" t="s">
        <v>2274</v>
      </c>
      <c r="B757" s="5" t="s">
        <v>2275</v>
      </c>
      <c r="C757" s="5" t="s">
        <v>2276</v>
      </c>
      <c r="D757" s="5">
        <v>102.85403206140199</v>
      </c>
      <c r="E757" s="5">
        <v>61.3723917169687</v>
      </c>
      <c r="F757" s="5">
        <v>79.150237578868499</v>
      </c>
      <c r="G757" s="5">
        <v>1.6991976200135801</v>
      </c>
      <c r="H757" s="5">
        <v>0.30868637771281199</v>
      </c>
      <c r="I757" s="5">
        <v>5.5046083750233796</v>
      </c>
      <c r="J757" s="6">
        <v>3.69989804328073E-8</v>
      </c>
      <c r="K757" s="6">
        <v>2.47203582167728E-6</v>
      </c>
      <c r="O757" s="7">
        <f t="shared" si="126"/>
        <v>8.0000000000000002E-3</v>
      </c>
      <c r="P757" s="7">
        <f t="shared" si="127"/>
        <v>8.9999999999999993E-3</v>
      </c>
      <c r="Q757" s="7">
        <f t="shared" si="128"/>
        <v>0.01</v>
      </c>
      <c r="R757" s="7">
        <f t="shared" si="129"/>
        <v>5.6000000000000001E-2</v>
      </c>
      <c r="S757" s="7">
        <f t="shared" si="130"/>
        <v>0.03</v>
      </c>
      <c r="T757" s="7">
        <f t="shared" si="131"/>
        <v>5.1999999999999998E-2</v>
      </c>
      <c r="U757" s="7">
        <f t="shared" si="132"/>
        <v>3.9E-2</v>
      </c>
      <c r="W757" s="5">
        <f t="shared" si="133"/>
        <v>9.0000000000000011E-3</v>
      </c>
      <c r="X757" s="5">
        <f t="shared" si="134"/>
        <v>4.4249999999999998E-2</v>
      </c>
      <c r="Y757" s="5">
        <f t="shared" si="136"/>
        <v>4.9166666666666661</v>
      </c>
      <c r="Z757" s="5">
        <f t="shared" si="135"/>
        <v>2.297680548640685</v>
      </c>
    </row>
    <row r="758" spans="1:26" s="5" customFormat="1" x14ac:dyDescent="0.2">
      <c r="A758" s="5" t="s">
        <v>2277</v>
      </c>
      <c r="B758" s="5" t="s">
        <v>2278</v>
      </c>
      <c r="C758" s="5" t="s">
        <v>2279</v>
      </c>
      <c r="D758" s="5">
        <v>11.748425221383201</v>
      </c>
      <c r="E758" s="5">
        <v>7.2434084009360804</v>
      </c>
      <c r="F758" s="5">
        <v>9.1741298954134205</v>
      </c>
      <c r="G758" s="5">
        <v>1.57034092168822</v>
      </c>
      <c r="H758" s="5">
        <v>0.47142635818777501</v>
      </c>
      <c r="I758" s="5">
        <v>3.3310418359398</v>
      </c>
      <c r="J758" s="5">
        <v>8.6521598045495498E-4</v>
      </c>
      <c r="K758" s="5">
        <v>9.2162806238061806E-3</v>
      </c>
      <c r="O758" s="7">
        <f t="shared" si="126"/>
        <v>4.0000000000000001E-3</v>
      </c>
      <c r="P758" s="7">
        <f t="shared" si="127"/>
        <v>0</v>
      </c>
      <c r="Q758" s="7">
        <f t="shared" si="128"/>
        <v>4.0000000000000001E-3</v>
      </c>
      <c r="R758" s="7">
        <f t="shared" si="129"/>
        <v>6.0999999999999999E-2</v>
      </c>
      <c r="S758" s="7">
        <f t="shared" si="130"/>
        <v>2.5999999999999999E-2</v>
      </c>
      <c r="T758" s="7">
        <f t="shared" si="131"/>
        <v>4.3999999999999997E-2</v>
      </c>
      <c r="U758" s="7">
        <f t="shared" si="132"/>
        <v>4.5999999999999999E-2</v>
      </c>
      <c r="W758" s="5">
        <f t="shared" si="133"/>
        <v>2.6666666666666666E-3</v>
      </c>
      <c r="X758" s="5">
        <f t="shared" si="134"/>
        <v>4.4249999999999998E-2</v>
      </c>
      <c r="Y758" s="5">
        <f t="shared" si="136"/>
        <v>16.59375</v>
      </c>
      <c r="Z758" s="5">
        <f t="shared" si="135"/>
        <v>4.0525680508041537</v>
      </c>
    </row>
    <row r="759" spans="1:26" s="5" customFormat="1" x14ac:dyDescent="0.2">
      <c r="A759" s="5" t="s">
        <v>2280</v>
      </c>
      <c r="B759" s="5" t="s">
        <v>2281</v>
      </c>
      <c r="C759" s="5" t="s">
        <v>2282</v>
      </c>
      <c r="D759" s="5">
        <v>85.418953369561905</v>
      </c>
      <c r="E759" s="5">
        <v>45.972887808541898</v>
      </c>
      <c r="F759" s="5">
        <v>62.878344477550499</v>
      </c>
      <c r="G759" s="5">
        <v>1.8384943636895501</v>
      </c>
      <c r="H759" s="5">
        <v>0.33570815603176302</v>
      </c>
      <c r="I759" s="5">
        <v>5.4764661824766696</v>
      </c>
      <c r="J759" s="6">
        <v>4.3390365105731702E-8</v>
      </c>
      <c r="K759" s="6">
        <v>2.8084715136664699E-6</v>
      </c>
      <c r="O759" s="7">
        <f t="shared" si="126"/>
        <v>8.9999999999999993E-3</v>
      </c>
      <c r="P759" s="7">
        <f t="shared" si="127"/>
        <v>6.0000000000000001E-3</v>
      </c>
      <c r="Q759" s="7">
        <f t="shared" si="128"/>
        <v>8.9999999999999993E-3</v>
      </c>
      <c r="R759" s="7">
        <f t="shared" si="129"/>
        <v>6.6000000000000003E-2</v>
      </c>
      <c r="S759" s="7">
        <f t="shared" si="130"/>
        <v>3.3000000000000002E-2</v>
      </c>
      <c r="T759" s="7">
        <f t="shared" si="131"/>
        <v>4.8000000000000001E-2</v>
      </c>
      <c r="U759" s="7">
        <f t="shared" si="132"/>
        <v>2.7E-2</v>
      </c>
      <c r="W759" s="5">
        <f t="shared" si="133"/>
        <v>8.0000000000000002E-3</v>
      </c>
      <c r="X759" s="5">
        <f t="shared" si="134"/>
        <v>4.3500000000000004E-2</v>
      </c>
      <c r="Y759" s="5">
        <f t="shared" si="136"/>
        <v>5.4375</v>
      </c>
      <c r="Z759" s="5">
        <f t="shared" si="135"/>
        <v>2.4429434958487284</v>
      </c>
    </row>
    <row r="760" spans="1:26" s="5" customFormat="1" x14ac:dyDescent="0.2">
      <c r="A760" s="5" t="s">
        <v>2283</v>
      </c>
      <c r="B760" s="5" t="s">
        <v>2284</v>
      </c>
      <c r="C760" s="5" t="s">
        <v>2285</v>
      </c>
      <c r="D760" s="5">
        <v>14.1343223316007</v>
      </c>
      <c r="E760" s="5">
        <v>11.2367778891741</v>
      </c>
      <c r="F760" s="5">
        <v>12.478582650213999</v>
      </c>
      <c r="G760" s="5">
        <v>1.73223651719593</v>
      </c>
      <c r="H760" s="5">
        <v>0.466833047970096</v>
      </c>
      <c r="I760" s="5">
        <v>3.7106124442734298</v>
      </c>
      <c r="J760" s="5">
        <v>2.06758432758953E-4</v>
      </c>
      <c r="K760" s="5">
        <v>3.26625758055902E-3</v>
      </c>
      <c r="O760" s="7">
        <f t="shared" si="126"/>
        <v>3.0000000000000001E-3</v>
      </c>
      <c r="P760" s="7">
        <f t="shared" si="127"/>
        <v>1E-3</v>
      </c>
      <c r="Q760" s="7">
        <f t="shared" si="128"/>
        <v>6.0000000000000001E-3</v>
      </c>
      <c r="R760" s="7">
        <f t="shared" si="129"/>
        <v>5.5E-2</v>
      </c>
      <c r="S760" s="7">
        <f t="shared" si="130"/>
        <v>3.5999999999999997E-2</v>
      </c>
      <c r="T760" s="7">
        <f t="shared" si="131"/>
        <v>3.6999999999999998E-2</v>
      </c>
      <c r="U760" s="7">
        <f t="shared" si="132"/>
        <v>4.4999999999999998E-2</v>
      </c>
      <c r="W760" s="5">
        <f t="shared" si="133"/>
        <v>3.3333333333333335E-3</v>
      </c>
      <c r="X760" s="5">
        <f t="shared" si="134"/>
        <v>4.3249999999999997E-2</v>
      </c>
      <c r="Y760" s="5">
        <f t="shared" si="136"/>
        <v>12.974999999999998</v>
      </c>
      <c r="Z760" s="5">
        <f t="shared" si="135"/>
        <v>3.6976626334705185</v>
      </c>
    </row>
    <row r="761" spans="1:26" s="5" customFormat="1" x14ac:dyDescent="0.2">
      <c r="A761" s="5" t="s">
        <v>2286</v>
      </c>
      <c r="B761" s="5" t="s">
        <v>2287</v>
      </c>
      <c r="C761" s="5" t="s">
        <v>2288</v>
      </c>
      <c r="D761" s="5">
        <v>17.367932084505</v>
      </c>
      <c r="E761" s="5">
        <v>11.0110565725579</v>
      </c>
      <c r="F761" s="5">
        <v>13.7354317919638</v>
      </c>
      <c r="G761" s="5">
        <v>1.68594049908828</v>
      </c>
      <c r="H761" s="5">
        <v>0.46534675935942399</v>
      </c>
      <c r="I761" s="5">
        <v>3.62297676985883</v>
      </c>
      <c r="J761" s="5">
        <v>2.9123198657228798E-4</v>
      </c>
      <c r="K761" s="5">
        <v>4.2579258523090403E-3</v>
      </c>
      <c r="O761" s="7">
        <f t="shared" si="126"/>
        <v>1E-3</v>
      </c>
      <c r="P761" s="7">
        <f t="shared" si="127"/>
        <v>6.0000000000000001E-3</v>
      </c>
      <c r="Q761" s="7">
        <f t="shared" si="128"/>
        <v>4.0000000000000001E-3</v>
      </c>
      <c r="R761" s="7">
        <f t="shared" si="129"/>
        <v>6.2E-2</v>
      </c>
      <c r="S761" s="7">
        <f t="shared" si="130"/>
        <v>5.3999999999999999E-2</v>
      </c>
      <c r="T761" s="7">
        <f t="shared" si="131"/>
        <v>3.5999999999999997E-2</v>
      </c>
      <c r="U761" s="7">
        <f t="shared" si="132"/>
        <v>2.1000000000000001E-2</v>
      </c>
      <c r="W761" s="5">
        <f t="shared" si="133"/>
        <v>3.6666666666666666E-3</v>
      </c>
      <c r="X761" s="5">
        <f t="shared" si="134"/>
        <v>4.3249999999999997E-2</v>
      </c>
      <c r="Y761" s="5">
        <f t="shared" si="136"/>
        <v>11.795454545454545</v>
      </c>
      <c r="Z761" s="5">
        <f t="shared" si="135"/>
        <v>3.5601591097205834</v>
      </c>
    </row>
    <row r="762" spans="1:26" s="5" customFormat="1" x14ac:dyDescent="0.2">
      <c r="A762" s="5" t="s">
        <v>2289</v>
      </c>
      <c r="B762" s="5" t="s">
        <v>2290</v>
      </c>
      <c r="C762" s="5" t="s">
        <v>2291</v>
      </c>
      <c r="D762" s="5">
        <v>52.415742231042699</v>
      </c>
      <c r="E762" s="5">
        <v>52.383250495240503</v>
      </c>
      <c r="F762" s="5">
        <v>52.397175524870001</v>
      </c>
      <c r="G762" s="5">
        <v>1.6525100011335601</v>
      </c>
      <c r="H762" s="5">
        <v>0.35965617687184998</v>
      </c>
      <c r="I762" s="5">
        <v>4.5946937864558599</v>
      </c>
      <c r="J762" s="6">
        <v>4.3338521097911999E-6</v>
      </c>
      <c r="K762" s="5">
        <v>1.46353871700394E-4</v>
      </c>
      <c r="O762" s="7">
        <f t="shared" si="126"/>
        <v>1.0999999999999999E-2</v>
      </c>
      <c r="P762" s="7">
        <f t="shared" si="127"/>
        <v>3.0000000000000001E-3</v>
      </c>
      <c r="Q762" s="7">
        <f t="shared" si="128"/>
        <v>1.4E-2</v>
      </c>
      <c r="R762" s="7">
        <f t="shared" si="129"/>
        <v>0.05</v>
      </c>
      <c r="S762" s="7">
        <f t="shared" si="130"/>
        <v>3.5000000000000003E-2</v>
      </c>
      <c r="T762" s="7">
        <f t="shared" si="131"/>
        <v>3.6999999999999998E-2</v>
      </c>
      <c r="U762" s="7">
        <f t="shared" si="132"/>
        <v>5.0999999999999997E-2</v>
      </c>
      <c r="W762" s="5">
        <f t="shared" si="133"/>
        <v>9.3333333333333324E-3</v>
      </c>
      <c r="X762" s="5">
        <f t="shared" si="134"/>
        <v>4.3249999999999997E-2</v>
      </c>
      <c r="Y762" s="5">
        <f t="shared" si="136"/>
        <v>4.6339285714285712</v>
      </c>
      <c r="Z762" s="5">
        <f t="shared" si="135"/>
        <v>2.2122358063002765</v>
      </c>
    </row>
    <row r="763" spans="1:26" s="5" customFormat="1" x14ac:dyDescent="0.2">
      <c r="A763" s="5" t="s">
        <v>2292</v>
      </c>
      <c r="B763" s="5" t="s">
        <v>2293</v>
      </c>
      <c r="C763" s="5" t="s">
        <v>2294</v>
      </c>
      <c r="D763" s="5">
        <v>34.327219729389299</v>
      </c>
      <c r="E763" s="5">
        <v>15.745618447577399</v>
      </c>
      <c r="F763" s="5">
        <v>23.709161854068199</v>
      </c>
      <c r="G763" s="5">
        <v>1.5637120488</v>
      </c>
      <c r="H763" s="5">
        <v>0.43104001865567099</v>
      </c>
      <c r="I763" s="5">
        <v>3.6277653608054998</v>
      </c>
      <c r="J763" s="5">
        <v>2.85884888216462E-4</v>
      </c>
      <c r="K763" s="5">
        <v>4.1929033841408897E-3</v>
      </c>
      <c r="O763" s="7">
        <f t="shared" si="126"/>
        <v>6.0000000000000001E-3</v>
      </c>
      <c r="P763" s="7">
        <f t="shared" si="127"/>
        <v>8.9999999999999993E-3</v>
      </c>
      <c r="Q763" s="7">
        <f t="shared" si="128"/>
        <v>6.0000000000000001E-3</v>
      </c>
      <c r="R763" s="7">
        <f t="shared" si="129"/>
        <v>6.8000000000000005E-2</v>
      </c>
      <c r="S763" s="7">
        <f t="shared" si="130"/>
        <v>2.3E-2</v>
      </c>
      <c r="T763" s="7">
        <f t="shared" si="131"/>
        <v>4.5999999999999999E-2</v>
      </c>
      <c r="U763" s="7">
        <f t="shared" si="132"/>
        <v>3.5000000000000003E-2</v>
      </c>
      <c r="W763" s="5">
        <f t="shared" si="133"/>
        <v>6.9999999999999993E-3</v>
      </c>
      <c r="X763" s="5">
        <f t="shared" si="134"/>
        <v>4.3000000000000003E-2</v>
      </c>
      <c r="Y763" s="5">
        <f t="shared" si="136"/>
        <v>6.1428571428571441</v>
      </c>
      <c r="Z763" s="5">
        <f t="shared" si="135"/>
        <v>2.6189098326444942</v>
      </c>
    </row>
    <row r="764" spans="1:26" s="5" customFormat="1" x14ac:dyDescent="0.2">
      <c r="A764" s="5" t="s">
        <v>2295</v>
      </c>
      <c r="B764" s="5" t="s">
        <v>2296</v>
      </c>
      <c r="C764" s="5" t="s">
        <v>2297</v>
      </c>
      <c r="D764" s="5">
        <v>21.600152612760599</v>
      </c>
      <c r="E764" s="5">
        <v>14.8054845601064</v>
      </c>
      <c r="F764" s="5">
        <v>17.717485154100999</v>
      </c>
      <c r="G764" s="5">
        <v>1.5235829194755599</v>
      </c>
      <c r="H764" s="5">
        <v>0.44572349368733899</v>
      </c>
      <c r="I764" s="5">
        <v>3.4182243948404101</v>
      </c>
      <c r="J764" s="5">
        <v>6.3031117491118996E-4</v>
      </c>
      <c r="K764" s="5">
        <v>7.3281522488930096E-3</v>
      </c>
      <c r="O764" s="7">
        <f t="shared" si="126"/>
        <v>7.0000000000000001E-3</v>
      </c>
      <c r="P764" s="7">
        <f t="shared" si="127"/>
        <v>7.0000000000000001E-3</v>
      </c>
      <c r="Q764" s="7">
        <f t="shared" si="128"/>
        <v>5.0000000000000001E-3</v>
      </c>
      <c r="R764" s="7">
        <f t="shared" si="129"/>
        <v>0.03</v>
      </c>
      <c r="S764" s="7">
        <f t="shared" si="130"/>
        <v>3.4000000000000002E-2</v>
      </c>
      <c r="T764" s="7">
        <f t="shared" si="131"/>
        <v>6.6000000000000003E-2</v>
      </c>
      <c r="U764" s="7">
        <f t="shared" si="132"/>
        <v>4.2000000000000003E-2</v>
      </c>
      <c r="W764" s="5">
        <f t="shared" si="133"/>
        <v>6.3333333333333332E-3</v>
      </c>
      <c r="X764" s="5">
        <f t="shared" si="134"/>
        <v>4.3000000000000003E-2</v>
      </c>
      <c r="Y764" s="5">
        <f t="shared" si="136"/>
        <v>6.7894736842105274</v>
      </c>
      <c r="Z764" s="5">
        <f t="shared" si="135"/>
        <v>2.7632997419796692</v>
      </c>
    </row>
    <row r="765" spans="1:26" s="5" customFormat="1" x14ac:dyDescent="0.2">
      <c r="A765" s="5" t="s">
        <v>2298</v>
      </c>
      <c r="B765" s="5" t="s">
        <v>2299</v>
      </c>
      <c r="C765" s="5" t="s">
        <v>2300</v>
      </c>
      <c r="D765" s="5">
        <v>84.656866883784005</v>
      </c>
      <c r="E765" s="5">
        <v>114.270580142832</v>
      </c>
      <c r="F765" s="5">
        <v>101.578988746097</v>
      </c>
      <c r="G765" s="5">
        <v>0.980903157513902</v>
      </c>
      <c r="H765" s="5">
        <v>0.268850081872748</v>
      </c>
      <c r="I765" s="5">
        <v>3.6485135160873199</v>
      </c>
      <c r="J765" s="5">
        <v>2.6376202866497801E-4</v>
      </c>
      <c r="K765" s="5">
        <v>3.9240127504739496E-3</v>
      </c>
      <c r="O765" s="7">
        <f t="shared" si="126"/>
        <v>1.4999999999999999E-2</v>
      </c>
      <c r="P765" s="7">
        <f t="shared" si="127"/>
        <v>1.4E-2</v>
      </c>
      <c r="Q765" s="7">
        <f t="shared" si="128"/>
        <v>2.1999999999999999E-2</v>
      </c>
      <c r="R765" s="7">
        <f t="shared" si="129"/>
        <v>4.1000000000000002E-2</v>
      </c>
      <c r="S765" s="7">
        <f t="shared" si="130"/>
        <v>3.9E-2</v>
      </c>
      <c r="T765" s="7">
        <f t="shared" si="131"/>
        <v>2.5999999999999999E-2</v>
      </c>
      <c r="U765" s="7">
        <f t="shared" si="132"/>
        <v>6.4000000000000001E-2</v>
      </c>
      <c r="W765" s="5">
        <f t="shared" si="133"/>
        <v>1.6999999999999998E-2</v>
      </c>
      <c r="X765" s="5">
        <f t="shared" si="134"/>
        <v>4.2499999999999996E-2</v>
      </c>
      <c r="Y765" s="5">
        <f t="shared" si="136"/>
        <v>2.5</v>
      </c>
      <c r="Z765" s="5">
        <f t="shared" si="135"/>
        <v>1.3219280948873624</v>
      </c>
    </row>
    <row r="766" spans="1:26" s="5" customFormat="1" x14ac:dyDescent="0.2">
      <c r="A766" s="5" t="s">
        <v>2301</v>
      </c>
      <c r="B766" s="5" t="s">
        <v>2302</v>
      </c>
      <c r="C766" s="5" t="s">
        <v>2303</v>
      </c>
      <c r="D766" s="5">
        <v>106.227362200732</v>
      </c>
      <c r="E766" s="5">
        <v>80.342773050209104</v>
      </c>
      <c r="F766" s="5">
        <v>91.436168400433402</v>
      </c>
      <c r="G766" s="5">
        <v>1.1911715119347701</v>
      </c>
      <c r="H766" s="5">
        <v>0.28351464576167901</v>
      </c>
      <c r="I766" s="5">
        <v>4.2014461324727002</v>
      </c>
      <c r="J766" s="6">
        <v>2.65215357995924E-5</v>
      </c>
      <c r="K766" s="5">
        <v>6.4710464507879899E-4</v>
      </c>
      <c r="O766" s="7">
        <f t="shared" si="126"/>
        <v>1.2999999999999999E-2</v>
      </c>
      <c r="P766" s="7">
        <f t="shared" si="127"/>
        <v>1.0999999999999999E-2</v>
      </c>
      <c r="Q766" s="7">
        <f t="shared" si="128"/>
        <v>1.6E-2</v>
      </c>
      <c r="R766" s="7">
        <f t="shared" si="129"/>
        <v>4.9000000000000002E-2</v>
      </c>
      <c r="S766" s="7">
        <f t="shared" si="130"/>
        <v>3.3000000000000002E-2</v>
      </c>
      <c r="T766" s="7">
        <f t="shared" si="131"/>
        <v>4.8000000000000001E-2</v>
      </c>
      <c r="U766" s="7">
        <f t="shared" si="132"/>
        <v>3.9E-2</v>
      </c>
      <c r="W766" s="5">
        <f t="shared" si="133"/>
        <v>1.3333333333333334E-2</v>
      </c>
      <c r="X766" s="5">
        <f t="shared" si="134"/>
        <v>4.2250000000000003E-2</v>
      </c>
      <c r="Y766" s="5">
        <f t="shared" si="136"/>
        <v>3.1687500000000002</v>
      </c>
      <c r="Z766" s="5">
        <f t="shared" si="135"/>
        <v>1.6639138421159783</v>
      </c>
    </row>
    <row r="767" spans="1:26" s="5" customFormat="1" x14ac:dyDescent="0.2">
      <c r="A767" s="5" t="s">
        <v>2304</v>
      </c>
      <c r="B767" s="5" t="s">
        <v>2305</v>
      </c>
      <c r="C767" s="5" t="s">
        <v>2306</v>
      </c>
      <c r="D767" s="5">
        <v>44.257819980302301</v>
      </c>
      <c r="E767" s="5">
        <v>35.384023912574001</v>
      </c>
      <c r="F767" s="5">
        <v>39.187079370171901</v>
      </c>
      <c r="G767" s="5">
        <v>1.43930621431493</v>
      </c>
      <c r="H767" s="5">
        <v>0.367837243214585</v>
      </c>
      <c r="I767" s="5">
        <v>3.9128887595410902</v>
      </c>
      <c r="J767" s="6">
        <v>9.1198552352145701E-5</v>
      </c>
      <c r="K767" s="5">
        <v>1.7125066073137699E-3</v>
      </c>
      <c r="O767" s="7">
        <f t="shared" si="126"/>
        <v>1.0999999999999999E-2</v>
      </c>
      <c r="P767" s="7">
        <f t="shared" si="127"/>
        <v>7.0000000000000001E-3</v>
      </c>
      <c r="Q767" s="7">
        <f t="shared" si="128"/>
        <v>1.2E-2</v>
      </c>
      <c r="R767" s="7">
        <f t="shared" si="129"/>
        <v>4.9000000000000002E-2</v>
      </c>
      <c r="S767" s="7">
        <f t="shared" si="130"/>
        <v>2.9000000000000001E-2</v>
      </c>
      <c r="T767" s="7">
        <f t="shared" si="131"/>
        <v>4.2999999999999997E-2</v>
      </c>
      <c r="U767" s="7">
        <f t="shared" si="132"/>
        <v>4.7E-2</v>
      </c>
      <c r="W767" s="5">
        <f t="shared" si="133"/>
        <v>0.01</v>
      </c>
      <c r="X767" s="5">
        <f t="shared" si="134"/>
        <v>4.1999999999999996E-2</v>
      </c>
      <c r="Y767" s="5">
        <f t="shared" si="136"/>
        <v>4.1999999999999993</v>
      </c>
      <c r="Z767" s="5">
        <f t="shared" si="135"/>
        <v>2.0703893278913981</v>
      </c>
    </row>
    <row r="768" spans="1:26" s="5" customFormat="1" x14ac:dyDescent="0.2">
      <c r="A768" s="5" t="s">
        <v>2307</v>
      </c>
      <c r="B768" s="5" t="s">
        <v>2308</v>
      </c>
      <c r="C768" s="5" t="s">
        <v>2309</v>
      </c>
      <c r="D768" s="5">
        <v>43.379178672942203</v>
      </c>
      <c r="E768" s="5">
        <v>22.159992276506902</v>
      </c>
      <c r="F768" s="5">
        <v>31.253929303550599</v>
      </c>
      <c r="G768" s="5">
        <v>1.36065570914443</v>
      </c>
      <c r="H768" s="5">
        <v>0.39937449805157599</v>
      </c>
      <c r="I768" s="5">
        <v>3.40696693399966</v>
      </c>
      <c r="J768" s="5">
        <v>6.5689084523667398E-4</v>
      </c>
      <c r="K768" s="5">
        <v>7.5540421012071802E-3</v>
      </c>
      <c r="O768" s="7">
        <f t="shared" si="126"/>
        <v>7.0000000000000001E-3</v>
      </c>
      <c r="P768" s="7">
        <f t="shared" si="127"/>
        <v>1.0999999999999999E-2</v>
      </c>
      <c r="Q768" s="7">
        <f t="shared" si="128"/>
        <v>0.01</v>
      </c>
      <c r="R768" s="7">
        <f t="shared" si="129"/>
        <v>4.8000000000000001E-2</v>
      </c>
      <c r="S768" s="7">
        <f t="shared" si="130"/>
        <v>3.3000000000000002E-2</v>
      </c>
      <c r="T768" s="7">
        <f t="shared" si="131"/>
        <v>5.8999999999999997E-2</v>
      </c>
      <c r="U768" s="7">
        <f t="shared" si="132"/>
        <v>2.5999999999999999E-2</v>
      </c>
      <c r="W768" s="5">
        <f t="shared" si="133"/>
        <v>9.3333333333333324E-3</v>
      </c>
      <c r="X768" s="5">
        <f t="shared" si="134"/>
        <v>4.1500000000000002E-2</v>
      </c>
      <c r="Y768" s="5">
        <f t="shared" si="136"/>
        <v>4.4464285714285721</v>
      </c>
      <c r="Z768" s="5">
        <f t="shared" si="135"/>
        <v>2.1526470100104773</v>
      </c>
    </row>
    <row r="769" spans="1:26" s="5" customFormat="1" x14ac:dyDescent="0.2">
      <c r="A769" s="5" t="s">
        <v>2310</v>
      </c>
      <c r="B769" s="5" t="s">
        <v>2311</v>
      </c>
      <c r="C769" s="5" t="s">
        <v>2312</v>
      </c>
      <c r="D769" s="5">
        <v>14.7158027046041</v>
      </c>
      <c r="E769" s="5">
        <v>13.157774815194299</v>
      </c>
      <c r="F769" s="5">
        <v>13.8255010535128</v>
      </c>
      <c r="G769" s="5">
        <v>1.5977233136861</v>
      </c>
      <c r="H769" s="5">
        <v>0.46073421556970701</v>
      </c>
      <c r="I769" s="5">
        <v>3.4677765611795999</v>
      </c>
      <c r="J769" s="5">
        <v>5.2478343458586102E-4</v>
      </c>
      <c r="K769" s="5">
        <v>6.4063444689685901E-3</v>
      </c>
      <c r="O769" s="7">
        <f t="shared" si="126"/>
        <v>5.0000000000000001E-3</v>
      </c>
      <c r="P769" s="7">
        <f t="shared" si="127"/>
        <v>2E-3</v>
      </c>
      <c r="Q769" s="7">
        <f t="shared" si="128"/>
        <v>7.0000000000000001E-3</v>
      </c>
      <c r="R769" s="7">
        <f t="shared" si="129"/>
        <v>3.5999999999999997E-2</v>
      </c>
      <c r="S769" s="7">
        <f t="shared" si="130"/>
        <v>3.4000000000000002E-2</v>
      </c>
      <c r="T769" s="7">
        <f t="shared" si="131"/>
        <v>4.3999999999999997E-2</v>
      </c>
      <c r="U769" s="7">
        <f t="shared" si="132"/>
        <v>4.4999999999999998E-2</v>
      </c>
      <c r="W769" s="5">
        <f t="shared" si="133"/>
        <v>4.6666666666666671E-3</v>
      </c>
      <c r="X769" s="5">
        <f t="shared" si="134"/>
        <v>3.9750000000000001E-2</v>
      </c>
      <c r="Y769" s="5">
        <f t="shared" si="136"/>
        <v>8.5178571428571423</v>
      </c>
      <c r="Z769" s="5">
        <f t="shared" si="135"/>
        <v>3.0904905339479072</v>
      </c>
    </row>
    <row r="770" spans="1:26" s="5" customFormat="1" x14ac:dyDescent="0.2">
      <c r="A770" s="5" t="s">
        <v>2313</v>
      </c>
      <c r="B770" s="5" t="s">
        <v>2314</v>
      </c>
      <c r="C770" s="5" t="s">
        <v>2315</v>
      </c>
      <c r="D770" s="5">
        <v>54.7677137219355</v>
      </c>
      <c r="E770" s="5">
        <v>25.024224569505101</v>
      </c>
      <c r="F770" s="5">
        <v>37.771434206260899</v>
      </c>
      <c r="G770" s="5">
        <v>1.8294864212228801</v>
      </c>
      <c r="H770" s="5">
        <v>0.40282495033398902</v>
      </c>
      <c r="I770" s="5">
        <v>4.5416412754622497</v>
      </c>
      <c r="J770" s="6">
        <v>5.5817961370788803E-6</v>
      </c>
      <c r="K770" s="5">
        <v>1.79706842471999E-4</v>
      </c>
      <c r="O770" s="7">
        <f t="shared" ref="O770:O833" si="137">VLOOKUP(A770,FPKM,2,FALSE)</f>
        <v>4.0000000000000001E-3</v>
      </c>
      <c r="P770" s="7">
        <f t="shared" ref="P770:P833" si="138">VLOOKUP(A770,FPKM,3,FALSE)</f>
        <v>8.9999999999999993E-3</v>
      </c>
      <c r="Q770" s="7">
        <f t="shared" ref="Q770:Q833" si="139">VLOOKUP(A770,FPKM,4,FALSE)</f>
        <v>4.0000000000000001E-3</v>
      </c>
      <c r="R770" s="7">
        <f t="shared" ref="R770:R833" si="140">VLOOKUP(A770,FPKM,5,FALSE)</f>
        <v>5.3999999999999999E-2</v>
      </c>
      <c r="S770" s="7">
        <f t="shared" ref="S770:S833" si="141">VLOOKUP(A770,FPKM,6,FALSE)</f>
        <v>2.4E-2</v>
      </c>
      <c r="T770" s="7">
        <f t="shared" ref="T770:T833" si="142">VLOOKUP(A770,FPKM,7,FALSE)</f>
        <v>4.7E-2</v>
      </c>
      <c r="U770" s="7">
        <f t="shared" ref="U770:U833" si="143">VLOOKUP(A770,FPKM,8,FALSE)</f>
        <v>3.2000000000000001E-2</v>
      </c>
      <c r="W770" s="5">
        <f t="shared" ref="W770:W833" si="144">AVERAGE(O770:Q770)</f>
        <v>5.6666666666666671E-3</v>
      </c>
      <c r="X770" s="5">
        <f t="shared" ref="X770:X833" si="145">AVERAGE(R770:U770)</f>
        <v>3.925E-2</v>
      </c>
      <c r="Y770" s="5">
        <f t="shared" si="136"/>
        <v>6.9264705882352935</v>
      </c>
      <c r="Z770" s="5">
        <f t="shared" si="135"/>
        <v>2.7921204083624436</v>
      </c>
    </row>
    <row r="771" spans="1:26" s="5" customFormat="1" x14ac:dyDescent="0.2">
      <c r="A771" s="5" t="s">
        <v>2316</v>
      </c>
      <c r="B771" s="5" t="s">
        <v>2317</v>
      </c>
      <c r="C771" s="5" t="s">
        <v>2318</v>
      </c>
      <c r="D771" s="5">
        <v>25.617630526809499</v>
      </c>
      <c r="E771" s="5">
        <v>16.3379474944925</v>
      </c>
      <c r="F771" s="5">
        <v>20.314954508342701</v>
      </c>
      <c r="G771" s="5">
        <v>1.8783450483030999</v>
      </c>
      <c r="H771" s="5">
        <v>0.446857688233957</v>
      </c>
      <c r="I771" s="5">
        <v>4.2034524587158399</v>
      </c>
      <c r="J771" s="6">
        <v>2.6287438399458901E-5</v>
      </c>
      <c r="K771" s="5">
        <v>6.4392133929607495E-4</v>
      </c>
      <c r="O771" s="7">
        <f t="shared" si="137"/>
        <v>7.0000000000000001E-3</v>
      </c>
      <c r="P771" s="7">
        <f t="shared" si="138"/>
        <v>4.0000000000000001E-3</v>
      </c>
      <c r="Q771" s="7">
        <f t="shared" si="139"/>
        <v>1E-3</v>
      </c>
      <c r="R771" s="7">
        <f t="shared" si="140"/>
        <v>5.5E-2</v>
      </c>
      <c r="S771" s="7">
        <f t="shared" si="141"/>
        <v>2.4E-2</v>
      </c>
      <c r="T771" s="7">
        <f t="shared" si="142"/>
        <v>3.5000000000000003E-2</v>
      </c>
      <c r="U771" s="7">
        <f t="shared" si="143"/>
        <v>4.2000000000000003E-2</v>
      </c>
      <c r="W771" s="5">
        <f t="shared" si="144"/>
        <v>4.0000000000000001E-3</v>
      </c>
      <c r="X771" s="5">
        <f t="shared" si="145"/>
        <v>3.9E-2</v>
      </c>
      <c r="Y771" s="5">
        <f t="shared" si="136"/>
        <v>9.75</v>
      </c>
      <c r="Z771" s="5">
        <f t="shared" si="135"/>
        <v>3.2854022188622487</v>
      </c>
    </row>
    <row r="772" spans="1:26" s="5" customFormat="1" x14ac:dyDescent="0.2">
      <c r="A772" s="5" t="s">
        <v>2319</v>
      </c>
      <c r="B772" s="5" t="s">
        <v>2320</v>
      </c>
      <c r="C772" s="5" t="s">
        <v>2321</v>
      </c>
      <c r="D772" s="5">
        <v>85.282335378840898</v>
      </c>
      <c r="E772" s="5">
        <v>61.339704326828603</v>
      </c>
      <c r="F772" s="5">
        <v>71.600831920548103</v>
      </c>
      <c r="G772" s="5">
        <v>1.6426425099072299</v>
      </c>
      <c r="H772" s="5">
        <v>0.31417616564896</v>
      </c>
      <c r="I772" s="5">
        <v>5.2284122397197104</v>
      </c>
      <c r="J772" s="6">
        <v>1.70971955919621E-7</v>
      </c>
      <c r="K772" s="6">
        <v>9.1412117242094598E-6</v>
      </c>
      <c r="O772" s="7">
        <f t="shared" si="137"/>
        <v>7.0000000000000001E-3</v>
      </c>
      <c r="P772" s="7">
        <f t="shared" si="138"/>
        <v>8.9999999999999993E-3</v>
      </c>
      <c r="Q772" s="7">
        <f t="shared" si="139"/>
        <v>0.01</v>
      </c>
      <c r="R772" s="7">
        <f t="shared" si="140"/>
        <v>4.3999999999999997E-2</v>
      </c>
      <c r="S772" s="7">
        <f t="shared" si="141"/>
        <v>3.5000000000000003E-2</v>
      </c>
      <c r="T772" s="7">
        <f t="shared" si="142"/>
        <v>4.2999999999999997E-2</v>
      </c>
      <c r="U772" s="7">
        <f t="shared" si="143"/>
        <v>3.4000000000000002E-2</v>
      </c>
      <c r="W772" s="5">
        <f t="shared" si="144"/>
        <v>8.666666666666668E-3</v>
      </c>
      <c r="X772" s="5">
        <f t="shared" si="145"/>
        <v>3.9E-2</v>
      </c>
      <c r="Y772" s="5">
        <f t="shared" si="136"/>
        <v>4.4999999999999991</v>
      </c>
      <c r="Z772" s="5">
        <f t="shared" si="135"/>
        <v>2.1699250014423122</v>
      </c>
    </row>
    <row r="773" spans="1:26" s="5" customFormat="1" x14ac:dyDescent="0.2">
      <c r="A773" s="5" t="s">
        <v>2322</v>
      </c>
      <c r="B773" s="5" t="s">
        <v>2323</v>
      </c>
      <c r="C773" s="5" t="s">
        <v>2324</v>
      </c>
      <c r="D773" s="5">
        <v>71.804758982846096</v>
      </c>
      <c r="E773" s="5">
        <v>34.793445999785199</v>
      </c>
      <c r="F773" s="5">
        <v>50.655437278239901</v>
      </c>
      <c r="G773" s="5">
        <v>1.9938617097551801</v>
      </c>
      <c r="H773" s="5">
        <v>0.36429293970899901</v>
      </c>
      <c r="I773" s="5">
        <v>5.4732373110164998</v>
      </c>
      <c r="J773" s="6">
        <v>4.4188772454402603E-8</v>
      </c>
      <c r="K773" s="6">
        <v>2.8306629117612299E-6</v>
      </c>
      <c r="O773" s="7">
        <f t="shared" si="137"/>
        <v>5.0000000000000001E-3</v>
      </c>
      <c r="P773" s="7">
        <f t="shared" si="138"/>
        <v>6.0000000000000001E-3</v>
      </c>
      <c r="Q773" s="7">
        <f t="shared" si="139"/>
        <v>6.0000000000000001E-3</v>
      </c>
      <c r="R773" s="7">
        <f t="shared" si="140"/>
        <v>5.5E-2</v>
      </c>
      <c r="S773" s="7">
        <f t="shared" si="141"/>
        <v>3.4000000000000002E-2</v>
      </c>
      <c r="T773" s="7">
        <f t="shared" si="142"/>
        <v>4.7E-2</v>
      </c>
      <c r="U773" s="7">
        <f t="shared" si="143"/>
        <v>0.02</v>
      </c>
      <c r="W773" s="5">
        <f t="shared" si="144"/>
        <v>5.6666666666666671E-3</v>
      </c>
      <c r="X773" s="5">
        <f t="shared" si="145"/>
        <v>3.9E-2</v>
      </c>
      <c r="Y773" s="5">
        <f t="shared" si="136"/>
        <v>6.8823529411764701</v>
      </c>
      <c r="Z773" s="5">
        <f t="shared" si="135"/>
        <v>2.7829018783330652</v>
      </c>
    </row>
    <row r="774" spans="1:26" s="5" customFormat="1" x14ac:dyDescent="0.2">
      <c r="A774" s="5" t="s">
        <v>2325</v>
      </c>
      <c r="B774" s="5" t="s">
        <v>2326</v>
      </c>
      <c r="C774" s="5" t="s">
        <v>2327</v>
      </c>
      <c r="D774" s="5">
        <v>125.81191915427</v>
      </c>
      <c r="E774" s="5">
        <v>114.75073143519199</v>
      </c>
      <c r="F774" s="5">
        <v>119.491240457654</v>
      </c>
      <c r="G774" s="5">
        <v>1.50001008125821</v>
      </c>
      <c r="H774" s="5">
        <v>0.26847033269913501</v>
      </c>
      <c r="I774" s="5">
        <v>5.5872470755985599</v>
      </c>
      <c r="J774" s="6">
        <v>2.30697393090984E-8</v>
      </c>
      <c r="K774" s="6">
        <v>1.6228038130600101E-6</v>
      </c>
      <c r="O774" s="7">
        <f t="shared" si="137"/>
        <v>1.2E-2</v>
      </c>
      <c r="P774" s="7">
        <f t="shared" si="138"/>
        <v>8.0000000000000002E-3</v>
      </c>
      <c r="Q774" s="7">
        <f t="shared" si="139"/>
        <v>8.9999999999999993E-3</v>
      </c>
      <c r="R774" s="7">
        <f t="shared" si="140"/>
        <v>3.5000000000000003E-2</v>
      </c>
      <c r="S774" s="7">
        <f t="shared" si="141"/>
        <v>3.5000000000000003E-2</v>
      </c>
      <c r="T774" s="7">
        <f t="shared" si="142"/>
        <v>4.2999999999999997E-2</v>
      </c>
      <c r="U774" s="7">
        <f t="shared" si="143"/>
        <v>4.1000000000000002E-2</v>
      </c>
      <c r="W774" s="5">
        <f t="shared" si="144"/>
        <v>9.6666666666666654E-3</v>
      </c>
      <c r="X774" s="5">
        <f t="shared" si="145"/>
        <v>3.85E-2</v>
      </c>
      <c r="Y774" s="5">
        <f t="shared" si="136"/>
        <v>3.9827586206896557</v>
      </c>
      <c r="Z774" s="5">
        <f t="shared" si="135"/>
        <v>1.9937680462884857</v>
      </c>
    </row>
    <row r="775" spans="1:26" s="5" customFormat="1" x14ac:dyDescent="0.2">
      <c r="A775" s="5" t="s">
        <v>2328</v>
      </c>
      <c r="B775" s="5" t="s">
        <v>2329</v>
      </c>
      <c r="C775" s="5" t="s">
        <v>2330</v>
      </c>
      <c r="D775" s="5">
        <v>48.156966802680301</v>
      </c>
      <c r="E775" s="5">
        <v>30.367839297132999</v>
      </c>
      <c r="F775" s="5">
        <v>37.991751085224699</v>
      </c>
      <c r="G775" s="5">
        <v>2.40722084099301</v>
      </c>
      <c r="H775" s="5">
        <v>0.41057864642606701</v>
      </c>
      <c r="I775" s="5">
        <v>5.8629957060528097</v>
      </c>
      <c r="J775" s="6">
        <v>4.5458998272808502E-9</v>
      </c>
      <c r="K775" s="6">
        <v>3.8694118118877801E-7</v>
      </c>
      <c r="O775" s="7">
        <f t="shared" si="137"/>
        <v>3.0000000000000001E-3</v>
      </c>
      <c r="P775" s="7">
        <f t="shared" si="138"/>
        <v>4.0000000000000001E-3</v>
      </c>
      <c r="Q775" s="7">
        <f t="shared" si="139"/>
        <v>1E-3</v>
      </c>
      <c r="R775" s="7">
        <f t="shared" si="140"/>
        <v>0.04</v>
      </c>
      <c r="S775" s="7">
        <f t="shared" si="141"/>
        <v>2.5000000000000001E-2</v>
      </c>
      <c r="T775" s="7">
        <f t="shared" si="142"/>
        <v>4.5999999999999999E-2</v>
      </c>
      <c r="U775" s="7">
        <f t="shared" si="143"/>
        <v>4.2000000000000003E-2</v>
      </c>
      <c r="W775" s="5">
        <f t="shared" si="144"/>
        <v>2.6666666666666666E-3</v>
      </c>
      <c r="X775" s="5">
        <f t="shared" si="145"/>
        <v>3.8249999999999999E-2</v>
      </c>
      <c r="Y775" s="5">
        <f t="shared" si="136"/>
        <v>14.34375</v>
      </c>
      <c r="Z775" s="5">
        <f t="shared" si="135"/>
        <v>3.8423503434138082</v>
      </c>
    </row>
    <row r="776" spans="1:26" s="5" customFormat="1" x14ac:dyDescent="0.2">
      <c r="A776" s="5" t="s">
        <v>2331</v>
      </c>
      <c r="B776" s="5" t="s">
        <v>2332</v>
      </c>
      <c r="C776" s="5" t="s">
        <v>2333</v>
      </c>
      <c r="D776" s="5">
        <v>81.286994995597396</v>
      </c>
      <c r="E776" s="5">
        <v>57.962240020643002</v>
      </c>
      <c r="F776" s="5">
        <v>67.9585635813377</v>
      </c>
      <c r="G776" s="5">
        <v>1.59157970617737</v>
      </c>
      <c r="H776" s="5">
        <v>0.31651162527243298</v>
      </c>
      <c r="I776" s="5">
        <v>5.0285031546864696</v>
      </c>
      <c r="J776" s="6">
        <v>4.94323382708346E-7</v>
      </c>
      <c r="K776" s="6">
        <v>2.2979257299417102E-5</v>
      </c>
      <c r="O776" s="7">
        <f t="shared" si="137"/>
        <v>1.2999999999999999E-2</v>
      </c>
      <c r="P776" s="7">
        <f t="shared" si="138"/>
        <v>6.0000000000000001E-3</v>
      </c>
      <c r="Q776" s="7">
        <f t="shared" si="139"/>
        <v>7.0000000000000001E-3</v>
      </c>
      <c r="R776" s="7">
        <f t="shared" si="140"/>
        <v>0.05</v>
      </c>
      <c r="S776" s="7">
        <f t="shared" si="141"/>
        <v>2.8000000000000001E-2</v>
      </c>
      <c r="T776" s="7">
        <f t="shared" si="142"/>
        <v>0.04</v>
      </c>
      <c r="U776" s="7">
        <f t="shared" si="143"/>
        <v>3.4000000000000002E-2</v>
      </c>
      <c r="W776" s="5">
        <f t="shared" si="144"/>
        <v>8.6666666666666663E-3</v>
      </c>
      <c r="X776" s="5">
        <f t="shared" si="145"/>
        <v>3.7999999999999999E-2</v>
      </c>
      <c r="Y776" s="5">
        <f t="shared" si="136"/>
        <v>4.384615384615385</v>
      </c>
      <c r="Z776" s="5">
        <f t="shared" si="135"/>
        <v>2.1324502960236495</v>
      </c>
    </row>
    <row r="777" spans="1:26" s="5" customFormat="1" x14ac:dyDescent="0.2">
      <c r="A777" s="5" t="s">
        <v>2334</v>
      </c>
      <c r="B777" s="5" t="s">
        <v>2335</v>
      </c>
      <c r="C777" s="5" t="s">
        <v>2336</v>
      </c>
      <c r="D777" s="5">
        <v>71.4651864664377</v>
      </c>
      <c r="E777" s="5">
        <v>44.395438022666298</v>
      </c>
      <c r="F777" s="5">
        <v>55.996758784282598</v>
      </c>
      <c r="G777" s="5">
        <v>1.11887950476856</v>
      </c>
      <c r="H777" s="5">
        <v>0.33333489872447303</v>
      </c>
      <c r="I777" s="5">
        <v>3.3566227510231501</v>
      </c>
      <c r="J777" s="5">
        <v>7.8900688126565699E-4</v>
      </c>
      <c r="K777" s="5">
        <v>8.6263209816264605E-3</v>
      </c>
      <c r="O777" s="7">
        <f t="shared" si="137"/>
        <v>1.6E-2</v>
      </c>
      <c r="P777" s="7">
        <f t="shared" si="138"/>
        <v>1.0999999999999999E-2</v>
      </c>
      <c r="Q777" s="7">
        <f t="shared" si="139"/>
        <v>8.0000000000000002E-3</v>
      </c>
      <c r="R777" s="7">
        <f t="shared" si="140"/>
        <v>4.7E-2</v>
      </c>
      <c r="S777" s="7">
        <f t="shared" si="141"/>
        <v>2.5000000000000001E-2</v>
      </c>
      <c r="T777" s="7">
        <f t="shared" si="142"/>
        <v>4.3999999999999997E-2</v>
      </c>
      <c r="U777" s="7">
        <f t="shared" si="143"/>
        <v>0.03</v>
      </c>
      <c r="W777" s="5">
        <f t="shared" si="144"/>
        <v>1.1666666666666667E-2</v>
      </c>
      <c r="X777" s="5">
        <f t="shared" si="145"/>
        <v>3.6500000000000005E-2</v>
      </c>
      <c r="Y777" s="5">
        <f t="shared" si="136"/>
        <v>3.128571428571429</v>
      </c>
      <c r="Z777" s="5">
        <f t="shared" si="135"/>
        <v>1.6455040426562073</v>
      </c>
    </row>
    <row r="778" spans="1:26" s="5" customFormat="1" x14ac:dyDescent="0.2">
      <c r="A778" s="5" t="s">
        <v>2337</v>
      </c>
      <c r="B778" s="5" t="s">
        <v>2338</v>
      </c>
      <c r="C778" s="5" t="s">
        <v>2339</v>
      </c>
      <c r="D778" s="5">
        <v>35.928133434953203</v>
      </c>
      <c r="E778" s="5">
        <v>31.962209428786799</v>
      </c>
      <c r="F778" s="5">
        <v>33.661891145715202</v>
      </c>
      <c r="G778" s="5">
        <v>1.49627632857529</v>
      </c>
      <c r="H778" s="5">
        <v>0.38642076383491702</v>
      </c>
      <c r="I778" s="5">
        <v>3.8721426709215798</v>
      </c>
      <c r="J778" s="5">
        <v>1.07882769180338E-4</v>
      </c>
      <c r="K778" s="5">
        <v>1.9550551621917399E-3</v>
      </c>
      <c r="O778" s="7">
        <f t="shared" si="137"/>
        <v>5.0000000000000001E-3</v>
      </c>
      <c r="P778" s="7">
        <f t="shared" si="138"/>
        <v>6.0000000000000001E-3</v>
      </c>
      <c r="Q778" s="7">
        <f t="shared" si="139"/>
        <v>1.2E-2</v>
      </c>
      <c r="R778" s="7">
        <f t="shared" si="140"/>
        <v>2.5999999999999999E-2</v>
      </c>
      <c r="S778" s="7">
        <f t="shared" si="141"/>
        <v>0.03</v>
      </c>
      <c r="T778" s="7">
        <f t="shared" si="142"/>
        <v>4.8000000000000001E-2</v>
      </c>
      <c r="U778" s="7">
        <f t="shared" si="143"/>
        <v>4.2000000000000003E-2</v>
      </c>
      <c r="W778" s="5">
        <f t="shared" si="144"/>
        <v>7.6666666666666662E-3</v>
      </c>
      <c r="X778" s="5">
        <f t="shared" si="145"/>
        <v>3.6499999999999998E-2</v>
      </c>
      <c r="Y778" s="5">
        <f t="shared" si="136"/>
        <v>4.7608695652173916</v>
      </c>
      <c r="Z778" s="5">
        <f t="shared" si="135"/>
        <v>2.2512251035441606</v>
      </c>
    </row>
    <row r="779" spans="1:26" s="5" customFormat="1" x14ac:dyDescent="0.2">
      <c r="A779" s="5" t="s">
        <v>2340</v>
      </c>
      <c r="B779" s="5" t="s">
        <v>2341</v>
      </c>
      <c r="C779" s="5" t="s">
        <v>2342</v>
      </c>
      <c r="D779" s="5">
        <v>89.199002632635796</v>
      </c>
      <c r="E779" s="5">
        <v>58.675325724627299</v>
      </c>
      <c r="F779" s="5">
        <v>71.756901542345204</v>
      </c>
      <c r="G779" s="5">
        <v>1.8112041134699399</v>
      </c>
      <c r="H779" s="5">
        <v>0.31068113711087397</v>
      </c>
      <c r="I779" s="5">
        <v>5.8297846155480197</v>
      </c>
      <c r="J779" s="6">
        <v>5.54989624014568E-9</v>
      </c>
      <c r="K779" s="6">
        <v>4.5776821155998102E-7</v>
      </c>
      <c r="O779" s="7">
        <f t="shared" si="137"/>
        <v>7.0000000000000001E-3</v>
      </c>
      <c r="P779" s="7">
        <f t="shared" si="138"/>
        <v>6.0000000000000001E-3</v>
      </c>
      <c r="Q779" s="7">
        <f t="shared" si="139"/>
        <v>7.0000000000000001E-3</v>
      </c>
      <c r="R779" s="7">
        <f t="shared" si="140"/>
        <v>4.2999999999999997E-2</v>
      </c>
      <c r="S779" s="7">
        <f t="shared" si="141"/>
        <v>3.1E-2</v>
      </c>
      <c r="T779" s="7">
        <f t="shared" si="142"/>
        <v>4.2000000000000003E-2</v>
      </c>
      <c r="U779" s="7">
        <f t="shared" si="143"/>
        <v>2.9000000000000001E-2</v>
      </c>
      <c r="W779" s="5">
        <f t="shared" si="144"/>
        <v>6.6666666666666671E-3</v>
      </c>
      <c r="X779" s="5">
        <f t="shared" si="145"/>
        <v>3.6249999999999998E-2</v>
      </c>
      <c r="Y779" s="5">
        <f t="shared" si="136"/>
        <v>5.4374999999999991</v>
      </c>
      <c r="Z779" s="5">
        <f t="shared" si="135"/>
        <v>2.4429434958487284</v>
      </c>
    </row>
    <row r="780" spans="1:26" s="5" customFormat="1" x14ac:dyDescent="0.2">
      <c r="A780" s="5" t="s">
        <v>2343</v>
      </c>
      <c r="B780" s="5" t="s">
        <v>2344</v>
      </c>
      <c r="C780" s="5" t="s">
        <v>2345</v>
      </c>
      <c r="D780" s="5">
        <v>31.082083454371201</v>
      </c>
      <c r="E780" s="5">
        <v>25.470216460902598</v>
      </c>
      <c r="F780" s="5">
        <v>27.875302315246302</v>
      </c>
      <c r="G780" s="5">
        <v>1.5929007707082501</v>
      </c>
      <c r="H780" s="5">
        <v>0.42618926555841102</v>
      </c>
      <c r="I780" s="5">
        <v>3.73754315144744</v>
      </c>
      <c r="J780" s="5">
        <v>1.8582720468467899E-4</v>
      </c>
      <c r="K780" s="5">
        <v>3.0174258907030502E-3</v>
      </c>
      <c r="O780" s="7">
        <f t="shared" si="137"/>
        <v>7.0000000000000001E-3</v>
      </c>
      <c r="P780" s="7">
        <f t="shared" si="138"/>
        <v>1E-3</v>
      </c>
      <c r="Q780" s="7">
        <f t="shared" si="139"/>
        <v>1.0999999999999999E-2</v>
      </c>
      <c r="R780" s="7">
        <f t="shared" si="140"/>
        <v>3.7999999999999999E-2</v>
      </c>
      <c r="S780" s="7">
        <f t="shared" si="141"/>
        <v>2.1000000000000001E-2</v>
      </c>
      <c r="T780" s="7">
        <f t="shared" si="142"/>
        <v>4.2999999999999997E-2</v>
      </c>
      <c r="U780" s="7">
        <f t="shared" si="143"/>
        <v>4.2000000000000003E-2</v>
      </c>
      <c r="W780" s="5">
        <f t="shared" si="144"/>
        <v>6.3333333333333332E-3</v>
      </c>
      <c r="X780" s="5">
        <f t="shared" si="145"/>
        <v>3.5999999999999997E-2</v>
      </c>
      <c r="Y780" s="5">
        <f t="shared" si="136"/>
        <v>5.6842105263157894</v>
      </c>
      <c r="Z780" s="5">
        <f t="shared" si="135"/>
        <v>2.506959988719883</v>
      </c>
    </row>
    <row r="781" spans="1:26" s="5" customFormat="1" x14ac:dyDescent="0.2">
      <c r="A781" s="5" t="s">
        <v>2346</v>
      </c>
      <c r="B781" s="5" t="s">
        <v>2347</v>
      </c>
      <c r="C781" s="5" t="s">
        <v>2348</v>
      </c>
      <c r="D781" s="5">
        <v>37.762163863244197</v>
      </c>
      <c r="E781" s="5">
        <v>27.521918909951001</v>
      </c>
      <c r="F781" s="5">
        <v>31.910595318505202</v>
      </c>
      <c r="G781" s="5">
        <v>1.6818036366197799</v>
      </c>
      <c r="H781" s="5">
        <v>0.41558568680928698</v>
      </c>
      <c r="I781" s="5">
        <v>4.0468276218366599</v>
      </c>
      <c r="J781" s="6">
        <v>5.1916443712546498E-5</v>
      </c>
      <c r="K781" s="5">
        <v>1.0984953771232401E-3</v>
      </c>
      <c r="O781" s="7">
        <f t="shared" si="137"/>
        <v>4.0000000000000001E-3</v>
      </c>
      <c r="P781" s="7">
        <f t="shared" si="138"/>
        <v>1.0999999999999999E-2</v>
      </c>
      <c r="Q781" s="7">
        <f t="shared" si="139"/>
        <v>2E-3</v>
      </c>
      <c r="R781" s="7">
        <f t="shared" si="140"/>
        <v>1.6E-2</v>
      </c>
      <c r="S781" s="7">
        <f t="shared" si="141"/>
        <v>3.6999999999999998E-2</v>
      </c>
      <c r="T781" s="7">
        <f t="shared" si="142"/>
        <v>5.6000000000000001E-2</v>
      </c>
      <c r="U781" s="7">
        <f t="shared" si="143"/>
        <v>3.4000000000000002E-2</v>
      </c>
      <c r="W781" s="5">
        <f t="shared" si="144"/>
        <v>5.6666666666666671E-3</v>
      </c>
      <c r="X781" s="5">
        <f t="shared" si="145"/>
        <v>3.5750000000000004E-2</v>
      </c>
      <c r="Y781" s="5">
        <f t="shared" si="136"/>
        <v>6.3088235294117654</v>
      </c>
      <c r="Z781" s="5">
        <f t="shared" si="135"/>
        <v>2.6573709962492065</v>
      </c>
    </row>
    <row r="782" spans="1:26" s="5" customFormat="1" x14ac:dyDescent="0.2">
      <c r="A782" s="5" t="s">
        <v>2349</v>
      </c>
      <c r="B782" s="5" t="s">
        <v>2350</v>
      </c>
      <c r="C782" s="5" t="s">
        <v>2351</v>
      </c>
      <c r="D782" s="5">
        <v>105.96362198447299</v>
      </c>
      <c r="E782" s="5">
        <v>95.823899235754098</v>
      </c>
      <c r="F782" s="5">
        <v>100.169494699491</v>
      </c>
      <c r="G782" s="5">
        <v>1.1277308567022399</v>
      </c>
      <c r="H782" s="5">
        <v>0.277511208369837</v>
      </c>
      <c r="I782" s="5">
        <v>4.0637308428974102</v>
      </c>
      <c r="J782" s="6">
        <v>4.8294513233626797E-5</v>
      </c>
      <c r="K782" s="5">
        <v>1.04076071813646E-3</v>
      </c>
      <c r="O782" s="7">
        <f t="shared" si="137"/>
        <v>1.2999999999999999E-2</v>
      </c>
      <c r="P782" s="7">
        <f t="shared" si="138"/>
        <v>0.01</v>
      </c>
      <c r="Q782" s="7">
        <f t="shared" si="139"/>
        <v>1.2E-2</v>
      </c>
      <c r="R782" s="7">
        <f t="shared" si="140"/>
        <v>3.1E-2</v>
      </c>
      <c r="S782" s="7">
        <f t="shared" si="141"/>
        <v>2.7E-2</v>
      </c>
      <c r="T782" s="7">
        <f t="shared" si="142"/>
        <v>4.2999999999999997E-2</v>
      </c>
      <c r="U782" s="7">
        <f t="shared" si="143"/>
        <v>4.2000000000000003E-2</v>
      </c>
      <c r="W782" s="5">
        <f t="shared" si="144"/>
        <v>1.1666666666666667E-2</v>
      </c>
      <c r="X782" s="5">
        <f t="shared" si="145"/>
        <v>3.5749999999999997E-2</v>
      </c>
      <c r="Y782" s="5">
        <f t="shared" si="136"/>
        <v>3.0642857142857141</v>
      </c>
      <c r="Z782" s="5">
        <f t="shared" si="135"/>
        <v>1.6155508205545792</v>
      </c>
    </row>
    <row r="783" spans="1:26" s="5" customFormat="1" x14ac:dyDescent="0.2">
      <c r="A783" s="5" t="s">
        <v>2352</v>
      </c>
      <c r="B783" s="5" t="s">
        <v>2353</v>
      </c>
      <c r="C783" s="5" t="s">
        <v>2354</v>
      </c>
      <c r="D783" s="5">
        <v>82.884955351244798</v>
      </c>
      <c r="E783" s="5">
        <v>57.276484221220898</v>
      </c>
      <c r="F783" s="5">
        <v>68.251543276945398</v>
      </c>
      <c r="G783" s="5">
        <v>1.16224763487802</v>
      </c>
      <c r="H783" s="5">
        <v>0.32090177546173398</v>
      </c>
      <c r="I783" s="5">
        <v>3.6218174025547398</v>
      </c>
      <c r="J783" s="5">
        <v>2.9254058767870999E-4</v>
      </c>
      <c r="K783" s="5">
        <v>4.2678767698766298E-3</v>
      </c>
      <c r="O783" s="7">
        <f t="shared" si="137"/>
        <v>1.6E-2</v>
      </c>
      <c r="P783" s="7">
        <f t="shared" si="138"/>
        <v>0.01</v>
      </c>
      <c r="Q783" s="7">
        <f t="shared" si="139"/>
        <v>7.0000000000000001E-3</v>
      </c>
      <c r="R783" s="7">
        <f t="shared" si="140"/>
        <v>0.05</v>
      </c>
      <c r="S783" s="7">
        <f t="shared" si="141"/>
        <v>2.1999999999999999E-2</v>
      </c>
      <c r="T783" s="7">
        <f t="shared" si="142"/>
        <v>3.5000000000000003E-2</v>
      </c>
      <c r="U783" s="7">
        <f t="shared" si="143"/>
        <v>3.5000000000000003E-2</v>
      </c>
      <c r="W783" s="5">
        <f t="shared" si="144"/>
        <v>1.1000000000000001E-2</v>
      </c>
      <c r="X783" s="5">
        <f t="shared" si="145"/>
        <v>3.5500000000000004E-2</v>
      </c>
      <c r="Y783" s="5">
        <f t="shared" si="136"/>
        <v>3.2272727272727275</v>
      </c>
      <c r="Z783" s="5">
        <f t="shared" si="135"/>
        <v>1.6903155008673849</v>
      </c>
    </row>
    <row r="784" spans="1:26" s="5" customFormat="1" x14ac:dyDescent="0.2">
      <c r="A784" s="5" t="s">
        <v>2355</v>
      </c>
      <c r="B784" s="5" t="s">
        <v>2356</v>
      </c>
      <c r="C784" s="5" t="s">
        <v>2357</v>
      </c>
      <c r="D784" s="5">
        <v>22.414444537350501</v>
      </c>
      <c r="E784" s="5">
        <v>16.035200224131199</v>
      </c>
      <c r="F784" s="5">
        <v>18.7691620726537</v>
      </c>
      <c r="G784" s="5">
        <v>1.4561288403771999</v>
      </c>
      <c r="H784" s="5">
        <v>0.44038384002405201</v>
      </c>
      <c r="I784" s="5">
        <v>3.30649925823271</v>
      </c>
      <c r="J784" s="5">
        <v>9.4469600607372504E-4</v>
      </c>
      <c r="K784" s="5">
        <v>9.7535824892242204E-3</v>
      </c>
      <c r="O784" s="7">
        <f t="shared" si="137"/>
        <v>8.0000000000000002E-3</v>
      </c>
      <c r="P784" s="7">
        <f t="shared" si="138"/>
        <v>6.0000000000000001E-3</v>
      </c>
      <c r="Q784" s="7">
        <f t="shared" si="139"/>
        <v>4.0000000000000001E-3</v>
      </c>
      <c r="R784" s="7">
        <f t="shared" si="140"/>
        <v>3.5999999999999997E-2</v>
      </c>
      <c r="S784" s="7">
        <f t="shared" si="141"/>
        <v>0.03</v>
      </c>
      <c r="T784" s="7">
        <f t="shared" si="142"/>
        <v>4.2000000000000003E-2</v>
      </c>
      <c r="U784" s="7">
        <f t="shared" si="143"/>
        <v>3.3000000000000002E-2</v>
      </c>
      <c r="W784" s="5">
        <f t="shared" si="144"/>
        <v>6.000000000000001E-3</v>
      </c>
      <c r="X784" s="5">
        <f t="shared" si="145"/>
        <v>3.5250000000000004E-2</v>
      </c>
      <c r="Y784" s="5">
        <f t="shared" si="136"/>
        <v>5.875</v>
      </c>
      <c r="Z784" s="5">
        <f t="shared" si="135"/>
        <v>2.5545888516776376</v>
      </c>
    </row>
    <row r="785" spans="1:26" s="5" customFormat="1" x14ac:dyDescent="0.2">
      <c r="A785" s="5" t="s">
        <v>2358</v>
      </c>
      <c r="B785" s="5" t="s">
        <v>2359</v>
      </c>
      <c r="C785" s="5" t="s">
        <v>2360</v>
      </c>
      <c r="D785" s="5">
        <v>39.7826817929963</v>
      </c>
      <c r="E785" s="5">
        <v>24.619138751206801</v>
      </c>
      <c r="F785" s="5">
        <v>31.117800054830798</v>
      </c>
      <c r="G785" s="5">
        <v>1.3342255260332201</v>
      </c>
      <c r="H785" s="5">
        <v>0.401045273280631</v>
      </c>
      <c r="I785" s="5">
        <v>3.3268700940394802</v>
      </c>
      <c r="J785" s="5">
        <v>8.7827306677267002E-4</v>
      </c>
      <c r="K785" s="5">
        <v>9.3176897439607807E-3</v>
      </c>
      <c r="O785" s="7">
        <f t="shared" si="137"/>
        <v>5.0000000000000001E-3</v>
      </c>
      <c r="P785" s="7">
        <f t="shared" si="138"/>
        <v>1.0999999999999999E-2</v>
      </c>
      <c r="Q785" s="7">
        <f t="shared" si="139"/>
        <v>8.0000000000000002E-3</v>
      </c>
      <c r="R785" s="7">
        <f t="shared" si="140"/>
        <v>4.1000000000000002E-2</v>
      </c>
      <c r="S785" s="7">
        <f t="shared" si="141"/>
        <v>2.7E-2</v>
      </c>
      <c r="T785" s="7">
        <f t="shared" si="142"/>
        <v>0.04</v>
      </c>
      <c r="U785" s="7">
        <f t="shared" si="143"/>
        <v>3.2000000000000001E-2</v>
      </c>
      <c r="W785" s="5">
        <f t="shared" si="144"/>
        <v>8.0000000000000002E-3</v>
      </c>
      <c r="X785" s="5">
        <f t="shared" si="145"/>
        <v>3.5000000000000003E-2</v>
      </c>
      <c r="Y785" s="5">
        <f t="shared" si="136"/>
        <v>4.375</v>
      </c>
      <c r="Z785" s="5">
        <f t="shared" si="135"/>
        <v>2.1292830169449664</v>
      </c>
    </row>
    <row r="786" spans="1:26" s="5" customFormat="1" x14ac:dyDescent="0.2">
      <c r="A786" s="5" t="s">
        <v>2361</v>
      </c>
      <c r="B786" s="5" t="s">
        <v>2362</v>
      </c>
      <c r="C786" s="5" t="s">
        <v>2363</v>
      </c>
      <c r="D786" s="5">
        <v>50.931801038818399</v>
      </c>
      <c r="E786" s="5">
        <v>30.066095886710599</v>
      </c>
      <c r="F786" s="5">
        <v>39.008540951899697</v>
      </c>
      <c r="G786" s="5">
        <v>1.4200881031599999</v>
      </c>
      <c r="H786" s="5">
        <v>0.37111474380722598</v>
      </c>
      <c r="I786" s="5">
        <v>3.8265472521826198</v>
      </c>
      <c r="J786" s="5">
        <v>1.29953213310078E-4</v>
      </c>
      <c r="K786" s="5">
        <v>2.2711436697541998E-3</v>
      </c>
      <c r="O786" s="7">
        <f t="shared" si="137"/>
        <v>8.9999999999999993E-3</v>
      </c>
      <c r="P786" s="7">
        <f t="shared" si="138"/>
        <v>6.0000000000000001E-3</v>
      </c>
      <c r="Q786" s="7">
        <f t="shared" si="139"/>
        <v>8.9999999999999993E-3</v>
      </c>
      <c r="R786" s="7">
        <f t="shared" si="140"/>
        <v>4.8000000000000001E-2</v>
      </c>
      <c r="S786" s="7">
        <f t="shared" si="141"/>
        <v>1.9E-2</v>
      </c>
      <c r="T786" s="7">
        <f t="shared" si="142"/>
        <v>4.1000000000000002E-2</v>
      </c>
      <c r="U786" s="7">
        <f t="shared" si="143"/>
        <v>3.1E-2</v>
      </c>
      <c r="W786" s="5">
        <f t="shared" si="144"/>
        <v>8.0000000000000002E-3</v>
      </c>
      <c r="X786" s="5">
        <f t="shared" si="145"/>
        <v>3.4750000000000003E-2</v>
      </c>
      <c r="Y786" s="5">
        <f t="shared" si="136"/>
        <v>4.34375</v>
      </c>
      <c r="Z786" s="5">
        <f t="shared" si="135"/>
        <v>2.1189410727235076</v>
      </c>
    </row>
    <row r="787" spans="1:26" s="5" customFormat="1" x14ac:dyDescent="0.2">
      <c r="A787" s="5" t="s">
        <v>2364</v>
      </c>
      <c r="B787" s="5" t="s">
        <v>2365</v>
      </c>
      <c r="C787" s="5" t="s">
        <v>2366</v>
      </c>
      <c r="D787" s="5">
        <v>53.193878049289602</v>
      </c>
      <c r="E787" s="5">
        <v>33.979095243962298</v>
      </c>
      <c r="F787" s="5">
        <v>42.214002160531102</v>
      </c>
      <c r="G787" s="5">
        <v>1.7511166855582401</v>
      </c>
      <c r="H787" s="5">
        <v>0.37493558779389002</v>
      </c>
      <c r="I787" s="5">
        <v>4.6704467182263603</v>
      </c>
      <c r="J787" s="6">
        <v>3.0054543339847001E-6</v>
      </c>
      <c r="K787" s="5">
        <v>1.07947349209651E-4</v>
      </c>
      <c r="O787" s="7">
        <f t="shared" si="137"/>
        <v>5.0000000000000001E-3</v>
      </c>
      <c r="P787" s="7">
        <f t="shared" si="138"/>
        <v>3.0000000000000001E-3</v>
      </c>
      <c r="Q787" s="7">
        <f t="shared" si="139"/>
        <v>0.01</v>
      </c>
      <c r="R787" s="7">
        <f t="shared" si="140"/>
        <v>4.1000000000000002E-2</v>
      </c>
      <c r="S787" s="7">
        <f t="shared" si="141"/>
        <v>0.02</v>
      </c>
      <c r="T787" s="7">
        <f t="shared" si="142"/>
        <v>4.3999999999999997E-2</v>
      </c>
      <c r="U787" s="7">
        <f t="shared" si="143"/>
        <v>3.3000000000000002E-2</v>
      </c>
      <c r="W787" s="5">
        <f t="shared" si="144"/>
        <v>6.000000000000001E-3</v>
      </c>
      <c r="X787" s="5">
        <f t="shared" si="145"/>
        <v>3.4500000000000003E-2</v>
      </c>
      <c r="Y787" s="5">
        <f t="shared" si="136"/>
        <v>5.7499999999999991</v>
      </c>
      <c r="Z787" s="5">
        <f t="shared" si="135"/>
        <v>2.5235619560570126</v>
      </c>
    </row>
    <row r="788" spans="1:26" s="5" customFormat="1" x14ac:dyDescent="0.2">
      <c r="A788" s="5" t="s">
        <v>2367</v>
      </c>
      <c r="B788" s="5" t="s">
        <v>2368</v>
      </c>
      <c r="C788" s="5" t="s">
        <v>2369</v>
      </c>
      <c r="D788" s="5">
        <v>34.2521538968738</v>
      </c>
      <c r="E788" s="5">
        <v>20.590985839685999</v>
      </c>
      <c r="F788" s="5">
        <v>26.445772149909299</v>
      </c>
      <c r="G788" s="5">
        <v>2.4578038661079802</v>
      </c>
      <c r="H788" s="5">
        <v>0.43181081694988199</v>
      </c>
      <c r="I788" s="5">
        <v>5.6918533988305402</v>
      </c>
      <c r="J788" s="6">
        <v>1.2566773255596801E-8</v>
      </c>
      <c r="K788" s="6">
        <v>9.6402148254148106E-7</v>
      </c>
      <c r="O788" s="7">
        <f t="shared" si="137"/>
        <v>2E-3</v>
      </c>
      <c r="P788" s="7">
        <f t="shared" si="138"/>
        <v>3.0000000000000001E-3</v>
      </c>
      <c r="Q788" s="7">
        <f t="shared" si="139"/>
        <v>1E-3</v>
      </c>
      <c r="R788" s="7">
        <f t="shared" si="140"/>
        <v>4.8000000000000001E-2</v>
      </c>
      <c r="S788" s="7">
        <f t="shared" si="141"/>
        <v>2.3E-2</v>
      </c>
      <c r="T788" s="7">
        <f t="shared" si="142"/>
        <v>0.03</v>
      </c>
      <c r="U788" s="7">
        <f t="shared" si="143"/>
        <v>3.5999999999999997E-2</v>
      </c>
      <c r="W788" s="5">
        <f t="shared" si="144"/>
        <v>2E-3</v>
      </c>
      <c r="X788" s="5">
        <f t="shared" si="145"/>
        <v>3.4250000000000003E-2</v>
      </c>
      <c r="Y788" s="5">
        <f t="shared" si="136"/>
        <v>17.125</v>
      </c>
      <c r="Z788" s="5">
        <f t="shared" si="135"/>
        <v>4.0980320829605263</v>
      </c>
    </row>
    <row r="789" spans="1:26" s="5" customFormat="1" x14ac:dyDescent="0.2">
      <c r="A789" s="5" t="s">
        <v>2370</v>
      </c>
      <c r="B789" s="5" t="s">
        <v>2371</v>
      </c>
      <c r="C789" s="5" t="s">
        <v>2372</v>
      </c>
      <c r="D789" s="5">
        <v>57.666829354312398</v>
      </c>
      <c r="E789" s="5">
        <v>58.078728304262697</v>
      </c>
      <c r="F789" s="5">
        <v>57.902200182855402</v>
      </c>
      <c r="G789" s="5">
        <v>1.6594858614277299</v>
      </c>
      <c r="H789" s="5">
        <v>0.383145898710746</v>
      </c>
      <c r="I789" s="5">
        <v>4.3312113401494203</v>
      </c>
      <c r="J789" s="6">
        <v>1.4829126196958201E-5</v>
      </c>
      <c r="K789" s="5">
        <v>4.0354706779196798E-4</v>
      </c>
      <c r="O789" s="7">
        <f t="shared" si="137"/>
        <v>8.9999999999999993E-3</v>
      </c>
      <c r="P789" s="7">
        <f t="shared" si="138"/>
        <v>1E-3</v>
      </c>
      <c r="Q789" s="7">
        <f t="shared" si="139"/>
        <v>1.0999999999999999E-2</v>
      </c>
      <c r="R789" s="7">
        <f t="shared" si="140"/>
        <v>0.04</v>
      </c>
      <c r="S789" s="7">
        <f t="shared" si="141"/>
        <v>2.8000000000000001E-2</v>
      </c>
      <c r="T789" s="7">
        <f t="shared" si="142"/>
        <v>0.03</v>
      </c>
      <c r="U789" s="7">
        <f t="shared" si="143"/>
        <v>3.7999999999999999E-2</v>
      </c>
      <c r="W789" s="5">
        <f t="shared" si="144"/>
        <v>6.9999999999999993E-3</v>
      </c>
      <c r="X789" s="5">
        <f t="shared" si="145"/>
        <v>3.4000000000000002E-2</v>
      </c>
      <c r="Y789" s="5">
        <f t="shared" si="136"/>
        <v>4.8571428571428577</v>
      </c>
      <c r="Z789" s="5">
        <f t="shared" ref="Z789:Z852" si="146">LOG(Y789,2)</f>
        <v>2.2801079191927354</v>
      </c>
    </row>
    <row r="790" spans="1:26" s="5" customFormat="1" x14ac:dyDescent="0.2">
      <c r="A790" s="5" t="s">
        <v>2373</v>
      </c>
      <c r="B790" s="5" t="s">
        <v>2374</v>
      </c>
      <c r="C790" s="5" t="s">
        <v>2375</v>
      </c>
      <c r="D790" s="5">
        <v>76.856237310955905</v>
      </c>
      <c r="E790" s="5">
        <v>68.697014135901895</v>
      </c>
      <c r="F790" s="5">
        <v>72.193824068067897</v>
      </c>
      <c r="G790" s="5">
        <v>1.34513548984424</v>
      </c>
      <c r="H790" s="5">
        <v>0.32411605255128101</v>
      </c>
      <c r="I790" s="5">
        <v>4.1501662113184299</v>
      </c>
      <c r="J790" s="6">
        <v>3.3223393280717498E-5</v>
      </c>
      <c r="K790" s="5">
        <v>7.7029511709683499E-4</v>
      </c>
      <c r="O790" s="7">
        <f t="shared" si="137"/>
        <v>8.9999999999999993E-3</v>
      </c>
      <c r="P790" s="7">
        <f t="shared" si="138"/>
        <v>7.0000000000000001E-3</v>
      </c>
      <c r="Q790" s="7">
        <f t="shared" si="139"/>
        <v>1.2999999999999999E-2</v>
      </c>
      <c r="R790" s="7">
        <f t="shared" si="140"/>
        <v>5.1999999999999998E-2</v>
      </c>
      <c r="S790" s="7">
        <f t="shared" si="141"/>
        <v>3.5000000000000003E-2</v>
      </c>
      <c r="T790" s="7">
        <f t="shared" si="142"/>
        <v>1.9E-2</v>
      </c>
      <c r="U790" s="7">
        <f t="shared" si="143"/>
        <v>2.8000000000000001E-2</v>
      </c>
      <c r="W790" s="5">
        <f t="shared" si="144"/>
        <v>9.6666666666666654E-3</v>
      </c>
      <c r="X790" s="5">
        <f t="shared" si="145"/>
        <v>3.3500000000000002E-2</v>
      </c>
      <c r="Y790" s="5">
        <f t="shared" si="136"/>
        <v>3.4655172413793109</v>
      </c>
      <c r="Z790" s="5">
        <f t="shared" si="146"/>
        <v>1.7930706960513569</v>
      </c>
    </row>
    <row r="791" spans="1:26" s="5" customFormat="1" x14ac:dyDescent="0.2">
      <c r="A791" s="5" t="s">
        <v>2376</v>
      </c>
      <c r="B791" s="5" t="s">
        <v>2377</v>
      </c>
      <c r="C791" s="5" t="s">
        <v>2378</v>
      </c>
      <c r="D791" s="5">
        <v>33.697795161523601</v>
      </c>
      <c r="E791" s="5">
        <v>19.2265250889002</v>
      </c>
      <c r="F791" s="5">
        <v>25.4284979771673</v>
      </c>
      <c r="G791" s="5">
        <v>1.9679959193102501</v>
      </c>
      <c r="H791" s="5">
        <v>0.42263040314524603</v>
      </c>
      <c r="I791" s="5">
        <v>4.6565412820854402</v>
      </c>
      <c r="J791" s="6">
        <v>3.21565824583948E-6</v>
      </c>
      <c r="K791" s="5">
        <v>1.1352857075888999E-4</v>
      </c>
      <c r="O791" s="7">
        <f t="shared" si="137"/>
        <v>6.0000000000000001E-3</v>
      </c>
      <c r="P791" s="7">
        <f t="shared" si="138"/>
        <v>3.0000000000000001E-3</v>
      </c>
      <c r="Q791" s="7">
        <f t="shared" si="139"/>
        <v>2E-3</v>
      </c>
      <c r="R791" s="7">
        <f t="shared" si="140"/>
        <v>5.2999999999999999E-2</v>
      </c>
      <c r="S791" s="7">
        <f t="shared" si="141"/>
        <v>2.3E-2</v>
      </c>
      <c r="T791" s="7">
        <f t="shared" si="142"/>
        <v>2.8000000000000001E-2</v>
      </c>
      <c r="U791" s="7">
        <f t="shared" si="143"/>
        <v>2.9000000000000001E-2</v>
      </c>
      <c r="W791" s="5">
        <f t="shared" si="144"/>
        <v>3.666666666666667E-3</v>
      </c>
      <c r="X791" s="5">
        <f t="shared" si="145"/>
        <v>3.3250000000000002E-2</v>
      </c>
      <c r="Y791" s="5">
        <f t="shared" si="136"/>
        <v>9.0681818181818183</v>
      </c>
      <c r="Z791" s="5">
        <f t="shared" si="146"/>
        <v>3.1808133175850486</v>
      </c>
    </row>
    <row r="792" spans="1:26" s="5" customFormat="1" x14ac:dyDescent="0.2">
      <c r="A792" s="5" t="s">
        <v>2379</v>
      </c>
      <c r="B792" s="5" t="s">
        <v>2380</v>
      </c>
      <c r="C792" s="5" t="s">
        <v>2381</v>
      </c>
      <c r="D792" s="5">
        <v>46.4128308548108</v>
      </c>
      <c r="E792" s="5">
        <v>23.782814635441301</v>
      </c>
      <c r="F792" s="5">
        <v>33.481393015171101</v>
      </c>
      <c r="G792" s="5">
        <v>1.69976311922607</v>
      </c>
      <c r="H792" s="5">
        <v>0.40622749016934001</v>
      </c>
      <c r="I792" s="5">
        <v>4.18426413859265</v>
      </c>
      <c r="J792" s="6">
        <v>2.86091309088737E-5</v>
      </c>
      <c r="K792" s="5">
        <v>6.8403946207985897E-4</v>
      </c>
      <c r="O792" s="7">
        <f t="shared" si="137"/>
        <v>4.0000000000000001E-3</v>
      </c>
      <c r="P792" s="7">
        <f t="shared" si="138"/>
        <v>7.0000000000000001E-3</v>
      </c>
      <c r="Q792" s="7">
        <f t="shared" si="139"/>
        <v>5.0000000000000001E-3</v>
      </c>
      <c r="R792" s="7">
        <f t="shared" si="140"/>
        <v>4.8000000000000001E-2</v>
      </c>
      <c r="S792" s="7">
        <f t="shared" si="141"/>
        <v>2.1000000000000001E-2</v>
      </c>
      <c r="T792" s="7">
        <f t="shared" si="142"/>
        <v>3.5000000000000003E-2</v>
      </c>
      <c r="U792" s="7">
        <f t="shared" si="143"/>
        <v>2.9000000000000001E-2</v>
      </c>
      <c r="W792" s="5">
        <f t="shared" si="144"/>
        <v>5.3333333333333332E-3</v>
      </c>
      <c r="X792" s="5">
        <f t="shared" si="145"/>
        <v>3.3250000000000002E-2</v>
      </c>
      <c r="Y792" s="5">
        <f t="shared" si="136"/>
        <v>6.2343750000000009</v>
      </c>
      <c r="Z792" s="5">
        <f t="shared" si="146"/>
        <v>2.6402449362223464</v>
      </c>
    </row>
    <row r="793" spans="1:26" s="5" customFormat="1" x14ac:dyDescent="0.2">
      <c r="A793" s="5" t="s">
        <v>2382</v>
      </c>
      <c r="B793" s="5" t="s">
        <v>2383</v>
      </c>
      <c r="C793" s="5" t="s">
        <v>2384</v>
      </c>
      <c r="D793" s="5">
        <v>23.360737353272999</v>
      </c>
      <c r="E793" s="5">
        <v>14.1878429189995</v>
      </c>
      <c r="F793" s="5">
        <v>18.119083390831001</v>
      </c>
      <c r="G793" s="5">
        <v>1.5883146876735399</v>
      </c>
      <c r="H793" s="5">
        <v>0.44911686248333799</v>
      </c>
      <c r="I793" s="5">
        <v>3.53652873083221</v>
      </c>
      <c r="J793" s="5">
        <v>4.0542240083745601E-4</v>
      </c>
      <c r="K793" s="5">
        <v>5.4095999882450398E-3</v>
      </c>
      <c r="O793" s="7">
        <f t="shared" si="137"/>
        <v>3.0000000000000001E-3</v>
      </c>
      <c r="P793" s="7">
        <f t="shared" si="138"/>
        <v>3.0000000000000001E-3</v>
      </c>
      <c r="Q793" s="7">
        <f t="shared" si="139"/>
        <v>8.0000000000000002E-3</v>
      </c>
      <c r="R793" s="7">
        <f t="shared" si="140"/>
        <v>4.4999999999999998E-2</v>
      </c>
      <c r="S793" s="7">
        <f t="shared" si="141"/>
        <v>2.5999999999999999E-2</v>
      </c>
      <c r="T793" s="7">
        <f t="shared" si="142"/>
        <v>3.6999999999999998E-2</v>
      </c>
      <c r="U793" s="7">
        <f t="shared" si="143"/>
        <v>2.5000000000000001E-2</v>
      </c>
      <c r="W793" s="5">
        <f t="shared" si="144"/>
        <v>4.6666666666666671E-3</v>
      </c>
      <c r="X793" s="5">
        <f t="shared" si="145"/>
        <v>3.3249999999999995E-2</v>
      </c>
      <c r="Y793" s="5">
        <f t="shared" si="136"/>
        <v>7.1249999999999982</v>
      </c>
      <c r="Z793" s="5">
        <f t="shared" si="146"/>
        <v>2.8328900141647417</v>
      </c>
    </row>
    <row r="794" spans="1:26" s="5" customFormat="1" x14ac:dyDescent="0.2">
      <c r="A794" s="5" t="s">
        <v>2385</v>
      </c>
      <c r="B794" s="5" t="s">
        <v>2386</v>
      </c>
      <c r="C794" s="5" t="s">
        <v>2387</v>
      </c>
      <c r="D794" s="5">
        <v>75.724423191292601</v>
      </c>
      <c r="E794" s="5">
        <v>73.200461582528902</v>
      </c>
      <c r="F794" s="5">
        <v>74.282159414856196</v>
      </c>
      <c r="G794" s="5">
        <v>1.8652957738931599</v>
      </c>
      <c r="H794" s="5">
        <v>0.34067760201335201</v>
      </c>
      <c r="I794" s="5">
        <v>5.4752521529726303</v>
      </c>
      <c r="J794" s="6">
        <v>4.3688905261039303E-8</v>
      </c>
      <c r="K794" s="6">
        <v>2.8095972221755798E-6</v>
      </c>
      <c r="O794" s="7">
        <f t="shared" si="137"/>
        <v>7.0000000000000001E-3</v>
      </c>
      <c r="P794" s="7">
        <f t="shared" si="138"/>
        <v>1E-3</v>
      </c>
      <c r="Q794" s="7">
        <f t="shared" si="139"/>
        <v>0.01</v>
      </c>
      <c r="R794" s="7">
        <f t="shared" si="140"/>
        <v>3.5999999999999997E-2</v>
      </c>
      <c r="S794" s="7">
        <f t="shared" si="141"/>
        <v>2.4E-2</v>
      </c>
      <c r="T794" s="7">
        <f t="shared" si="142"/>
        <v>3.2000000000000001E-2</v>
      </c>
      <c r="U794" s="7">
        <f t="shared" si="143"/>
        <v>0.04</v>
      </c>
      <c r="W794" s="5">
        <f t="shared" si="144"/>
        <v>6.000000000000001E-3</v>
      </c>
      <c r="X794" s="5">
        <f t="shared" si="145"/>
        <v>3.3000000000000002E-2</v>
      </c>
      <c r="Y794" s="5">
        <f t="shared" si="136"/>
        <v>5.4999999999999991</v>
      </c>
      <c r="Z794" s="5">
        <f t="shared" si="146"/>
        <v>2.4594316186372969</v>
      </c>
    </row>
    <row r="795" spans="1:26" s="5" customFormat="1" x14ac:dyDescent="0.2">
      <c r="A795" s="5" t="s">
        <v>2388</v>
      </c>
      <c r="B795" s="5" t="s">
        <v>2389</v>
      </c>
      <c r="C795" s="5" t="s">
        <v>2390</v>
      </c>
      <c r="D795" s="5">
        <v>41.728395456638403</v>
      </c>
      <c r="E795" s="5">
        <v>29.952273201345701</v>
      </c>
      <c r="F795" s="5">
        <v>34.999182739328297</v>
      </c>
      <c r="G795" s="5">
        <v>1.49313616610888</v>
      </c>
      <c r="H795" s="5">
        <v>0.380913081618031</v>
      </c>
      <c r="I795" s="5">
        <v>3.9198868145099701</v>
      </c>
      <c r="J795" s="6">
        <v>8.8590565029487598E-5</v>
      </c>
      <c r="K795" s="5">
        <v>1.67656520072556E-3</v>
      </c>
      <c r="O795" s="7">
        <f t="shared" si="137"/>
        <v>8.0000000000000002E-3</v>
      </c>
      <c r="P795" s="7">
        <f t="shared" si="138"/>
        <v>5.0000000000000001E-3</v>
      </c>
      <c r="Q795" s="7">
        <f t="shared" si="139"/>
        <v>8.0000000000000002E-3</v>
      </c>
      <c r="R795" s="7">
        <f t="shared" si="140"/>
        <v>3.5999999999999997E-2</v>
      </c>
      <c r="S795" s="7">
        <f t="shared" si="141"/>
        <v>2.4E-2</v>
      </c>
      <c r="T795" s="7">
        <f t="shared" si="142"/>
        <v>0.04</v>
      </c>
      <c r="U795" s="7">
        <f t="shared" si="143"/>
        <v>3.2000000000000001E-2</v>
      </c>
      <c r="W795" s="5">
        <f t="shared" si="144"/>
        <v>7.0000000000000001E-3</v>
      </c>
      <c r="X795" s="5">
        <f t="shared" si="145"/>
        <v>3.3000000000000002E-2</v>
      </c>
      <c r="Y795" s="5">
        <f t="shared" ref="Y795:Y858" si="147">X795/W795</f>
        <v>4.7142857142857144</v>
      </c>
      <c r="Z795" s="5">
        <f t="shared" si="146"/>
        <v>2.2370391973008497</v>
      </c>
    </row>
    <row r="796" spans="1:26" s="5" customFormat="1" x14ac:dyDescent="0.2">
      <c r="A796" s="5" t="s">
        <v>2391</v>
      </c>
      <c r="B796" s="5" t="s">
        <v>2392</v>
      </c>
      <c r="C796" s="5" t="s">
        <v>2393</v>
      </c>
      <c r="D796" s="5">
        <v>30.369717433544299</v>
      </c>
      <c r="E796" s="5">
        <v>23.5536518832936</v>
      </c>
      <c r="F796" s="5">
        <v>26.474822833401099</v>
      </c>
      <c r="G796" s="5">
        <v>1.3954463439692899</v>
      </c>
      <c r="H796" s="5">
        <v>0.40728287386138001</v>
      </c>
      <c r="I796" s="5">
        <v>3.4262337886670702</v>
      </c>
      <c r="J796" s="5">
        <v>6.12013359788321E-4</v>
      </c>
      <c r="K796" s="5">
        <v>7.1796985776048398E-3</v>
      </c>
      <c r="O796" s="7">
        <f t="shared" si="137"/>
        <v>0.01</v>
      </c>
      <c r="P796" s="7">
        <f t="shared" si="138"/>
        <v>6.0000000000000001E-3</v>
      </c>
      <c r="Q796" s="7">
        <f t="shared" si="139"/>
        <v>6.0000000000000001E-3</v>
      </c>
      <c r="R796" s="7">
        <f t="shared" si="140"/>
        <v>0.05</v>
      </c>
      <c r="S796" s="7">
        <f t="shared" si="141"/>
        <v>2.4E-2</v>
      </c>
      <c r="T796" s="7">
        <f t="shared" si="142"/>
        <v>2.3E-2</v>
      </c>
      <c r="U796" s="7">
        <f t="shared" si="143"/>
        <v>3.4000000000000002E-2</v>
      </c>
      <c r="W796" s="5">
        <f t="shared" si="144"/>
        <v>7.3333333333333332E-3</v>
      </c>
      <c r="X796" s="5">
        <f t="shared" si="145"/>
        <v>3.2750000000000001E-2</v>
      </c>
      <c r="Y796" s="5">
        <f t="shared" si="147"/>
        <v>4.4659090909090908</v>
      </c>
      <c r="Z796" s="5">
        <f t="shared" si="146"/>
        <v>2.1589538836213094</v>
      </c>
    </row>
    <row r="797" spans="1:26" s="5" customFormat="1" x14ac:dyDescent="0.2">
      <c r="A797" s="5" t="s">
        <v>2394</v>
      </c>
      <c r="B797" s="5" t="s">
        <v>2395</v>
      </c>
      <c r="C797" s="5" t="s">
        <v>2396</v>
      </c>
      <c r="D797" s="5">
        <v>31.9736280937597</v>
      </c>
      <c r="E797" s="5">
        <v>15.0828299820529</v>
      </c>
      <c r="F797" s="5">
        <v>22.321743458498698</v>
      </c>
      <c r="G797" s="5">
        <v>1.42685473690991</v>
      </c>
      <c r="H797" s="5">
        <v>0.429088009343077</v>
      </c>
      <c r="I797" s="5">
        <v>3.3253195284911201</v>
      </c>
      <c r="J797" s="5">
        <v>8.8317255777155496E-4</v>
      </c>
      <c r="K797" s="5">
        <v>9.3487902608856005E-3</v>
      </c>
      <c r="O797" s="7">
        <f t="shared" si="137"/>
        <v>8.0000000000000002E-3</v>
      </c>
      <c r="P797" s="7">
        <f t="shared" si="138"/>
        <v>4.0000000000000001E-3</v>
      </c>
      <c r="Q797" s="7">
        <f t="shared" si="139"/>
        <v>6.0000000000000001E-3</v>
      </c>
      <c r="R797" s="7">
        <f t="shared" si="140"/>
        <v>3.6999999999999998E-2</v>
      </c>
      <c r="S797" s="7">
        <f t="shared" si="141"/>
        <v>2.5999999999999999E-2</v>
      </c>
      <c r="T797" s="7">
        <f t="shared" si="142"/>
        <v>5.3999999999999999E-2</v>
      </c>
      <c r="U797" s="7">
        <f t="shared" si="143"/>
        <v>1.4E-2</v>
      </c>
      <c r="W797" s="5">
        <f t="shared" si="144"/>
        <v>6.000000000000001E-3</v>
      </c>
      <c r="X797" s="5">
        <f t="shared" si="145"/>
        <v>3.2750000000000001E-2</v>
      </c>
      <c r="Y797" s="5">
        <f t="shared" si="147"/>
        <v>5.458333333333333</v>
      </c>
      <c r="Z797" s="5">
        <f t="shared" si="146"/>
        <v>2.4484605008162941</v>
      </c>
    </row>
    <row r="798" spans="1:26" s="5" customFormat="1" x14ac:dyDescent="0.2">
      <c r="A798" s="5" t="s">
        <v>2397</v>
      </c>
      <c r="B798" s="5" t="s">
        <v>2398</v>
      </c>
      <c r="C798" s="5" t="s">
        <v>2399</v>
      </c>
      <c r="D798" s="5">
        <v>74.087658550526498</v>
      </c>
      <c r="E798" s="5">
        <v>36.995646987430199</v>
      </c>
      <c r="F798" s="5">
        <v>52.8922233716143</v>
      </c>
      <c r="G798" s="5">
        <v>2.1271342378701501</v>
      </c>
      <c r="H798" s="5">
        <v>0.35003671131465403</v>
      </c>
      <c r="I798" s="5">
        <v>6.0768889922464</v>
      </c>
      <c r="J798" s="6">
        <v>1.2253652607382201E-9</v>
      </c>
      <c r="K798" s="6">
        <v>1.1654098890521E-7</v>
      </c>
      <c r="O798" s="7">
        <f t="shared" si="137"/>
        <v>5.0000000000000001E-3</v>
      </c>
      <c r="P798" s="7">
        <f t="shared" si="138"/>
        <v>4.0000000000000001E-3</v>
      </c>
      <c r="Q798" s="7">
        <f t="shared" si="139"/>
        <v>3.0000000000000001E-3</v>
      </c>
      <c r="R798" s="7">
        <f t="shared" si="140"/>
        <v>4.3999999999999997E-2</v>
      </c>
      <c r="S798" s="7">
        <f t="shared" si="141"/>
        <v>2.1000000000000001E-2</v>
      </c>
      <c r="T798" s="7">
        <f t="shared" si="142"/>
        <v>4.1000000000000002E-2</v>
      </c>
      <c r="U798" s="7">
        <f t="shared" si="143"/>
        <v>2.5000000000000001E-2</v>
      </c>
      <c r="W798" s="5">
        <f t="shared" si="144"/>
        <v>4.0000000000000001E-3</v>
      </c>
      <c r="X798" s="5">
        <f t="shared" si="145"/>
        <v>3.2750000000000001E-2</v>
      </c>
      <c r="Y798" s="5">
        <f t="shared" si="147"/>
        <v>8.1875</v>
      </c>
      <c r="Z798" s="5">
        <f t="shared" si="146"/>
        <v>3.0334230015374506</v>
      </c>
    </row>
    <row r="799" spans="1:26" s="5" customFormat="1" x14ac:dyDescent="0.2">
      <c r="A799" s="5" t="s">
        <v>2400</v>
      </c>
      <c r="B799" s="5" t="s">
        <v>2401</v>
      </c>
      <c r="C799" s="5" t="s">
        <v>2402</v>
      </c>
      <c r="D799" s="5">
        <v>37.934127887939901</v>
      </c>
      <c r="E799" s="5">
        <v>29.262127209128</v>
      </c>
      <c r="F799" s="5">
        <v>32.978698928618797</v>
      </c>
      <c r="G799" s="5">
        <v>1.69932659222279</v>
      </c>
      <c r="H799" s="5">
        <v>0.39048237603474101</v>
      </c>
      <c r="I799" s="5">
        <v>4.3518650175177198</v>
      </c>
      <c r="J799" s="6">
        <v>1.34984361359175E-5</v>
      </c>
      <c r="K799" s="5">
        <v>3.74440994061962E-4</v>
      </c>
      <c r="O799" s="7">
        <f t="shared" si="137"/>
        <v>7.0000000000000001E-3</v>
      </c>
      <c r="P799" s="7">
        <f t="shared" si="138"/>
        <v>4.0000000000000001E-3</v>
      </c>
      <c r="Q799" s="7">
        <f t="shared" si="139"/>
        <v>6.0000000000000001E-3</v>
      </c>
      <c r="R799" s="7">
        <f t="shared" si="140"/>
        <v>3.7999999999999999E-2</v>
      </c>
      <c r="S799" s="7">
        <f t="shared" si="141"/>
        <v>1.9E-2</v>
      </c>
      <c r="T799" s="7">
        <f t="shared" si="142"/>
        <v>3.3000000000000002E-2</v>
      </c>
      <c r="U799" s="7">
        <f t="shared" si="143"/>
        <v>0.04</v>
      </c>
      <c r="W799" s="5">
        <f t="shared" si="144"/>
        <v>5.6666666666666671E-3</v>
      </c>
      <c r="X799" s="5">
        <f t="shared" si="145"/>
        <v>3.2500000000000001E-2</v>
      </c>
      <c r="Y799" s="5">
        <f t="shared" si="147"/>
        <v>5.7352941176470589</v>
      </c>
      <c r="Z799" s="5">
        <f t="shared" si="146"/>
        <v>2.5198674724992713</v>
      </c>
    </row>
    <row r="800" spans="1:26" s="5" customFormat="1" x14ac:dyDescent="0.2">
      <c r="A800" s="5" t="s">
        <v>2403</v>
      </c>
      <c r="B800" s="5" t="s">
        <v>2404</v>
      </c>
      <c r="C800" s="5" t="s">
        <v>2405</v>
      </c>
      <c r="D800" s="5">
        <v>31.620847074182102</v>
      </c>
      <c r="E800" s="5">
        <v>26.058230035760801</v>
      </c>
      <c r="F800" s="5">
        <v>28.442208766512799</v>
      </c>
      <c r="G800" s="5">
        <v>1.6078696290412799</v>
      </c>
      <c r="H800" s="5">
        <v>0.406038633423355</v>
      </c>
      <c r="I800" s="5">
        <v>3.9598932138184999</v>
      </c>
      <c r="J800" s="6">
        <v>7.4983285447859506E-5</v>
      </c>
      <c r="K800" s="5">
        <v>1.4651608218381E-3</v>
      </c>
      <c r="O800" s="7">
        <f t="shared" si="137"/>
        <v>8.0000000000000002E-3</v>
      </c>
      <c r="P800" s="7">
        <f t="shared" si="138"/>
        <v>2E-3</v>
      </c>
      <c r="Q800" s="7">
        <f t="shared" si="139"/>
        <v>8.0000000000000002E-3</v>
      </c>
      <c r="R800" s="7">
        <f t="shared" si="140"/>
        <v>0.04</v>
      </c>
      <c r="S800" s="7">
        <f t="shared" si="141"/>
        <v>0.02</v>
      </c>
      <c r="T800" s="7">
        <f t="shared" si="142"/>
        <v>3.1E-2</v>
      </c>
      <c r="U800" s="7">
        <f t="shared" si="143"/>
        <v>3.9E-2</v>
      </c>
      <c r="W800" s="5">
        <f t="shared" si="144"/>
        <v>6.000000000000001E-3</v>
      </c>
      <c r="X800" s="5">
        <f t="shared" si="145"/>
        <v>3.2500000000000001E-2</v>
      </c>
      <c r="Y800" s="5">
        <f t="shared" si="147"/>
        <v>5.4166666666666661</v>
      </c>
      <c r="Z800" s="5">
        <f t="shared" si="146"/>
        <v>2.4374053123072983</v>
      </c>
    </row>
    <row r="801" spans="1:26" s="5" customFormat="1" x14ac:dyDescent="0.2">
      <c r="A801" s="5" t="s">
        <v>2406</v>
      </c>
      <c r="B801" s="5" t="s">
        <v>2407</v>
      </c>
      <c r="C801" s="5" t="s">
        <v>2408</v>
      </c>
      <c r="D801" s="5">
        <v>27.724697206455701</v>
      </c>
      <c r="E801" s="5">
        <v>13.592992630727601</v>
      </c>
      <c r="F801" s="5">
        <v>19.649437448896801</v>
      </c>
      <c r="G801" s="5">
        <v>1.7935368999465</v>
      </c>
      <c r="H801" s="5">
        <v>0.44146424503812998</v>
      </c>
      <c r="I801" s="5">
        <v>4.0627002528632596</v>
      </c>
      <c r="J801" s="6">
        <v>4.8508302562227399E-5</v>
      </c>
      <c r="K801" s="5">
        <v>1.04232615341561E-3</v>
      </c>
      <c r="O801" s="7">
        <f t="shared" si="137"/>
        <v>4.0000000000000001E-3</v>
      </c>
      <c r="P801" s="7">
        <f t="shared" si="138"/>
        <v>2E-3</v>
      </c>
      <c r="Q801" s="7">
        <f t="shared" si="139"/>
        <v>5.0000000000000001E-3</v>
      </c>
      <c r="R801" s="7">
        <f t="shared" si="140"/>
        <v>5.7000000000000002E-2</v>
      </c>
      <c r="S801" s="7">
        <f t="shared" si="141"/>
        <v>1.7999999999999999E-2</v>
      </c>
      <c r="T801" s="7">
        <f t="shared" si="142"/>
        <v>2.8000000000000001E-2</v>
      </c>
      <c r="U801" s="7">
        <f t="shared" si="143"/>
        <v>2.5000000000000001E-2</v>
      </c>
      <c r="W801" s="5">
        <f t="shared" si="144"/>
        <v>3.6666666666666666E-3</v>
      </c>
      <c r="X801" s="5">
        <f t="shared" si="145"/>
        <v>3.2000000000000001E-2</v>
      </c>
      <c r="Y801" s="5">
        <f t="shared" si="147"/>
        <v>8.7272727272727284</v>
      </c>
      <c r="Z801" s="5">
        <f t="shared" si="146"/>
        <v>3.1255308820838592</v>
      </c>
    </row>
    <row r="802" spans="1:26" s="5" customFormat="1" x14ac:dyDescent="0.2">
      <c r="A802" s="5" t="s">
        <v>2409</v>
      </c>
      <c r="B802" s="5" t="s">
        <v>2410</v>
      </c>
      <c r="C802" s="5" t="s">
        <v>2411</v>
      </c>
      <c r="D802" s="5">
        <v>44.669461374574603</v>
      </c>
      <c r="E802" s="5">
        <v>37.1109027429817</v>
      </c>
      <c r="F802" s="5">
        <v>40.350285013664397</v>
      </c>
      <c r="G802" s="5">
        <v>1.3415173764850301</v>
      </c>
      <c r="H802" s="5">
        <v>0.37646220020526699</v>
      </c>
      <c r="I802" s="5">
        <v>3.5634849282439598</v>
      </c>
      <c r="J802" s="5">
        <v>3.6596371648098302E-4</v>
      </c>
      <c r="K802" s="5">
        <v>5.0720666460386697E-3</v>
      </c>
      <c r="O802" s="7">
        <f t="shared" si="137"/>
        <v>8.9999999999999993E-3</v>
      </c>
      <c r="P802" s="7">
        <f t="shared" si="138"/>
        <v>3.0000000000000001E-3</v>
      </c>
      <c r="Q802" s="7">
        <f t="shared" si="139"/>
        <v>1.2E-2</v>
      </c>
      <c r="R802" s="7">
        <f t="shared" si="140"/>
        <v>0.04</v>
      </c>
      <c r="S802" s="7">
        <f t="shared" si="141"/>
        <v>2.1999999999999999E-2</v>
      </c>
      <c r="T802" s="7">
        <f t="shared" si="142"/>
        <v>3.2000000000000001E-2</v>
      </c>
      <c r="U802" s="7">
        <f t="shared" si="143"/>
        <v>3.2000000000000001E-2</v>
      </c>
      <c r="W802" s="5">
        <f t="shared" si="144"/>
        <v>8.0000000000000002E-3</v>
      </c>
      <c r="X802" s="5">
        <f t="shared" si="145"/>
        <v>3.15E-2</v>
      </c>
      <c r="Y802" s="5">
        <f t="shared" si="147"/>
        <v>3.9375</v>
      </c>
      <c r="Z802" s="5">
        <f t="shared" si="146"/>
        <v>1.9772799234999165</v>
      </c>
    </row>
    <row r="803" spans="1:26" s="5" customFormat="1" x14ac:dyDescent="0.2">
      <c r="A803" s="5" t="s">
        <v>2412</v>
      </c>
      <c r="B803" s="5" t="s">
        <v>2413</v>
      </c>
      <c r="C803" s="5" t="s">
        <v>2414</v>
      </c>
      <c r="D803" s="5">
        <v>17.744532615943498</v>
      </c>
      <c r="E803" s="5">
        <v>13.2445288292492</v>
      </c>
      <c r="F803" s="5">
        <v>15.1731018806896</v>
      </c>
      <c r="G803" s="5">
        <v>1.7658872190414401</v>
      </c>
      <c r="H803" s="5">
        <v>0.45920963800630299</v>
      </c>
      <c r="I803" s="5">
        <v>3.84549250034949</v>
      </c>
      <c r="J803" s="5">
        <v>1.20310544457714E-4</v>
      </c>
      <c r="K803" s="5">
        <v>2.1359131992726198E-3</v>
      </c>
      <c r="O803" s="7">
        <f t="shared" si="137"/>
        <v>1E-3</v>
      </c>
      <c r="P803" s="7">
        <f t="shared" si="138"/>
        <v>3.0000000000000001E-3</v>
      </c>
      <c r="Q803" s="7">
        <f t="shared" si="139"/>
        <v>5.0000000000000001E-3</v>
      </c>
      <c r="R803" s="7">
        <f t="shared" si="140"/>
        <v>2.5000000000000001E-2</v>
      </c>
      <c r="S803" s="7">
        <f t="shared" si="141"/>
        <v>2.1000000000000001E-2</v>
      </c>
      <c r="T803" s="7">
        <f t="shared" si="142"/>
        <v>0.04</v>
      </c>
      <c r="U803" s="7">
        <f t="shared" si="143"/>
        <v>3.7999999999999999E-2</v>
      </c>
      <c r="W803" s="5">
        <f t="shared" si="144"/>
        <v>3.0000000000000005E-3</v>
      </c>
      <c r="X803" s="5">
        <f t="shared" si="145"/>
        <v>3.1E-2</v>
      </c>
      <c r="Y803" s="5">
        <f t="shared" si="147"/>
        <v>10.333333333333332</v>
      </c>
      <c r="Z803" s="5">
        <f t="shared" si="146"/>
        <v>3.3692338096657188</v>
      </c>
    </row>
    <row r="804" spans="1:26" s="5" customFormat="1" x14ac:dyDescent="0.2">
      <c r="A804" s="5" t="s">
        <v>2415</v>
      </c>
      <c r="B804" s="5" t="s">
        <v>2416</v>
      </c>
      <c r="C804" s="5" t="s">
        <v>2417</v>
      </c>
      <c r="D804" s="5">
        <v>43.089936963766299</v>
      </c>
      <c r="E804" s="5">
        <v>32.284818551505197</v>
      </c>
      <c r="F804" s="5">
        <v>36.915583585331397</v>
      </c>
      <c r="G804" s="5">
        <v>1.3372919065525299</v>
      </c>
      <c r="H804" s="5">
        <v>0.38199583457409603</v>
      </c>
      <c r="I804" s="5">
        <v>3.50080232692468</v>
      </c>
      <c r="J804" s="5">
        <v>4.6385976893344503E-4</v>
      </c>
      <c r="K804" s="5">
        <v>5.8821836412845897E-3</v>
      </c>
      <c r="O804" s="7">
        <f t="shared" si="137"/>
        <v>6.0000000000000001E-3</v>
      </c>
      <c r="P804" s="7">
        <f t="shared" si="138"/>
        <v>6.0000000000000001E-3</v>
      </c>
      <c r="Q804" s="7">
        <f t="shared" si="139"/>
        <v>1.2E-2</v>
      </c>
      <c r="R804" s="7">
        <f t="shared" si="140"/>
        <v>3.3000000000000002E-2</v>
      </c>
      <c r="S804" s="7">
        <f t="shared" si="141"/>
        <v>2.5999999999999999E-2</v>
      </c>
      <c r="T804" s="7">
        <f t="shared" si="142"/>
        <v>3.6999999999999998E-2</v>
      </c>
      <c r="U804" s="7">
        <f t="shared" si="143"/>
        <v>2.7E-2</v>
      </c>
      <c r="W804" s="5">
        <f t="shared" si="144"/>
        <v>8.0000000000000002E-3</v>
      </c>
      <c r="X804" s="5">
        <f t="shared" si="145"/>
        <v>3.075E-2</v>
      </c>
      <c r="Y804" s="5">
        <f t="shared" si="147"/>
        <v>3.84375</v>
      </c>
      <c r="Z804" s="5">
        <f t="shared" si="146"/>
        <v>1.9425145053392399</v>
      </c>
    </row>
    <row r="805" spans="1:26" s="5" customFormat="1" x14ac:dyDescent="0.2">
      <c r="A805" s="5" t="s">
        <v>2418</v>
      </c>
      <c r="B805" s="5" t="s">
        <v>2419</v>
      </c>
      <c r="C805" s="5" t="s">
        <v>2420</v>
      </c>
      <c r="D805" s="5">
        <v>12.2622540858241</v>
      </c>
      <c r="E805" s="5">
        <v>5.6423824799232003</v>
      </c>
      <c r="F805" s="5">
        <v>8.4794703110236007</v>
      </c>
      <c r="G805" s="5">
        <v>1.6114633980605</v>
      </c>
      <c r="H805" s="5">
        <v>0.46990763558983401</v>
      </c>
      <c r="I805" s="5">
        <v>3.4293194577223001</v>
      </c>
      <c r="J805" s="5">
        <v>6.0509685599893998E-4</v>
      </c>
      <c r="K805" s="5">
        <v>7.1254646195048899E-3</v>
      </c>
      <c r="O805" s="7">
        <f t="shared" si="137"/>
        <v>1E-3</v>
      </c>
      <c r="P805" s="7">
        <f t="shared" si="138"/>
        <v>1E-3</v>
      </c>
      <c r="Q805" s="7">
        <f t="shared" si="139"/>
        <v>0</v>
      </c>
      <c r="R805" s="7">
        <f t="shared" si="140"/>
        <v>4.1000000000000002E-2</v>
      </c>
      <c r="S805" s="7">
        <f t="shared" si="141"/>
        <v>5.0000000000000001E-3</v>
      </c>
      <c r="T805" s="7">
        <f t="shared" si="142"/>
        <v>3.5999999999999997E-2</v>
      </c>
      <c r="U805" s="7">
        <f t="shared" si="143"/>
        <v>0.04</v>
      </c>
      <c r="W805" s="5">
        <f t="shared" si="144"/>
        <v>6.6666666666666664E-4</v>
      </c>
      <c r="X805" s="5">
        <f t="shared" si="145"/>
        <v>3.0499999999999999E-2</v>
      </c>
      <c r="Y805" s="5">
        <f t="shared" si="147"/>
        <v>45.75</v>
      </c>
      <c r="Z805" s="5">
        <f t="shared" si="146"/>
        <v>5.5156998382840428</v>
      </c>
    </row>
    <row r="806" spans="1:26" s="5" customFormat="1" x14ac:dyDescent="0.2">
      <c r="A806" s="5" t="s">
        <v>2421</v>
      </c>
      <c r="B806" s="5" t="s">
        <v>2422</v>
      </c>
      <c r="C806" s="5" t="s">
        <v>2423</v>
      </c>
      <c r="D806" s="5">
        <v>27.649936545080902</v>
      </c>
      <c r="E806" s="5">
        <v>18.8843008135925</v>
      </c>
      <c r="F806" s="5">
        <v>22.6410018413732</v>
      </c>
      <c r="G806" s="5">
        <v>1.61112975178208</v>
      </c>
      <c r="H806" s="5">
        <v>0.42901447685861299</v>
      </c>
      <c r="I806" s="5">
        <v>3.7554204780671201</v>
      </c>
      <c r="J806" s="5">
        <v>1.73050701937756E-4</v>
      </c>
      <c r="K806" s="5">
        <v>2.8648651286160799E-3</v>
      </c>
      <c r="O806" s="7">
        <f t="shared" si="137"/>
        <v>8.0000000000000002E-3</v>
      </c>
      <c r="P806" s="7">
        <f t="shared" si="138"/>
        <v>4.0000000000000001E-3</v>
      </c>
      <c r="Q806" s="7">
        <f t="shared" si="139"/>
        <v>3.0000000000000001E-3</v>
      </c>
      <c r="R806" s="7">
        <f t="shared" si="140"/>
        <v>4.4999999999999998E-2</v>
      </c>
      <c r="S806" s="7">
        <f t="shared" si="141"/>
        <v>1.9E-2</v>
      </c>
      <c r="T806" s="7">
        <f t="shared" si="142"/>
        <v>2.4E-2</v>
      </c>
      <c r="U806" s="7">
        <f t="shared" si="143"/>
        <v>3.2000000000000001E-2</v>
      </c>
      <c r="W806" s="5">
        <f t="shared" si="144"/>
        <v>5.0000000000000001E-3</v>
      </c>
      <c r="X806" s="5">
        <f t="shared" si="145"/>
        <v>0.03</v>
      </c>
      <c r="Y806" s="5">
        <f t="shared" si="147"/>
        <v>6</v>
      </c>
      <c r="Z806" s="5">
        <f t="shared" si="146"/>
        <v>2.5849625007211561</v>
      </c>
    </row>
    <row r="807" spans="1:26" s="5" customFormat="1" x14ac:dyDescent="0.2">
      <c r="A807" s="5" t="s">
        <v>2424</v>
      </c>
      <c r="B807" s="5" t="s">
        <v>2425</v>
      </c>
      <c r="C807" s="5" t="s">
        <v>2426</v>
      </c>
      <c r="D807" s="5">
        <v>49.363497978983197</v>
      </c>
      <c r="E807" s="5">
        <v>40.035390085424297</v>
      </c>
      <c r="F807" s="5">
        <v>44.0331506112352</v>
      </c>
      <c r="G807" s="5">
        <v>1.4522432658967599</v>
      </c>
      <c r="H807" s="5">
        <v>0.35559107302540599</v>
      </c>
      <c r="I807" s="5">
        <v>4.0840262201773596</v>
      </c>
      <c r="J807" s="6">
        <v>4.42620332082667E-5</v>
      </c>
      <c r="K807" s="5">
        <v>9.72981793673702E-4</v>
      </c>
      <c r="O807" s="7">
        <f t="shared" si="137"/>
        <v>8.0000000000000002E-3</v>
      </c>
      <c r="P807" s="7">
        <f t="shared" si="138"/>
        <v>6.0000000000000001E-3</v>
      </c>
      <c r="Q807" s="7">
        <f t="shared" si="139"/>
        <v>7.0000000000000001E-3</v>
      </c>
      <c r="R807" s="7">
        <f t="shared" si="140"/>
        <v>3.6999999999999998E-2</v>
      </c>
      <c r="S807" s="7">
        <f t="shared" si="141"/>
        <v>2.5999999999999999E-2</v>
      </c>
      <c r="T807" s="7">
        <f t="shared" si="142"/>
        <v>2.8000000000000001E-2</v>
      </c>
      <c r="U807" s="7">
        <f t="shared" si="143"/>
        <v>2.9000000000000001E-2</v>
      </c>
      <c r="W807" s="5">
        <f t="shared" si="144"/>
        <v>7.0000000000000001E-3</v>
      </c>
      <c r="X807" s="5">
        <f t="shared" si="145"/>
        <v>0.03</v>
      </c>
      <c r="Y807" s="5">
        <f t="shared" si="147"/>
        <v>4.2857142857142856</v>
      </c>
      <c r="Z807" s="5">
        <f t="shared" si="146"/>
        <v>2.0995356735509145</v>
      </c>
    </row>
    <row r="808" spans="1:26" s="5" customFormat="1" x14ac:dyDescent="0.2">
      <c r="A808" s="5" t="s">
        <v>2427</v>
      </c>
      <c r="B808" s="5" t="s">
        <v>2428</v>
      </c>
      <c r="C808" s="5" t="s">
        <v>2429</v>
      </c>
      <c r="D808" s="5">
        <v>23.462619652300901</v>
      </c>
      <c r="E808" s="5">
        <v>10.5233642352662</v>
      </c>
      <c r="F808" s="5">
        <v>16.068759413995402</v>
      </c>
      <c r="G808" s="5">
        <v>1.78571118996367</v>
      </c>
      <c r="H808" s="5">
        <v>0.46067925918379299</v>
      </c>
      <c r="I808" s="5">
        <v>3.8762569713416202</v>
      </c>
      <c r="J808" s="5">
        <v>1.06075656273516E-4</v>
      </c>
      <c r="K808" s="5">
        <v>1.9272478641273001E-3</v>
      </c>
      <c r="O808" s="7">
        <f t="shared" si="137"/>
        <v>4.0000000000000001E-3</v>
      </c>
      <c r="P808" s="7">
        <f t="shared" si="138"/>
        <v>1E-3</v>
      </c>
      <c r="Q808" s="7">
        <f t="shared" si="139"/>
        <v>3.0000000000000001E-3</v>
      </c>
      <c r="R808" s="7">
        <f t="shared" si="140"/>
        <v>4.2000000000000003E-2</v>
      </c>
      <c r="S808" s="7">
        <f t="shared" si="141"/>
        <v>3.1E-2</v>
      </c>
      <c r="T808" s="7">
        <f t="shared" si="142"/>
        <v>3.7999999999999999E-2</v>
      </c>
      <c r="U808" s="7">
        <f t="shared" si="143"/>
        <v>6.0000000000000001E-3</v>
      </c>
      <c r="W808" s="5">
        <f t="shared" si="144"/>
        <v>2.6666666666666666E-3</v>
      </c>
      <c r="X808" s="5">
        <f t="shared" si="145"/>
        <v>2.9250000000000005E-2</v>
      </c>
      <c r="Y808" s="5">
        <f t="shared" si="147"/>
        <v>10.968750000000002</v>
      </c>
      <c r="Z808" s="5">
        <f t="shared" si="146"/>
        <v>3.4553272203045609</v>
      </c>
    </row>
    <row r="809" spans="1:26" s="5" customFormat="1" x14ac:dyDescent="0.2">
      <c r="A809" s="5" t="s">
        <v>2430</v>
      </c>
      <c r="B809" s="5" t="s">
        <v>2431</v>
      </c>
      <c r="C809" s="5" t="s">
        <v>2432</v>
      </c>
      <c r="D809" s="5">
        <v>48.210400005618098</v>
      </c>
      <c r="E809" s="5">
        <v>28.6617133047008</v>
      </c>
      <c r="F809" s="5">
        <v>37.039721890808202</v>
      </c>
      <c r="G809" s="5">
        <v>1.4560886947896201</v>
      </c>
      <c r="H809" s="5">
        <v>0.386721366785856</v>
      </c>
      <c r="I809" s="5">
        <v>3.7652139753527498</v>
      </c>
      <c r="J809" s="5">
        <v>1.6640651559575299E-4</v>
      </c>
      <c r="K809" s="5">
        <v>2.7770670163119399E-3</v>
      </c>
      <c r="O809" s="7">
        <f t="shared" si="137"/>
        <v>3.0000000000000001E-3</v>
      </c>
      <c r="P809" s="7">
        <f t="shared" si="138"/>
        <v>7.0000000000000001E-3</v>
      </c>
      <c r="Q809" s="7">
        <f t="shared" si="139"/>
        <v>8.9999999999999993E-3</v>
      </c>
      <c r="R809" s="7">
        <f t="shared" si="140"/>
        <v>2.3E-2</v>
      </c>
      <c r="S809" s="7">
        <f t="shared" si="141"/>
        <v>2.3E-2</v>
      </c>
      <c r="T809" s="7">
        <f t="shared" si="142"/>
        <v>4.8000000000000001E-2</v>
      </c>
      <c r="U809" s="7">
        <f t="shared" si="143"/>
        <v>2.3E-2</v>
      </c>
      <c r="W809" s="5">
        <f t="shared" si="144"/>
        <v>6.3333333333333332E-3</v>
      </c>
      <c r="X809" s="5">
        <f t="shared" si="145"/>
        <v>2.9249999999999998E-2</v>
      </c>
      <c r="Y809" s="5">
        <f t="shared" si="147"/>
        <v>4.6184210526315788</v>
      </c>
      <c r="Z809" s="5">
        <f t="shared" si="146"/>
        <v>2.2073997068609752</v>
      </c>
    </row>
    <row r="810" spans="1:26" s="5" customFormat="1" x14ac:dyDescent="0.2">
      <c r="A810" s="5" t="s">
        <v>2433</v>
      </c>
      <c r="B810" s="5" t="s">
        <v>2434</v>
      </c>
      <c r="C810" s="5" t="s">
        <v>2435</v>
      </c>
      <c r="D810" s="5">
        <v>98.155116791199106</v>
      </c>
      <c r="E810" s="5">
        <v>65.975027546992806</v>
      </c>
      <c r="F810" s="5">
        <v>79.766494365938399</v>
      </c>
      <c r="G810" s="5">
        <v>1.0495475530443099</v>
      </c>
      <c r="H810" s="5">
        <v>0.315200054907947</v>
      </c>
      <c r="I810" s="5">
        <v>3.3297822659035501</v>
      </c>
      <c r="J810" s="5">
        <v>8.6913920067249598E-4</v>
      </c>
      <c r="K810" s="5">
        <v>9.2475021916301296E-3</v>
      </c>
      <c r="O810" s="7">
        <f t="shared" si="137"/>
        <v>8.9999999999999993E-3</v>
      </c>
      <c r="P810" s="7">
        <f t="shared" si="138"/>
        <v>7.0000000000000001E-3</v>
      </c>
      <c r="Q810" s="7">
        <f t="shared" si="139"/>
        <v>1.4E-2</v>
      </c>
      <c r="R810" s="7">
        <f t="shared" si="140"/>
        <v>4.1000000000000002E-2</v>
      </c>
      <c r="S810" s="7">
        <f t="shared" si="141"/>
        <v>2.1000000000000001E-2</v>
      </c>
      <c r="T810" s="7">
        <f t="shared" si="142"/>
        <v>3.3000000000000002E-2</v>
      </c>
      <c r="U810" s="7">
        <f t="shared" si="143"/>
        <v>2.1999999999999999E-2</v>
      </c>
      <c r="W810" s="5">
        <f t="shared" si="144"/>
        <v>0.01</v>
      </c>
      <c r="X810" s="5">
        <f t="shared" si="145"/>
        <v>2.9249999999999998E-2</v>
      </c>
      <c r="Y810" s="5">
        <f t="shared" si="147"/>
        <v>2.9249999999999998</v>
      </c>
      <c r="Z810" s="5">
        <f t="shared" si="146"/>
        <v>1.5484366246960422</v>
      </c>
    </row>
    <row r="811" spans="1:26" s="5" customFormat="1" x14ac:dyDescent="0.2">
      <c r="A811" s="5" t="s">
        <v>2436</v>
      </c>
      <c r="B811" s="5" t="s">
        <v>2437</v>
      </c>
      <c r="C811" s="5" t="s">
        <v>2438</v>
      </c>
      <c r="D811" s="5">
        <v>74.161347573127301</v>
      </c>
      <c r="E811" s="5">
        <v>45.417678500177999</v>
      </c>
      <c r="F811" s="5">
        <v>57.736393817156298</v>
      </c>
      <c r="G811" s="5">
        <v>1.6109259642481899</v>
      </c>
      <c r="H811" s="5">
        <v>0.33318536679495298</v>
      </c>
      <c r="I811" s="5">
        <v>4.8349241136978698</v>
      </c>
      <c r="J811" s="6">
        <v>1.3319643748769699E-6</v>
      </c>
      <c r="K811" s="6">
        <v>5.4330739413745201E-5</v>
      </c>
      <c r="O811" s="7">
        <f t="shared" si="137"/>
        <v>8.0000000000000002E-3</v>
      </c>
      <c r="P811" s="7">
        <f t="shared" si="138"/>
        <v>4.0000000000000001E-3</v>
      </c>
      <c r="Q811" s="7">
        <f t="shared" si="139"/>
        <v>6.0000000000000001E-3</v>
      </c>
      <c r="R811" s="7">
        <f t="shared" si="140"/>
        <v>4.4999999999999998E-2</v>
      </c>
      <c r="S811" s="7">
        <f t="shared" si="141"/>
        <v>2.1000000000000001E-2</v>
      </c>
      <c r="T811" s="7">
        <f t="shared" si="142"/>
        <v>2.7E-2</v>
      </c>
      <c r="U811" s="7">
        <f t="shared" si="143"/>
        <v>2.1000000000000001E-2</v>
      </c>
      <c r="W811" s="5">
        <f t="shared" si="144"/>
        <v>6.000000000000001E-3</v>
      </c>
      <c r="X811" s="5">
        <f t="shared" si="145"/>
        <v>2.8500000000000001E-2</v>
      </c>
      <c r="Y811" s="5">
        <f t="shared" si="147"/>
        <v>4.7499999999999991</v>
      </c>
      <c r="Z811" s="5">
        <f t="shared" si="146"/>
        <v>2.2479275134435852</v>
      </c>
    </row>
    <row r="812" spans="1:26" s="5" customFormat="1" x14ac:dyDescent="0.2">
      <c r="A812" s="5" t="s">
        <v>2439</v>
      </c>
      <c r="B812" s="5" t="s">
        <v>2440</v>
      </c>
      <c r="C812" s="5" t="s">
        <v>2441</v>
      </c>
      <c r="D812" s="5">
        <v>85.830899934974994</v>
      </c>
      <c r="E812" s="5">
        <v>79.308034843250496</v>
      </c>
      <c r="F812" s="5">
        <v>82.103548453989603</v>
      </c>
      <c r="G812" s="5">
        <v>1.43521241667051</v>
      </c>
      <c r="H812" s="5">
        <v>0.29727056565400201</v>
      </c>
      <c r="I812" s="5">
        <v>4.8279667834351701</v>
      </c>
      <c r="J812" s="6">
        <v>1.37934093165566E-6</v>
      </c>
      <c r="K812" s="6">
        <v>5.5594847143806503E-5</v>
      </c>
      <c r="O812" s="7">
        <f t="shared" si="137"/>
        <v>8.0000000000000002E-3</v>
      </c>
      <c r="P812" s="7">
        <f t="shared" si="138"/>
        <v>3.0000000000000001E-3</v>
      </c>
      <c r="Q812" s="7">
        <f t="shared" si="139"/>
        <v>1.2E-2</v>
      </c>
      <c r="R812" s="7">
        <f t="shared" si="140"/>
        <v>3.5000000000000003E-2</v>
      </c>
      <c r="S812" s="7">
        <f t="shared" si="141"/>
        <v>1.4999999999999999E-2</v>
      </c>
      <c r="T812" s="7">
        <f t="shared" si="142"/>
        <v>2.5999999999999999E-2</v>
      </c>
      <c r="U812" s="7">
        <f t="shared" si="143"/>
        <v>3.7999999999999999E-2</v>
      </c>
      <c r="W812" s="5">
        <f t="shared" si="144"/>
        <v>7.6666666666666662E-3</v>
      </c>
      <c r="X812" s="5">
        <f t="shared" si="145"/>
        <v>2.8499999999999998E-2</v>
      </c>
      <c r="Y812" s="5">
        <f t="shared" si="147"/>
        <v>3.7173913043478262</v>
      </c>
      <c r="Z812" s="5">
        <f t="shared" si="146"/>
        <v>1.894290558828885</v>
      </c>
    </row>
    <row r="813" spans="1:26" s="5" customFormat="1" x14ac:dyDescent="0.2">
      <c r="A813" s="5" t="s">
        <v>2442</v>
      </c>
      <c r="B813" s="5" t="s">
        <v>2443</v>
      </c>
      <c r="C813" s="5" t="s">
        <v>2444</v>
      </c>
      <c r="D813" s="5">
        <v>31.311087978937699</v>
      </c>
      <c r="E813" s="5">
        <v>19.819409167442799</v>
      </c>
      <c r="F813" s="5">
        <v>24.744414372369199</v>
      </c>
      <c r="G813" s="5">
        <v>1.4084277279844399</v>
      </c>
      <c r="H813" s="5">
        <v>0.41531578533287</v>
      </c>
      <c r="I813" s="5">
        <v>3.3912212772158501</v>
      </c>
      <c r="J813" s="5">
        <v>6.9581897596819597E-4</v>
      </c>
      <c r="K813" s="5">
        <v>7.8610675945594791E-3</v>
      </c>
      <c r="O813" s="7">
        <f t="shared" si="137"/>
        <v>6.0000000000000001E-3</v>
      </c>
      <c r="P813" s="7">
        <f t="shared" si="138"/>
        <v>5.0000000000000001E-3</v>
      </c>
      <c r="Q813" s="7">
        <f t="shared" si="139"/>
        <v>7.0000000000000001E-3</v>
      </c>
      <c r="R813" s="7">
        <f t="shared" si="140"/>
        <v>3.5999999999999997E-2</v>
      </c>
      <c r="S813" s="7">
        <f t="shared" si="141"/>
        <v>1.7000000000000001E-2</v>
      </c>
      <c r="T813" s="7">
        <f t="shared" si="142"/>
        <v>3.3000000000000002E-2</v>
      </c>
      <c r="U813" s="7">
        <f t="shared" si="143"/>
        <v>2.7E-2</v>
      </c>
      <c r="W813" s="5">
        <f t="shared" si="144"/>
        <v>5.9999999999999993E-3</v>
      </c>
      <c r="X813" s="5">
        <f t="shared" si="145"/>
        <v>2.8249999999999997E-2</v>
      </c>
      <c r="Y813" s="5">
        <f t="shared" si="147"/>
        <v>4.708333333333333</v>
      </c>
      <c r="Z813" s="5">
        <f t="shared" si="146"/>
        <v>2.2352164616940313</v>
      </c>
    </row>
    <row r="814" spans="1:26" s="5" customFormat="1" x14ac:dyDescent="0.2">
      <c r="A814" s="5" t="s">
        <v>2445</v>
      </c>
      <c r="B814" s="5" t="s">
        <v>2446</v>
      </c>
      <c r="C814" s="5" t="s">
        <v>2447</v>
      </c>
      <c r="D814" s="5">
        <v>41.5834912332773</v>
      </c>
      <c r="E814" s="5">
        <v>39.221291617828001</v>
      </c>
      <c r="F814" s="5">
        <v>40.233662881591997</v>
      </c>
      <c r="G814" s="5">
        <v>2.3915706356855799</v>
      </c>
      <c r="H814" s="5">
        <v>0.38088444918915199</v>
      </c>
      <c r="I814" s="5">
        <v>6.2789925941499902</v>
      </c>
      <c r="J814" s="6">
        <v>3.4077382239100802E-10</v>
      </c>
      <c r="K814" s="6">
        <v>3.6932353623202201E-8</v>
      </c>
      <c r="O814" s="7">
        <f t="shared" si="137"/>
        <v>2E-3</v>
      </c>
      <c r="P814" s="7">
        <f t="shared" si="138"/>
        <v>2E-3</v>
      </c>
      <c r="Q814" s="7">
        <f t="shared" si="139"/>
        <v>4.0000000000000001E-3</v>
      </c>
      <c r="R814" s="7">
        <f t="shared" si="140"/>
        <v>3.4000000000000002E-2</v>
      </c>
      <c r="S814" s="7">
        <f t="shared" si="141"/>
        <v>2.1000000000000001E-2</v>
      </c>
      <c r="T814" s="7">
        <f t="shared" si="142"/>
        <v>1.9E-2</v>
      </c>
      <c r="U814" s="7">
        <f t="shared" si="143"/>
        <v>3.6999999999999998E-2</v>
      </c>
      <c r="W814" s="5">
        <f t="shared" si="144"/>
        <v>2.6666666666666666E-3</v>
      </c>
      <c r="X814" s="5">
        <f t="shared" si="145"/>
        <v>2.7750000000000004E-2</v>
      </c>
      <c r="Y814" s="5">
        <f t="shared" si="147"/>
        <v>10.406250000000002</v>
      </c>
      <c r="Z814" s="5">
        <f t="shared" si="146"/>
        <v>3.3793783670712623</v>
      </c>
    </row>
    <row r="815" spans="1:26" s="5" customFormat="1" x14ac:dyDescent="0.2">
      <c r="A815" s="5" t="s">
        <v>2448</v>
      </c>
      <c r="B815" s="5" t="s">
        <v>2449</v>
      </c>
      <c r="C815" s="5" t="s">
        <v>2450</v>
      </c>
      <c r="D815" s="5">
        <v>60.844575687173702</v>
      </c>
      <c r="E815" s="5">
        <v>35.203679171050297</v>
      </c>
      <c r="F815" s="5">
        <v>46.192634820817503</v>
      </c>
      <c r="G815" s="5">
        <v>1.67739824147851</v>
      </c>
      <c r="H815" s="5">
        <v>0.357386691068938</v>
      </c>
      <c r="I815" s="5">
        <v>4.6935106521774603</v>
      </c>
      <c r="J815" s="6">
        <v>2.6855599979984399E-6</v>
      </c>
      <c r="K815" s="6">
        <v>9.7673252145174394E-5</v>
      </c>
      <c r="O815" s="7">
        <f t="shared" si="137"/>
        <v>8.0000000000000002E-3</v>
      </c>
      <c r="P815" s="7">
        <f t="shared" si="138"/>
        <v>3.0000000000000001E-3</v>
      </c>
      <c r="Q815" s="7">
        <f t="shared" si="139"/>
        <v>4.0000000000000001E-3</v>
      </c>
      <c r="R815" s="7">
        <f t="shared" si="140"/>
        <v>3.4000000000000002E-2</v>
      </c>
      <c r="S815" s="7">
        <f t="shared" si="141"/>
        <v>1.6E-2</v>
      </c>
      <c r="T815" s="7">
        <f t="shared" si="142"/>
        <v>3.5999999999999997E-2</v>
      </c>
      <c r="U815" s="7">
        <f t="shared" si="143"/>
        <v>2.3E-2</v>
      </c>
      <c r="W815" s="5">
        <f t="shared" si="144"/>
        <v>5.0000000000000001E-3</v>
      </c>
      <c r="X815" s="5">
        <f t="shared" si="145"/>
        <v>2.7249999999999996E-2</v>
      </c>
      <c r="Y815" s="5">
        <f t="shared" si="147"/>
        <v>5.4499999999999993</v>
      </c>
      <c r="Z815" s="5">
        <f t="shared" si="146"/>
        <v>2.4462562298895638</v>
      </c>
    </row>
    <row r="816" spans="1:26" s="5" customFormat="1" x14ac:dyDescent="0.2">
      <c r="A816" s="5" t="s">
        <v>2451</v>
      </c>
      <c r="B816" s="5" t="s">
        <v>2452</v>
      </c>
      <c r="C816" s="5" t="s">
        <v>2453</v>
      </c>
      <c r="D816" s="5">
        <v>42.508961491990597</v>
      </c>
      <c r="E816" s="5">
        <v>30.187894557300599</v>
      </c>
      <c r="F816" s="5">
        <v>35.468351815024903</v>
      </c>
      <c r="G816" s="5">
        <v>1.5905810872072901</v>
      </c>
      <c r="H816" s="5">
        <v>0.41806427095936599</v>
      </c>
      <c r="I816" s="5">
        <v>3.8046329181808698</v>
      </c>
      <c r="J816" s="5">
        <v>1.4201463788368301E-4</v>
      </c>
      <c r="K816" s="5">
        <v>2.4376564132502199E-3</v>
      </c>
      <c r="O816" s="7">
        <f t="shared" si="137"/>
        <v>4.0000000000000001E-3</v>
      </c>
      <c r="P816" s="7">
        <f t="shared" si="138"/>
        <v>1E-3</v>
      </c>
      <c r="Q816" s="7">
        <f t="shared" si="139"/>
        <v>1.0999999999999999E-2</v>
      </c>
      <c r="R816" s="7">
        <f t="shared" si="140"/>
        <v>4.2999999999999997E-2</v>
      </c>
      <c r="S816" s="7">
        <f t="shared" si="141"/>
        <v>1.6E-2</v>
      </c>
      <c r="T816" s="7">
        <f t="shared" si="142"/>
        <v>2.4E-2</v>
      </c>
      <c r="U816" s="7">
        <f t="shared" si="143"/>
        <v>2.5999999999999999E-2</v>
      </c>
      <c r="W816" s="5">
        <f t="shared" si="144"/>
        <v>5.3333333333333332E-3</v>
      </c>
      <c r="X816" s="5">
        <f t="shared" si="145"/>
        <v>2.7249999999999996E-2</v>
      </c>
      <c r="Y816" s="5">
        <f t="shared" si="147"/>
        <v>5.1093749999999991</v>
      </c>
      <c r="Z816" s="5">
        <f t="shared" si="146"/>
        <v>2.3531468254980821</v>
      </c>
    </row>
    <row r="817" spans="1:26" s="5" customFormat="1" x14ac:dyDescent="0.2">
      <c r="A817" s="5" t="s">
        <v>2454</v>
      </c>
      <c r="B817" s="5" t="s">
        <v>2455</v>
      </c>
      <c r="C817" s="5" t="s">
        <v>2456</v>
      </c>
      <c r="D817" s="5">
        <v>20.6817915068596</v>
      </c>
      <c r="E817" s="5">
        <v>20.003257118177501</v>
      </c>
      <c r="F817" s="5">
        <v>20.2940575704698</v>
      </c>
      <c r="G817" s="5">
        <v>1.5096579711651199</v>
      </c>
      <c r="H817" s="5">
        <v>0.43632715581661702</v>
      </c>
      <c r="I817" s="5">
        <v>3.4599221044119699</v>
      </c>
      <c r="J817" s="5">
        <v>5.4033167085449805E-4</v>
      </c>
      <c r="K817" s="5">
        <v>6.543907661519E-3</v>
      </c>
      <c r="O817" s="7">
        <f t="shared" si="137"/>
        <v>5.0000000000000001E-3</v>
      </c>
      <c r="P817" s="7">
        <f t="shared" si="138"/>
        <v>5.0000000000000001E-3</v>
      </c>
      <c r="Q817" s="7">
        <f t="shared" si="139"/>
        <v>3.0000000000000001E-3</v>
      </c>
      <c r="R817" s="7">
        <f t="shared" si="140"/>
        <v>1.9E-2</v>
      </c>
      <c r="S817" s="7">
        <f t="shared" si="141"/>
        <v>2.9000000000000001E-2</v>
      </c>
      <c r="T817" s="7">
        <f t="shared" si="142"/>
        <v>3.1E-2</v>
      </c>
      <c r="U817" s="7">
        <f t="shared" si="143"/>
        <v>2.8000000000000001E-2</v>
      </c>
      <c r="W817" s="5">
        <f t="shared" si="144"/>
        <v>4.333333333333334E-3</v>
      </c>
      <c r="X817" s="5">
        <f t="shared" si="145"/>
        <v>2.6749999999999999E-2</v>
      </c>
      <c r="Y817" s="5">
        <f t="shared" si="147"/>
        <v>6.1730769230769216</v>
      </c>
      <c r="Z817" s="5">
        <f t="shared" si="146"/>
        <v>2.6259897689812108</v>
      </c>
    </row>
    <row r="818" spans="1:26" s="5" customFormat="1" x14ac:dyDescent="0.2">
      <c r="A818" s="5" t="s">
        <v>2457</v>
      </c>
      <c r="B818" s="5" t="s">
        <v>2458</v>
      </c>
      <c r="C818" s="5" t="s">
        <v>2459</v>
      </c>
      <c r="D818" s="5">
        <v>28.946823498297899</v>
      </c>
      <c r="E818" s="5">
        <v>12.157077546419099</v>
      </c>
      <c r="F818" s="5">
        <v>19.3526829543672</v>
      </c>
      <c r="G818" s="5">
        <v>1.5029350283012399</v>
      </c>
      <c r="H818" s="5">
        <v>0.43823322277425603</v>
      </c>
      <c r="I818" s="5">
        <v>3.42953238183732</v>
      </c>
      <c r="J818" s="5">
        <v>6.0462228145212698E-4</v>
      </c>
      <c r="K818" s="5">
        <v>7.1254646195048899E-3</v>
      </c>
      <c r="O818" s="7">
        <f t="shared" si="137"/>
        <v>7.0000000000000001E-3</v>
      </c>
      <c r="P818" s="7">
        <f t="shared" si="138"/>
        <v>4.0000000000000001E-3</v>
      </c>
      <c r="Q818" s="7">
        <f t="shared" si="139"/>
        <v>3.0000000000000001E-3</v>
      </c>
      <c r="R818" s="7">
        <f t="shared" si="140"/>
        <v>5.1999999999999998E-2</v>
      </c>
      <c r="S818" s="7">
        <f t="shared" si="141"/>
        <v>1.7999999999999999E-2</v>
      </c>
      <c r="T818" s="7">
        <f t="shared" si="142"/>
        <v>2.4E-2</v>
      </c>
      <c r="U818" s="7">
        <f t="shared" si="143"/>
        <v>1.2999999999999999E-2</v>
      </c>
      <c r="W818" s="5">
        <f t="shared" si="144"/>
        <v>4.6666666666666662E-3</v>
      </c>
      <c r="X818" s="5">
        <f t="shared" si="145"/>
        <v>2.6749999999999999E-2</v>
      </c>
      <c r="Y818" s="5">
        <f t="shared" si="147"/>
        <v>5.7321428571428577</v>
      </c>
      <c r="Z818" s="5">
        <f t="shared" si="146"/>
        <v>2.5190745650646993</v>
      </c>
    </row>
    <row r="819" spans="1:26" s="5" customFormat="1" x14ac:dyDescent="0.2">
      <c r="A819" s="5" t="s">
        <v>2460</v>
      </c>
      <c r="B819" s="5" t="s">
        <v>2461</v>
      </c>
      <c r="C819" s="5" t="s">
        <v>2462</v>
      </c>
      <c r="D819" s="5">
        <v>77.598522194000495</v>
      </c>
      <c r="E819" s="5">
        <v>66.3019666752527</v>
      </c>
      <c r="F819" s="5">
        <v>71.1433476118589</v>
      </c>
      <c r="G819" s="5">
        <v>1.28516507948478</v>
      </c>
      <c r="H819" s="5">
        <v>0.315525949239579</v>
      </c>
      <c r="I819" s="5">
        <v>4.0730883864926</v>
      </c>
      <c r="J819" s="6">
        <v>4.6393807816060898E-5</v>
      </c>
      <c r="K819" s="5">
        <v>1.0102422976773599E-3</v>
      </c>
      <c r="O819" s="7">
        <f t="shared" si="137"/>
        <v>5.0000000000000001E-3</v>
      </c>
      <c r="P819" s="7">
        <f t="shared" si="138"/>
        <v>7.0000000000000001E-3</v>
      </c>
      <c r="Q819" s="7">
        <f t="shared" si="139"/>
        <v>1.0999999999999999E-2</v>
      </c>
      <c r="R819" s="7">
        <f t="shared" si="140"/>
        <v>2.9000000000000001E-2</v>
      </c>
      <c r="S819" s="7">
        <f t="shared" si="141"/>
        <v>2.1999999999999999E-2</v>
      </c>
      <c r="T819" s="7">
        <f t="shared" si="142"/>
        <v>2.5999999999999999E-2</v>
      </c>
      <c r="U819" s="7">
        <f t="shared" si="143"/>
        <v>2.9000000000000001E-2</v>
      </c>
      <c r="W819" s="5">
        <f t="shared" si="144"/>
        <v>7.6666666666666662E-3</v>
      </c>
      <c r="X819" s="5">
        <f t="shared" si="145"/>
        <v>2.6499999999999999E-2</v>
      </c>
      <c r="Y819" s="5">
        <f t="shared" si="147"/>
        <v>3.456521739130435</v>
      </c>
      <c r="Z819" s="5">
        <f t="shared" si="146"/>
        <v>1.7893209992273427</v>
      </c>
    </row>
    <row r="820" spans="1:26" s="5" customFormat="1" x14ac:dyDescent="0.2">
      <c r="A820" s="5" t="s">
        <v>2463</v>
      </c>
      <c r="B820" s="5" t="s">
        <v>2464</v>
      </c>
      <c r="C820" s="5" t="s">
        <v>2465</v>
      </c>
      <c r="D820" s="5">
        <v>27.162114074783901</v>
      </c>
      <c r="E820" s="5">
        <v>26.132247766255901</v>
      </c>
      <c r="F820" s="5">
        <v>26.573619041339299</v>
      </c>
      <c r="G820" s="5">
        <v>1.89862179211552</v>
      </c>
      <c r="H820" s="5">
        <v>0.43081760145255799</v>
      </c>
      <c r="I820" s="5">
        <v>4.4070200143031997</v>
      </c>
      <c r="J820" s="6">
        <v>1.04802507497447E-5</v>
      </c>
      <c r="K820" s="5">
        <v>3.0175256176779799E-4</v>
      </c>
      <c r="O820" s="7">
        <f t="shared" si="137"/>
        <v>2E-3</v>
      </c>
      <c r="P820" s="7">
        <f t="shared" si="138"/>
        <v>1E-3</v>
      </c>
      <c r="Q820" s="7">
        <f t="shared" si="139"/>
        <v>7.0000000000000001E-3</v>
      </c>
      <c r="R820" s="7">
        <f t="shared" si="140"/>
        <v>2.7E-2</v>
      </c>
      <c r="S820" s="7">
        <f t="shared" si="141"/>
        <v>2.4E-2</v>
      </c>
      <c r="T820" s="7">
        <f t="shared" si="142"/>
        <v>2.4E-2</v>
      </c>
      <c r="U820" s="7">
        <f t="shared" si="143"/>
        <v>2.9000000000000001E-2</v>
      </c>
      <c r="W820" s="5">
        <f t="shared" si="144"/>
        <v>3.3333333333333335E-3</v>
      </c>
      <c r="X820" s="5">
        <f t="shared" si="145"/>
        <v>2.6000000000000002E-2</v>
      </c>
      <c r="Y820" s="5">
        <f t="shared" si="147"/>
        <v>7.8</v>
      </c>
      <c r="Z820" s="5">
        <f t="shared" si="146"/>
        <v>2.9634741239748865</v>
      </c>
    </row>
    <row r="821" spans="1:26" s="5" customFormat="1" x14ac:dyDescent="0.2">
      <c r="A821" s="5" t="s">
        <v>2466</v>
      </c>
      <c r="B821" s="5" t="s">
        <v>2467</v>
      </c>
      <c r="C821" s="5" t="s">
        <v>2468</v>
      </c>
      <c r="D821" s="5">
        <v>34.229406023787</v>
      </c>
      <c r="E821" s="5">
        <v>15.2186210843685</v>
      </c>
      <c r="F821" s="5">
        <v>23.3661003441193</v>
      </c>
      <c r="G821" s="5">
        <v>1.74117143953804</v>
      </c>
      <c r="H821" s="5">
        <v>0.441772469418314</v>
      </c>
      <c r="I821" s="5">
        <v>3.94133079825155</v>
      </c>
      <c r="J821" s="6">
        <v>8.1030784974912696E-5</v>
      </c>
      <c r="K821" s="5">
        <v>1.5641684673283599E-3</v>
      </c>
      <c r="O821" s="7">
        <f t="shared" si="137"/>
        <v>3.0000000000000001E-3</v>
      </c>
      <c r="P821" s="7">
        <f t="shared" si="138"/>
        <v>1E-3</v>
      </c>
      <c r="Q821" s="7">
        <f t="shared" si="139"/>
        <v>6.0000000000000001E-3</v>
      </c>
      <c r="R821" s="7">
        <f t="shared" si="140"/>
        <v>2.8000000000000001E-2</v>
      </c>
      <c r="S821" s="7">
        <f t="shared" si="141"/>
        <v>1.7000000000000001E-2</v>
      </c>
      <c r="T821" s="7">
        <f t="shared" si="142"/>
        <v>4.4999999999999998E-2</v>
      </c>
      <c r="U821" s="7">
        <f t="shared" si="143"/>
        <v>1.4E-2</v>
      </c>
      <c r="W821" s="5">
        <f t="shared" si="144"/>
        <v>3.3333333333333335E-3</v>
      </c>
      <c r="X821" s="5">
        <f t="shared" si="145"/>
        <v>2.5999999999999999E-2</v>
      </c>
      <c r="Y821" s="5">
        <f t="shared" si="147"/>
        <v>7.7999999999999989</v>
      </c>
      <c r="Z821" s="5">
        <f t="shared" si="146"/>
        <v>2.9634741239748856</v>
      </c>
    </row>
    <row r="822" spans="1:26" s="5" customFormat="1" x14ac:dyDescent="0.2">
      <c r="A822" s="5" t="s">
        <v>2469</v>
      </c>
      <c r="B822" s="5" t="s">
        <v>2470</v>
      </c>
      <c r="C822" s="5" t="s">
        <v>2471</v>
      </c>
      <c r="D822" s="5">
        <v>14.9820349742876</v>
      </c>
      <c r="E822" s="5">
        <v>16.2370841723578</v>
      </c>
      <c r="F822" s="5">
        <v>15.6992059446134</v>
      </c>
      <c r="G822" s="5">
        <v>1.53148447930687</v>
      </c>
      <c r="H822" s="5">
        <v>0.45540117839419297</v>
      </c>
      <c r="I822" s="5">
        <v>3.36293481871762</v>
      </c>
      <c r="J822" s="5">
        <v>7.7118570243383503E-4</v>
      </c>
      <c r="K822" s="5">
        <v>8.4862294445508402E-3</v>
      </c>
      <c r="O822" s="7">
        <f t="shared" si="137"/>
        <v>1E-3</v>
      </c>
      <c r="P822" s="7">
        <f t="shared" si="138"/>
        <v>3.0000000000000001E-3</v>
      </c>
      <c r="Q822" s="7">
        <f t="shared" si="139"/>
        <v>7.0000000000000001E-3</v>
      </c>
      <c r="R822" s="7">
        <f t="shared" si="140"/>
        <v>2.9000000000000001E-2</v>
      </c>
      <c r="S822" s="7">
        <f t="shared" si="141"/>
        <v>2.1000000000000001E-2</v>
      </c>
      <c r="T822" s="7">
        <f t="shared" si="142"/>
        <v>1.7000000000000001E-2</v>
      </c>
      <c r="U822" s="7">
        <f t="shared" si="143"/>
        <v>3.5999999999999997E-2</v>
      </c>
      <c r="W822" s="5">
        <f t="shared" si="144"/>
        <v>3.6666666666666666E-3</v>
      </c>
      <c r="X822" s="5">
        <f t="shared" si="145"/>
        <v>2.5750000000000002E-2</v>
      </c>
      <c r="Y822" s="5">
        <f t="shared" si="147"/>
        <v>7.0227272727272734</v>
      </c>
      <c r="Z822" s="5">
        <f t="shared" si="146"/>
        <v>2.8120314092670777</v>
      </c>
    </row>
    <row r="823" spans="1:26" s="5" customFormat="1" x14ac:dyDescent="0.2">
      <c r="A823" s="5" t="s">
        <v>2472</v>
      </c>
      <c r="B823" s="5" t="s">
        <v>2473</v>
      </c>
      <c r="C823" s="5" t="s">
        <v>2474</v>
      </c>
      <c r="D823" s="5">
        <v>34.517576094188897</v>
      </c>
      <c r="E823" s="5">
        <v>13.835890583382101</v>
      </c>
      <c r="F823" s="5">
        <v>22.699470088013602</v>
      </c>
      <c r="G823" s="5">
        <v>1.55462528853753</v>
      </c>
      <c r="H823" s="5">
        <v>0.43220249953773998</v>
      </c>
      <c r="I823" s="5">
        <v>3.5969835671942501</v>
      </c>
      <c r="J823" s="5">
        <v>3.2192881294300097E-4</v>
      </c>
      <c r="K823" s="5">
        <v>4.5844728816428499E-3</v>
      </c>
      <c r="O823" s="7">
        <f t="shared" si="137"/>
        <v>3.0000000000000001E-3</v>
      </c>
      <c r="P823" s="7">
        <f t="shared" si="138"/>
        <v>5.0000000000000001E-3</v>
      </c>
      <c r="Q823" s="7">
        <f t="shared" si="139"/>
        <v>3.0000000000000001E-3</v>
      </c>
      <c r="R823" s="7">
        <f t="shared" si="140"/>
        <v>4.1000000000000002E-2</v>
      </c>
      <c r="S823" s="7">
        <f t="shared" si="141"/>
        <v>1.9E-2</v>
      </c>
      <c r="T823" s="7">
        <f t="shared" si="142"/>
        <v>3.1E-2</v>
      </c>
      <c r="U823" s="7">
        <f t="shared" si="143"/>
        <v>1.2E-2</v>
      </c>
      <c r="W823" s="5">
        <f t="shared" si="144"/>
        <v>3.6666666666666666E-3</v>
      </c>
      <c r="X823" s="5">
        <f t="shared" si="145"/>
        <v>2.5749999999999999E-2</v>
      </c>
      <c r="Y823" s="5">
        <f t="shared" si="147"/>
        <v>7.0227272727272725</v>
      </c>
      <c r="Z823" s="5">
        <f t="shared" si="146"/>
        <v>2.8120314092670773</v>
      </c>
    </row>
    <row r="824" spans="1:26" s="5" customFormat="1" x14ac:dyDescent="0.2">
      <c r="A824" s="5" t="s">
        <v>2475</v>
      </c>
      <c r="B824" s="5" t="s">
        <v>2476</v>
      </c>
      <c r="C824" s="5" t="s">
        <v>2477</v>
      </c>
      <c r="D824" s="5">
        <v>70.153165694173893</v>
      </c>
      <c r="E824" s="5">
        <v>38.275226677633498</v>
      </c>
      <c r="F824" s="5">
        <v>51.937200541865103</v>
      </c>
      <c r="G824" s="5">
        <v>1.97921970894572</v>
      </c>
      <c r="H824" s="5">
        <v>0.35052118669069998</v>
      </c>
      <c r="I824" s="5">
        <v>5.6465052159377302</v>
      </c>
      <c r="J824" s="6">
        <v>1.63742200098316E-8</v>
      </c>
      <c r="K824" s="6">
        <v>1.2160630884592501E-6</v>
      </c>
      <c r="O824" s="7">
        <f t="shared" si="137"/>
        <v>6.0000000000000001E-3</v>
      </c>
      <c r="P824" s="7">
        <f t="shared" si="138"/>
        <v>3.0000000000000001E-3</v>
      </c>
      <c r="Q824" s="7">
        <f t="shared" si="139"/>
        <v>2E-3</v>
      </c>
      <c r="R824" s="7">
        <f t="shared" si="140"/>
        <v>3.2000000000000001E-2</v>
      </c>
      <c r="S824" s="7">
        <f t="shared" si="141"/>
        <v>1.9E-2</v>
      </c>
      <c r="T824" s="7">
        <f t="shared" si="142"/>
        <v>3.3000000000000002E-2</v>
      </c>
      <c r="U824" s="7">
        <f t="shared" si="143"/>
        <v>1.7999999999999999E-2</v>
      </c>
      <c r="W824" s="5">
        <f t="shared" si="144"/>
        <v>3.666666666666667E-3</v>
      </c>
      <c r="X824" s="5">
        <f t="shared" si="145"/>
        <v>2.5500000000000002E-2</v>
      </c>
      <c r="Y824" s="5">
        <f t="shared" si="147"/>
        <v>6.9545454545454541</v>
      </c>
      <c r="Z824" s="5">
        <f t="shared" si="146"/>
        <v>2.7979562240553544</v>
      </c>
    </row>
    <row r="825" spans="1:26" s="5" customFormat="1" x14ac:dyDescent="0.2">
      <c r="A825" s="5" t="s">
        <v>2478</v>
      </c>
      <c r="B825" s="5" t="s">
        <v>2479</v>
      </c>
      <c r="C825" s="5" t="s">
        <v>2480</v>
      </c>
      <c r="D825" s="5">
        <v>29.344246586945602</v>
      </c>
      <c r="E825" s="5">
        <v>19.295681260736401</v>
      </c>
      <c r="F825" s="5">
        <v>23.602209257683199</v>
      </c>
      <c r="G825" s="5">
        <v>1.7382211717351601</v>
      </c>
      <c r="H825" s="5">
        <v>0.42547718061460499</v>
      </c>
      <c r="I825" s="5">
        <v>4.0853452333784102</v>
      </c>
      <c r="J825" s="6">
        <v>4.4011328576303199E-5</v>
      </c>
      <c r="K825" s="5">
        <v>9.6861295866690496E-4</v>
      </c>
      <c r="O825" s="7">
        <f t="shared" si="137"/>
        <v>3.0000000000000001E-3</v>
      </c>
      <c r="P825" s="7">
        <f t="shared" si="138"/>
        <v>3.0000000000000001E-3</v>
      </c>
      <c r="Q825" s="7">
        <f t="shared" si="139"/>
        <v>5.0000000000000001E-3</v>
      </c>
      <c r="R825" s="7">
        <f t="shared" si="140"/>
        <v>3.3000000000000002E-2</v>
      </c>
      <c r="S825" s="7">
        <f t="shared" si="141"/>
        <v>1.9E-2</v>
      </c>
      <c r="T825" s="7">
        <f t="shared" si="142"/>
        <v>2.5000000000000001E-2</v>
      </c>
      <c r="U825" s="7">
        <f t="shared" si="143"/>
        <v>2.3E-2</v>
      </c>
      <c r="W825" s="5">
        <f t="shared" si="144"/>
        <v>3.6666666666666666E-3</v>
      </c>
      <c r="X825" s="5">
        <f t="shared" si="145"/>
        <v>2.5000000000000001E-2</v>
      </c>
      <c r="Y825" s="5">
        <f t="shared" si="147"/>
        <v>6.8181818181818183</v>
      </c>
      <c r="Z825" s="5">
        <f t="shared" si="146"/>
        <v>2.7693870718585836</v>
      </c>
    </row>
    <row r="826" spans="1:26" s="5" customFormat="1" x14ac:dyDescent="0.2">
      <c r="A826" s="5" t="s">
        <v>2481</v>
      </c>
      <c r="B826" s="5" t="s">
        <v>2482</v>
      </c>
      <c r="C826" s="5" t="s">
        <v>2483</v>
      </c>
      <c r="D826" s="5">
        <v>36.817996093286297</v>
      </c>
      <c r="E826" s="5">
        <v>28.661490225030398</v>
      </c>
      <c r="F826" s="5">
        <v>32.157135597140098</v>
      </c>
      <c r="G826" s="5">
        <v>1.77968711180936</v>
      </c>
      <c r="H826" s="5">
        <v>0.39758568267468802</v>
      </c>
      <c r="I826" s="5">
        <v>4.4762354112875196</v>
      </c>
      <c r="J826" s="6">
        <v>7.5970714875583303E-6</v>
      </c>
      <c r="K826" s="5">
        <v>2.3064659543904699E-4</v>
      </c>
      <c r="O826" s="7">
        <f t="shared" si="137"/>
        <v>7.0000000000000001E-3</v>
      </c>
      <c r="P826" s="7">
        <f t="shared" si="138"/>
        <v>2E-3</v>
      </c>
      <c r="Q826" s="7">
        <f t="shared" si="139"/>
        <v>4.0000000000000001E-3</v>
      </c>
      <c r="R826" s="7">
        <f t="shared" si="140"/>
        <v>3.2000000000000001E-2</v>
      </c>
      <c r="S826" s="7">
        <f t="shared" si="141"/>
        <v>1.7000000000000001E-2</v>
      </c>
      <c r="T826" s="7">
        <f t="shared" si="142"/>
        <v>2.3E-2</v>
      </c>
      <c r="U826" s="7">
        <f t="shared" si="143"/>
        <v>2.7E-2</v>
      </c>
      <c r="W826" s="5">
        <f t="shared" si="144"/>
        <v>4.333333333333334E-3</v>
      </c>
      <c r="X826" s="5">
        <f t="shared" si="145"/>
        <v>2.4750000000000001E-2</v>
      </c>
      <c r="Y826" s="5">
        <f t="shared" si="147"/>
        <v>5.7115384615384608</v>
      </c>
      <c r="Z826" s="5">
        <f t="shared" si="146"/>
        <v>2.5138794026596734</v>
      </c>
    </row>
    <row r="827" spans="1:26" s="5" customFormat="1" x14ac:dyDescent="0.2">
      <c r="A827" s="5" t="s">
        <v>2484</v>
      </c>
      <c r="B827" s="5" t="s">
        <v>2485</v>
      </c>
      <c r="C827" s="5" t="s">
        <v>2486</v>
      </c>
      <c r="D827" s="5">
        <v>51.405910104718501</v>
      </c>
      <c r="E827" s="5">
        <v>45.844232806474302</v>
      </c>
      <c r="F827" s="5">
        <v>48.227808791436097</v>
      </c>
      <c r="G827" s="5">
        <v>2.2611116221113701</v>
      </c>
      <c r="H827" s="5">
        <v>0.35794248587043698</v>
      </c>
      <c r="I827" s="5">
        <v>6.3169690980182196</v>
      </c>
      <c r="J827" s="6">
        <v>2.66742893901671E-10</v>
      </c>
      <c r="K827" s="6">
        <v>2.99539414772352E-8</v>
      </c>
      <c r="O827" s="7">
        <f t="shared" si="137"/>
        <v>3.0000000000000001E-3</v>
      </c>
      <c r="P827" s="7">
        <f t="shared" si="138"/>
        <v>3.0000000000000001E-3</v>
      </c>
      <c r="Q827" s="7">
        <f t="shared" si="139"/>
        <v>3.0000000000000001E-3</v>
      </c>
      <c r="R827" s="7">
        <f t="shared" si="140"/>
        <v>0.03</v>
      </c>
      <c r="S827" s="7">
        <f t="shared" si="141"/>
        <v>2.7E-2</v>
      </c>
      <c r="T827" s="7">
        <f t="shared" si="142"/>
        <v>1.7999999999999999E-2</v>
      </c>
      <c r="U827" s="7">
        <f t="shared" si="143"/>
        <v>2.3E-2</v>
      </c>
      <c r="W827" s="5">
        <f t="shared" si="144"/>
        <v>3.0000000000000005E-3</v>
      </c>
      <c r="X827" s="5">
        <f t="shared" si="145"/>
        <v>2.4500000000000001E-2</v>
      </c>
      <c r="Y827" s="5">
        <f t="shared" si="147"/>
        <v>8.1666666666666661</v>
      </c>
      <c r="Z827" s="5">
        <f t="shared" si="146"/>
        <v>3.0297473433940518</v>
      </c>
    </row>
    <row r="828" spans="1:26" s="5" customFormat="1" x14ac:dyDescent="0.2">
      <c r="A828" s="5" t="s">
        <v>2487</v>
      </c>
      <c r="B828" s="5" t="s">
        <v>2488</v>
      </c>
      <c r="C828" s="5" t="s">
        <v>2489</v>
      </c>
      <c r="D828" s="5">
        <v>31.457612347035599</v>
      </c>
      <c r="E828" s="5">
        <v>27.2160661580489</v>
      </c>
      <c r="F828" s="5">
        <v>29.033871667614701</v>
      </c>
      <c r="G828" s="5">
        <v>1.41219611749382</v>
      </c>
      <c r="H828" s="5">
        <v>0.40812057556633302</v>
      </c>
      <c r="I828" s="5">
        <v>3.4602423941360301</v>
      </c>
      <c r="J828" s="5">
        <v>5.3968933881771595E-4</v>
      </c>
      <c r="K828" s="5">
        <v>6.543907661519E-3</v>
      </c>
      <c r="O828" s="7">
        <f t="shared" si="137"/>
        <v>8.0000000000000002E-3</v>
      </c>
      <c r="P828" s="7">
        <f t="shared" si="138"/>
        <v>2E-3</v>
      </c>
      <c r="Q828" s="7">
        <f t="shared" si="139"/>
        <v>6.0000000000000001E-3</v>
      </c>
      <c r="R828" s="7">
        <f t="shared" si="140"/>
        <v>0.03</v>
      </c>
      <c r="S828" s="7">
        <f t="shared" si="141"/>
        <v>2.3E-2</v>
      </c>
      <c r="T828" s="7">
        <f t="shared" si="142"/>
        <v>2.3E-2</v>
      </c>
      <c r="U828" s="7">
        <f t="shared" si="143"/>
        <v>2.1000000000000001E-2</v>
      </c>
      <c r="W828" s="5">
        <f t="shared" si="144"/>
        <v>5.3333333333333332E-3</v>
      </c>
      <c r="X828" s="5">
        <f t="shared" si="145"/>
        <v>2.4250000000000001E-2</v>
      </c>
      <c r="Y828" s="5">
        <f t="shared" si="147"/>
        <v>4.546875</v>
      </c>
      <c r="Z828" s="5">
        <f t="shared" si="146"/>
        <v>2.1848753429082839</v>
      </c>
    </row>
    <row r="829" spans="1:26" s="5" customFormat="1" x14ac:dyDescent="0.2">
      <c r="A829" s="5" t="s">
        <v>2490</v>
      </c>
      <c r="B829" s="5" t="s">
        <v>2491</v>
      </c>
      <c r="C829" s="5" t="s">
        <v>2492</v>
      </c>
      <c r="D829" s="5">
        <v>37.260366422144799</v>
      </c>
      <c r="E829" s="5">
        <v>21.6481226148011</v>
      </c>
      <c r="F829" s="5">
        <v>28.3390842465198</v>
      </c>
      <c r="G829" s="5">
        <v>1.5137133650783801</v>
      </c>
      <c r="H829" s="5">
        <v>0.40780868343731702</v>
      </c>
      <c r="I829" s="5">
        <v>3.7118222994166601</v>
      </c>
      <c r="J829" s="5">
        <v>2.0577243564269499E-4</v>
      </c>
      <c r="K829" s="5">
        <v>3.2581040034835298E-3</v>
      </c>
      <c r="O829" s="7">
        <f t="shared" si="137"/>
        <v>4.0000000000000001E-3</v>
      </c>
      <c r="P829" s="7">
        <f t="shared" si="138"/>
        <v>6.0000000000000001E-3</v>
      </c>
      <c r="Q829" s="7">
        <f t="shared" si="139"/>
        <v>4.0000000000000001E-3</v>
      </c>
      <c r="R829" s="7">
        <f t="shared" si="140"/>
        <v>0.03</v>
      </c>
      <c r="S829" s="7">
        <f t="shared" si="141"/>
        <v>1.6E-2</v>
      </c>
      <c r="T829" s="7">
        <f t="shared" si="142"/>
        <v>2.9000000000000001E-2</v>
      </c>
      <c r="U829" s="7">
        <f t="shared" si="143"/>
        <v>2.1999999999999999E-2</v>
      </c>
      <c r="W829" s="5">
        <f t="shared" si="144"/>
        <v>4.6666666666666671E-3</v>
      </c>
      <c r="X829" s="5">
        <f t="shared" si="145"/>
        <v>2.4250000000000001E-2</v>
      </c>
      <c r="Y829" s="5">
        <f t="shared" si="147"/>
        <v>5.1964285714285712</v>
      </c>
      <c r="Z829" s="5">
        <f t="shared" si="146"/>
        <v>2.3775204208506797</v>
      </c>
    </row>
    <row r="830" spans="1:26" s="5" customFormat="1" x14ac:dyDescent="0.2">
      <c r="A830" s="5" t="s">
        <v>2493</v>
      </c>
      <c r="B830" s="5" t="s">
        <v>2494</v>
      </c>
      <c r="C830" s="5" t="s">
        <v>2495</v>
      </c>
      <c r="D830" s="5">
        <v>38.217070516671903</v>
      </c>
      <c r="E830" s="5">
        <v>12.468795716919001</v>
      </c>
      <c r="F830" s="5">
        <v>23.503770631098799</v>
      </c>
      <c r="G830" s="5">
        <v>1.6989764968691501</v>
      </c>
      <c r="H830" s="5">
        <v>0.43711766143601699</v>
      </c>
      <c r="I830" s="5">
        <v>3.88677156463475</v>
      </c>
      <c r="J830" s="5">
        <v>1.01586268475261E-4</v>
      </c>
      <c r="K830" s="5">
        <v>1.86384806166076E-3</v>
      </c>
      <c r="O830" s="7">
        <f t="shared" si="137"/>
        <v>2E-3</v>
      </c>
      <c r="P830" s="7">
        <f t="shared" si="138"/>
        <v>5.0000000000000001E-3</v>
      </c>
      <c r="Q830" s="7">
        <f t="shared" si="139"/>
        <v>2E-3</v>
      </c>
      <c r="R830" s="7">
        <f t="shared" si="140"/>
        <v>3.9E-2</v>
      </c>
      <c r="S830" s="7">
        <f t="shared" si="141"/>
        <v>1.9E-2</v>
      </c>
      <c r="T830" s="7">
        <f t="shared" si="142"/>
        <v>0.03</v>
      </c>
      <c r="U830" s="7">
        <f t="shared" si="143"/>
        <v>7.0000000000000001E-3</v>
      </c>
      <c r="W830" s="5">
        <f t="shared" si="144"/>
        <v>3.0000000000000005E-3</v>
      </c>
      <c r="X830" s="5">
        <f t="shared" si="145"/>
        <v>2.375E-2</v>
      </c>
      <c r="Y830" s="5">
        <f t="shared" si="147"/>
        <v>7.9166666666666652</v>
      </c>
      <c r="Z830" s="5">
        <f t="shared" si="146"/>
        <v>2.9848931076097918</v>
      </c>
    </row>
    <row r="831" spans="1:26" s="5" customFormat="1" x14ac:dyDescent="0.2">
      <c r="A831" s="5" t="s">
        <v>2496</v>
      </c>
      <c r="B831" s="5" t="s">
        <v>2497</v>
      </c>
      <c r="C831" s="5" t="s">
        <v>2498</v>
      </c>
      <c r="D831" s="5">
        <v>65.414330895343397</v>
      </c>
      <c r="E831" s="5">
        <v>46.510533426235298</v>
      </c>
      <c r="F831" s="5">
        <v>54.612160912995897</v>
      </c>
      <c r="G831" s="5">
        <v>1.5357185948999099</v>
      </c>
      <c r="H831" s="5">
        <v>0.35261296036962098</v>
      </c>
      <c r="I831" s="5">
        <v>4.3552528338439904</v>
      </c>
      <c r="J831" s="6">
        <v>1.32913415359317E-5</v>
      </c>
      <c r="K831" s="5">
        <v>3.6979686204672099E-4</v>
      </c>
      <c r="O831" s="7">
        <f t="shared" si="137"/>
        <v>4.0000000000000001E-3</v>
      </c>
      <c r="P831" s="7">
        <f t="shared" si="138"/>
        <v>8.0000000000000002E-3</v>
      </c>
      <c r="Q831" s="7">
        <f t="shared" si="139"/>
        <v>3.0000000000000001E-3</v>
      </c>
      <c r="R831" s="7">
        <f t="shared" si="140"/>
        <v>2.5000000000000001E-2</v>
      </c>
      <c r="S831" s="7">
        <f t="shared" si="141"/>
        <v>2.1000000000000001E-2</v>
      </c>
      <c r="T831" s="7">
        <f t="shared" si="142"/>
        <v>2.5000000000000001E-2</v>
      </c>
      <c r="U831" s="7">
        <f t="shared" si="143"/>
        <v>2.4E-2</v>
      </c>
      <c r="W831" s="5">
        <f t="shared" si="144"/>
        <v>5.0000000000000001E-3</v>
      </c>
      <c r="X831" s="5">
        <f t="shared" si="145"/>
        <v>2.375E-2</v>
      </c>
      <c r="Y831" s="5">
        <f t="shared" si="147"/>
        <v>4.75</v>
      </c>
      <c r="Z831" s="5">
        <f t="shared" si="146"/>
        <v>2.2479275134435857</v>
      </c>
    </row>
    <row r="832" spans="1:26" s="5" customFormat="1" x14ac:dyDescent="0.2">
      <c r="A832" s="5" t="s">
        <v>2499</v>
      </c>
      <c r="B832" s="5" t="s">
        <v>2500</v>
      </c>
      <c r="C832" s="5" t="s">
        <v>2501</v>
      </c>
      <c r="D832" s="5">
        <v>10.836363195926101</v>
      </c>
      <c r="E832" s="5">
        <v>10.3805026668284</v>
      </c>
      <c r="F832" s="5">
        <v>10.575871465013099</v>
      </c>
      <c r="G832" s="5">
        <v>1.63750007691067</v>
      </c>
      <c r="H832" s="5">
        <v>0.47118492729119699</v>
      </c>
      <c r="I832" s="5">
        <v>3.4752811095306599</v>
      </c>
      <c r="J832" s="5">
        <v>5.1031827579846702E-4</v>
      </c>
      <c r="K832" s="5">
        <v>6.2749623873081996E-3</v>
      </c>
      <c r="O832" s="7">
        <f t="shared" si="137"/>
        <v>3.0000000000000001E-3</v>
      </c>
      <c r="P832" s="7">
        <f t="shared" si="138"/>
        <v>2E-3</v>
      </c>
      <c r="Q832" s="7">
        <f t="shared" si="139"/>
        <v>0</v>
      </c>
      <c r="R832" s="7">
        <f t="shared" si="140"/>
        <v>2.4E-2</v>
      </c>
      <c r="S832" s="7">
        <f t="shared" si="141"/>
        <v>0.02</v>
      </c>
      <c r="T832" s="7">
        <f t="shared" si="142"/>
        <v>0.02</v>
      </c>
      <c r="U832" s="7">
        <f t="shared" si="143"/>
        <v>3.1E-2</v>
      </c>
      <c r="W832" s="5">
        <f t="shared" si="144"/>
        <v>1.6666666666666668E-3</v>
      </c>
      <c r="X832" s="5">
        <f t="shared" si="145"/>
        <v>2.375E-2</v>
      </c>
      <c r="Y832" s="5">
        <f t="shared" si="147"/>
        <v>14.25</v>
      </c>
      <c r="Z832" s="5">
        <f t="shared" si="146"/>
        <v>3.8328900141647417</v>
      </c>
    </row>
    <row r="833" spans="1:26" s="5" customFormat="1" x14ac:dyDescent="0.2">
      <c r="A833" s="5" t="s">
        <v>2502</v>
      </c>
      <c r="B833" s="5" t="s">
        <v>2503</v>
      </c>
      <c r="C833" s="5" t="s">
        <v>2504</v>
      </c>
      <c r="D833" s="5">
        <v>65.141494374075293</v>
      </c>
      <c r="E833" s="5">
        <v>56.321889455649199</v>
      </c>
      <c r="F833" s="5">
        <v>60.101720134974599</v>
      </c>
      <c r="G833" s="5">
        <v>1.7486741303768201</v>
      </c>
      <c r="H833" s="5">
        <v>0.33153224746758497</v>
      </c>
      <c r="I833" s="5">
        <v>5.2745219921564201</v>
      </c>
      <c r="J833" s="6">
        <v>1.33102557139879E-7</v>
      </c>
      <c r="K833" s="6">
        <v>7.3625067289153996E-6</v>
      </c>
      <c r="O833" s="7">
        <f t="shared" si="137"/>
        <v>3.0000000000000001E-3</v>
      </c>
      <c r="P833" s="7">
        <f t="shared" si="138"/>
        <v>5.0000000000000001E-3</v>
      </c>
      <c r="Q833" s="7">
        <f t="shared" si="139"/>
        <v>5.0000000000000001E-3</v>
      </c>
      <c r="R833" s="7">
        <f t="shared" si="140"/>
        <v>2.4E-2</v>
      </c>
      <c r="S833" s="7">
        <f t="shared" si="141"/>
        <v>2.1999999999999999E-2</v>
      </c>
      <c r="T833" s="7">
        <f t="shared" si="142"/>
        <v>2.1999999999999999E-2</v>
      </c>
      <c r="U833" s="7">
        <f t="shared" si="143"/>
        <v>2.4E-2</v>
      </c>
      <c r="W833" s="5">
        <f t="shared" si="144"/>
        <v>4.333333333333334E-3</v>
      </c>
      <c r="X833" s="5">
        <f t="shared" si="145"/>
        <v>2.3E-2</v>
      </c>
      <c r="Y833" s="5">
        <f t="shared" si="147"/>
        <v>5.3076923076923066</v>
      </c>
      <c r="Z833" s="5">
        <f t="shared" si="146"/>
        <v>2.4080847386370769</v>
      </c>
    </row>
    <row r="834" spans="1:26" s="5" customFormat="1" x14ac:dyDescent="0.2">
      <c r="A834" s="5" t="s">
        <v>2505</v>
      </c>
      <c r="B834" s="5" t="s">
        <v>2506</v>
      </c>
      <c r="C834" s="5" t="s">
        <v>2507</v>
      </c>
      <c r="D834" s="5">
        <v>126.72560132446399</v>
      </c>
      <c r="E834" s="5">
        <v>96.908654770814806</v>
      </c>
      <c r="F834" s="5">
        <v>109.68734615095001</v>
      </c>
      <c r="G834" s="5">
        <v>1.31518205308035</v>
      </c>
      <c r="H834" s="5">
        <v>0.27409529248918602</v>
      </c>
      <c r="I834" s="5">
        <v>4.7982657459621798</v>
      </c>
      <c r="J834" s="6">
        <v>1.60045344184407E-6</v>
      </c>
      <c r="K834" s="6">
        <v>6.2802911187896795E-5</v>
      </c>
      <c r="O834" s="7">
        <f t="shared" ref="O834:O871" si="148">VLOOKUP(A834,FPKM,2,FALSE)</f>
        <v>7.0000000000000001E-3</v>
      </c>
      <c r="P834" s="7">
        <f t="shared" ref="P834:P871" si="149">VLOOKUP(A834,FPKM,3,FALSE)</f>
        <v>4.0000000000000001E-3</v>
      </c>
      <c r="Q834" s="7">
        <f t="shared" ref="Q834:Q871" si="150">VLOOKUP(A834,FPKM,4,FALSE)</f>
        <v>8.0000000000000002E-3</v>
      </c>
      <c r="R834" s="7">
        <f t="shared" ref="R834:R871" si="151">VLOOKUP(A834,FPKM,5,FALSE)</f>
        <v>2.8000000000000001E-2</v>
      </c>
      <c r="S834" s="7">
        <f t="shared" ref="S834:S871" si="152">VLOOKUP(A834,FPKM,6,FALSE)</f>
        <v>1.7999999999999999E-2</v>
      </c>
      <c r="T834" s="7">
        <f t="shared" ref="T834:T871" si="153">VLOOKUP(A834,FPKM,7,FALSE)</f>
        <v>2.5000000000000001E-2</v>
      </c>
      <c r="U834" s="7">
        <f t="shared" ref="U834:U871" si="154">VLOOKUP(A834,FPKM,8,FALSE)</f>
        <v>1.9E-2</v>
      </c>
      <c r="W834" s="5">
        <f t="shared" ref="W834:W871" si="155">AVERAGE(O834:Q834)</f>
        <v>6.3333333333333332E-3</v>
      </c>
      <c r="X834" s="5">
        <f t="shared" ref="X834:X871" si="156">AVERAGE(R834:U834)</f>
        <v>2.2500000000000003E-2</v>
      </c>
      <c r="Y834" s="5">
        <f t="shared" si="147"/>
        <v>3.552631578947369</v>
      </c>
      <c r="Z834" s="5">
        <f t="shared" si="146"/>
        <v>1.8288880836072456</v>
      </c>
    </row>
    <row r="835" spans="1:26" s="5" customFormat="1" x14ac:dyDescent="0.2">
      <c r="A835" s="5" t="s">
        <v>2508</v>
      </c>
      <c r="B835" s="5" t="s">
        <v>2509</v>
      </c>
      <c r="C835" s="5" t="s">
        <v>2510</v>
      </c>
      <c r="D835" s="5">
        <v>56.701134395830501</v>
      </c>
      <c r="E835" s="5">
        <v>38.108489587224298</v>
      </c>
      <c r="F835" s="5">
        <v>46.076765933769799</v>
      </c>
      <c r="G835" s="5">
        <v>1.53112151796355</v>
      </c>
      <c r="H835" s="5">
        <v>0.359275326530067</v>
      </c>
      <c r="I835" s="5">
        <v>4.2616940404768204</v>
      </c>
      <c r="J835" s="6">
        <v>2.0288308517512101E-5</v>
      </c>
      <c r="K835" s="5">
        <v>5.2364028075972202E-4</v>
      </c>
      <c r="O835" s="7">
        <f t="shared" si="148"/>
        <v>4.0000000000000001E-3</v>
      </c>
      <c r="P835" s="7">
        <f t="shared" si="149"/>
        <v>4.0000000000000001E-3</v>
      </c>
      <c r="Q835" s="7">
        <f t="shared" si="150"/>
        <v>6.0000000000000001E-3</v>
      </c>
      <c r="R835" s="7">
        <f t="shared" si="151"/>
        <v>2.9000000000000001E-2</v>
      </c>
      <c r="S835" s="7">
        <f t="shared" si="152"/>
        <v>1.9E-2</v>
      </c>
      <c r="T835" s="7">
        <f t="shared" si="153"/>
        <v>2.3E-2</v>
      </c>
      <c r="U835" s="7">
        <f t="shared" si="154"/>
        <v>1.7999999999999999E-2</v>
      </c>
      <c r="W835" s="5">
        <f t="shared" si="155"/>
        <v>4.6666666666666671E-3</v>
      </c>
      <c r="X835" s="5">
        <f t="shared" si="156"/>
        <v>2.2250000000000002E-2</v>
      </c>
      <c r="Y835" s="5">
        <f t="shared" si="147"/>
        <v>4.7678571428571432</v>
      </c>
      <c r="Z835" s="5">
        <f t="shared" si="146"/>
        <v>2.25334100962995</v>
      </c>
    </row>
    <row r="836" spans="1:26" s="5" customFormat="1" x14ac:dyDescent="0.2">
      <c r="A836" s="5" t="s">
        <v>2511</v>
      </c>
      <c r="B836" s="5" t="s">
        <v>2512</v>
      </c>
      <c r="C836" s="5" t="s">
        <v>2513</v>
      </c>
      <c r="D836" s="5">
        <v>59.761098142983798</v>
      </c>
      <c r="E836" s="5">
        <v>58.113807112346102</v>
      </c>
      <c r="F836" s="5">
        <v>58.8197889826194</v>
      </c>
      <c r="G836" s="5">
        <v>1.5566986153361999</v>
      </c>
      <c r="H836" s="5">
        <v>0.32936644792632003</v>
      </c>
      <c r="I836" s="5">
        <v>4.7263424223600303</v>
      </c>
      <c r="J836" s="6">
        <v>2.2860003541232001E-6</v>
      </c>
      <c r="K836" s="6">
        <v>8.5226665202421006E-5</v>
      </c>
      <c r="O836" s="7">
        <f t="shared" si="148"/>
        <v>5.0000000000000001E-3</v>
      </c>
      <c r="P836" s="7">
        <f t="shared" si="149"/>
        <v>4.0000000000000001E-3</v>
      </c>
      <c r="Q836" s="7">
        <f t="shared" si="150"/>
        <v>6.0000000000000001E-3</v>
      </c>
      <c r="R836" s="7">
        <f t="shared" si="151"/>
        <v>2.3E-2</v>
      </c>
      <c r="S836" s="7">
        <f t="shared" si="152"/>
        <v>1.4999999999999999E-2</v>
      </c>
      <c r="T836" s="7">
        <f t="shared" si="153"/>
        <v>1.7999999999999999E-2</v>
      </c>
      <c r="U836" s="7">
        <f t="shared" si="154"/>
        <v>0.03</v>
      </c>
      <c r="W836" s="5">
        <f t="shared" si="155"/>
        <v>5.0000000000000001E-3</v>
      </c>
      <c r="X836" s="5">
        <f t="shared" si="156"/>
        <v>2.1499999999999998E-2</v>
      </c>
      <c r="Y836" s="5">
        <f t="shared" si="147"/>
        <v>4.3</v>
      </c>
      <c r="Z836" s="5">
        <f t="shared" si="146"/>
        <v>2.1043366598147357</v>
      </c>
    </row>
    <row r="837" spans="1:26" s="5" customFormat="1" x14ac:dyDescent="0.2">
      <c r="A837" s="5" t="s">
        <v>2514</v>
      </c>
      <c r="B837" s="5" t="s">
        <v>2515</v>
      </c>
      <c r="C837" s="5" t="s">
        <v>2516</v>
      </c>
      <c r="D837" s="5">
        <v>25.798690856513598</v>
      </c>
      <c r="E837" s="5">
        <v>23.029213915023401</v>
      </c>
      <c r="F837" s="5">
        <v>24.216132604233501</v>
      </c>
      <c r="G837" s="5">
        <v>1.5775767815054</v>
      </c>
      <c r="H837" s="5">
        <v>0.41721525903357598</v>
      </c>
      <c r="I837" s="5">
        <v>3.7812058580015702</v>
      </c>
      <c r="J837" s="5">
        <v>1.5607054921367699E-4</v>
      </c>
      <c r="K837" s="5">
        <v>2.6328607311241299E-3</v>
      </c>
      <c r="O837" s="7">
        <f t="shared" si="148"/>
        <v>4.0000000000000001E-3</v>
      </c>
      <c r="P837" s="7">
        <f t="shared" si="149"/>
        <v>3.0000000000000001E-3</v>
      </c>
      <c r="Q837" s="7">
        <f t="shared" si="150"/>
        <v>4.0000000000000001E-3</v>
      </c>
      <c r="R837" s="7">
        <f t="shared" si="151"/>
        <v>2.7E-2</v>
      </c>
      <c r="S837" s="7">
        <f t="shared" si="152"/>
        <v>0.02</v>
      </c>
      <c r="T837" s="7">
        <f t="shared" si="153"/>
        <v>1.4E-2</v>
      </c>
      <c r="U837" s="7">
        <f t="shared" si="154"/>
        <v>2.1000000000000001E-2</v>
      </c>
      <c r="W837" s="5">
        <f t="shared" si="155"/>
        <v>3.6666666666666666E-3</v>
      </c>
      <c r="X837" s="5">
        <f t="shared" si="156"/>
        <v>2.0500000000000001E-2</v>
      </c>
      <c r="Y837" s="5">
        <f t="shared" si="147"/>
        <v>5.5909090909090908</v>
      </c>
      <c r="Z837" s="5">
        <f t="shared" si="146"/>
        <v>2.4830828867019425</v>
      </c>
    </row>
    <row r="838" spans="1:26" s="5" customFormat="1" x14ac:dyDescent="0.2">
      <c r="A838" s="5" t="s">
        <v>2517</v>
      </c>
      <c r="B838" s="5" t="s">
        <v>2518</v>
      </c>
      <c r="C838" s="5" t="s">
        <v>2519</v>
      </c>
      <c r="D838" s="5">
        <v>22.313372310691101</v>
      </c>
      <c r="E838" s="5">
        <v>22.5889665638358</v>
      </c>
      <c r="F838" s="5">
        <v>22.470854741059501</v>
      </c>
      <c r="G838" s="5">
        <v>1.45022782745856</v>
      </c>
      <c r="H838" s="5">
        <v>0.42363377369716698</v>
      </c>
      <c r="I838" s="5">
        <v>3.4233054999416699</v>
      </c>
      <c r="J838" s="5">
        <v>6.1864506787537201E-4</v>
      </c>
      <c r="K838" s="5">
        <v>7.22566585856191E-3</v>
      </c>
      <c r="O838" s="7">
        <f t="shared" si="148"/>
        <v>5.0000000000000001E-3</v>
      </c>
      <c r="P838" s="7">
        <f t="shared" si="149"/>
        <v>2E-3</v>
      </c>
      <c r="Q838" s="7">
        <f t="shared" si="150"/>
        <v>5.0000000000000001E-3</v>
      </c>
      <c r="R838" s="7">
        <f t="shared" si="151"/>
        <v>2.7E-2</v>
      </c>
      <c r="S838" s="7">
        <f t="shared" si="152"/>
        <v>1.4999999999999999E-2</v>
      </c>
      <c r="T838" s="7">
        <f t="shared" si="153"/>
        <v>1.2999999999999999E-2</v>
      </c>
      <c r="U838" s="7">
        <f t="shared" si="154"/>
        <v>2.7E-2</v>
      </c>
      <c r="W838" s="5">
        <f t="shared" si="155"/>
        <v>4.0000000000000001E-3</v>
      </c>
      <c r="X838" s="5">
        <f t="shared" si="156"/>
        <v>2.0499999999999997E-2</v>
      </c>
      <c r="Y838" s="5">
        <f t="shared" si="147"/>
        <v>5.1249999999999991</v>
      </c>
      <c r="Z838" s="5">
        <f t="shared" si="146"/>
        <v>2.3575520046180838</v>
      </c>
    </row>
    <row r="839" spans="1:26" s="5" customFormat="1" x14ac:dyDescent="0.2">
      <c r="A839" s="5" t="s">
        <v>2520</v>
      </c>
      <c r="B839" s="5" t="s">
        <v>2521</v>
      </c>
      <c r="C839" s="5" t="s">
        <v>2522</v>
      </c>
      <c r="D839" s="5">
        <v>76.245161478458897</v>
      </c>
      <c r="E839" s="5">
        <v>59.989403984763797</v>
      </c>
      <c r="F839" s="5">
        <v>66.956157196347405</v>
      </c>
      <c r="G839" s="5">
        <v>1.4863307424388801</v>
      </c>
      <c r="H839" s="5">
        <v>0.318180705041405</v>
      </c>
      <c r="I839" s="5">
        <v>4.6713415329363199</v>
      </c>
      <c r="J839" s="6">
        <v>2.9923890932658901E-6</v>
      </c>
      <c r="K839" s="5">
        <v>1.07685569667122E-4</v>
      </c>
      <c r="O839" s="7">
        <f t="shared" si="148"/>
        <v>6.0000000000000001E-3</v>
      </c>
      <c r="P839" s="7">
        <f t="shared" si="149"/>
        <v>4.0000000000000001E-3</v>
      </c>
      <c r="Q839" s="7">
        <f t="shared" si="150"/>
        <v>5.0000000000000001E-3</v>
      </c>
      <c r="R839" s="7">
        <f t="shared" si="151"/>
        <v>2.1000000000000001E-2</v>
      </c>
      <c r="S839" s="7">
        <f t="shared" si="152"/>
        <v>1.9E-2</v>
      </c>
      <c r="T839" s="7">
        <f t="shared" si="153"/>
        <v>2.4E-2</v>
      </c>
      <c r="U839" s="7">
        <f t="shared" si="154"/>
        <v>1.7000000000000001E-2</v>
      </c>
      <c r="W839" s="5">
        <f t="shared" si="155"/>
        <v>5.0000000000000001E-3</v>
      </c>
      <c r="X839" s="5">
        <f t="shared" si="156"/>
        <v>2.0250000000000001E-2</v>
      </c>
      <c r="Y839" s="5">
        <f t="shared" si="147"/>
        <v>4.05</v>
      </c>
      <c r="Z839" s="5">
        <f t="shared" si="146"/>
        <v>2.0179219079972626</v>
      </c>
    </row>
    <row r="840" spans="1:26" s="5" customFormat="1" x14ac:dyDescent="0.2">
      <c r="A840" s="5" t="s">
        <v>2523</v>
      </c>
      <c r="B840" s="5" t="s">
        <v>2524</v>
      </c>
      <c r="C840" s="5" t="s">
        <v>2525</v>
      </c>
      <c r="D840" s="5">
        <v>37.138471638276101</v>
      </c>
      <c r="E840" s="5">
        <v>24.024405339289</v>
      </c>
      <c r="F840" s="5">
        <v>29.644719467426299</v>
      </c>
      <c r="G840" s="5">
        <v>1.5709887298807199</v>
      </c>
      <c r="H840" s="5">
        <v>0.39860136965695903</v>
      </c>
      <c r="I840" s="5">
        <v>3.9412527137895599</v>
      </c>
      <c r="J840" s="6">
        <v>8.1057171795461205E-5</v>
      </c>
      <c r="K840" s="5">
        <v>1.5641684673283599E-3</v>
      </c>
      <c r="O840" s="7">
        <f t="shared" si="148"/>
        <v>6.0000000000000001E-3</v>
      </c>
      <c r="P840" s="7">
        <f t="shared" si="149"/>
        <v>3.0000000000000001E-3</v>
      </c>
      <c r="Q840" s="7">
        <f t="shared" si="150"/>
        <v>3.0000000000000001E-3</v>
      </c>
      <c r="R840" s="7">
        <f t="shared" si="151"/>
        <v>2.9000000000000001E-2</v>
      </c>
      <c r="S840" s="7">
        <f t="shared" si="152"/>
        <v>1.6E-2</v>
      </c>
      <c r="T840" s="7">
        <f t="shared" si="153"/>
        <v>1.9E-2</v>
      </c>
      <c r="U840" s="7">
        <f t="shared" si="154"/>
        <v>1.6E-2</v>
      </c>
      <c r="W840" s="5">
        <f t="shared" si="155"/>
        <v>4.0000000000000001E-3</v>
      </c>
      <c r="X840" s="5">
        <f t="shared" si="156"/>
        <v>0.02</v>
      </c>
      <c r="Y840" s="5">
        <f t="shared" si="147"/>
        <v>5</v>
      </c>
      <c r="Z840" s="5">
        <f t="shared" si="146"/>
        <v>2.3219280948873622</v>
      </c>
    </row>
    <row r="841" spans="1:26" s="5" customFormat="1" x14ac:dyDescent="0.2">
      <c r="A841" s="5" t="s">
        <v>2526</v>
      </c>
      <c r="B841" s="5" t="s">
        <v>2527</v>
      </c>
      <c r="C841" s="5" t="s">
        <v>2528</v>
      </c>
      <c r="D841" s="5">
        <v>20.7803716800952</v>
      </c>
      <c r="E841" s="5">
        <v>10.6124675116489</v>
      </c>
      <c r="F841" s="5">
        <v>14.9701407266973</v>
      </c>
      <c r="G841" s="5">
        <v>1.6055751761402699</v>
      </c>
      <c r="H841" s="5">
        <v>0.45831701960888599</v>
      </c>
      <c r="I841" s="5">
        <v>3.50319780293218</v>
      </c>
      <c r="J841" s="5">
        <v>4.5970795075423398E-4</v>
      </c>
      <c r="K841" s="5">
        <v>5.8494306552967102E-3</v>
      </c>
      <c r="O841" s="7">
        <f t="shared" si="148"/>
        <v>2E-3</v>
      </c>
      <c r="P841" s="7">
        <f t="shared" si="149"/>
        <v>1E-3</v>
      </c>
      <c r="Q841" s="7">
        <f t="shared" si="150"/>
        <v>4.0000000000000001E-3</v>
      </c>
      <c r="R841" s="7">
        <f t="shared" si="151"/>
        <v>2.3E-2</v>
      </c>
      <c r="S841" s="7">
        <f t="shared" si="152"/>
        <v>1.2E-2</v>
      </c>
      <c r="T841" s="7">
        <f t="shared" si="153"/>
        <v>2.9000000000000001E-2</v>
      </c>
      <c r="U841" s="7">
        <f t="shared" si="154"/>
        <v>1.4999999999999999E-2</v>
      </c>
      <c r="W841" s="5">
        <f t="shared" si="155"/>
        <v>2.3333333333333335E-3</v>
      </c>
      <c r="X841" s="5">
        <f t="shared" si="156"/>
        <v>1.975E-2</v>
      </c>
      <c r="Y841" s="5">
        <f t="shared" si="147"/>
        <v>8.4642857142857135</v>
      </c>
      <c r="Z841" s="5">
        <f t="shared" si="146"/>
        <v>3.081388326840655</v>
      </c>
    </row>
    <row r="842" spans="1:26" s="5" customFormat="1" x14ac:dyDescent="0.2">
      <c r="A842" s="5" t="s">
        <v>2529</v>
      </c>
      <c r="B842" s="5" t="s">
        <v>2530</v>
      </c>
      <c r="C842" s="5" t="s">
        <v>2531</v>
      </c>
      <c r="D842" s="5">
        <v>64.524163065869601</v>
      </c>
      <c r="E842" s="5">
        <v>57.411428767554703</v>
      </c>
      <c r="F842" s="5">
        <v>60.459743466832499</v>
      </c>
      <c r="G842" s="5">
        <v>1.37118144597832</v>
      </c>
      <c r="H842" s="5">
        <v>0.32747470832307901</v>
      </c>
      <c r="I842" s="5">
        <v>4.1871369334133197</v>
      </c>
      <c r="J842" s="6">
        <v>2.8249540453961701E-5</v>
      </c>
      <c r="K842" s="5">
        <v>6.7686334653251903E-4</v>
      </c>
      <c r="O842" s="7">
        <f t="shared" si="148"/>
        <v>4.0000000000000001E-3</v>
      </c>
      <c r="P842" s="7">
        <f t="shared" si="149"/>
        <v>6.0000000000000001E-3</v>
      </c>
      <c r="Q842" s="7">
        <f t="shared" si="150"/>
        <v>6.0000000000000001E-3</v>
      </c>
      <c r="R842" s="7">
        <f t="shared" si="151"/>
        <v>1.4999999999999999E-2</v>
      </c>
      <c r="S842" s="7">
        <f t="shared" si="152"/>
        <v>1.4999999999999999E-2</v>
      </c>
      <c r="T842" s="7">
        <f t="shared" si="153"/>
        <v>2.3E-2</v>
      </c>
      <c r="U842" s="7">
        <f t="shared" si="154"/>
        <v>2.5000000000000001E-2</v>
      </c>
      <c r="W842" s="5">
        <f t="shared" si="155"/>
        <v>5.3333333333333332E-3</v>
      </c>
      <c r="X842" s="5">
        <f t="shared" si="156"/>
        <v>1.95E-2</v>
      </c>
      <c r="Y842" s="5">
        <f t="shared" si="147"/>
        <v>3.65625</v>
      </c>
      <c r="Z842" s="5">
        <f t="shared" si="146"/>
        <v>1.8703647195834046</v>
      </c>
    </row>
    <row r="843" spans="1:26" s="5" customFormat="1" x14ac:dyDescent="0.2">
      <c r="A843" s="5" t="s">
        <v>2532</v>
      </c>
      <c r="B843" s="5" t="s">
        <v>2533</v>
      </c>
      <c r="C843" s="5" t="s">
        <v>2534</v>
      </c>
      <c r="D843" s="5">
        <v>30.016126341598302</v>
      </c>
      <c r="E843" s="5">
        <v>27.518813428410301</v>
      </c>
      <c r="F843" s="5">
        <v>28.589090391205101</v>
      </c>
      <c r="G843" s="5">
        <v>1.3766225872284099</v>
      </c>
      <c r="H843" s="5">
        <v>0.40046607027640702</v>
      </c>
      <c r="I843" s="5">
        <v>3.4375511170727902</v>
      </c>
      <c r="J843" s="5">
        <v>5.8699991233304401E-4</v>
      </c>
      <c r="K843" s="5">
        <v>6.9829389698789204E-3</v>
      </c>
      <c r="O843" s="7">
        <f t="shared" si="148"/>
        <v>6.0000000000000001E-3</v>
      </c>
      <c r="P843" s="7">
        <f t="shared" si="149"/>
        <v>4.0000000000000001E-3</v>
      </c>
      <c r="Q843" s="7">
        <f t="shared" si="150"/>
        <v>4.0000000000000001E-3</v>
      </c>
      <c r="R843" s="7">
        <f t="shared" si="151"/>
        <v>2.8000000000000001E-2</v>
      </c>
      <c r="S843" s="7">
        <f t="shared" si="152"/>
        <v>1.7000000000000001E-2</v>
      </c>
      <c r="T843" s="7">
        <f t="shared" si="153"/>
        <v>1.0999999999999999E-2</v>
      </c>
      <c r="U843" s="7">
        <f t="shared" si="154"/>
        <v>2.1999999999999999E-2</v>
      </c>
      <c r="W843" s="5">
        <f t="shared" si="155"/>
        <v>4.6666666666666671E-3</v>
      </c>
      <c r="X843" s="5">
        <f t="shared" si="156"/>
        <v>1.9499999999999997E-2</v>
      </c>
      <c r="Y843" s="5">
        <f t="shared" si="147"/>
        <v>4.178571428571427</v>
      </c>
      <c r="Z843" s="5">
        <f t="shared" si="146"/>
        <v>2.0630097975258002</v>
      </c>
    </row>
    <row r="844" spans="1:26" s="5" customFormat="1" x14ac:dyDescent="0.2">
      <c r="A844" s="5" t="s">
        <v>2535</v>
      </c>
      <c r="B844" s="5" t="s">
        <v>2536</v>
      </c>
      <c r="C844" s="5" t="s">
        <v>2537</v>
      </c>
      <c r="D844" s="5">
        <v>41.479988789512603</v>
      </c>
      <c r="E844" s="5">
        <v>36.619362297462601</v>
      </c>
      <c r="F844" s="5">
        <v>38.702487936912597</v>
      </c>
      <c r="G844" s="5">
        <v>1.53344993581276</v>
      </c>
      <c r="H844" s="5">
        <v>0.37041502071877702</v>
      </c>
      <c r="I844" s="5">
        <v>4.1398157473127304</v>
      </c>
      <c r="J844" s="6">
        <v>3.4758488474948399E-5</v>
      </c>
      <c r="K844" s="5">
        <v>7.98930929299029E-4</v>
      </c>
      <c r="O844" s="7">
        <f t="shared" si="148"/>
        <v>3.0000000000000001E-3</v>
      </c>
      <c r="P844" s="7">
        <f t="shared" si="149"/>
        <v>4.0000000000000001E-3</v>
      </c>
      <c r="Q844" s="7">
        <f t="shared" si="150"/>
        <v>5.0000000000000001E-3</v>
      </c>
      <c r="R844" s="7">
        <f t="shared" si="151"/>
        <v>1.7000000000000001E-2</v>
      </c>
      <c r="S844" s="7">
        <f t="shared" si="152"/>
        <v>1.4999999999999999E-2</v>
      </c>
      <c r="T844" s="7">
        <f t="shared" si="153"/>
        <v>2.1000000000000001E-2</v>
      </c>
      <c r="U844" s="7">
        <f t="shared" si="154"/>
        <v>2.3E-2</v>
      </c>
      <c r="W844" s="5">
        <f t="shared" si="155"/>
        <v>4.0000000000000001E-3</v>
      </c>
      <c r="X844" s="5">
        <f t="shared" si="156"/>
        <v>1.9000000000000003E-2</v>
      </c>
      <c r="Y844" s="5">
        <f t="shared" si="147"/>
        <v>4.7500000000000009</v>
      </c>
      <c r="Z844" s="5">
        <f t="shared" si="146"/>
        <v>2.2479275134435861</v>
      </c>
    </row>
    <row r="845" spans="1:26" s="5" customFormat="1" x14ac:dyDescent="0.2">
      <c r="A845" s="5" t="s">
        <v>2538</v>
      </c>
      <c r="B845" s="5" t="s">
        <v>2539</v>
      </c>
      <c r="C845" s="5" t="s">
        <v>2540</v>
      </c>
      <c r="D845" s="5">
        <v>24.064922582513599</v>
      </c>
      <c r="E845" s="5">
        <v>24.893897156083501</v>
      </c>
      <c r="F845" s="5">
        <v>24.5386223388392</v>
      </c>
      <c r="G845" s="5">
        <v>1.4784745642916699</v>
      </c>
      <c r="H845" s="5">
        <v>0.419432678391364</v>
      </c>
      <c r="I845" s="5">
        <v>3.5249389007123102</v>
      </c>
      <c r="J845" s="5">
        <v>4.2358047755138402E-4</v>
      </c>
      <c r="K845" s="5">
        <v>5.5605378042502497E-3</v>
      </c>
      <c r="O845" s="7">
        <f t="shared" si="148"/>
        <v>3.0000000000000001E-3</v>
      </c>
      <c r="P845" s="7">
        <f t="shared" si="149"/>
        <v>2E-3</v>
      </c>
      <c r="Q845" s="7">
        <f t="shared" si="150"/>
        <v>7.0000000000000001E-3</v>
      </c>
      <c r="R845" s="7">
        <f t="shared" si="151"/>
        <v>1.7000000000000001E-2</v>
      </c>
      <c r="S845" s="7">
        <f t="shared" si="152"/>
        <v>1.2E-2</v>
      </c>
      <c r="T845" s="7">
        <f t="shared" si="153"/>
        <v>1.9E-2</v>
      </c>
      <c r="U845" s="7">
        <f t="shared" si="154"/>
        <v>2.5999999999999999E-2</v>
      </c>
      <c r="W845" s="5">
        <f t="shared" si="155"/>
        <v>4.0000000000000001E-3</v>
      </c>
      <c r="X845" s="5">
        <f t="shared" si="156"/>
        <v>1.8499999999999999E-2</v>
      </c>
      <c r="Y845" s="5">
        <f t="shared" si="147"/>
        <v>4.625</v>
      </c>
      <c r="Z845" s="5">
        <f t="shared" si="146"/>
        <v>2.2094533656289501</v>
      </c>
    </row>
    <row r="846" spans="1:26" s="5" customFormat="1" x14ac:dyDescent="0.2">
      <c r="A846" s="5" t="s">
        <v>2541</v>
      </c>
      <c r="B846" s="5" t="s">
        <v>2542</v>
      </c>
      <c r="C846" s="5" t="s">
        <v>2543</v>
      </c>
      <c r="D846" s="5">
        <v>12.894675608341499</v>
      </c>
      <c r="E846" s="5">
        <v>7.6858370374559604</v>
      </c>
      <c r="F846" s="5">
        <v>9.9181964249783299</v>
      </c>
      <c r="G846" s="5">
        <v>1.85813920054463</v>
      </c>
      <c r="H846" s="5">
        <v>0.47141863672524997</v>
      </c>
      <c r="I846" s="5">
        <v>3.9415904586470201</v>
      </c>
      <c r="J846" s="6">
        <v>8.0943097187955397E-5</v>
      </c>
      <c r="K846" s="5">
        <v>1.5641684673283599E-3</v>
      </c>
      <c r="O846" s="7">
        <f t="shared" si="148"/>
        <v>0</v>
      </c>
      <c r="P846" s="7">
        <f t="shared" si="149"/>
        <v>1E-3</v>
      </c>
      <c r="Q846" s="7">
        <f t="shared" si="150"/>
        <v>1E-3</v>
      </c>
      <c r="R846" s="7">
        <f t="shared" si="151"/>
        <v>1.4999999999999999E-2</v>
      </c>
      <c r="S846" s="7">
        <f t="shared" si="152"/>
        <v>0.01</v>
      </c>
      <c r="T846" s="7">
        <f t="shared" si="153"/>
        <v>2.7E-2</v>
      </c>
      <c r="U846" s="7">
        <f t="shared" si="154"/>
        <v>2.1000000000000001E-2</v>
      </c>
      <c r="W846" s="5">
        <f t="shared" si="155"/>
        <v>6.6666666666666664E-4</v>
      </c>
      <c r="X846" s="5">
        <f t="shared" si="156"/>
        <v>1.8250000000000002E-2</v>
      </c>
      <c r="Y846" s="5">
        <f t="shared" si="147"/>
        <v>27.375000000000004</v>
      </c>
      <c r="Z846" s="5">
        <f t="shared" si="146"/>
        <v>4.7747870596011737</v>
      </c>
    </row>
    <row r="847" spans="1:26" s="5" customFormat="1" x14ac:dyDescent="0.2">
      <c r="A847" s="5" t="s">
        <v>2544</v>
      </c>
      <c r="B847" s="5" t="s">
        <v>2545</v>
      </c>
      <c r="C847" s="5" t="s">
        <v>2546</v>
      </c>
      <c r="D847" s="5">
        <v>40.022864063800696</v>
      </c>
      <c r="E847" s="5">
        <v>36.952362443446901</v>
      </c>
      <c r="F847" s="5">
        <v>38.268291709312798</v>
      </c>
      <c r="G847" s="5">
        <v>1.3888013111245201</v>
      </c>
      <c r="H847" s="5">
        <v>0.37836894650004899</v>
      </c>
      <c r="I847" s="5">
        <v>3.6704949599354699</v>
      </c>
      <c r="J847" s="5">
        <v>2.4208124347929199E-4</v>
      </c>
      <c r="K847" s="5">
        <v>3.6988823440143202E-3</v>
      </c>
      <c r="O847" s="7">
        <f t="shared" si="148"/>
        <v>4.0000000000000001E-3</v>
      </c>
      <c r="P847" s="7">
        <f t="shared" si="149"/>
        <v>3.0000000000000001E-3</v>
      </c>
      <c r="Q847" s="7">
        <f t="shared" si="150"/>
        <v>6.0000000000000001E-3</v>
      </c>
      <c r="R847" s="7">
        <f t="shared" si="151"/>
        <v>1.4999999999999999E-2</v>
      </c>
      <c r="S847" s="7">
        <f t="shared" si="152"/>
        <v>0.02</v>
      </c>
      <c r="T847" s="7">
        <f t="shared" si="153"/>
        <v>2.1999999999999999E-2</v>
      </c>
      <c r="U847" s="7">
        <f t="shared" si="154"/>
        <v>1.6E-2</v>
      </c>
      <c r="W847" s="5">
        <f t="shared" si="155"/>
        <v>4.333333333333334E-3</v>
      </c>
      <c r="X847" s="5">
        <f t="shared" si="156"/>
        <v>1.8250000000000002E-2</v>
      </c>
      <c r="Y847" s="5">
        <f t="shared" si="147"/>
        <v>4.2115384615384617</v>
      </c>
      <c r="Z847" s="5">
        <f t="shared" si="146"/>
        <v>2.074347341460081</v>
      </c>
    </row>
    <row r="848" spans="1:26" s="5" customFormat="1" x14ac:dyDescent="0.2">
      <c r="A848" s="5" t="s">
        <v>2547</v>
      </c>
      <c r="B848" s="5" t="s">
        <v>2548</v>
      </c>
      <c r="C848" s="5" t="s">
        <v>2549</v>
      </c>
      <c r="D848" s="5">
        <v>135.34153262433799</v>
      </c>
      <c r="E848" s="5">
        <v>109.262340030039</v>
      </c>
      <c r="F848" s="5">
        <v>120.439136856167</v>
      </c>
      <c r="G848" s="5">
        <v>1.45035711072575</v>
      </c>
      <c r="H848" s="5">
        <v>0.25850094377520899</v>
      </c>
      <c r="I848" s="5">
        <v>5.6106453212293497</v>
      </c>
      <c r="J848" s="6">
        <v>2.0157351898873001E-8</v>
      </c>
      <c r="K848" s="6">
        <v>1.44520460287266E-6</v>
      </c>
      <c r="O848" s="7">
        <f t="shared" si="148"/>
        <v>5.0000000000000001E-3</v>
      </c>
      <c r="P848" s="7">
        <f t="shared" si="149"/>
        <v>4.0000000000000001E-3</v>
      </c>
      <c r="Q848" s="7">
        <f t="shared" si="150"/>
        <v>5.0000000000000001E-3</v>
      </c>
      <c r="R848" s="7">
        <f t="shared" si="151"/>
        <v>2.1999999999999999E-2</v>
      </c>
      <c r="S848" s="7">
        <f t="shared" si="152"/>
        <v>1.2999999999999999E-2</v>
      </c>
      <c r="T848" s="7">
        <f t="shared" si="153"/>
        <v>1.7000000000000001E-2</v>
      </c>
      <c r="U848" s="7">
        <f t="shared" si="154"/>
        <v>0.02</v>
      </c>
      <c r="W848" s="5">
        <f t="shared" si="155"/>
        <v>4.6666666666666671E-3</v>
      </c>
      <c r="X848" s="5">
        <f t="shared" si="156"/>
        <v>1.7999999999999999E-2</v>
      </c>
      <c r="Y848" s="5">
        <f t="shared" si="147"/>
        <v>3.8571428571428563</v>
      </c>
      <c r="Z848" s="5">
        <f t="shared" si="146"/>
        <v>1.9475325801058641</v>
      </c>
    </row>
    <row r="849" spans="1:26" s="5" customFormat="1" x14ac:dyDescent="0.2">
      <c r="A849" s="5" t="s">
        <v>2550</v>
      </c>
      <c r="B849" s="5" t="s">
        <v>2551</v>
      </c>
      <c r="C849" s="5" t="s">
        <v>2552</v>
      </c>
      <c r="D849" s="5">
        <v>81.646075095618897</v>
      </c>
      <c r="E849" s="5">
        <v>58.412578866674998</v>
      </c>
      <c r="F849" s="5">
        <v>68.369791536222394</v>
      </c>
      <c r="G849" s="5">
        <v>1.7238851571376601</v>
      </c>
      <c r="H849" s="5">
        <v>0.31930836461332301</v>
      </c>
      <c r="I849" s="5">
        <v>5.3988098909505702</v>
      </c>
      <c r="J849" s="6">
        <v>6.7084413115670299E-8</v>
      </c>
      <c r="K849" s="6">
        <v>4.0601316392506798E-6</v>
      </c>
      <c r="O849" s="7">
        <f t="shared" si="148"/>
        <v>3.0000000000000001E-3</v>
      </c>
      <c r="P849" s="7">
        <f t="shared" si="149"/>
        <v>3.0000000000000001E-3</v>
      </c>
      <c r="Q849" s="7">
        <f t="shared" si="150"/>
        <v>5.0000000000000001E-3</v>
      </c>
      <c r="R849" s="7">
        <f t="shared" si="151"/>
        <v>1.9E-2</v>
      </c>
      <c r="S849" s="7">
        <f t="shared" si="152"/>
        <v>1.2E-2</v>
      </c>
      <c r="T849" s="7">
        <f t="shared" si="153"/>
        <v>2.1000000000000001E-2</v>
      </c>
      <c r="U849" s="7">
        <f t="shared" si="154"/>
        <v>1.7999999999999999E-2</v>
      </c>
      <c r="W849" s="5">
        <f t="shared" si="155"/>
        <v>3.6666666666666666E-3</v>
      </c>
      <c r="X849" s="5">
        <f t="shared" si="156"/>
        <v>1.7500000000000002E-2</v>
      </c>
      <c r="Y849" s="5">
        <f t="shared" si="147"/>
        <v>4.7727272727272734</v>
      </c>
      <c r="Z849" s="5">
        <f t="shared" si="146"/>
        <v>2.2548138990288256</v>
      </c>
    </row>
    <row r="850" spans="1:26" s="5" customFormat="1" x14ac:dyDescent="0.2">
      <c r="A850" s="5" t="s">
        <v>2553</v>
      </c>
      <c r="B850" s="5" t="s">
        <v>2554</v>
      </c>
      <c r="C850" s="5" t="s">
        <v>2555</v>
      </c>
      <c r="D850" s="5">
        <v>55.001902083436697</v>
      </c>
      <c r="E850" s="5">
        <v>34.516315653441602</v>
      </c>
      <c r="F850" s="5">
        <v>43.295852694868103</v>
      </c>
      <c r="G850" s="5">
        <v>1.64758977779686</v>
      </c>
      <c r="H850" s="5">
        <v>0.37394594372803103</v>
      </c>
      <c r="I850" s="5">
        <v>4.4059570786390099</v>
      </c>
      <c r="J850" s="6">
        <v>1.0531781771572099E-5</v>
      </c>
      <c r="K850" s="5">
        <v>3.02473664516895E-4</v>
      </c>
      <c r="O850" s="7">
        <f t="shared" si="148"/>
        <v>2E-3</v>
      </c>
      <c r="P850" s="7">
        <f t="shared" si="149"/>
        <v>4.0000000000000001E-3</v>
      </c>
      <c r="Q850" s="7">
        <f t="shared" si="150"/>
        <v>3.0000000000000001E-3</v>
      </c>
      <c r="R850" s="7">
        <f t="shared" si="151"/>
        <v>1.9E-2</v>
      </c>
      <c r="S850" s="7">
        <f t="shared" si="152"/>
        <v>1.0999999999999999E-2</v>
      </c>
      <c r="T850" s="7">
        <f t="shared" si="153"/>
        <v>2.1000000000000001E-2</v>
      </c>
      <c r="U850" s="7">
        <f t="shared" si="154"/>
        <v>1.7999999999999999E-2</v>
      </c>
      <c r="W850" s="5">
        <f t="shared" si="155"/>
        <v>3.0000000000000005E-3</v>
      </c>
      <c r="X850" s="5">
        <f t="shared" si="156"/>
        <v>1.7250000000000001E-2</v>
      </c>
      <c r="Y850" s="5">
        <f t="shared" si="147"/>
        <v>5.7499999999999991</v>
      </c>
      <c r="Z850" s="5">
        <f t="shared" si="146"/>
        <v>2.5235619560570126</v>
      </c>
    </row>
    <row r="851" spans="1:26" s="5" customFormat="1" x14ac:dyDescent="0.2">
      <c r="A851" s="5" t="s">
        <v>2556</v>
      </c>
      <c r="B851" s="5" t="s">
        <v>2557</v>
      </c>
      <c r="C851" s="5" t="s">
        <v>2558</v>
      </c>
      <c r="D851" s="5">
        <v>36.130826394235001</v>
      </c>
      <c r="E851" s="5">
        <v>34.988115124991602</v>
      </c>
      <c r="F851" s="5">
        <v>35.477848526095897</v>
      </c>
      <c r="G851" s="5">
        <v>1.44835921464961</v>
      </c>
      <c r="H851" s="5">
        <v>0.37843287412722998</v>
      </c>
      <c r="I851" s="5">
        <v>3.8272552774119601</v>
      </c>
      <c r="J851" s="5">
        <v>1.2958010927550899E-4</v>
      </c>
      <c r="K851" s="5">
        <v>2.2702094144781701E-3</v>
      </c>
      <c r="O851" s="7">
        <f t="shared" si="148"/>
        <v>4.0000000000000001E-3</v>
      </c>
      <c r="P851" s="7">
        <f t="shared" si="149"/>
        <v>3.0000000000000001E-3</v>
      </c>
      <c r="Q851" s="7">
        <f t="shared" si="150"/>
        <v>5.0000000000000001E-3</v>
      </c>
      <c r="R851" s="7">
        <f t="shared" si="151"/>
        <v>1.7999999999999999E-2</v>
      </c>
      <c r="S851" s="7">
        <f t="shared" si="152"/>
        <v>1.6E-2</v>
      </c>
      <c r="T851" s="7">
        <f t="shared" si="153"/>
        <v>1.4999999999999999E-2</v>
      </c>
      <c r="U851" s="7">
        <f t="shared" si="154"/>
        <v>1.9E-2</v>
      </c>
      <c r="W851" s="5">
        <f t="shared" si="155"/>
        <v>4.0000000000000001E-3</v>
      </c>
      <c r="X851" s="5">
        <f t="shared" si="156"/>
        <v>1.7000000000000001E-2</v>
      </c>
      <c r="Y851" s="5">
        <f t="shared" si="147"/>
        <v>4.25</v>
      </c>
      <c r="Z851" s="5">
        <f t="shared" si="146"/>
        <v>2.0874628412503395</v>
      </c>
    </row>
    <row r="852" spans="1:26" s="5" customFormat="1" x14ac:dyDescent="0.2">
      <c r="A852" s="5" t="s">
        <v>2559</v>
      </c>
      <c r="B852" s="5" t="s">
        <v>2560</v>
      </c>
      <c r="C852" s="5" t="s">
        <v>2561</v>
      </c>
      <c r="D852" s="5">
        <v>75.217503749577006</v>
      </c>
      <c r="E852" s="5">
        <v>54.826597360455501</v>
      </c>
      <c r="F852" s="5">
        <v>63.565557241507598</v>
      </c>
      <c r="G852" s="5">
        <v>1.7743415218049901</v>
      </c>
      <c r="H852" s="5">
        <v>0.32493999285272501</v>
      </c>
      <c r="I852" s="5">
        <v>5.4605205909793604</v>
      </c>
      <c r="J852" s="6">
        <v>4.7474042230722E-8</v>
      </c>
      <c r="K852" s="6">
        <v>3.01008034429554E-6</v>
      </c>
      <c r="O852" s="7">
        <f t="shared" si="148"/>
        <v>3.0000000000000001E-3</v>
      </c>
      <c r="P852" s="7">
        <f t="shared" si="149"/>
        <v>3.0000000000000001E-3</v>
      </c>
      <c r="Q852" s="7">
        <f t="shared" si="150"/>
        <v>4.0000000000000001E-3</v>
      </c>
      <c r="R852" s="7">
        <f t="shared" si="151"/>
        <v>1.7999999999999999E-2</v>
      </c>
      <c r="S852" s="7">
        <f t="shared" si="152"/>
        <v>1.2999999999999999E-2</v>
      </c>
      <c r="T852" s="7">
        <f t="shared" si="153"/>
        <v>0.02</v>
      </c>
      <c r="U852" s="7">
        <f t="shared" si="154"/>
        <v>1.7000000000000001E-2</v>
      </c>
      <c r="W852" s="5">
        <f t="shared" si="155"/>
        <v>3.3333333333333335E-3</v>
      </c>
      <c r="X852" s="5">
        <f t="shared" si="156"/>
        <v>1.7000000000000001E-2</v>
      </c>
      <c r="Y852" s="5">
        <f t="shared" si="147"/>
        <v>5.0999999999999996</v>
      </c>
      <c r="Z852" s="5">
        <f t="shared" si="146"/>
        <v>2.3504972470841334</v>
      </c>
    </row>
    <row r="853" spans="1:26" s="5" customFormat="1" x14ac:dyDescent="0.2">
      <c r="A853" s="5" t="s">
        <v>2562</v>
      </c>
      <c r="B853" s="5" t="s">
        <v>2563</v>
      </c>
      <c r="C853" s="5" t="s">
        <v>2564</v>
      </c>
      <c r="D853" s="5">
        <v>49.730497304185398</v>
      </c>
      <c r="E853" s="5">
        <v>37.213732274845697</v>
      </c>
      <c r="F853" s="5">
        <v>42.578060144562698</v>
      </c>
      <c r="G853" s="5">
        <v>1.5471403556237999</v>
      </c>
      <c r="H853" s="5">
        <v>0.36399045436518501</v>
      </c>
      <c r="I853" s="5">
        <v>4.25049705856184</v>
      </c>
      <c r="J853" s="6">
        <v>2.1329663709120299E-5</v>
      </c>
      <c r="K853" s="5">
        <v>5.4766702644863901E-4</v>
      </c>
      <c r="O853" s="7">
        <f t="shared" si="148"/>
        <v>5.0000000000000001E-3</v>
      </c>
      <c r="P853" s="7">
        <f t="shared" si="149"/>
        <v>2E-3</v>
      </c>
      <c r="Q853" s="7">
        <f t="shared" si="150"/>
        <v>3.0000000000000001E-3</v>
      </c>
      <c r="R853" s="7">
        <f t="shared" si="151"/>
        <v>2.1000000000000001E-2</v>
      </c>
      <c r="S853" s="7">
        <f t="shared" si="152"/>
        <v>1.2999999999999999E-2</v>
      </c>
      <c r="T853" s="7">
        <f t="shared" si="153"/>
        <v>1.7000000000000001E-2</v>
      </c>
      <c r="U853" s="7">
        <f t="shared" si="154"/>
        <v>1.4999999999999999E-2</v>
      </c>
      <c r="W853" s="5">
        <f t="shared" si="155"/>
        <v>3.3333333333333335E-3</v>
      </c>
      <c r="X853" s="5">
        <f t="shared" si="156"/>
        <v>1.6500000000000001E-2</v>
      </c>
      <c r="Y853" s="5">
        <f t="shared" si="147"/>
        <v>4.95</v>
      </c>
      <c r="Z853" s="5">
        <f t="shared" ref="Z853:Z871" si="157">LOG(Y853,2)</f>
        <v>2.3074285251922473</v>
      </c>
    </row>
    <row r="854" spans="1:26" s="5" customFormat="1" x14ac:dyDescent="0.2">
      <c r="A854" s="5" t="s">
        <v>2565</v>
      </c>
      <c r="B854" s="5" t="s">
        <v>2566</v>
      </c>
      <c r="C854" s="5" t="s">
        <v>2567</v>
      </c>
      <c r="D854" s="5">
        <v>42.149943228287597</v>
      </c>
      <c r="E854" s="5">
        <v>33.9034423147369</v>
      </c>
      <c r="F854" s="5">
        <v>37.437656991972901</v>
      </c>
      <c r="G854" s="5">
        <v>1.28774335609559</v>
      </c>
      <c r="H854" s="5">
        <v>0.37220376488113999</v>
      </c>
      <c r="I854" s="5">
        <v>3.4597805761229199</v>
      </c>
      <c r="J854" s="5">
        <v>5.4061572870228302E-4</v>
      </c>
      <c r="K854" s="5">
        <v>6.543907661519E-3</v>
      </c>
      <c r="O854" s="7">
        <f t="shared" si="148"/>
        <v>3.0000000000000001E-3</v>
      </c>
      <c r="P854" s="7">
        <f t="shared" si="149"/>
        <v>4.0000000000000001E-3</v>
      </c>
      <c r="Q854" s="7">
        <f t="shared" si="150"/>
        <v>5.0000000000000001E-3</v>
      </c>
      <c r="R854" s="7">
        <f t="shared" si="151"/>
        <v>1.2999999999999999E-2</v>
      </c>
      <c r="S854" s="7">
        <f t="shared" si="152"/>
        <v>1.4E-2</v>
      </c>
      <c r="T854" s="7">
        <f t="shared" si="153"/>
        <v>2.1000000000000001E-2</v>
      </c>
      <c r="U854" s="7">
        <f t="shared" si="154"/>
        <v>1.4999999999999999E-2</v>
      </c>
      <c r="W854" s="5">
        <f t="shared" si="155"/>
        <v>4.0000000000000001E-3</v>
      </c>
      <c r="X854" s="5">
        <f t="shared" si="156"/>
        <v>1.575E-2</v>
      </c>
      <c r="Y854" s="5">
        <f t="shared" si="147"/>
        <v>3.9375</v>
      </c>
      <c r="Z854" s="5">
        <f t="shared" si="157"/>
        <v>1.9772799234999165</v>
      </c>
    </row>
    <row r="855" spans="1:26" s="5" customFormat="1" x14ac:dyDescent="0.2">
      <c r="A855" s="5" t="s">
        <v>2568</v>
      </c>
      <c r="B855" s="5" t="s">
        <v>2569</v>
      </c>
      <c r="C855" s="5" t="s">
        <v>2570</v>
      </c>
      <c r="D855" s="5">
        <v>23.193390427965799</v>
      </c>
      <c r="E855" s="5">
        <v>26.4675144497619</v>
      </c>
      <c r="F855" s="5">
        <v>25.064318440420699</v>
      </c>
      <c r="G855" s="5">
        <v>1.92675116130265</v>
      </c>
      <c r="H855" s="5">
        <v>0.42342158934326402</v>
      </c>
      <c r="I855" s="5">
        <v>4.5504320275474903</v>
      </c>
      <c r="J855" s="6">
        <v>5.3535879806781802E-6</v>
      </c>
      <c r="K855" s="5">
        <v>1.7355866703969001E-4</v>
      </c>
      <c r="O855" s="7">
        <f t="shared" si="148"/>
        <v>2E-3</v>
      </c>
      <c r="P855" s="7">
        <f t="shared" si="149"/>
        <v>1E-3</v>
      </c>
      <c r="Q855" s="7">
        <f t="shared" si="150"/>
        <v>2E-3</v>
      </c>
      <c r="R855" s="7">
        <f t="shared" si="151"/>
        <v>1.0999999999999999E-2</v>
      </c>
      <c r="S855" s="7">
        <f t="shared" si="152"/>
        <v>8.0000000000000002E-3</v>
      </c>
      <c r="T855" s="7">
        <f t="shared" si="153"/>
        <v>1.4E-2</v>
      </c>
      <c r="U855" s="7">
        <f t="shared" si="154"/>
        <v>2.5999999999999999E-2</v>
      </c>
      <c r="W855" s="5">
        <f t="shared" si="155"/>
        <v>1.6666666666666668E-3</v>
      </c>
      <c r="X855" s="5">
        <f t="shared" si="156"/>
        <v>1.4749999999999999E-2</v>
      </c>
      <c r="Y855" s="5">
        <f t="shared" si="147"/>
        <v>8.85</v>
      </c>
      <c r="Z855" s="5">
        <f t="shared" si="157"/>
        <v>3.145677455195635</v>
      </c>
    </row>
    <row r="856" spans="1:26" s="5" customFormat="1" x14ac:dyDescent="0.2">
      <c r="A856" s="5" t="s">
        <v>2571</v>
      </c>
      <c r="B856" s="5" t="s">
        <v>2572</v>
      </c>
      <c r="C856" s="5" t="s">
        <v>2573</v>
      </c>
      <c r="D856" s="5">
        <v>26.400183714357802</v>
      </c>
      <c r="E856" s="5">
        <v>24.203652964617</v>
      </c>
      <c r="F856" s="5">
        <v>25.145023285934499</v>
      </c>
      <c r="G856" s="5">
        <v>1.5756555777277701</v>
      </c>
      <c r="H856" s="5">
        <v>0.422957851668328</v>
      </c>
      <c r="I856" s="5">
        <v>3.72532528126079</v>
      </c>
      <c r="J856" s="5">
        <v>1.95063522497995E-4</v>
      </c>
      <c r="K856" s="5">
        <v>3.1292419301937398E-3</v>
      </c>
      <c r="O856" s="7">
        <f t="shared" si="148"/>
        <v>2E-3</v>
      </c>
      <c r="P856" s="7">
        <f t="shared" si="149"/>
        <v>4.0000000000000001E-3</v>
      </c>
      <c r="Q856" s="7">
        <f t="shared" si="150"/>
        <v>1E-3</v>
      </c>
      <c r="R856" s="7">
        <f t="shared" si="151"/>
        <v>1.0999999999999999E-2</v>
      </c>
      <c r="S856" s="7">
        <f t="shared" si="152"/>
        <v>1.4999999999999999E-2</v>
      </c>
      <c r="T856" s="7">
        <f t="shared" si="153"/>
        <v>1.4E-2</v>
      </c>
      <c r="U856" s="7">
        <f t="shared" si="154"/>
        <v>1.4999999999999999E-2</v>
      </c>
      <c r="W856" s="5">
        <f t="shared" si="155"/>
        <v>2.3333333333333335E-3</v>
      </c>
      <c r="X856" s="5">
        <f t="shared" si="156"/>
        <v>1.375E-2</v>
      </c>
      <c r="Y856" s="5">
        <f t="shared" si="147"/>
        <v>5.8928571428571423</v>
      </c>
      <c r="Z856" s="5">
        <f t="shared" si="157"/>
        <v>2.5589672921882118</v>
      </c>
    </row>
    <row r="857" spans="1:26" s="5" customFormat="1" x14ac:dyDescent="0.2">
      <c r="A857" s="5" t="s">
        <v>2574</v>
      </c>
      <c r="B857" s="5" t="s">
        <v>2575</v>
      </c>
      <c r="C857" s="5" t="s">
        <v>2576</v>
      </c>
      <c r="D857" s="5">
        <v>48.991271212111002</v>
      </c>
      <c r="E857" s="5">
        <v>36.349755247586401</v>
      </c>
      <c r="F857" s="5">
        <v>41.767547803811198</v>
      </c>
      <c r="G857" s="5">
        <v>1.1964899539660401</v>
      </c>
      <c r="H857" s="5">
        <v>0.359690070483833</v>
      </c>
      <c r="I857" s="5">
        <v>3.3264469946490101</v>
      </c>
      <c r="J857" s="5">
        <v>8.7960747418072195E-4</v>
      </c>
      <c r="K857" s="5">
        <v>9.3199533921208694E-3</v>
      </c>
      <c r="O857" s="7">
        <f t="shared" si="148"/>
        <v>5.0000000000000001E-3</v>
      </c>
      <c r="P857" s="7">
        <f t="shared" si="149"/>
        <v>3.0000000000000001E-3</v>
      </c>
      <c r="Q857" s="7">
        <f t="shared" si="150"/>
        <v>4.0000000000000001E-3</v>
      </c>
      <c r="R857" s="7">
        <f t="shared" si="151"/>
        <v>1.4999999999999999E-2</v>
      </c>
      <c r="S857" s="7">
        <f t="shared" si="152"/>
        <v>8.9999999999999993E-3</v>
      </c>
      <c r="T857" s="7">
        <f t="shared" si="153"/>
        <v>1.7000000000000001E-2</v>
      </c>
      <c r="U857" s="7">
        <f t="shared" si="154"/>
        <v>1.2999999999999999E-2</v>
      </c>
      <c r="W857" s="5">
        <f t="shared" si="155"/>
        <v>4.0000000000000001E-3</v>
      </c>
      <c r="X857" s="5">
        <f t="shared" si="156"/>
        <v>1.35E-2</v>
      </c>
      <c r="Y857" s="5">
        <f t="shared" si="147"/>
        <v>3.375</v>
      </c>
      <c r="Z857" s="5">
        <f t="shared" si="157"/>
        <v>1.7548875021634687</v>
      </c>
    </row>
    <row r="858" spans="1:26" s="5" customFormat="1" x14ac:dyDescent="0.2">
      <c r="A858" s="5" t="s">
        <v>2577</v>
      </c>
      <c r="B858" s="5" t="s">
        <v>2578</v>
      </c>
      <c r="C858" s="5" t="s">
        <v>2579</v>
      </c>
      <c r="D858" s="5">
        <v>41.187444954544297</v>
      </c>
      <c r="E858" s="5">
        <v>31.435208063544199</v>
      </c>
      <c r="F858" s="5">
        <v>35.6147381596871</v>
      </c>
      <c r="G858" s="5">
        <v>1.4949522029153</v>
      </c>
      <c r="H858" s="5">
        <v>0.38087103659677102</v>
      </c>
      <c r="I858" s="5">
        <v>3.9250876524329001</v>
      </c>
      <c r="J858" s="6">
        <v>8.6698163178549397E-5</v>
      </c>
      <c r="K858" s="5">
        <v>1.6508074155376299E-3</v>
      </c>
      <c r="O858" s="7">
        <f t="shared" si="148"/>
        <v>3.0000000000000001E-3</v>
      </c>
      <c r="P858" s="7">
        <f t="shared" si="149"/>
        <v>2E-3</v>
      </c>
      <c r="Q858" s="7">
        <f t="shared" si="150"/>
        <v>4.0000000000000001E-3</v>
      </c>
      <c r="R858" s="7">
        <f t="shared" si="151"/>
        <v>1.6E-2</v>
      </c>
      <c r="S858" s="7">
        <f t="shared" si="152"/>
        <v>8.0000000000000002E-3</v>
      </c>
      <c r="T858" s="7">
        <f t="shared" si="153"/>
        <v>1.4999999999999999E-2</v>
      </c>
      <c r="U858" s="7">
        <f t="shared" si="154"/>
        <v>1.4999999999999999E-2</v>
      </c>
      <c r="W858" s="5">
        <f t="shared" si="155"/>
        <v>3.0000000000000005E-3</v>
      </c>
      <c r="X858" s="5">
        <f t="shared" si="156"/>
        <v>1.35E-2</v>
      </c>
      <c r="Y858" s="5">
        <f t="shared" si="147"/>
        <v>4.4999999999999991</v>
      </c>
      <c r="Z858" s="5">
        <f t="shared" si="157"/>
        <v>2.1699250014423122</v>
      </c>
    </row>
    <row r="859" spans="1:26" s="5" customFormat="1" x14ac:dyDescent="0.2">
      <c r="A859" s="5" t="s">
        <v>2580</v>
      </c>
      <c r="B859" s="5" t="s">
        <v>2581</v>
      </c>
      <c r="C859" s="5" t="s">
        <v>2582</v>
      </c>
      <c r="D859" s="5">
        <v>103.215647819582</v>
      </c>
      <c r="E859" s="5">
        <v>94.729007381262605</v>
      </c>
      <c r="F859" s="5">
        <v>98.366138997685297</v>
      </c>
      <c r="G859" s="5">
        <v>1.0797213582037199</v>
      </c>
      <c r="H859" s="5">
        <v>0.272398396178681</v>
      </c>
      <c r="I859" s="5">
        <v>3.9637581327588798</v>
      </c>
      <c r="J859" s="6">
        <v>7.3779004759645802E-5</v>
      </c>
      <c r="K859" s="5">
        <v>1.44465801231571E-3</v>
      </c>
      <c r="O859" s="7">
        <f t="shared" si="148"/>
        <v>5.0000000000000001E-3</v>
      </c>
      <c r="P859" s="7">
        <f t="shared" si="149"/>
        <v>4.0000000000000001E-3</v>
      </c>
      <c r="Q859" s="7">
        <f t="shared" si="150"/>
        <v>5.0000000000000001E-3</v>
      </c>
      <c r="R859" s="7">
        <f t="shared" si="151"/>
        <v>1.2999999999999999E-2</v>
      </c>
      <c r="S859" s="7">
        <f t="shared" si="152"/>
        <v>1.0999999999999999E-2</v>
      </c>
      <c r="T859" s="7">
        <f t="shared" si="153"/>
        <v>1.4E-2</v>
      </c>
      <c r="U859" s="7">
        <f t="shared" si="154"/>
        <v>1.4999999999999999E-2</v>
      </c>
      <c r="W859" s="5">
        <f t="shared" si="155"/>
        <v>4.6666666666666671E-3</v>
      </c>
      <c r="X859" s="5">
        <f t="shared" si="156"/>
        <v>1.325E-2</v>
      </c>
      <c r="Y859" s="5">
        <f t="shared" ref="Y859:Y863" si="158">X859/W859</f>
        <v>2.839285714285714</v>
      </c>
      <c r="Z859" s="5">
        <f t="shared" si="157"/>
        <v>1.5055280332267511</v>
      </c>
    </row>
    <row r="860" spans="1:26" s="5" customFormat="1" x14ac:dyDescent="0.2">
      <c r="A860" s="5" t="s">
        <v>2583</v>
      </c>
      <c r="B860" s="5" t="s">
        <v>2584</v>
      </c>
      <c r="C860" s="5" t="s">
        <v>2585</v>
      </c>
      <c r="D860" s="5">
        <v>15.914919556953899</v>
      </c>
      <c r="E860" s="5">
        <v>11.197421762615701</v>
      </c>
      <c r="F860" s="5">
        <v>13.2192065316178</v>
      </c>
      <c r="G860" s="5">
        <v>1.77006605862074</v>
      </c>
      <c r="H860" s="5">
        <v>0.46425379957381102</v>
      </c>
      <c r="I860" s="5">
        <v>3.8127120558747798</v>
      </c>
      <c r="J860" s="5">
        <v>1.3745021197392101E-4</v>
      </c>
      <c r="K860" s="5">
        <v>2.3726254957240601E-3</v>
      </c>
      <c r="O860" s="7">
        <f t="shared" si="148"/>
        <v>1E-3</v>
      </c>
      <c r="P860" s="7">
        <f t="shared" si="149"/>
        <v>1E-3</v>
      </c>
      <c r="Q860" s="7">
        <f t="shared" si="150"/>
        <v>1E-3</v>
      </c>
      <c r="R860" s="7">
        <f t="shared" si="151"/>
        <v>0.02</v>
      </c>
      <c r="S860" s="7">
        <f t="shared" si="152"/>
        <v>1.7000000000000001E-2</v>
      </c>
      <c r="T860" s="7">
        <f t="shared" si="153"/>
        <v>8.0000000000000002E-3</v>
      </c>
      <c r="U860" s="7">
        <f t="shared" si="154"/>
        <v>6.0000000000000001E-3</v>
      </c>
      <c r="W860" s="5">
        <f t="shared" si="155"/>
        <v>1E-3</v>
      </c>
      <c r="X860" s="5">
        <f t="shared" si="156"/>
        <v>1.2750000000000001E-2</v>
      </c>
      <c r="Y860" s="5">
        <f t="shared" si="158"/>
        <v>12.75</v>
      </c>
      <c r="Z860" s="5">
        <f t="shared" si="157"/>
        <v>3.6724253419714961</v>
      </c>
    </row>
    <row r="861" spans="1:26" s="5" customFormat="1" x14ac:dyDescent="0.2">
      <c r="A861" s="5" t="s">
        <v>2586</v>
      </c>
      <c r="B861" s="5" t="s">
        <v>2587</v>
      </c>
      <c r="C861" s="5" t="s">
        <v>2588</v>
      </c>
      <c r="D861" s="5">
        <v>49.914859759681903</v>
      </c>
      <c r="E861" s="5">
        <v>27.436710840403201</v>
      </c>
      <c r="F861" s="5">
        <v>37.070203234379797</v>
      </c>
      <c r="G861" s="5">
        <v>1.25463610371414</v>
      </c>
      <c r="H861" s="5">
        <v>0.37534341767387303</v>
      </c>
      <c r="I861" s="5">
        <v>3.3426351565974799</v>
      </c>
      <c r="J861" s="5">
        <v>8.29869308852209E-4</v>
      </c>
      <c r="K861" s="5">
        <v>8.9697353179725905E-3</v>
      </c>
      <c r="O861" s="7">
        <f t="shared" si="148"/>
        <v>4.0000000000000001E-3</v>
      </c>
      <c r="P861" s="7">
        <f t="shared" si="149"/>
        <v>4.0000000000000001E-3</v>
      </c>
      <c r="Q861" s="7">
        <f t="shared" si="150"/>
        <v>2E-3</v>
      </c>
      <c r="R861" s="7">
        <f t="shared" si="151"/>
        <v>1.7999999999999999E-2</v>
      </c>
      <c r="S861" s="7">
        <f t="shared" si="152"/>
        <v>8.9999999999999993E-3</v>
      </c>
      <c r="T861" s="7">
        <f t="shared" si="153"/>
        <v>1.4999999999999999E-2</v>
      </c>
      <c r="U861" s="7">
        <f t="shared" si="154"/>
        <v>8.9999999999999993E-3</v>
      </c>
      <c r="W861" s="5">
        <f t="shared" si="155"/>
        <v>3.3333333333333335E-3</v>
      </c>
      <c r="X861" s="5">
        <f t="shared" si="156"/>
        <v>1.2749999999999999E-2</v>
      </c>
      <c r="Y861" s="5">
        <f t="shared" si="158"/>
        <v>3.8249999999999993</v>
      </c>
      <c r="Z861" s="5">
        <f t="shared" si="157"/>
        <v>1.9354597478052893</v>
      </c>
    </row>
    <row r="862" spans="1:26" s="5" customFormat="1" x14ac:dyDescent="0.2">
      <c r="A862" s="5" t="s">
        <v>2589</v>
      </c>
      <c r="B862" s="5" t="s">
        <v>2590</v>
      </c>
      <c r="C862" s="5" t="s">
        <v>2591</v>
      </c>
      <c r="D862" s="5">
        <v>33.056339170316299</v>
      </c>
      <c r="E862" s="5">
        <v>17.396055564423602</v>
      </c>
      <c r="F862" s="5">
        <v>24.107605681234801</v>
      </c>
      <c r="G862" s="5">
        <v>1.9682212371380301</v>
      </c>
      <c r="H862" s="5">
        <v>0.430128352927928</v>
      </c>
      <c r="I862" s="5">
        <v>4.5758928090653503</v>
      </c>
      <c r="J862" s="6">
        <v>4.74193309896686E-6</v>
      </c>
      <c r="K862" s="5">
        <v>1.5700599448994899E-4</v>
      </c>
      <c r="O862" s="7">
        <f t="shared" si="148"/>
        <v>1E-3</v>
      </c>
      <c r="P862" s="7">
        <f t="shared" si="149"/>
        <v>2E-3</v>
      </c>
      <c r="Q862" s="7">
        <f t="shared" si="150"/>
        <v>1E-3</v>
      </c>
      <c r="R862" s="7">
        <f t="shared" si="151"/>
        <v>1.2999999999999999E-2</v>
      </c>
      <c r="S862" s="7">
        <f t="shared" si="152"/>
        <v>7.0000000000000001E-3</v>
      </c>
      <c r="T862" s="7">
        <f t="shared" si="153"/>
        <v>1.6E-2</v>
      </c>
      <c r="U862" s="7">
        <f t="shared" si="154"/>
        <v>1.0999999999999999E-2</v>
      </c>
      <c r="W862" s="5">
        <f t="shared" si="155"/>
        <v>1.3333333333333333E-3</v>
      </c>
      <c r="X862" s="5">
        <f t="shared" si="156"/>
        <v>1.175E-2</v>
      </c>
      <c r="Y862" s="5">
        <f t="shared" si="158"/>
        <v>8.8125</v>
      </c>
      <c r="Z862" s="5">
        <f t="shared" si="157"/>
        <v>3.1395513523987932</v>
      </c>
    </row>
    <row r="863" spans="1:26" s="5" customFormat="1" x14ac:dyDescent="0.2">
      <c r="A863" s="5" t="s">
        <v>2592</v>
      </c>
      <c r="B863" s="5" t="s">
        <v>2593</v>
      </c>
      <c r="C863" s="5" t="s">
        <v>2594</v>
      </c>
      <c r="D863" s="5">
        <v>42.648681878417001</v>
      </c>
      <c r="E863" s="5">
        <v>20.754134468694801</v>
      </c>
      <c r="F863" s="5">
        <v>30.137511930004301</v>
      </c>
      <c r="G863" s="5">
        <v>1.7614555637787099</v>
      </c>
      <c r="H863" s="5">
        <v>0.42253981255484502</v>
      </c>
      <c r="I863" s="5">
        <v>4.1687327713056099</v>
      </c>
      <c r="J863" s="6">
        <v>3.0629784847942097E-5</v>
      </c>
      <c r="K863" s="5">
        <v>7.2642470655278604E-4</v>
      </c>
      <c r="O863" s="7">
        <f t="shared" si="148"/>
        <v>1E-3</v>
      </c>
      <c r="P863" s="7">
        <f t="shared" si="149"/>
        <v>2E-3</v>
      </c>
      <c r="Q863" s="7">
        <f t="shared" si="150"/>
        <v>2E-3</v>
      </c>
      <c r="R863" s="7">
        <f t="shared" si="151"/>
        <v>1.6E-2</v>
      </c>
      <c r="S863" s="7">
        <f t="shared" si="152"/>
        <v>8.9999999999999993E-3</v>
      </c>
      <c r="T863" s="7">
        <f t="shared" si="153"/>
        <v>0.01</v>
      </c>
      <c r="U863" s="7">
        <f t="shared" si="154"/>
        <v>5.0000000000000001E-3</v>
      </c>
      <c r="W863" s="5">
        <f t="shared" si="155"/>
        <v>1.6666666666666668E-3</v>
      </c>
      <c r="X863" s="5">
        <f t="shared" si="156"/>
        <v>0.01</v>
      </c>
      <c r="Y863" s="5">
        <f t="shared" si="158"/>
        <v>6</v>
      </c>
      <c r="Z863" s="5">
        <f t="shared" si="157"/>
        <v>2.5849625007211561</v>
      </c>
    </row>
    <row r="864" spans="1:26" s="5" customFormat="1" x14ac:dyDescent="0.2">
      <c r="A864" s="5" t="s">
        <v>2595</v>
      </c>
      <c r="B864" s="5" t="s">
        <v>2596</v>
      </c>
      <c r="C864" s="5" t="s">
        <v>2597</v>
      </c>
      <c r="D864" s="5">
        <v>59.474043316091098</v>
      </c>
      <c r="E864" s="5">
        <v>40.172601310867201</v>
      </c>
      <c r="F864" s="5">
        <v>48.444647884534596</v>
      </c>
      <c r="G864" s="5">
        <v>1.5656096571207401</v>
      </c>
      <c r="H864" s="5">
        <v>0.34901327321958298</v>
      </c>
      <c r="I864" s="5">
        <v>4.4858169509665897</v>
      </c>
      <c r="J864" s="6">
        <v>7.26350818262997E-6</v>
      </c>
      <c r="K864" s="5">
        <v>2.22330141268317E-4</v>
      </c>
      <c r="O864" s="7">
        <f t="shared" si="148"/>
        <v>2E-3</v>
      </c>
      <c r="P864" s="7">
        <f t="shared" si="149"/>
        <v>2E-3</v>
      </c>
      <c r="Q864" s="7">
        <f t="shared" si="150"/>
        <v>2E-3</v>
      </c>
      <c r="R864" s="7">
        <f t="shared" si="151"/>
        <v>1.0999999999999999E-2</v>
      </c>
      <c r="S864" s="7">
        <f t="shared" si="152"/>
        <v>6.0000000000000001E-3</v>
      </c>
      <c r="T864" s="7">
        <f t="shared" si="153"/>
        <v>1.0999999999999999E-2</v>
      </c>
      <c r="U864" s="7">
        <f t="shared" si="154"/>
        <v>8.9999999999999993E-3</v>
      </c>
      <c r="W864" s="5">
        <f t="shared" si="155"/>
        <v>2E-3</v>
      </c>
      <c r="X864" s="5">
        <f t="shared" si="156"/>
        <v>9.2499999999999995E-3</v>
      </c>
      <c r="Y864" s="5">
        <f>X864/W864</f>
        <v>4.625</v>
      </c>
      <c r="Z864" s="5">
        <f t="shared" si="157"/>
        <v>2.2094533656289501</v>
      </c>
    </row>
    <row r="865" spans="1:26" s="5" customFormat="1" x14ac:dyDescent="0.2">
      <c r="A865" s="5" t="s">
        <v>2598</v>
      </c>
      <c r="B865" s="5" t="s">
        <v>2599</v>
      </c>
      <c r="C865" s="5" t="s">
        <v>2600</v>
      </c>
      <c r="D865" s="5">
        <v>50.929109255307601</v>
      </c>
      <c r="E865" s="5">
        <v>44.032645835471598</v>
      </c>
      <c r="F865" s="5">
        <v>46.988273015401298</v>
      </c>
      <c r="G865" s="5">
        <v>1.1789741664706099</v>
      </c>
      <c r="H865" s="5">
        <v>0.35268322397691798</v>
      </c>
      <c r="I865" s="5">
        <v>3.34286999301042</v>
      </c>
      <c r="J865" s="5">
        <v>8.2916736338560395E-4</v>
      </c>
      <c r="K865" s="5">
        <v>8.9697353179725905E-3</v>
      </c>
      <c r="O865" s="7">
        <f t="shared" si="148"/>
        <v>3.0000000000000001E-3</v>
      </c>
      <c r="P865" s="7">
        <f t="shared" si="149"/>
        <v>2E-3</v>
      </c>
      <c r="Q865" s="7">
        <f t="shared" si="150"/>
        <v>2E-3</v>
      </c>
      <c r="R865" s="7">
        <f t="shared" si="151"/>
        <v>8.9999999999999993E-3</v>
      </c>
      <c r="S865" s="7">
        <f t="shared" si="152"/>
        <v>7.0000000000000001E-3</v>
      </c>
      <c r="T865" s="7">
        <f t="shared" si="153"/>
        <v>8.9999999999999993E-3</v>
      </c>
      <c r="U865" s="7">
        <f t="shared" si="154"/>
        <v>8.9999999999999993E-3</v>
      </c>
      <c r="W865" s="5">
        <f t="shared" si="155"/>
        <v>2.3333333333333335E-3</v>
      </c>
      <c r="X865" s="5">
        <f t="shared" si="156"/>
        <v>8.5000000000000006E-3</v>
      </c>
      <c r="Y865" s="5">
        <f t="shared" ref="Y865:Y871" si="159">X865/W865</f>
        <v>3.6428571428571428</v>
      </c>
      <c r="Z865" s="5">
        <f t="shared" si="157"/>
        <v>1.8650704199138914</v>
      </c>
    </row>
    <row r="866" spans="1:26" s="5" customFormat="1" x14ac:dyDescent="0.2">
      <c r="A866" s="5" t="s">
        <v>2601</v>
      </c>
      <c r="B866" s="5" t="s">
        <v>2602</v>
      </c>
      <c r="C866" s="5" t="s">
        <v>2603</v>
      </c>
      <c r="D866" s="5">
        <v>21.054018273731799</v>
      </c>
      <c r="E866" s="5">
        <v>18.857400119278001</v>
      </c>
      <c r="F866" s="5">
        <v>19.798807899758199</v>
      </c>
      <c r="G866" s="5">
        <v>1.5906629564046599</v>
      </c>
      <c r="H866" s="5">
        <v>0.43919547473772003</v>
      </c>
      <c r="I866" s="5">
        <v>3.62176535938712</v>
      </c>
      <c r="J866" s="5">
        <v>2.9259945882207598E-4</v>
      </c>
      <c r="K866" s="5">
        <v>4.2678767698766298E-3</v>
      </c>
      <c r="O866" s="7">
        <f t="shared" si="148"/>
        <v>1E-3</v>
      </c>
      <c r="P866" s="7">
        <f t="shared" si="149"/>
        <v>2E-3</v>
      </c>
      <c r="Q866" s="7">
        <f t="shared" si="150"/>
        <v>1E-3</v>
      </c>
      <c r="R866" s="7">
        <f t="shared" si="151"/>
        <v>0.01</v>
      </c>
      <c r="S866" s="7">
        <f t="shared" si="152"/>
        <v>7.0000000000000001E-3</v>
      </c>
      <c r="T866" s="7">
        <f t="shared" si="153"/>
        <v>6.0000000000000001E-3</v>
      </c>
      <c r="U866" s="7">
        <f t="shared" si="154"/>
        <v>0.01</v>
      </c>
      <c r="W866" s="5">
        <f t="shared" si="155"/>
        <v>1.3333333333333333E-3</v>
      </c>
      <c r="X866" s="5">
        <f t="shared" si="156"/>
        <v>8.2500000000000004E-3</v>
      </c>
      <c r="Y866" s="5">
        <f t="shared" si="159"/>
        <v>6.1875000000000009</v>
      </c>
      <c r="Z866" s="5">
        <f t="shared" si="157"/>
        <v>2.6293566200796099</v>
      </c>
    </row>
    <row r="867" spans="1:26" s="5" customFormat="1" x14ac:dyDescent="0.2">
      <c r="A867" s="5" t="s">
        <v>2604</v>
      </c>
      <c r="B867" s="5" t="s">
        <v>2605</v>
      </c>
      <c r="C867" s="5" t="s">
        <v>2606</v>
      </c>
      <c r="D867" s="5">
        <v>32.150576225303098</v>
      </c>
      <c r="E867" s="5">
        <v>30.462979971142602</v>
      </c>
      <c r="F867" s="5">
        <v>31.186235508639999</v>
      </c>
      <c r="G867" s="5">
        <v>1.53290309307426</v>
      </c>
      <c r="H867" s="5">
        <v>0.39715924084936</v>
      </c>
      <c r="I867" s="5">
        <v>3.8596687056708401</v>
      </c>
      <c r="J867" s="5">
        <v>1.13540849295364E-4</v>
      </c>
      <c r="K867" s="5">
        <v>2.0331555924254399E-3</v>
      </c>
      <c r="O867" s="7">
        <f t="shared" si="148"/>
        <v>1E-3</v>
      </c>
      <c r="P867" s="7">
        <f t="shared" si="149"/>
        <v>1E-3</v>
      </c>
      <c r="Q867" s="7">
        <f t="shared" si="150"/>
        <v>3.0000000000000001E-3</v>
      </c>
      <c r="R867" s="7">
        <f t="shared" si="151"/>
        <v>6.0000000000000001E-3</v>
      </c>
      <c r="S867" s="7">
        <f t="shared" si="152"/>
        <v>7.0000000000000001E-3</v>
      </c>
      <c r="T867" s="7">
        <f t="shared" si="153"/>
        <v>0.01</v>
      </c>
      <c r="U867" s="7">
        <f t="shared" si="154"/>
        <v>8.9999999999999993E-3</v>
      </c>
      <c r="W867" s="5">
        <f t="shared" si="155"/>
        <v>1.6666666666666668E-3</v>
      </c>
      <c r="X867" s="5">
        <f t="shared" si="156"/>
        <v>8.0000000000000002E-3</v>
      </c>
      <c r="Y867" s="5">
        <f t="shared" si="159"/>
        <v>4.8</v>
      </c>
      <c r="Z867" s="5">
        <f t="shared" si="157"/>
        <v>2.2630344058337939</v>
      </c>
    </row>
    <row r="868" spans="1:26" s="5" customFormat="1" x14ac:dyDescent="0.2">
      <c r="A868" s="5" t="s">
        <v>2607</v>
      </c>
      <c r="B868" s="5" t="s">
        <v>2608</v>
      </c>
      <c r="C868" s="5" t="s">
        <v>2609</v>
      </c>
      <c r="D868" s="5">
        <v>91.990347497735499</v>
      </c>
      <c r="E868" s="5">
        <v>48.067794492376002</v>
      </c>
      <c r="F868" s="5">
        <v>66.891745780387197</v>
      </c>
      <c r="G868" s="5">
        <v>1.24085458364777</v>
      </c>
      <c r="H868" s="5">
        <v>0.31878563642417901</v>
      </c>
      <c r="I868" s="5">
        <v>3.8924419480326802</v>
      </c>
      <c r="J868" s="6">
        <v>9.9240250928002394E-5</v>
      </c>
      <c r="K868" s="5">
        <v>1.8289674763853801E-3</v>
      </c>
      <c r="O868" s="7">
        <f t="shared" si="148"/>
        <v>2E-3</v>
      </c>
      <c r="P868" s="7">
        <f t="shared" si="149"/>
        <v>3.0000000000000001E-3</v>
      </c>
      <c r="Q868" s="7">
        <f t="shared" si="150"/>
        <v>1E-3</v>
      </c>
      <c r="R868" s="7">
        <f t="shared" si="151"/>
        <v>8.0000000000000002E-3</v>
      </c>
      <c r="S868" s="7">
        <f t="shared" si="152"/>
        <v>6.0000000000000001E-3</v>
      </c>
      <c r="T868" s="7">
        <f t="shared" si="153"/>
        <v>0.01</v>
      </c>
      <c r="U868" s="7">
        <f t="shared" si="154"/>
        <v>4.0000000000000001E-3</v>
      </c>
      <c r="W868" s="5">
        <f t="shared" si="155"/>
        <v>2E-3</v>
      </c>
      <c r="X868" s="5">
        <f t="shared" si="156"/>
        <v>7.0000000000000001E-3</v>
      </c>
      <c r="Y868" s="5">
        <f t="shared" si="159"/>
        <v>3.5</v>
      </c>
      <c r="Z868" s="5">
        <f t="shared" si="157"/>
        <v>1.8073549220576042</v>
      </c>
    </row>
    <row r="869" spans="1:26" s="5" customFormat="1" x14ac:dyDescent="0.2">
      <c r="A869" s="5" t="s">
        <v>2610</v>
      </c>
      <c r="B869" s="5" t="s">
        <v>2611</v>
      </c>
      <c r="C869" s="5" t="s">
        <v>2612</v>
      </c>
      <c r="D869" s="5">
        <v>72.670558794496202</v>
      </c>
      <c r="E869" s="5">
        <v>52.992339915005701</v>
      </c>
      <c r="F869" s="5">
        <v>61.425862291930201</v>
      </c>
      <c r="G869" s="5">
        <v>1.1566130297011601</v>
      </c>
      <c r="H869" s="5">
        <v>0.33166741091399199</v>
      </c>
      <c r="I869" s="5">
        <v>3.48726764114036</v>
      </c>
      <c r="J869" s="5">
        <v>4.8798274976902701E-4</v>
      </c>
      <c r="K869" s="5">
        <v>6.1132301333631902E-3</v>
      </c>
      <c r="O869" s="7">
        <f t="shared" si="148"/>
        <v>2E-3</v>
      </c>
      <c r="P869" s="7">
        <f t="shared" si="149"/>
        <v>1E-3</v>
      </c>
      <c r="Q869" s="7">
        <f t="shared" si="150"/>
        <v>3.0000000000000001E-3</v>
      </c>
      <c r="R869" s="7">
        <f t="shared" si="151"/>
        <v>7.0000000000000001E-3</v>
      </c>
      <c r="S869" s="7">
        <f t="shared" si="152"/>
        <v>6.0000000000000001E-3</v>
      </c>
      <c r="T869" s="7">
        <f t="shared" si="153"/>
        <v>0.01</v>
      </c>
      <c r="U869" s="7">
        <f t="shared" si="154"/>
        <v>5.0000000000000001E-3</v>
      </c>
      <c r="W869" s="5">
        <f t="shared" si="155"/>
        <v>2E-3</v>
      </c>
      <c r="X869" s="5">
        <f t="shared" si="156"/>
        <v>7.0000000000000001E-3</v>
      </c>
      <c r="Y869" s="5">
        <f t="shared" si="159"/>
        <v>3.5</v>
      </c>
      <c r="Z869" s="5">
        <f t="shared" si="157"/>
        <v>1.8073549220576042</v>
      </c>
    </row>
    <row r="870" spans="1:26" s="5" customFormat="1" x14ac:dyDescent="0.2">
      <c r="A870" s="5" t="s">
        <v>2613</v>
      </c>
      <c r="B870" s="5" t="s">
        <v>2614</v>
      </c>
      <c r="C870" s="5" t="s">
        <v>2615</v>
      </c>
      <c r="D870" s="5">
        <v>14.3860311245188</v>
      </c>
      <c r="E870" s="5">
        <v>7.5983729618373097</v>
      </c>
      <c r="F870" s="5">
        <v>10.5073693172722</v>
      </c>
      <c r="G870" s="5">
        <v>1.6344242074383499</v>
      </c>
      <c r="H870" s="5">
        <v>0.47090473487913198</v>
      </c>
      <c r="I870" s="5">
        <v>3.47081710243976</v>
      </c>
      <c r="J870" s="5">
        <v>5.1887728878736398E-4</v>
      </c>
      <c r="K870" s="5">
        <v>6.3508808537657601E-3</v>
      </c>
      <c r="O870" s="7">
        <f t="shared" si="148"/>
        <v>0</v>
      </c>
      <c r="P870" s="7">
        <f t="shared" si="149"/>
        <v>0</v>
      </c>
      <c r="Q870" s="7">
        <f t="shared" si="150"/>
        <v>1E-3</v>
      </c>
      <c r="R870" s="7">
        <f t="shared" si="151"/>
        <v>8.9999999999999993E-3</v>
      </c>
      <c r="S870" s="7">
        <f t="shared" si="152"/>
        <v>5.0000000000000001E-3</v>
      </c>
      <c r="T870" s="7">
        <f t="shared" si="153"/>
        <v>7.0000000000000001E-3</v>
      </c>
      <c r="U870" s="7">
        <f t="shared" si="154"/>
        <v>5.0000000000000001E-3</v>
      </c>
      <c r="W870" s="5">
        <f t="shared" si="155"/>
        <v>3.3333333333333332E-4</v>
      </c>
      <c r="X870" s="5">
        <f t="shared" si="156"/>
        <v>6.4999999999999997E-3</v>
      </c>
      <c r="Y870" s="5">
        <f t="shared" si="159"/>
        <v>19.5</v>
      </c>
      <c r="Z870" s="5">
        <f t="shared" si="157"/>
        <v>4.2854022188622478</v>
      </c>
    </row>
    <row r="871" spans="1:26" s="5" customFormat="1" x14ac:dyDescent="0.2">
      <c r="A871" s="5" t="s">
        <v>2616</v>
      </c>
      <c r="B871" s="5" t="s">
        <v>2617</v>
      </c>
      <c r="C871" s="5" t="s">
        <v>2618</v>
      </c>
      <c r="D871" s="5">
        <v>49.708864674607803</v>
      </c>
      <c r="E871" s="5">
        <v>35.941040398697403</v>
      </c>
      <c r="F871" s="5">
        <v>41.8415365169447</v>
      </c>
      <c r="G871" s="5">
        <v>1.47739179326315</v>
      </c>
      <c r="H871" s="5">
        <v>0.37090019177116601</v>
      </c>
      <c r="I871" s="5">
        <v>3.98325971795306</v>
      </c>
      <c r="J871" s="6">
        <v>6.7976397043144403E-5</v>
      </c>
      <c r="K871" s="5">
        <v>1.35668952599706E-3</v>
      </c>
      <c r="O871" s="7">
        <f t="shared" si="148"/>
        <v>1E-3</v>
      </c>
      <c r="P871" s="7">
        <f t="shared" si="149"/>
        <v>1E-3</v>
      </c>
      <c r="Q871" s="7">
        <f t="shared" si="150"/>
        <v>2E-3</v>
      </c>
      <c r="R871" s="7">
        <f t="shared" si="151"/>
        <v>5.0000000000000001E-3</v>
      </c>
      <c r="S871" s="7">
        <f t="shared" si="152"/>
        <v>3.0000000000000001E-3</v>
      </c>
      <c r="T871" s="7">
        <f t="shared" si="153"/>
        <v>6.0000000000000001E-3</v>
      </c>
      <c r="U871" s="7">
        <f t="shared" si="154"/>
        <v>5.0000000000000001E-3</v>
      </c>
      <c r="W871" s="5">
        <f t="shared" si="155"/>
        <v>1.3333333333333333E-3</v>
      </c>
      <c r="X871" s="5">
        <f t="shared" si="156"/>
        <v>4.7499999999999999E-3</v>
      </c>
      <c r="Y871" s="5">
        <f t="shared" si="159"/>
        <v>3.5625</v>
      </c>
      <c r="Z871" s="5">
        <f t="shared" si="157"/>
        <v>1.8328900141647417</v>
      </c>
    </row>
    <row r="872" spans="1:26" x14ac:dyDescent="0.2">
      <c r="J872" s="3"/>
      <c r="K872" s="3"/>
    </row>
    <row r="874" spans="1:26" x14ac:dyDescent="0.2">
      <c r="J874" s="3"/>
    </row>
    <row r="876" spans="1:26" x14ac:dyDescent="0.2">
      <c r="J876" s="3"/>
      <c r="K876" s="3"/>
    </row>
    <row r="877" spans="1:26" x14ac:dyDescent="0.2">
      <c r="J877" s="3"/>
      <c r="K877" s="3"/>
    </row>
    <row r="878" spans="1:26" x14ac:dyDescent="0.2">
      <c r="J878" s="3"/>
    </row>
    <row r="881" spans="10:10" x14ac:dyDescent="0.2">
      <c r="J881" s="3"/>
    </row>
    <row r="882" spans="10:10" x14ac:dyDescent="0.2">
      <c r="J882" s="3"/>
    </row>
    <row r="884" spans="10:10" x14ac:dyDescent="0.2">
      <c r="J884" s="3"/>
    </row>
    <row r="888" spans="10:10" x14ac:dyDescent="0.2">
      <c r="J888" s="3"/>
    </row>
    <row r="890" spans="10:10" x14ac:dyDescent="0.2">
      <c r="J890" s="3"/>
    </row>
    <row r="891" spans="10:10" x14ac:dyDescent="0.2">
      <c r="J891" s="3"/>
    </row>
    <row r="892" spans="10:10" x14ac:dyDescent="0.2">
      <c r="J892" s="3"/>
    </row>
    <row r="897" spans="10:11" x14ac:dyDescent="0.2">
      <c r="J897" s="3"/>
    </row>
    <row r="899" spans="10:11" x14ac:dyDescent="0.2">
      <c r="J899" s="3"/>
    </row>
    <row r="900" spans="10:11" x14ac:dyDescent="0.2">
      <c r="J900" s="3"/>
      <c r="K900" s="3"/>
    </row>
    <row r="902" spans="10:11" x14ac:dyDescent="0.2">
      <c r="J902" s="3"/>
      <c r="K902" s="3"/>
    </row>
    <row r="903" spans="10:11" x14ac:dyDescent="0.2">
      <c r="J903" s="3"/>
    </row>
    <row r="904" spans="10:11" x14ac:dyDescent="0.2">
      <c r="J904" s="3"/>
      <c r="K904" s="3"/>
    </row>
    <row r="906" spans="10:11" x14ac:dyDescent="0.2">
      <c r="J906" s="3"/>
    </row>
    <row r="907" spans="10:11" x14ac:dyDescent="0.2">
      <c r="J907" s="3"/>
      <c r="K907" s="3"/>
    </row>
    <row r="910" spans="10:11" x14ac:dyDescent="0.2">
      <c r="J910" s="3"/>
    </row>
    <row r="911" spans="10:11" x14ac:dyDescent="0.2">
      <c r="J911" s="3"/>
    </row>
    <row r="914" spans="10:11" x14ac:dyDescent="0.2">
      <c r="J914" s="3"/>
      <c r="K914" s="3"/>
    </row>
    <row r="915" spans="10:11" x14ac:dyDescent="0.2">
      <c r="J915" s="3"/>
    </row>
    <row r="920" spans="10:11" x14ac:dyDescent="0.2">
      <c r="J920" s="3"/>
      <c r="K920" s="3"/>
    </row>
    <row r="921" spans="10:11" x14ac:dyDescent="0.2">
      <c r="J921" s="3"/>
      <c r="K921" s="3"/>
    </row>
    <row r="923" spans="10:11" x14ac:dyDescent="0.2">
      <c r="J923" s="3"/>
    </row>
    <row r="926" spans="10:11" x14ac:dyDescent="0.2">
      <c r="J926" s="3"/>
      <c r="K926" s="3"/>
    </row>
    <row r="927" spans="10:11" x14ac:dyDescent="0.2">
      <c r="J927" s="3"/>
    </row>
    <row r="928" spans="10:11" x14ac:dyDescent="0.2">
      <c r="J928" s="3"/>
      <c r="K928" s="3"/>
    </row>
    <row r="930" spans="10:11" x14ac:dyDescent="0.2">
      <c r="J930" s="3"/>
    </row>
    <row r="931" spans="10:11" x14ac:dyDescent="0.2">
      <c r="J931" s="3"/>
      <c r="K931" s="3"/>
    </row>
    <row r="933" spans="10:11" x14ac:dyDescent="0.2">
      <c r="J933" s="3"/>
      <c r="K933" s="3"/>
    </row>
    <row r="937" spans="10:11" x14ac:dyDescent="0.2">
      <c r="J937" s="3"/>
    </row>
    <row r="938" spans="10:11" x14ac:dyDescent="0.2">
      <c r="J938" s="3"/>
      <c r="K938" s="3"/>
    </row>
    <row r="942" spans="10:11" x14ac:dyDescent="0.2">
      <c r="J942" s="3"/>
      <c r="K942" s="3"/>
    </row>
    <row r="943" spans="10:11" x14ac:dyDescent="0.2">
      <c r="J943" s="3"/>
      <c r="K943" s="3"/>
    </row>
    <row r="945" spans="10:11" x14ac:dyDescent="0.2">
      <c r="J945" s="3"/>
      <c r="K945" s="3"/>
    </row>
    <row r="946" spans="10:11" x14ac:dyDescent="0.2">
      <c r="J946" s="3"/>
    </row>
    <row r="949" spans="10:11" x14ac:dyDescent="0.2">
      <c r="J949" s="3"/>
    </row>
    <row r="953" spans="10:11" x14ac:dyDescent="0.2">
      <c r="J953" s="3"/>
      <c r="K953" s="3"/>
    </row>
    <row r="956" spans="10:11" x14ac:dyDescent="0.2">
      <c r="J956" s="3"/>
      <c r="K956" s="3"/>
    </row>
    <row r="957" spans="10:11" x14ac:dyDescent="0.2">
      <c r="J957" s="3"/>
      <c r="K957" s="3"/>
    </row>
    <row r="967" spans="10:11" x14ac:dyDescent="0.2">
      <c r="J967" s="3"/>
      <c r="K967" s="3"/>
    </row>
    <row r="968" spans="10:11" x14ac:dyDescent="0.2">
      <c r="J968" s="3"/>
    </row>
    <row r="969" spans="10:11" x14ac:dyDescent="0.2">
      <c r="J969" s="3"/>
      <c r="K969" s="3"/>
    </row>
    <row r="970" spans="10:11" x14ac:dyDescent="0.2">
      <c r="J970" s="3"/>
    </row>
    <row r="974" spans="10:11" x14ac:dyDescent="0.2">
      <c r="J974" s="3"/>
    </row>
    <row r="975" spans="10:11" x14ac:dyDescent="0.2">
      <c r="J975" s="3"/>
      <c r="K975" s="3"/>
    </row>
    <row r="977" spans="10:11" x14ac:dyDescent="0.2">
      <c r="J977" s="3"/>
    </row>
    <row r="979" spans="10:11" x14ac:dyDescent="0.2">
      <c r="J979" s="3"/>
      <c r="K979" s="3"/>
    </row>
    <row r="980" spans="10:11" x14ac:dyDescent="0.2">
      <c r="J980" s="3"/>
      <c r="K980" s="3"/>
    </row>
    <row r="983" spans="10:11" x14ac:dyDescent="0.2">
      <c r="J983" s="3"/>
    </row>
    <row r="984" spans="10:11" x14ac:dyDescent="0.2">
      <c r="J984" s="3"/>
    </row>
    <row r="986" spans="10:11" x14ac:dyDescent="0.2">
      <c r="J986" s="3"/>
    </row>
    <row r="994" spans="10:11" x14ac:dyDescent="0.2">
      <c r="J994" s="3"/>
    </row>
    <row r="997" spans="10:11" x14ac:dyDescent="0.2">
      <c r="J997" s="3"/>
    </row>
    <row r="998" spans="10:11" x14ac:dyDescent="0.2">
      <c r="J998" s="3"/>
      <c r="K998" s="3"/>
    </row>
    <row r="999" spans="10:11" x14ac:dyDescent="0.2">
      <c r="J999" s="3"/>
    </row>
    <row r="1000" spans="10:11" x14ac:dyDescent="0.2">
      <c r="J1000" s="3"/>
      <c r="K1000" s="3"/>
    </row>
    <row r="1002" spans="10:11" x14ac:dyDescent="0.2">
      <c r="J1002" s="3"/>
      <c r="K1002" s="3"/>
    </row>
    <row r="1005" spans="10:11" x14ac:dyDescent="0.2">
      <c r="J1005" s="3"/>
    </row>
    <row r="1006" spans="10:11" x14ac:dyDescent="0.2">
      <c r="J1006" s="3"/>
    </row>
    <row r="1007" spans="10:11" x14ac:dyDescent="0.2">
      <c r="J1007" s="3"/>
      <c r="K1007" s="3"/>
    </row>
    <row r="1011" spans="10:11" x14ac:dyDescent="0.2">
      <c r="J1011" s="3"/>
    </row>
    <row r="1013" spans="10:11" x14ac:dyDescent="0.2">
      <c r="J1013" s="3"/>
      <c r="K1013" s="3"/>
    </row>
    <row r="1016" spans="10:11" x14ac:dyDescent="0.2">
      <c r="J1016" s="3"/>
      <c r="K1016" s="3"/>
    </row>
    <row r="1017" spans="10:11" x14ac:dyDescent="0.2">
      <c r="J1017" s="3"/>
    </row>
    <row r="1019" spans="10:11" x14ac:dyDescent="0.2">
      <c r="J1019" s="3"/>
      <c r="K1019" s="3"/>
    </row>
    <row r="1020" spans="10:11" x14ac:dyDescent="0.2">
      <c r="J1020" s="3"/>
    </row>
    <row r="1024" spans="10:11" x14ac:dyDescent="0.2">
      <c r="J1024" s="3"/>
    </row>
    <row r="1028" spans="10:11" x14ac:dyDescent="0.2">
      <c r="J1028" s="3"/>
    </row>
    <row r="1032" spans="10:11" x14ac:dyDescent="0.2">
      <c r="J1032" s="3"/>
    </row>
    <row r="1034" spans="10:11" x14ac:dyDescent="0.2">
      <c r="J1034" s="3"/>
    </row>
    <row r="1035" spans="10:11" x14ac:dyDescent="0.2">
      <c r="J1035" s="3"/>
    </row>
    <row r="1036" spans="10:11" x14ac:dyDescent="0.2">
      <c r="J1036" s="3"/>
      <c r="K1036" s="3"/>
    </row>
    <row r="1037" spans="10:11" x14ac:dyDescent="0.2">
      <c r="J1037" s="3"/>
    </row>
    <row r="1038" spans="10:11" x14ac:dyDescent="0.2">
      <c r="J1038" s="3"/>
    </row>
    <row r="1044" spans="10:11" x14ac:dyDescent="0.2">
      <c r="J1044" s="3"/>
      <c r="K1044" s="3"/>
    </row>
    <row r="1045" spans="10:11" x14ac:dyDescent="0.2">
      <c r="J1045" s="3"/>
    </row>
    <row r="1046" spans="10:11" x14ac:dyDescent="0.2">
      <c r="J1046" s="3"/>
    </row>
    <row r="1049" spans="10:11" x14ac:dyDescent="0.2">
      <c r="J1049" s="3"/>
      <c r="K1049" s="3"/>
    </row>
    <row r="1051" spans="10:11" x14ac:dyDescent="0.2">
      <c r="J1051" s="3"/>
    </row>
    <row r="1052" spans="10:11" x14ac:dyDescent="0.2">
      <c r="J1052" s="3"/>
    </row>
    <row r="1053" spans="10:11" x14ac:dyDescent="0.2">
      <c r="J1053" s="3"/>
    </row>
    <row r="1054" spans="10:11" x14ac:dyDescent="0.2">
      <c r="J1054" s="3"/>
    </row>
    <row r="1056" spans="10:11" x14ac:dyDescent="0.2">
      <c r="J1056" s="3"/>
    </row>
    <row r="1059" spans="10:11" x14ac:dyDescent="0.2">
      <c r="J1059" s="3"/>
      <c r="K1059" s="3"/>
    </row>
    <row r="1060" spans="10:11" x14ac:dyDescent="0.2">
      <c r="J1060" s="3"/>
      <c r="K1060" s="3"/>
    </row>
    <row r="1061" spans="10:11" x14ac:dyDescent="0.2">
      <c r="J1061" s="3"/>
      <c r="K1061" s="3"/>
    </row>
  </sheetData>
  <conditionalFormatting sqref="T1 T872:T1048576">
    <cfRule type="duplicateValues" dxfId="6" priority="2"/>
  </conditionalFormatting>
  <conditionalFormatting sqref="T1:V1 A1:A1048576 T872:V1048576 V126:V871">
    <cfRule type="duplicateValues" dxfId="5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F6FE6-51A2-4B40-81A4-37E69F3B2B6F}">
  <dimension ref="A1:Z822"/>
  <sheetViews>
    <sheetView workbookViewId="0">
      <selection activeCell="E11" sqref="E11"/>
    </sheetView>
  </sheetViews>
  <sheetFormatPr baseColWidth="10" defaultRowHeight="16" x14ac:dyDescent="0.2"/>
  <cols>
    <col min="1" max="1" width="20.6640625" bestFit="1" customWidth="1"/>
    <col min="2" max="2" width="14.1640625" customWidth="1"/>
    <col min="3" max="3" width="26.33203125" customWidth="1"/>
    <col min="6" max="6" width="0" hidden="1" customWidth="1"/>
    <col min="8" max="9" width="0" hidden="1" customWidth="1"/>
    <col min="12" max="21" width="0" hidden="1" customWidth="1"/>
    <col min="23" max="23" width="10.83203125" style="4"/>
    <col min="24" max="24" width="11.1640625" style="4" bestFit="1" customWidth="1"/>
    <col min="25" max="25" width="16.6640625" style="4" customWidth="1"/>
    <col min="26" max="26" width="10.83203125" style="4"/>
  </cols>
  <sheetData>
    <row r="1" spans="1:26" x14ac:dyDescent="0.2">
      <c r="A1" s="1" t="s">
        <v>4863</v>
      </c>
      <c r="B1" s="1" t="s">
        <v>4864</v>
      </c>
      <c r="C1" s="1" t="s">
        <v>4865</v>
      </c>
      <c r="D1" s="1" t="s">
        <v>4868</v>
      </c>
      <c r="E1" s="1" t="s">
        <v>4869</v>
      </c>
      <c r="F1" s="1" t="s">
        <v>0</v>
      </c>
      <c r="G1" s="1" t="s">
        <v>4873</v>
      </c>
      <c r="H1" s="1" t="s">
        <v>1</v>
      </c>
      <c r="I1" s="1" t="s">
        <v>2</v>
      </c>
      <c r="J1" s="1" t="s">
        <v>4866</v>
      </c>
      <c r="K1" s="1" t="s">
        <v>4867</v>
      </c>
      <c r="L1" s="1"/>
      <c r="M1" s="1"/>
      <c r="N1" s="1"/>
      <c r="O1" s="2" t="s">
        <v>3</v>
      </c>
      <c r="P1" s="2" t="s">
        <v>4</v>
      </c>
      <c r="Q1" s="2" t="s">
        <v>5</v>
      </c>
      <c r="R1" s="2" t="s">
        <v>6</v>
      </c>
      <c r="S1" s="2" t="s">
        <v>7</v>
      </c>
      <c r="T1" s="2" t="s">
        <v>8</v>
      </c>
      <c r="U1" s="2" t="s">
        <v>9</v>
      </c>
      <c r="V1" s="1"/>
      <c r="W1" s="1" t="s">
        <v>4870</v>
      </c>
      <c r="X1" s="1" t="s">
        <v>4871</v>
      </c>
      <c r="Y1" s="1" t="s">
        <v>4872</v>
      </c>
      <c r="Z1" s="1" t="s">
        <v>4874</v>
      </c>
    </row>
    <row r="2" spans="1:26" s="5" customFormat="1" x14ac:dyDescent="0.2">
      <c r="A2" s="5" t="s">
        <v>2619</v>
      </c>
      <c r="B2" s="5" t="s">
        <v>2620</v>
      </c>
      <c r="C2" s="5" t="s">
        <v>2621</v>
      </c>
      <c r="D2" s="5">
        <v>310610.15713619703</v>
      </c>
      <c r="E2" s="5">
        <v>344818.92086191598</v>
      </c>
      <c r="F2" s="5">
        <v>330158.022122322</v>
      </c>
      <c r="G2" s="5">
        <v>-0.51713372895774801</v>
      </c>
      <c r="H2" s="5">
        <v>0.12997612446069401</v>
      </c>
      <c r="I2" s="5">
        <v>-3.9786824780587602</v>
      </c>
      <c r="J2" s="6">
        <v>6.9298214459070497E-5</v>
      </c>
      <c r="K2" s="5">
        <v>1.3771727246604799E-3</v>
      </c>
      <c r="L2" s="5" t="b">
        <v>1</v>
      </c>
      <c r="M2" s="5" t="b">
        <v>0</v>
      </c>
      <c r="O2" s="7">
        <f t="shared" ref="O2:O65" si="0">VLOOKUP(A2,FPKM,2,FALSE)</f>
        <v>10442.842000000001</v>
      </c>
      <c r="P2" s="7">
        <f t="shared" ref="P2:P65" si="1">VLOOKUP(A2,FPKM,3,FALSE)</f>
        <v>11673.152</v>
      </c>
      <c r="Q2" s="7">
        <f t="shared" ref="Q2:Q65" si="2">VLOOKUP(A2,FPKM,4,FALSE)</f>
        <v>11694.418</v>
      </c>
      <c r="R2" s="7">
        <f t="shared" ref="R2:R65" si="3">VLOOKUP(A2,FPKM,5,FALSE)</f>
        <v>8070.4290000000001</v>
      </c>
      <c r="S2" s="7">
        <f t="shared" ref="S2:S65" si="4">VLOOKUP(A2,FPKM,6,FALSE)</f>
        <v>10498.870999999999</v>
      </c>
      <c r="T2" s="7">
        <f t="shared" ref="T2:T65" si="5">VLOOKUP(A2,FPKM,7,FALSE)</f>
        <v>10042.543</v>
      </c>
      <c r="U2" s="7">
        <f t="shared" ref="U2:U65" si="6">VLOOKUP(A2,FPKM,8,FALSE)</f>
        <v>10267.540000000001</v>
      </c>
      <c r="W2" s="7">
        <f t="shared" ref="W2:W65" si="7">AVERAGE(O2:Q2)</f>
        <v>11270.137333333332</v>
      </c>
      <c r="X2" s="7">
        <f t="shared" ref="X2:X65" si="8">AVERAGE(R2:U2)</f>
        <v>9719.8457500000004</v>
      </c>
      <c r="Y2" s="7">
        <f t="shared" ref="Y2:Y65" si="9">X2/W2</f>
        <v>0.86244252953794243</v>
      </c>
      <c r="Z2" s="7">
        <f>LOG(Y2,2)</f>
        <v>-0.21349977157360611</v>
      </c>
    </row>
    <row r="3" spans="1:26" s="5" customFormat="1" x14ac:dyDescent="0.2">
      <c r="A3" s="5" t="s">
        <v>2622</v>
      </c>
      <c r="B3" s="5" t="s">
        <v>2623</v>
      </c>
      <c r="C3" s="5" t="s">
        <v>2624</v>
      </c>
      <c r="D3" s="5">
        <v>60642.137263043202</v>
      </c>
      <c r="E3" s="5">
        <v>65139.207806214501</v>
      </c>
      <c r="F3" s="5">
        <v>63211.891859141098</v>
      </c>
      <c r="G3" s="5">
        <v>-0.49722391609804201</v>
      </c>
      <c r="H3" s="5">
        <v>0.13041287998704101</v>
      </c>
      <c r="I3" s="5">
        <v>-3.8126902507440201</v>
      </c>
      <c r="J3" s="5">
        <v>1.3746234297419601E-4</v>
      </c>
      <c r="K3" s="5">
        <v>2.3726254957240601E-3</v>
      </c>
      <c r="L3" s="5" t="b">
        <v>1</v>
      </c>
      <c r="M3" s="5" t="b">
        <v>0</v>
      </c>
      <c r="O3" s="7">
        <f t="shared" si="0"/>
        <v>1784.1410000000001</v>
      </c>
      <c r="P3" s="7">
        <f t="shared" si="1"/>
        <v>1777.1690000000001</v>
      </c>
      <c r="Q3" s="7">
        <f t="shared" si="2"/>
        <v>1767.6559999999999</v>
      </c>
      <c r="R3" s="7">
        <f t="shared" si="3"/>
        <v>1446.796</v>
      </c>
      <c r="S3" s="7">
        <f t="shared" si="4"/>
        <v>1699.1880000000001</v>
      </c>
      <c r="T3" s="7">
        <f t="shared" si="5"/>
        <v>1642.173</v>
      </c>
      <c r="U3" s="7">
        <f t="shared" si="6"/>
        <v>1448.5450000000001</v>
      </c>
      <c r="W3" s="7">
        <f t="shared" si="7"/>
        <v>1776.3220000000001</v>
      </c>
      <c r="X3" s="7">
        <f t="shared" si="8"/>
        <v>1559.1755000000001</v>
      </c>
      <c r="Y3" s="7">
        <f t="shared" si="9"/>
        <v>0.87775499036773741</v>
      </c>
      <c r="Z3" s="7">
        <f t="shared" ref="Z3:Z66" si="10">LOG(Y3,2)</f>
        <v>-0.18810980149329923</v>
      </c>
    </row>
    <row r="4" spans="1:26" s="5" customFormat="1" x14ac:dyDescent="0.2">
      <c r="A4" s="5" t="s">
        <v>2625</v>
      </c>
      <c r="B4" s="5" t="s">
        <v>2626</v>
      </c>
      <c r="C4" s="5" t="s">
        <v>2627</v>
      </c>
      <c r="D4" s="5">
        <v>26373.646102137001</v>
      </c>
      <c r="E4" s="5">
        <v>26995.552185045701</v>
      </c>
      <c r="F4" s="5">
        <v>26729.021006656301</v>
      </c>
      <c r="G4" s="5">
        <v>-0.48963305872586099</v>
      </c>
      <c r="H4" s="5">
        <v>0.126094023841028</v>
      </c>
      <c r="I4" s="5">
        <v>-3.8830790215971098</v>
      </c>
      <c r="J4" s="5">
        <v>1.0314202985155499E-4</v>
      </c>
      <c r="K4" s="5">
        <v>1.8849711553557201E-3</v>
      </c>
      <c r="L4" s="5" t="b">
        <v>1</v>
      </c>
      <c r="M4" s="5" t="b">
        <v>0</v>
      </c>
      <c r="O4" s="7">
        <f t="shared" si="0"/>
        <v>467.541</v>
      </c>
      <c r="P4" s="7">
        <f t="shared" si="1"/>
        <v>491.97899999999998</v>
      </c>
      <c r="Q4" s="7">
        <f t="shared" si="2"/>
        <v>507.666</v>
      </c>
      <c r="R4" s="7">
        <f t="shared" si="3"/>
        <v>414.75599999999997</v>
      </c>
      <c r="S4" s="7">
        <f t="shared" si="4"/>
        <v>447.964</v>
      </c>
      <c r="T4" s="7">
        <f t="shared" si="5"/>
        <v>490.00900000000001</v>
      </c>
      <c r="U4" s="7">
        <f t="shared" si="6"/>
        <v>402.98099999999999</v>
      </c>
      <c r="W4" s="7">
        <f t="shared" si="7"/>
        <v>489.06199999999995</v>
      </c>
      <c r="X4" s="7">
        <f t="shared" si="8"/>
        <v>438.92750000000001</v>
      </c>
      <c r="Y4" s="7">
        <f t="shared" si="9"/>
        <v>0.89748845749618666</v>
      </c>
      <c r="Z4" s="7">
        <f t="shared" si="10"/>
        <v>-0.15603471018018844</v>
      </c>
    </row>
    <row r="5" spans="1:26" s="5" customFormat="1" x14ac:dyDescent="0.2">
      <c r="A5" s="5" t="s">
        <v>2628</v>
      </c>
      <c r="B5" s="5" t="s">
        <v>2629</v>
      </c>
      <c r="C5" s="5" t="s">
        <v>2630</v>
      </c>
      <c r="D5" s="5">
        <v>14364.6645168544</v>
      </c>
      <c r="E5" s="5">
        <v>15899.009247446</v>
      </c>
      <c r="F5" s="5">
        <v>15241.4329343353</v>
      </c>
      <c r="G5" s="5">
        <v>-0.47803718406909701</v>
      </c>
      <c r="H5" s="5">
        <v>0.125769253136055</v>
      </c>
      <c r="I5" s="5">
        <v>-3.8009065979899201</v>
      </c>
      <c r="J5" s="5">
        <v>1.4416764172075301E-4</v>
      </c>
      <c r="K5" s="5">
        <v>2.46714993916268E-3</v>
      </c>
      <c r="L5" s="5" t="b">
        <v>1</v>
      </c>
      <c r="M5" s="5" t="b">
        <v>0</v>
      </c>
      <c r="O5" s="7">
        <f t="shared" si="0"/>
        <v>334.77100000000002</v>
      </c>
      <c r="P5" s="7">
        <f t="shared" si="1"/>
        <v>377.46</v>
      </c>
      <c r="Q5" s="7">
        <f t="shared" si="2"/>
        <v>384.79</v>
      </c>
      <c r="R5" s="7">
        <f t="shared" si="3"/>
        <v>291.62599999999998</v>
      </c>
      <c r="S5" s="7">
        <f t="shared" si="4"/>
        <v>344.02100000000002</v>
      </c>
      <c r="T5" s="7">
        <f t="shared" si="5"/>
        <v>301.00099999999998</v>
      </c>
      <c r="U5" s="7">
        <f t="shared" si="6"/>
        <v>326.87700000000001</v>
      </c>
      <c r="W5" s="7">
        <f t="shared" si="7"/>
        <v>365.67366666666663</v>
      </c>
      <c r="X5" s="7">
        <f t="shared" si="8"/>
        <v>315.88124999999997</v>
      </c>
      <c r="Y5" s="7">
        <f t="shared" si="9"/>
        <v>0.86383373700229982</v>
      </c>
      <c r="Z5" s="7">
        <f t="shared" si="10"/>
        <v>-0.21117443282789369</v>
      </c>
    </row>
    <row r="6" spans="1:26" s="5" customFormat="1" x14ac:dyDescent="0.2">
      <c r="A6" s="5" t="s">
        <v>2631</v>
      </c>
      <c r="B6" s="5" t="s">
        <v>2632</v>
      </c>
      <c r="C6" s="5" t="s">
        <v>2633</v>
      </c>
      <c r="D6" s="5">
        <v>36551.403626454099</v>
      </c>
      <c r="E6" s="5">
        <v>37475.067017238398</v>
      </c>
      <c r="F6" s="5">
        <v>37079.211278330898</v>
      </c>
      <c r="G6" s="5">
        <v>-0.44451762830527902</v>
      </c>
      <c r="H6" s="5">
        <v>0.12608365199646901</v>
      </c>
      <c r="I6" s="5">
        <v>-3.5255770376775701</v>
      </c>
      <c r="J6" s="5">
        <v>4.2256125523052699E-4</v>
      </c>
      <c r="K6" s="5">
        <v>5.5510672013758004E-3</v>
      </c>
      <c r="L6" s="5" t="b">
        <v>1</v>
      </c>
      <c r="M6" s="5" t="b">
        <v>0</v>
      </c>
      <c r="O6" s="7">
        <f t="shared" si="0"/>
        <v>352.678</v>
      </c>
      <c r="P6" s="7">
        <f t="shared" si="1"/>
        <v>365.315</v>
      </c>
      <c r="Q6" s="7">
        <f t="shared" si="2"/>
        <v>355.48500000000001</v>
      </c>
      <c r="R6" s="7">
        <f t="shared" si="3"/>
        <v>307.31599999999997</v>
      </c>
      <c r="S6" s="7">
        <f t="shared" si="4"/>
        <v>344.85</v>
      </c>
      <c r="T6" s="7">
        <f t="shared" si="5"/>
        <v>363.13600000000002</v>
      </c>
      <c r="U6" s="7">
        <f t="shared" si="6"/>
        <v>305.59100000000001</v>
      </c>
      <c r="W6" s="7">
        <f t="shared" si="7"/>
        <v>357.82600000000002</v>
      </c>
      <c r="X6" s="7">
        <f t="shared" si="8"/>
        <v>330.22325000000001</v>
      </c>
      <c r="Y6" s="7">
        <f t="shared" si="9"/>
        <v>0.92285985367189638</v>
      </c>
      <c r="Z6" s="7">
        <f t="shared" si="10"/>
        <v>-0.11581651935004411</v>
      </c>
    </row>
    <row r="7" spans="1:26" s="5" customFormat="1" x14ac:dyDescent="0.2">
      <c r="A7" s="5" t="s">
        <v>2634</v>
      </c>
      <c r="B7" s="5" t="s">
        <v>2635</v>
      </c>
      <c r="C7" s="5" t="s">
        <v>2636</v>
      </c>
      <c r="D7" s="5">
        <v>5229.8191091169401</v>
      </c>
      <c r="E7" s="5">
        <v>5589.67821249793</v>
      </c>
      <c r="F7" s="5">
        <v>5435.4528824774998</v>
      </c>
      <c r="G7" s="5">
        <v>-0.86597335542467302</v>
      </c>
      <c r="H7" s="5">
        <v>0.146508757763019</v>
      </c>
      <c r="I7" s="5">
        <v>-5.9107275813873201</v>
      </c>
      <c r="J7" s="6">
        <v>3.4059991750964999E-9</v>
      </c>
      <c r="K7" s="6">
        <v>3.0090630627001802E-7</v>
      </c>
      <c r="L7" s="5" t="b">
        <v>1</v>
      </c>
      <c r="M7" s="5" t="b">
        <v>0</v>
      </c>
      <c r="O7" s="7">
        <f t="shared" si="0"/>
        <v>245.30799999999999</v>
      </c>
      <c r="P7" s="7">
        <f t="shared" si="1"/>
        <v>361.37</v>
      </c>
      <c r="Q7" s="7">
        <f t="shared" si="2"/>
        <v>359.375</v>
      </c>
      <c r="R7" s="7">
        <f t="shared" si="3"/>
        <v>219.511</v>
      </c>
      <c r="S7" s="7">
        <f t="shared" si="4"/>
        <v>199.60599999999999</v>
      </c>
      <c r="T7" s="7">
        <f t="shared" si="5"/>
        <v>147.35400000000001</v>
      </c>
      <c r="U7" s="7">
        <f t="shared" si="6"/>
        <v>226.71100000000001</v>
      </c>
      <c r="W7" s="7">
        <f t="shared" si="7"/>
        <v>322.01766666666668</v>
      </c>
      <c r="X7" s="7">
        <f t="shared" si="8"/>
        <v>198.2955</v>
      </c>
      <c r="Y7" s="7">
        <f t="shared" si="9"/>
        <v>0.61579074854071147</v>
      </c>
      <c r="Z7" s="7">
        <f t="shared" si="10"/>
        <v>-0.69948790196825195</v>
      </c>
    </row>
    <row r="8" spans="1:26" s="5" customFormat="1" x14ac:dyDescent="0.2">
      <c r="A8" s="5" t="s">
        <v>2637</v>
      </c>
      <c r="B8" s="5" t="s">
        <v>2638</v>
      </c>
      <c r="C8" s="5" t="s">
        <v>2639</v>
      </c>
      <c r="D8" s="5">
        <v>6430.2148161064997</v>
      </c>
      <c r="E8" s="5">
        <v>6507.2361019908703</v>
      </c>
      <c r="F8" s="5">
        <v>6474.2269794690001</v>
      </c>
      <c r="G8" s="5">
        <v>-0.56192669203801804</v>
      </c>
      <c r="H8" s="5">
        <v>0.13313203055272799</v>
      </c>
      <c r="I8" s="5">
        <v>-4.2208226653274199</v>
      </c>
      <c r="J8" s="6">
        <v>2.43412370487846E-5</v>
      </c>
      <c r="K8" s="5">
        <v>6.06610962334751E-4</v>
      </c>
      <c r="L8" s="5" t="b">
        <v>1</v>
      </c>
      <c r="M8" s="5" t="b">
        <v>0</v>
      </c>
      <c r="O8" s="7">
        <f t="shared" si="0"/>
        <v>232.81700000000001</v>
      </c>
      <c r="P8" s="7">
        <f t="shared" si="1"/>
        <v>295.58300000000003</v>
      </c>
      <c r="Q8" s="7">
        <f t="shared" si="2"/>
        <v>267.82600000000002</v>
      </c>
      <c r="R8" s="7">
        <f t="shared" si="3"/>
        <v>229.398</v>
      </c>
      <c r="S8" s="7">
        <f t="shared" si="4"/>
        <v>214.78200000000001</v>
      </c>
      <c r="T8" s="7">
        <f t="shared" si="5"/>
        <v>181.53200000000001</v>
      </c>
      <c r="U8" s="7">
        <f t="shared" si="6"/>
        <v>215.42699999999999</v>
      </c>
      <c r="W8" s="7">
        <f t="shared" si="7"/>
        <v>265.4086666666667</v>
      </c>
      <c r="X8" s="7">
        <f t="shared" si="8"/>
        <v>210.28475</v>
      </c>
      <c r="Y8" s="7">
        <f t="shared" si="9"/>
        <v>0.7923055137611682</v>
      </c>
      <c r="Z8" s="7">
        <f t="shared" si="10"/>
        <v>-0.33587125271646329</v>
      </c>
    </row>
    <row r="9" spans="1:26" s="5" customFormat="1" x14ac:dyDescent="0.2">
      <c r="A9" s="5" t="s">
        <v>2640</v>
      </c>
      <c r="B9" s="5" t="s">
        <v>2641</v>
      </c>
      <c r="C9" s="5" t="s">
        <v>2642</v>
      </c>
      <c r="D9" s="5">
        <v>20970.092255760501</v>
      </c>
      <c r="E9" s="5">
        <v>22889.514699581399</v>
      </c>
      <c r="F9" s="5">
        <v>22066.905080801</v>
      </c>
      <c r="G9" s="5">
        <v>-0.91223593486411403</v>
      </c>
      <c r="H9" s="5">
        <v>0.123378006901391</v>
      </c>
      <c r="I9" s="5">
        <v>-7.3938294009985901</v>
      </c>
      <c r="J9" s="6">
        <v>1.42659424939328E-13</v>
      </c>
      <c r="K9" s="6">
        <v>3.2430662686512403E-11</v>
      </c>
      <c r="L9" s="5" t="b">
        <v>1</v>
      </c>
      <c r="M9" s="5" t="b">
        <v>0</v>
      </c>
      <c r="O9" s="7">
        <f t="shared" si="0"/>
        <v>249.922</v>
      </c>
      <c r="P9" s="7">
        <f t="shared" si="1"/>
        <v>255.99600000000001</v>
      </c>
      <c r="Q9" s="7">
        <f t="shared" si="2"/>
        <v>274.93400000000003</v>
      </c>
      <c r="R9" s="7">
        <f t="shared" si="3"/>
        <v>169.501</v>
      </c>
      <c r="S9" s="7">
        <f t="shared" si="4"/>
        <v>162.989</v>
      </c>
      <c r="T9" s="7">
        <f t="shared" si="5"/>
        <v>182.751</v>
      </c>
      <c r="U9" s="7">
        <f t="shared" si="6"/>
        <v>168.50800000000001</v>
      </c>
      <c r="W9" s="7">
        <f t="shared" si="7"/>
        <v>260.28400000000005</v>
      </c>
      <c r="X9" s="7">
        <f t="shared" si="8"/>
        <v>170.93725000000001</v>
      </c>
      <c r="Y9" s="7">
        <f t="shared" si="9"/>
        <v>0.65673360636842826</v>
      </c>
      <c r="Z9" s="7">
        <f t="shared" si="10"/>
        <v>-0.60661981217582639</v>
      </c>
    </row>
    <row r="10" spans="1:26" s="5" customFormat="1" x14ac:dyDescent="0.2">
      <c r="A10" s="5" t="s">
        <v>2643</v>
      </c>
      <c r="B10" s="5" t="s">
        <v>2644</v>
      </c>
      <c r="C10" s="5" t="s">
        <v>2645</v>
      </c>
      <c r="D10" s="5">
        <v>65581.427820329001</v>
      </c>
      <c r="E10" s="5">
        <v>65585.968512688007</v>
      </c>
      <c r="F10" s="5">
        <v>65584.022501676998</v>
      </c>
      <c r="G10" s="5">
        <v>-0.78988819525925102</v>
      </c>
      <c r="H10" s="5">
        <v>0.13002555436232799</v>
      </c>
      <c r="I10" s="5">
        <v>-6.0748688912193201</v>
      </c>
      <c r="J10" s="6">
        <v>1.2408906338042499E-9</v>
      </c>
      <c r="K10" s="6">
        <v>1.17418488856574E-7</v>
      </c>
      <c r="L10" s="5" t="b">
        <v>1</v>
      </c>
      <c r="M10" s="5" t="b">
        <v>0</v>
      </c>
      <c r="O10" s="7">
        <f t="shared" si="0"/>
        <v>207.26499999999999</v>
      </c>
      <c r="P10" s="7">
        <f t="shared" si="1"/>
        <v>248.185</v>
      </c>
      <c r="Q10" s="7">
        <f t="shared" si="2"/>
        <v>205.23699999999999</v>
      </c>
      <c r="R10" s="7">
        <f t="shared" si="3"/>
        <v>132.179</v>
      </c>
      <c r="S10" s="7">
        <f t="shared" si="4"/>
        <v>185.59100000000001</v>
      </c>
      <c r="T10" s="7">
        <f t="shared" si="5"/>
        <v>188.81399999999999</v>
      </c>
      <c r="U10" s="7">
        <f t="shared" si="6"/>
        <v>144.06299999999999</v>
      </c>
      <c r="W10" s="7">
        <f t="shared" si="7"/>
        <v>220.22900000000001</v>
      </c>
      <c r="X10" s="7">
        <f t="shared" si="8"/>
        <v>162.66174999999998</v>
      </c>
      <c r="Y10" s="7">
        <f t="shared" si="9"/>
        <v>0.73860277256855356</v>
      </c>
      <c r="Z10" s="7">
        <f t="shared" si="10"/>
        <v>-0.43712941674216355</v>
      </c>
    </row>
    <row r="11" spans="1:26" s="5" customFormat="1" x14ac:dyDescent="0.2">
      <c r="A11" s="5" t="s">
        <v>2646</v>
      </c>
      <c r="B11" s="5" t="s">
        <v>2647</v>
      </c>
      <c r="C11" s="5" t="s">
        <v>2648</v>
      </c>
      <c r="D11" s="5">
        <v>20673.970516757901</v>
      </c>
      <c r="E11" s="5">
        <v>21936.030814309499</v>
      </c>
      <c r="F11" s="5">
        <v>21395.1478296446</v>
      </c>
      <c r="G11" s="5">
        <v>-0.44919218868511301</v>
      </c>
      <c r="H11" s="5">
        <v>0.12569448705233599</v>
      </c>
      <c r="I11" s="5">
        <v>-3.5736824996793999</v>
      </c>
      <c r="J11" s="5">
        <v>3.5199570938327903E-4</v>
      </c>
      <c r="K11" s="5">
        <v>4.9260901040643398E-3</v>
      </c>
      <c r="L11" s="5" t="b">
        <v>1</v>
      </c>
      <c r="M11" s="5" t="b">
        <v>0</v>
      </c>
      <c r="O11" s="7">
        <f t="shared" si="0"/>
        <v>207.68</v>
      </c>
      <c r="P11" s="7">
        <f t="shared" si="1"/>
        <v>219.00800000000001</v>
      </c>
      <c r="Q11" s="7">
        <f t="shared" si="2"/>
        <v>214.31200000000001</v>
      </c>
      <c r="R11" s="7">
        <f t="shared" si="3"/>
        <v>181.22200000000001</v>
      </c>
      <c r="S11" s="7">
        <f t="shared" si="4"/>
        <v>203.047</v>
      </c>
      <c r="T11" s="7">
        <f t="shared" si="5"/>
        <v>195.68899999999999</v>
      </c>
      <c r="U11" s="7">
        <f t="shared" si="6"/>
        <v>187.92500000000001</v>
      </c>
      <c r="W11" s="7">
        <f t="shared" si="7"/>
        <v>213.66666666666666</v>
      </c>
      <c r="X11" s="7">
        <f t="shared" si="8"/>
        <v>191.97075000000001</v>
      </c>
      <c r="Y11" s="7">
        <f t="shared" si="9"/>
        <v>0.89845904836193458</v>
      </c>
      <c r="Z11" s="7">
        <f t="shared" si="10"/>
        <v>-0.15447534749224359</v>
      </c>
    </row>
    <row r="12" spans="1:26" s="5" customFormat="1" x14ac:dyDescent="0.2">
      <c r="A12" s="5" t="s">
        <v>2649</v>
      </c>
      <c r="B12" s="5" t="s">
        <v>2650</v>
      </c>
      <c r="C12" s="5" t="s">
        <v>2651</v>
      </c>
      <c r="D12" s="5">
        <v>6403.4864602224798</v>
      </c>
      <c r="E12" s="5">
        <v>6677.3295556851199</v>
      </c>
      <c r="F12" s="5">
        <v>6559.9682290582796</v>
      </c>
      <c r="G12" s="5">
        <v>-0.54711023374298295</v>
      </c>
      <c r="H12" s="5">
        <v>0.13121779506606299</v>
      </c>
      <c r="I12" s="5">
        <v>-4.1694819934105301</v>
      </c>
      <c r="J12" s="6">
        <v>3.0529273402953602E-5</v>
      </c>
      <c r="K12" s="5">
        <v>7.2496329363625205E-4</v>
      </c>
      <c r="L12" s="5" t="b">
        <v>1</v>
      </c>
      <c r="M12" s="5" t="b">
        <v>0</v>
      </c>
      <c r="O12" s="7">
        <f t="shared" si="0"/>
        <v>177.56</v>
      </c>
      <c r="P12" s="7">
        <f t="shared" si="1"/>
        <v>182.40100000000001</v>
      </c>
      <c r="Q12" s="7">
        <f t="shared" si="2"/>
        <v>183.52</v>
      </c>
      <c r="R12" s="7">
        <f t="shared" si="3"/>
        <v>147.56200000000001</v>
      </c>
      <c r="S12" s="7">
        <f t="shared" si="4"/>
        <v>164.14400000000001</v>
      </c>
      <c r="T12" s="7">
        <f t="shared" si="5"/>
        <v>168.03399999999999</v>
      </c>
      <c r="U12" s="7">
        <f t="shared" si="6"/>
        <v>139.381</v>
      </c>
      <c r="W12" s="7">
        <f t="shared" si="7"/>
        <v>181.16033333333334</v>
      </c>
      <c r="X12" s="7">
        <f t="shared" si="8"/>
        <v>154.78025</v>
      </c>
      <c r="Y12" s="7">
        <f t="shared" si="9"/>
        <v>0.85438267391132339</v>
      </c>
      <c r="Z12" s="7">
        <f t="shared" si="10"/>
        <v>-0.2270457040834083</v>
      </c>
    </row>
    <row r="13" spans="1:26" s="5" customFormat="1" x14ac:dyDescent="0.2">
      <c r="A13" s="5" t="s">
        <v>2652</v>
      </c>
      <c r="B13" s="5" t="s">
        <v>2653</v>
      </c>
      <c r="C13" s="5" t="s">
        <v>2654</v>
      </c>
      <c r="D13" s="5">
        <v>3873.3642001234898</v>
      </c>
      <c r="E13" s="5">
        <v>4156.7969270127496</v>
      </c>
      <c r="F13" s="5">
        <v>4035.3257583459199</v>
      </c>
      <c r="G13" s="5">
        <v>-0.96357114271314603</v>
      </c>
      <c r="H13" s="5">
        <v>0.13158188777111099</v>
      </c>
      <c r="I13" s="5">
        <v>-7.3229770376094301</v>
      </c>
      <c r="J13" s="6">
        <v>2.4252931379070598E-13</v>
      </c>
      <c r="K13" s="6">
        <v>5.1965390096236103E-11</v>
      </c>
      <c r="L13" s="5" t="b">
        <v>1</v>
      </c>
      <c r="M13" s="5" t="b">
        <v>0</v>
      </c>
      <c r="O13" s="7">
        <f t="shared" si="0"/>
        <v>126.312</v>
      </c>
      <c r="P13" s="7">
        <f t="shared" si="1"/>
        <v>162.41999999999999</v>
      </c>
      <c r="Q13" s="7">
        <f t="shared" si="2"/>
        <v>159.21700000000001</v>
      </c>
      <c r="R13" s="7">
        <f t="shared" si="3"/>
        <v>87.241</v>
      </c>
      <c r="S13" s="7">
        <f t="shared" si="4"/>
        <v>90.551000000000002</v>
      </c>
      <c r="T13" s="7">
        <f t="shared" si="5"/>
        <v>87.033000000000001</v>
      </c>
      <c r="U13" s="7">
        <f t="shared" si="6"/>
        <v>99.774000000000001</v>
      </c>
      <c r="W13" s="7">
        <f t="shared" si="7"/>
        <v>149.31633333333332</v>
      </c>
      <c r="X13" s="7">
        <f t="shared" si="8"/>
        <v>91.149749999999997</v>
      </c>
      <c r="Y13" s="7">
        <f t="shared" si="9"/>
        <v>0.61044728306124141</v>
      </c>
      <c r="Z13" s="7">
        <f t="shared" si="10"/>
        <v>-0.71206138239372541</v>
      </c>
    </row>
    <row r="14" spans="1:26" s="5" customFormat="1" x14ac:dyDescent="0.2">
      <c r="A14" s="5" t="s">
        <v>2655</v>
      </c>
      <c r="B14" s="5" t="s">
        <v>2656</v>
      </c>
      <c r="C14" s="5" t="s">
        <v>2657</v>
      </c>
      <c r="D14" s="5">
        <v>10897.741280041</v>
      </c>
      <c r="E14" s="5">
        <v>11173.194957154899</v>
      </c>
      <c r="F14" s="5">
        <v>11055.143381249</v>
      </c>
      <c r="G14" s="5">
        <v>-0.53810511967776598</v>
      </c>
      <c r="H14" s="5">
        <v>0.12446862823546399</v>
      </c>
      <c r="I14" s="5">
        <v>-4.3232188488476302</v>
      </c>
      <c r="J14" s="6">
        <v>1.5376906148907699E-5</v>
      </c>
      <c r="K14" s="5">
        <v>4.1703211800660803E-4</v>
      </c>
      <c r="L14" s="5" t="b">
        <v>1</v>
      </c>
      <c r="M14" s="5" t="b">
        <v>0</v>
      </c>
      <c r="O14" s="7">
        <f t="shared" si="0"/>
        <v>137.15899999999999</v>
      </c>
      <c r="P14" s="7">
        <f t="shared" si="1"/>
        <v>157.16999999999999</v>
      </c>
      <c r="Q14" s="7">
        <f t="shared" si="2"/>
        <v>142.32400000000001</v>
      </c>
      <c r="R14" s="7">
        <f t="shared" si="3"/>
        <v>122.61199999999999</v>
      </c>
      <c r="S14" s="7">
        <f t="shared" si="4"/>
        <v>125.733</v>
      </c>
      <c r="T14" s="7">
        <f t="shared" si="5"/>
        <v>114.797</v>
      </c>
      <c r="U14" s="7">
        <f t="shared" si="6"/>
        <v>118.43899999999999</v>
      </c>
      <c r="W14" s="7">
        <f t="shared" si="7"/>
        <v>145.55099999999999</v>
      </c>
      <c r="X14" s="7">
        <f t="shared" si="8"/>
        <v>120.39525</v>
      </c>
      <c r="Y14" s="7">
        <f t="shared" si="9"/>
        <v>0.82716882742131637</v>
      </c>
      <c r="Z14" s="7">
        <f t="shared" si="10"/>
        <v>-0.27374627743093927</v>
      </c>
    </row>
    <row r="15" spans="1:26" s="5" customFormat="1" x14ac:dyDescent="0.2">
      <c r="A15" s="5" t="s">
        <v>2658</v>
      </c>
      <c r="B15" s="5" t="s">
        <v>2659</v>
      </c>
      <c r="C15" s="5" t="s">
        <v>2660</v>
      </c>
      <c r="D15" s="5">
        <v>5874.0501891742797</v>
      </c>
      <c r="E15" s="5">
        <v>6465.1807504087401</v>
      </c>
      <c r="F15" s="5">
        <v>6211.8390813082597</v>
      </c>
      <c r="G15" s="5">
        <v>-0.48855452038319702</v>
      </c>
      <c r="H15" s="5">
        <v>0.13162644903314499</v>
      </c>
      <c r="I15" s="5">
        <v>-3.71167439349649</v>
      </c>
      <c r="J15" s="5">
        <v>2.0589273730505799E-4</v>
      </c>
      <c r="K15" s="5">
        <v>3.2581040034835298E-3</v>
      </c>
      <c r="L15" s="5" t="b">
        <v>1</v>
      </c>
      <c r="M15" s="5" t="b">
        <v>0</v>
      </c>
      <c r="O15" s="7">
        <f t="shared" si="0"/>
        <v>151.25899999999999</v>
      </c>
      <c r="P15" s="7">
        <f t="shared" si="1"/>
        <v>124.21299999999999</v>
      </c>
      <c r="Q15" s="7">
        <f t="shared" si="2"/>
        <v>143.01300000000001</v>
      </c>
      <c r="R15" s="7">
        <f t="shared" si="3"/>
        <v>124.193</v>
      </c>
      <c r="S15" s="7">
        <f t="shared" si="4"/>
        <v>115.524</v>
      </c>
      <c r="T15" s="7">
        <f t="shared" si="5"/>
        <v>133.10599999999999</v>
      </c>
      <c r="U15" s="7">
        <f t="shared" si="6"/>
        <v>120.929</v>
      </c>
      <c r="W15" s="7">
        <f t="shared" si="7"/>
        <v>139.495</v>
      </c>
      <c r="X15" s="7">
        <f t="shared" si="8"/>
        <v>123.43799999999999</v>
      </c>
      <c r="Y15" s="7">
        <f t="shared" si="9"/>
        <v>0.88489193161045188</v>
      </c>
      <c r="Z15" s="7">
        <f t="shared" si="10"/>
        <v>-0.17642681963479287</v>
      </c>
    </row>
    <row r="16" spans="1:26" s="5" customFormat="1" x14ac:dyDescent="0.2">
      <c r="A16" s="5" t="s">
        <v>2661</v>
      </c>
      <c r="B16" s="5" t="s">
        <v>2662</v>
      </c>
      <c r="C16" s="5" t="s">
        <v>2663</v>
      </c>
      <c r="D16" s="5">
        <v>2627.4553264372098</v>
      </c>
      <c r="E16" s="5">
        <v>3009.8096235370299</v>
      </c>
      <c r="F16" s="5">
        <v>2845.9434962085302</v>
      </c>
      <c r="G16" s="5">
        <v>-0.53944223257222501</v>
      </c>
      <c r="H16" s="5">
        <v>0.13366205187410199</v>
      </c>
      <c r="I16" s="5">
        <v>-4.0358667625447904</v>
      </c>
      <c r="J16" s="6">
        <v>5.4401083747513999E-5</v>
      </c>
      <c r="K16" s="5">
        <v>1.1368728723513499E-3</v>
      </c>
      <c r="L16" s="5" t="b">
        <v>1</v>
      </c>
      <c r="M16" s="5" t="b">
        <v>0</v>
      </c>
      <c r="O16" s="7">
        <f t="shared" si="0"/>
        <v>129.547</v>
      </c>
      <c r="P16" s="7">
        <f t="shared" si="1"/>
        <v>129.80099999999999</v>
      </c>
      <c r="Q16" s="7">
        <f t="shared" si="2"/>
        <v>140.13200000000001</v>
      </c>
      <c r="R16" s="7">
        <f t="shared" si="3"/>
        <v>114.85599999999999</v>
      </c>
      <c r="S16" s="7">
        <f t="shared" si="4"/>
        <v>99.968999999999994</v>
      </c>
      <c r="T16" s="7">
        <f t="shared" si="5"/>
        <v>89.391999999999996</v>
      </c>
      <c r="U16" s="7">
        <f t="shared" si="6"/>
        <v>124.429</v>
      </c>
      <c r="W16" s="7">
        <f t="shared" si="7"/>
        <v>133.16</v>
      </c>
      <c r="X16" s="7">
        <f t="shared" si="8"/>
        <v>107.16149999999999</v>
      </c>
      <c r="Y16" s="7">
        <f t="shared" si="9"/>
        <v>0.80475743466506455</v>
      </c>
      <c r="Z16" s="7">
        <f t="shared" si="10"/>
        <v>-0.3133740949397692</v>
      </c>
    </row>
    <row r="17" spans="1:26" s="5" customFormat="1" x14ac:dyDescent="0.2">
      <c r="A17" s="5" t="s">
        <v>2664</v>
      </c>
      <c r="B17" s="5" t="s">
        <v>2665</v>
      </c>
      <c r="C17" s="5" t="s">
        <v>2666</v>
      </c>
      <c r="D17" s="5">
        <v>2566.6310870125599</v>
      </c>
      <c r="E17" s="5">
        <v>2475.8153628412701</v>
      </c>
      <c r="F17" s="5">
        <v>2514.7363874861098</v>
      </c>
      <c r="G17" s="5">
        <v>-1.04355337526408</v>
      </c>
      <c r="H17" s="5">
        <v>0.18577225956451901</v>
      </c>
      <c r="I17" s="5">
        <v>-5.6173799990931901</v>
      </c>
      <c r="J17" s="6">
        <v>1.9387473129568002E-8</v>
      </c>
      <c r="K17" s="6">
        <v>1.40623302182209E-6</v>
      </c>
      <c r="L17" s="5" t="b">
        <v>1</v>
      </c>
      <c r="M17" s="5" t="b">
        <v>0</v>
      </c>
      <c r="O17" s="7">
        <f t="shared" si="0"/>
        <v>63.387</v>
      </c>
      <c r="P17" s="7">
        <f t="shared" si="1"/>
        <v>139.667</v>
      </c>
      <c r="Q17" s="7">
        <f t="shared" si="2"/>
        <v>123.05</v>
      </c>
      <c r="R17" s="7">
        <f t="shared" si="3"/>
        <v>66.117999999999995</v>
      </c>
      <c r="S17" s="7">
        <f t="shared" si="4"/>
        <v>59.712000000000003</v>
      </c>
      <c r="T17" s="7">
        <f t="shared" si="5"/>
        <v>31.879000000000001</v>
      </c>
      <c r="U17" s="7">
        <f t="shared" si="6"/>
        <v>65.061000000000007</v>
      </c>
      <c r="W17" s="7">
        <f t="shared" si="7"/>
        <v>108.70133333333332</v>
      </c>
      <c r="X17" s="7">
        <f t="shared" si="8"/>
        <v>55.692500000000003</v>
      </c>
      <c r="Y17" s="7">
        <f t="shared" si="9"/>
        <v>0.51234422147535763</v>
      </c>
      <c r="Z17" s="7">
        <f t="shared" si="10"/>
        <v>-0.96481467576744517</v>
      </c>
    </row>
    <row r="18" spans="1:26" s="5" customFormat="1" x14ac:dyDescent="0.2">
      <c r="A18" s="5" t="s">
        <v>2667</v>
      </c>
      <c r="B18" s="5" t="s">
        <v>2668</v>
      </c>
      <c r="C18" s="5" t="s">
        <v>2669</v>
      </c>
      <c r="D18" s="5">
        <v>4018.8132220530501</v>
      </c>
      <c r="E18" s="5">
        <v>4418.5028046553898</v>
      </c>
      <c r="F18" s="5">
        <v>4247.2072692543898</v>
      </c>
      <c r="G18" s="5">
        <v>-1.0326711840510701</v>
      </c>
      <c r="H18" s="5">
        <v>0.13075827086765901</v>
      </c>
      <c r="I18" s="5">
        <v>-7.89755919223074</v>
      </c>
      <c r="J18" s="6">
        <v>2.8441794965295501E-15</v>
      </c>
      <c r="K18" s="6">
        <v>9.1410948266909209E-13</v>
      </c>
      <c r="L18" s="5" t="b">
        <v>1</v>
      </c>
      <c r="M18" s="5" t="b">
        <v>0</v>
      </c>
      <c r="O18" s="7">
        <f t="shared" si="0"/>
        <v>92.103999999999999</v>
      </c>
      <c r="P18" s="7">
        <f t="shared" si="1"/>
        <v>106.298</v>
      </c>
      <c r="Q18" s="7">
        <f t="shared" si="2"/>
        <v>126.816</v>
      </c>
      <c r="R18" s="7">
        <f t="shared" si="3"/>
        <v>54.276000000000003</v>
      </c>
      <c r="S18" s="7">
        <f t="shared" si="4"/>
        <v>64.742999999999995</v>
      </c>
      <c r="T18" s="7">
        <f t="shared" si="5"/>
        <v>87.599000000000004</v>
      </c>
      <c r="U18" s="7">
        <f t="shared" si="6"/>
        <v>69.590999999999994</v>
      </c>
      <c r="W18" s="7">
        <f t="shared" si="7"/>
        <v>108.40599999999999</v>
      </c>
      <c r="X18" s="7">
        <f t="shared" si="8"/>
        <v>69.052250000000001</v>
      </c>
      <c r="Y18" s="7">
        <f t="shared" si="9"/>
        <v>0.6369781192922902</v>
      </c>
      <c r="Z18" s="7">
        <f t="shared" si="10"/>
        <v>-0.65068427928283057</v>
      </c>
    </row>
    <row r="19" spans="1:26" s="5" customFormat="1" x14ac:dyDescent="0.2">
      <c r="A19" s="5" t="s">
        <v>2670</v>
      </c>
      <c r="B19" s="5" t="s">
        <v>2671</v>
      </c>
      <c r="C19" s="5" t="s">
        <v>2672</v>
      </c>
      <c r="D19" s="5">
        <v>9421.4114819518909</v>
      </c>
      <c r="E19" s="5">
        <v>9725.7060018414195</v>
      </c>
      <c r="F19" s="5">
        <v>9595.2940647459</v>
      </c>
      <c r="G19" s="5">
        <v>-0.421028022099739</v>
      </c>
      <c r="H19" s="5">
        <v>0.12580867314824801</v>
      </c>
      <c r="I19" s="5">
        <v>-3.3465739011778299</v>
      </c>
      <c r="J19" s="5">
        <v>8.1816867727128103E-4</v>
      </c>
      <c r="K19" s="5">
        <v>8.8826338456691606E-3</v>
      </c>
      <c r="L19" s="5" t="b">
        <v>1</v>
      </c>
      <c r="M19" s="5" t="b">
        <v>0</v>
      </c>
      <c r="O19" s="7">
        <f t="shared" si="0"/>
        <v>103.667</v>
      </c>
      <c r="P19" s="7">
        <f t="shared" si="1"/>
        <v>107.84399999999999</v>
      </c>
      <c r="Q19" s="7">
        <f t="shared" si="2"/>
        <v>105.134</v>
      </c>
      <c r="R19" s="7">
        <f t="shared" si="3"/>
        <v>100.28700000000001</v>
      </c>
      <c r="S19" s="7">
        <f t="shared" si="4"/>
        <v>98.763999999999996</v>
      </c>
      <c r="T19" s="7">
        <f t="shared" si="5"/>
        <v>92.805000000000007</v>
      </c>
      <c r="U19" s="7">
        <f t="shared" si="6"/>
        <v>90.088999999999999</v>
      </c>
      <c r="W19" s="7">
        <f t="shared" si="7"/>
        <v>105.54833333333333</v>
      </c>
      <c r="X19" s="7">
        <f t="shared" si="8"/>
        <v>95.486249999999998</v>
      </c>
      <c r="Y19" s="7">
        <f t="shared" si="9"/>
        <v>0.90466847731686906</v>
      </c>
      <c r="Z19" s="7">
        <f t="shared" si="10"/>
        <v>-0.14453889247715218</v>
      </c>
    </row>
    <row r="20" spans="1:26" s="5" customFormat="1" x14ac:dyDescent="0.2">
      <c r="A20" s="5" t="s">
        <v>2673</v>
      </c>
      <c r="B20" s="5" t="s">
        <v>2674</v>
      </c>
      <c r="C20" s="5" t="s">
        <v>2675</v>
      </c>
      <c r="D20" s="5">
        <v>18838.770584909202</v>
      </c>
      <c r="E20" s="5">
        <v>19011.943387447802</v>
      </c>
      <c r="F20" s="5">
        <v>18937.7264720741</v>
      </c>
      <c r="G20" s="5">
        <v>-0.65953955073661197</v>
      </c>
      <c r="H20" s="5">
        <v>0.127365193096452</v>
      </c>
      <c r="I20" s="5">
        <v>-5.1783343211920601</v>
      </c>
      <c r="J20" s="6">
        <v>2.23875769008577E-7</v>
      </c>
      <c r="K20" s="6">
        <v>1.152836522124E-5</v>
      </c>
      <c r="L20" s="5" t="b">
        <v>1</v>
      </c>
      <c r="M20" s="5" t="b">
        <v>0</v>
      </c>
      <c r="O20" s="7">
        <f t="shared" si="0"/>
        <v>98.573999999999998</v>
      </c>
      <c r="P20" s="7">
        <f t="shared" si="1"/>
        <v>114.211</v>
      </c>
      <c r="Q20" s="7">
        <f t="shared" si="2"/>
        <v>103.745</v>
      </c>
      <c r="R20" s="7">
        <f t="shared" si="3"/>
        <v>72.632000000000005</v>
      </c>
      <c r="S20" s="7">
        <f t="shared" si="4"/>
        <v>92.46</v>
      </c>
      <c r="T20" s="7">
        <f t="shared" si="5"/>
        <v>98.061999999999998</v>
      </c>
      <c r="U20" s="7">
        <f t="shared" si="6"/>
        <v>77.158000000000001</v>
      </c>
      <c r="W20" s="7">
        <f t="shared" si="7"/>
        <v>105.50999999999999</v>
      </c>
      <c r="X20" s="7">
        <f t="shared" si="8"/>
        <v>85.078000000000003</v>
      </c>
      <c r="Y20" s="7">
        <f t="shared" si="9"/>
        <v>0.80635010899440818</v>
      </c>
      <c r="Z20" s="7">
        <f t="shared" si="10"/>
        <v>-0.31052171663116157</v>
      </c>
    </row>
    <row r="21" spans="1:26" s="5" customFormat="1" x14ac:dyDescent="0.2">
      <c r="A21" s="5" t="s">
        <v>2676</v>
      </c>
      <c r="B21" s="5" t="s">
        <v>2677</v>
      </c>
      <c r="C21" s="5" t="s">
        <v>2678</v>
      </c>
      <c r="D21" s="5">
        <v>1989.5737128749699</v>
      </c>
      <c r="E21" s="5">
        <v>2120.2556765497998</v>
      </c>
      <c r="F21" s="5">
        <v>2064.24912068916</v>
      </c>
      <c r="G21" s="5">
        <v>-0.70609135702975201</v>
      </c>
      <c r="H21" s="5">
        <v>0.151936092237895</v>
      </c>
      <c r="I21" s="5">
        <v>-4.64729180953388</v>
      </c>
      <c r="J21" s="6">
        <v>3.3632124411748699E-6</v>
      </c>
      <c r="K21" s="5">
        <v>1.17845193826956E-4</v>
      </c>
      <c r="L21" s="5" t="b">
        <v>1</v>
      </c>
      <c r="M21" s="5" t="b">
        <v>0</v>
      </c>
      <c r="O21" s="7">
        <f t="shared" si="0"/>
        <v>96.872</v>
      </c>
      <c r="P21" s="7">
        <f t="shared" si="1"/>
        <v>111.97199999999999</v>
      </c>
      <c r="Q21" s="7">
        <f t="shared" si="2"/>
        <v>94.203999999999994</v>
      </c>
      <c r="R21" s="7">
        <f t="shared" si="3"/>
        <v>65.277000000000001</v>
      </c>
      <c r="S21" s="7">
        <f t="shared" si="4"/>
        <v>73.918000000000006</v>
      </c>
      <c r="T21" s="7">
        <f t="shared" si="5"/>
        <v>73.971999999999994</v>
      </c>
      <c r="U21" s="7">
        <f t="shared" si="6"/>
        <v>86.831000000000003</v>
      </c>
      <c r="W21" s="7">
        <f t="shared" si="7"/>
        <v>101.01600000000001</v>
      </c>
      <c r="X21" s="7">
        <f t="shared" si="8"/>
        <v>74.999499999999998</v>
      </c>
      <c r="Y21" s="7">
        <f t="shared" si="9"/>
        <v>0.74245169082125595</v>
      </c>
      <c r="Z21" s="7">
        <f t="shared" si="10"/>
        <v>-0.42963093790324308</v>
      </c>
    </row>
    <row r="22" spans="1:26" s="5" customFormat="1" x14ac:dyDescent="0.2">
      <c r="A22" s="5" t="s">
        <v>2679</v>
      </c>
      <c r="B22" s="5" t="s">
        <v>2680</v>
      </c>
      <c r="C22" s="5" t="s">
        <v>2681</v>
      </c>
      <c r="D22" s="5">
        <v>5948.6222499714604</v>
      </c>
      <c r="E22" s="5">
        <v>6401.4448917887003</v>
      </c>
      <c r="F22" s="5">
        <v>6207.3780452955998</v>
      </c>
      <c r="G22" s="5">
        <v>-0.51254865283234097</v>
      </c>
      <c r="H22" s="5">
        <v>0.12737751149416199</v>
      </c>
      <c r="I22" s="5">
        <v>-4.0238551281152199</v>
      </c>
      <c r="J22" s="6">
        <v>5.7253144022414297E-5</v>
      </c>
      <c r="K22" s="5">
        <v>1.1884809106033701E-3</v>
      </c>
      <c r="L22" s="5" t="b">
        <v>1</v>
      </c>
      <c r="M22" s="5" t="b">
        <v>0</v>
      </c>
      <c r="O22" s="7">
        <f t="shared" si="0"/>
        <v>79.584999999999994</v>
      </c>
      <c r="P22" s="7">
        <f t="shared" si="1"/>
        <v>102.84699999999999</v>
      </c>
      <c r="Q22" s="7">
        <f t="shared" si="2"/>
        <v>96.396000000000001</v>
      </c>
      <c r="R22" s="7">
        <f t="shared" si="3"/>
        <v>74.134</v>
      </c>
      <c r="S22" s="7">
        <f t="shared" si="4"/>
        <v>87.626999999999995</v>
      </c>
      <c r="T22" s="7">
        <f t="shared" si="5"/>
        <v>65.444000000000003</v>
      </c>
      <c r="U22" s="7">
        <f t="shared" si="6"/>
        <v>77.491</v>
      </c>
      <c r="W22" s="7">
        <f t="shared" si="7"/>
        <v>92.942666666666653</v>
      </c>
      <c r="X22" s="7">
        <f t="shared" si="8"/>
        <v>76.173999999999992</v>
      </c>
      <c r="Y22" s="7">
        <f t="shared" si="9"/>
        <v>0.81958052993243147</v>
      </c>
      <c r="Z22" s="7">
        <f t="shared" si="10"/>
        <v>-0.2870423829925362</v>
      </c>
    </row>
    <row r="23" spans="1:26" s="5" customFormat="1" x14ac:dyDescent="0.2">
      <c r="A23" s="5" t="s">
        <v>2682</v>
      </c>
      <c r="B23" s="5" t="s">
        <v>2683</v>
      </c>
      <c r="C23" s="5" t="s">
        <v>2684</v>
      </c>
      <c r="D23" s="5">
        <v>10373.92095016</v>
      </c>
      <c r="E23" s="5">
        <v>10635.242003294101</v>
      </c>
      <c r="F23" s="5">
        <v>10523.2472662366</v>
      </c>
      <c r="G23" s="5">
        <v>-0.46194608252061797</v>
      </c>
      <c r="H23" s="5">
        <v>0.12636248052694901</v>
      </c>
      <c r="I23" s="5">
        <v>-3.6557218613803499</v>
      </c>
      <c r="J23" s="5">
        <v>2.5645929863425698E-4</v>
      </c>
      <c r="K23" s="5">
        <v>3.8584808602430899E-3</v>
      </c>
      <c r="L23" s="5" t="b">
        <v>1</v>
      </c>
      <c r="M23" s="5" t="b">
        <v>0</v>
      </c>
      <c r="O23" s="7">
        <f t="shared" si="0"/>
        <v>74.688999999999993</v>
      </c>
      <c r="P23" s="7">
        <f t="shared" si="1"/>
        <v>93.26</v>
      </c>
      <c r="Q23" s="7">
        <f t="shared" si="2"/>
        <v>88.864999999999995</v>
      </c>
      <c r="R23" s="7">
        <f t="shared" si="3"/>
        <v>73.918000000000006</v>
      </c>
      <c r="S23" s="7">
        <f t="shared" si="4"/>
        <v>79.623999999999995</v>
      </c>
      <c r="T23" s="7">
        <f t="shared" si="5"/>
        <v>71.272000000000006</v>
      </c>
      <c r="U23" s="7">
        <f t="shared" si="6"/>
        <v>73.504000000000005</v>
      </c>
      <c r="W23" s="7">
        <f t="shared" si="7"/>
        <v>85.604666666666674</v>
      </c>
      <c r="X23" s="7">
        <f t="shared" si="8"/>
        <v>74.57950000000001</v>
      </c>
      <c r="Y23" s="7">
        <f t="shared" si="9"/>
        <v>0.87120834533942859</v>
      </c>
      <c r="Z23" s="7">
        <f t="shared" si="10"/>
        <v>-0.19891032113311277</v>
      </c>
    </row>
    <row r="24" spans="1:26" s="5" customFormat="1" x14ac:dyDescent="0.2">
      <c r="A24" s="5" t="s">
        <v>2685</v>
      </c>
      <c r="B24" s="5" t="s">
        <v>2686</v>
      </c>
      <c r="C24" s="5" t="s">
        <v>2687</v>
      </c>
      <c r="D24" s="5">
        <v>8909.8597071818094</v>
      </c>
      <c r="E24" s="5">
        <v>8855.2416972636893</v>
      </c>
      <c r="F24" s="5">
        <v>8878.6494158000296</v>
      </c>
      <c r="G24" s="5">
        <v>-0.54270013395050798</v>
      </c>
      <c r="H24" s="5">
        <v>0.126770626814383</v>
      </c>
      <c r="I24" s="5">
        <v>-4.2809611941505104</v>
      </c>
      <c r="J24" s="6">
        <v>1.86087808707186E-5</v>
      </c>
      <c r="K24" s="5">
        <v>4.87885069213875E-4</v>
      </c>
      <c r="L24" s="5" t="b">
        <v>1</v>
      </c>
      <c r="M24" s="5" t="b">
        <v>0</v>
      </c>
      <c r="O24" s="7">
        <f t="shared" si="0"/>
        <v>82.33</v>
      </c>
      <c r="P24" s="7">
        <f t="shared" si="1"/>
        <v>86.763999999999996</v>
      </c>
      <c r="Q24" s="7">
        <f t="shared" si="2"/>
        <v>81.254000000000005</v>
      </c>
      <c r="R24" s="7">
        <f t="shared" si="3"/>
        <v>69.206999999999994</v>
      </c>
      <c r="S24" s="7">
        <f t="shared" si="4"/>
        <v>74.293999999999997</v>
      </c>
      <c r="T24" s="7">
        <f t="shared" si="5"/>
        <v>81.731999999999999</v>
      </c>
      <c r="U24" s="7">
        <f t="shared" si="6"/>
        <v>64.519000000000005</v>
      </c>
      <c r="W24" s="7">
        <f t="shared" si="7"/>
        <v>83.449333333333342</v>
      </c>
      <c r="X24" s="7">
        <f t="shared" si="8"/>
        <v>72.437999999999988</v>
      </c>
      <c r="Y24" s="7">
        <f t="shared" si="9"/>
        <v>0.86804767763273505</v>
      </c>
      <c r="Z24" s="7">
        <f t="shared" si="10"/>
        <v>-0.2041538098267314</v>
      </c>
    </row>
    <row r="25" spans="1:26" s="5" customFormat="1" x14ac:dyDescent="0.2">
      <c r="A25" s="5" t="s">
        <v>2688</v>
      </c>
      <c r="B25" s="5" t="s">
        <v>2689</v>
      </c>
      <c r="C25" s="5" t="s">
        <v>2690</v>
      </c>
      <c r="D25" s="5">
        <v>3220.1324763615798</v>
      </c>
      <c r="E25" s="5">
        <v>3201.8680094239799</v>
      </c>
      <c r="F25" s="5">
        <v>3209.6956381115201</v>
      </c>
      <c r="G25" s="5">
        <v>-0.55622997724789103</v>
      </c>
      <c r="H25" s="5">
        <v>0.13282683495363401</v>
      </c>
      <c r="I25" s="5">
        <v>-4.1876325476102396</v>
      </c>
      <c r="J25" s="6">
        <v>2.8187940174435401E-5</v>
      </c>
      <c r="K25" s="5">
        <v>6.7625661877947305E-4</v>
      </c>
      <c r="L25" s="5" t="b">
        <v>1</v>
      </c>
      <c r="M25" s="5" t="b">
        <v>0</v>
      </c>
      <c r="O25" s="7">
        <f t="shared" si="0"/>
        <v>77.242999999999995</v>
      </c>
      <c r="P25" s="7">
        <f t="shared" si="1"/>
        <v>89.989000000000004</v>
      </c>
      <c r="Q25" s="7">
        <f t="shared" si="2"/>
        <v>78.408000000000001</v>
      </c>
      <c r="R25" s="7">
        <f t="shared" si="3"/>
        <v>68.760999999999996</v>
      </c>
      <c r="S25" s="7">
        <f t="shared" si="4"/>
        <v>67.081000000000003</v>
      </c>
      <c r="T25" s="7">
        <f t="shared" si="5"/>
        <v>66.438999999999993</v>
      </c>
      <c r="U25" s="7">
        <f t="shared" si="6"/>
        <v>67.269000000000005</v>
      </c>
      <c r="W25" s="7">
        <f t="shared" si="7"/>
        <v>81.88</v>
      </c>
      <c r="X25" s="7">
        <f t="shared" si="8"/>
        <v>67.387499999999989</v>
      </c>
      <c r="Y25" s="7">
        <f t="shared" si="9"/>
        <v>0.82300317537860279</v>
      </c>
      <c r="Z25" s="7">
        <f t="shared" si="10"/>
        <v>-0.28103009790495037</v>
      </c>
    </row>
    <row r="26" spans="1:26" s="5" customFormat="1" x14ac:dyDescent="0.2">
      <c r="A26" s="5" t="s">
        <v>2691</v>
      </c>
      <c r="B26" s="5" t="s">
        <v>2692</v>
      </c>
      <c r="C26" s="5" t="s">
        <v>2693</v>
      </c>
      <c r="D26" s="5">
        <v>6573.41340013033</v>
      </c>
      <c r="E26" s="5">
        <v>7179.4914168154701</v>
      </c>
      <c r="F26" s="5">
        <v>6919.7436953789802</v>
      </c>
      <c r="G26" s="5">
        <v>-0.51666200899416403</v>
      </c>
      <c r="H26" s="5">
        <v>0.126562128356461</v>
      </c>
      <c r="I26" s="5">
        <v>-4.0822797127667796</v>
      </c>
      <c r="J26" s="6">
        <v>4.4596076350075301E-5</v>
      </c>
      <c r="K26" s="5">
        <v>9.78018187343239E-4</v>
      </c>
      <c r="L26" s="5" t="b">
        <v>1</v>
      </c>
      <c r="M26" s="5" t="b">
        <v>0</v>
      </c>
      <c r="O26" s="7">
        <f t="shared" si="0"/>
        <v>75.408000000000001</v>
      </c>
      <c r="P26" s="7">
        <f t="shared" si="1"/>
        <v>81.929000000000002</v>
      </c>
      <c r="Q26" s="7">
        <f t="shared" si="2"/>
        <v>82.120999999999995</v>
      </c>
      <c r="R26" s="7">
        <f t="shared" si="3"/>
        <v>64.834999999999994</v>
      </c>
      <c r="S26" s="7">
        <f t="shared" si="4"/>
        <v>69.978999999999999</v>
      </c>
      <c r="T26" s="7">
        <f t="shared" si="5"/>
        <v>63.651000000000003</v>
      </c>
      <c r="U26" s="7">
        <f t="shared" si="6"/>
        <v>69.59</v>
      </c>
      <c r="W26" s="7">
        <f t="shared" si="7"/>
        <v>79.819333333333319</v>
      </c>
      <c r="X26" s="7">
        <f t="shared" si="8"/>
        <v>67.013750000000002</v>
      </c>
      <c r="Y26" s="7">
        <f t="shared" si="9"/>
        <v>0.83956789917229757</v>
      </c>
      <c r="Z26" s="7">
        <f t="shared" si="10"/>
        <v>-0.25228108856016079</v>
      </c>
    </row>
    <row r="27" spans="1:26" s="5" customFormat="1" x14ac:dyDescent="0.2">
      <c r="A27" s="5" t="s">
        <v>2694</v>
      </c>
      <c r="B27" s="5" t="s">
        <v>2695</v>
      </c>
      <c r="C27" s="5" t="s">
        <v>2696</v>
      </c>
      <c r="D27" s="5">
        <v>1163.1901914908699</v>
      </c>
      <c r="E27" s="5">
        <v>1358.42758326282</v>
      </c>
      <c r="F27" s="5">
        <v>1274.75441536055</v>
      </c>
      <c r="G27" s="5">
        <v>-1.17217352937416</v>
      </c>
      <c r="H27" s="5">
        <v>0.14355843019381401</v>
      </c>
      <c r="I27" s="5">
        <v>-8.1651319800003694</v>
      </c>
      <c r="J27" s="6">
        <v>3.2108397242054002E-16</v>
      </c>
      <c r="K27" s="6">
        <v>1.24694298539402E-13</v>
      </c>
      <c r="L27" s="5" t="b">
        <v>1</v>
      </c>
      <c r="M27" s="5" t="b">
        <v>0</v>
      </c>
      <c r="O27" s="7">
        <f t="shared" si="0"/>
        <v>60.695</v>
      </c>
      <c r="P27" s="7">
        <f t="shared" si="1"/>
        <v>83.363</v>
      </c>
      <c r="Q27" s="7">
        <f t="shared" si="2"/>
        <v>90.665000000000006</v>
      </c>
      <c r="R27" s="7">
        <f t="shared" si="3"/>
        <v>33.11</v>
      </c>
      <c r="S27" s="7">
        <f t="shared" si="4"/>
        <v>42.435000000000002</v>
      </c>
      <c r="T27" s="7">
        <f t="shared" si="5"/>
        <v>39.869999999999997</v>
      </c>
      <c r="U27" s="7">
        <f t="shared" si="6"/>
        <v>49.851999999999997</v>
      </c>
      <c r="W27" s="7">
        <f t="shared" si="7"/>
        <v>78.241</v>
      </c>
      <c r="X27" s="7">
        <f t="shared" si="8"/>
        <v>41.316749999999999</v>
      </c>
      <c r="Y27" s="7">
        <f t="shared" si="9"/>
        <v>0.5280703211871014</v>
      </c>
      <c r="Z27" s="7">
        <f t="shared" si="10"/>
        <v>-0.92119803410552081</v>
      </c>
    </row>
    <row r="28" spans="1:26" s="5" customFormat="1" x14ac:dyDescent="0.2">
      <c r="A28" s="5" t="s">
        <v>2697</v>
      </c>
      <c r="B28" s="5" t="s">
        <v>2698</v>
      </c>
      <c r="C28" s="5" t="s">
        <v>2699</v>
      </c>
      <c r="D28" s="5">
        <v>2695.4853305107699</v>
      </c>
      <c r="E28" s="5">
        <v>3244.32928964026</v>
      </c>
      <c r="F28" s="5">
        <v>3009.1104500133401</v>
      </c>
      <c r="G28" s="5">
        <v>-0.54394969076310595</v>
      </c>
      <c r="H28" s="5">
        <v>0.13894960781093199</v>
      </c>
      <c r="I28" s="5">
        <v>-3.9147263481538999</v>
      </c>
      <c r="J28" s="6">
        <v>9.0506798206847804E-5</v>
      </c>
      <c r="K28" s="5">
        <v>1.7093588909562799E-3</v>
      </c>
      <c r="L28" s="5" t="b">
        <v>1</v>
      </c>
      <c r="M28" s="5" t="b">
        <v>0</v>
      </c>
      <c r="O28" s="7">
        <f t="shared" si="0"/>
        <v>64.188000000000002</v>
      </c>
      <c r="P28" s="7">
        <f t="shared" si="1"/>
        <v>78.486999999999995</v>
      </c>
      <c r="Q28" s="7">
        <f t="shared" si="2"/>
        <v>82.524000000000001</v>
      </c>
      <c r="R28" s="7">
        <f t="shared" si="3"/>
        <v>49.213000000000001</v>
      </c>
      <c r="S28" s="7">
        <f t="shared" si="4"/>
        <v>64.960999999999999</v>
      </c>
      <c r="T28" s="7">
        <f t="shared" si="5"/>
        <v>54.243000000000002</v>
      </c>
      <c r="U28" s="7">
        <f t="shared" si="6"/>
        <v>76.706000000000003</v>
      </c>
      <c r="W28" s="7">
        <f t="shared" si="7"/>
        <v>75.066333333333333</v>
      </c>
      <c r="X28" s="7">
        <f t="shared" si="8"/>
        <v>61.280749999999998</v>
      </c>
      <c r="Y28" s="7">
        <f t="shared" si="9"/>
        <v>0.8163546463350192</v>
      </c>
      <c r="Z28" s="7">
        <f t="shared" si="10"/>
        <v>-0.29273206112658734</v>
      </c>
    </row>
    <row r="29" spans="1:26" s="5" customFormat="1" x14ac:dyDescent="0.2">
      <c r="A29" s="5" t="s">
        <v>2700</v>
      </c>
      <c r="B29" s="5" t="s">
        <v>2701</v>
      </c>
      <c r="C29" s="5" t="s">
        <v>2702</v>
      </c>
      <c r="D29" s="5">
        <v>13911.242807422201</v>
      </c>
      <c r="E29" s="5">
        <v>14252.645740625199</v>
      </c>
      <c r="F29" s="5">
        <v>14106.3301978239</v>
      </c>
      <c r="G29" s="5">
        <v>-0.51300187835327105</v>
      </c>
      <c r="H29" s="5">
        <v>0.127630605983098</v>
      </c>
      <c r="I29" s="5">
        <v>-4.0194268012894003</v>
      </c>
      <c r="J29" s="6">
        <v>5.8339903292526598E-5</v>
      </c>
      <c r="K29" s="5">
        <v>1.2016730798629701E-3</v>
      </c>
      <c r="L29" s="5" t="b">
        <v>1</v>
      </c>
      <c r="M29" s="5" t="b">
        <v>0</v>
      </c>
      <c r="O29" s="7">
        <f t="shared" si="0"/>
        <v>69.263000000000005</v>
      </c>
      <c r="P29" s="7">
        <f t="shared" si="1"/>
        <v>73.293000000000006</v>
      </c>
      <c r="Q29" s="7">
        <f t="shared" si="2"/>
        <v>60.575000000000003</v>
      </c>
      <c r="R29" s="7">
        <f t="shared" si="3"/>
        <v>59.661999999999999</v>
      </c>
      <c r="S29" s="7">
        <f t="shared" si="4"/>
        <v>57.988</v>
      </c>
      <c r="T29" s="7">
        <f t="shared" si="5"/>
        <v>51.186</v>
      </c>
      <c r="U29" s="7">
        <f t="shared" si="6"/>
        <v>56.261000000000003</v>
      </c>
      <c r="W29" s="7">
        <f t="shared" si="7"/>
        <v>67.710333333333338</v>
      </c>
      <c r="X29" s="7">
        <f t="shared" si="8"/>
        <v>56.274250000000002</v>
      </c>
      <c r="Y29" s="7">
        <f t="shared" si="9"/>
        <v>0.83110283511625505</v>
      </c>
      <c r="Z29" s="7">
        <f t="shared" si="10"/>
        <v>-0.26690109739432777</v>
      </c>
    </row>
    <row r="30" spans="1:26" s="5" customFormat="1" x14ac:dyDescent="0.2">
      <c r="A30" s="5" t="s">
        <v>2703</v>
      </c>
      <c r="B30" s="5" t="s">
        <v>2704</v>
      </c>
      <c r="C30" s="5" t="s">
        <v>2705</v>
      </c>
      <c r="D30" s="5">
        <v>4862.4049356328296</v>
      </c>
      <c r="E30" s="5">
        <v>4824.0635401495801</v>
      </c>
      <c r="F30" s="5">
        <v>4840.4955667852601</v>
      </c>
      <c r="G30" s="5">
        <v>-0.58504984209480304</v>
      </c>
      <c r="H30" s="5">
        <v>0.136457030355735</v>
      </c>
      <c r="I30" s="5">
        <v>-4.2874290944894202</v>
      </c>
      <c r="J30" s="6">
        <v>1.8075292660866799E-5</v>
      </c>
      <c r="K30" s="5">
        <v>4.7712661797386601E-4</v>
      </c>
      <c r="L30" s="5" t="b">
        <v>1</v>
      </c>
      <c r="M30" s="5" t="b">
        <v>0</v>
      </c>
      <c r="O30" s="7">
        <f t="shared" si="0"/>
        <v>65.087000000000003</v>
      </c>
      <c r="P30" s="7">
        <f t="shared" si="1"/>
        <v>78.055000000000007</v>
      </c>
      <c r="Q30" s="7">
        <f t="shared" si="2"/>
        <v>59.652999999999999</v>
      </c>
      <c r="R30" s="7">
        <f t="shared" si="3"/>
        <v>47.3</v>
      </c>
      <c r="S30" s="7">
        <f t="shared" si="4"/>
        <v>68.05</v>
      </c>
      <c r="T30" s="7">
        <f t="shared" si="5"/>
        <v>61.722000000000001</v>
      </c>
      <c r="U30" s="7">
        <f t="shared" si="6"/>
        <v>48.933999999999997</v>
      </c>
      <c r="W30" s="7">
        <f t="shared" si="7"/>
        <v>67.598333333333329</v>
      </c>
      <c r="X30" s="7">
        <f t="shared" si="8"/>
        <v>56.5015</v>
      </c>
      <c r="Y30" s="7">
        <f t="shared" si="9"/>
        <v>0.83584161345200825</v>
      </c>
      <c r="Z30" s="7">
        <f t="shared" si="10"/>
        <v>-0.2586985080069531</v>
      </c>
    </row>
    <row r="31" spans="1:26" s="5" customFormat="1" x14ac:dyDescent="0.2">
      <c r="A31" s="5" t="s">
        <v>2706</v>
      </c>
      <c r="B31" s="5" t="s">
        <v>2707</v>
      </c>
      <c r="C31" s="5" t="s">
        <v>2708</v>
      </c>
      <c r="D31" s="5">
        <v>6460.7556386258202</v>
      </c>
      <c r="E31" s="5">
        <v>6813.0668619561802</v>
      </c>
      <c r="F31" s="5">
        <v>6662.0763376717396</v>
      </c>
      <c r="G31" s="5">
        <v>-0.459190464803301</v>
      </c>
      <c r="H31" s="5">
        <v>0.126648135805975</v>
      </c>
      <c r="I31" s="5">
        <v>-3.6257183090857299</v>
      </c>
      <c r="J31" s="5">
        <v>2.8815933864220902E-4</v>
      </c>
      <c r="K31" s="5">
        <v>4.2229388613438798E-3</v>
      </c>
      <c r="L31" s="5" t="b">
        <v>1</v>
      </c>
      <c r="M31" s="5" t="b">
        <v>0</v>
      </c>
      <c r="O31" s="7">
        <f t="shared" si="0"/>
        <v>66.064999999999998</v>
      </c>
      <c r="P31" s="7">
        <f t="shared" si="1"/>
        <v>71.162999999999997</v>
      </c>
      <c r="Q31" s="7">
        <f t="shared" si="2"/>
        <v>65.185000000000002</v>
      </c>
      <c r="R31" s="7">
        <f t="shared" si="3"/>
        <v>60.127000000000002</v>
      </c>
      <c r="S31" s="7">
        <f t="shared" si="4"/>
        <v>60.7</v>
      </c>
      <c r="T31" s="7">
        <f t="shared" si="5"/>
        <v>53.28</v>
      </c>
      <c r="U31" s="7">
        <f t="shared" si="6"/>
        <v>59.469000000000001</v>
      </c>
      <c r="W31" s="7">
        <f t="shared" si="7"/>
        <v>67.471000000000004</v>
      </c>
      <c r="X31" s="7">
        <f t="shared" si="8"/>
        <v>58.393999999999998</v>
      </c>
      <c r="Y31" s="7">
        <f t="shared" si="9"/>
        <v>0.86546812704717579</v>
      </c>
      <c r="Z31" s="7">
        <f t="shared" si="10"/>
        <v>-0.20844740504436135</v>
      </c>
    </row>
    <row r="32" spans="1:26" s="5" customFormat="1" x14ac:dyDescent="0.2">
      <c r="A32" s="5" t="s">
        <v>2709</v>
      </c>
      <c r="B32" s="5" t="s">
        <v>2710</v>
      </c>
      <c r="C32" s="5" t="s">
        <v>2711</v>
      </c>
      <c r="D32" s="5">
        <v>7202.2159584845103</v>
      </c>
      <c r="E32" s="5">
        <v>7722.6216988328997</v>
      </c>
      <c r="F32" s="5">
        <v>7499.59066725502</v>
      </c>
      <c r="G32" s="5">
        <v>-0.51087862991354105</v>
      </c>
      <c r="H32" s="5">
        <v>0.126071896582025</v>
      </c>
      <c r="I32" s="5">
        <v>-4.0522800383283704</v>
      </c>
      <c r="J32" s="6">
        <v>5.0720902724173098E-5</v>
      </c>
      <c r="K32" s="5">
        <v>1.0778381039171401E-3</v>
      </c>
      <c r="L32" s="5" t="b">
        <v>1</v>
      </c>
      <c r="M32" s="5" t="b">
        <v>0</v>
      </c>
      <c r="O32" s="7">
        <f t="shared" si="0"/>
        <v>66.994</v>
      </c>
      <c r="P32" s="7">
        <f t="shared" si="1"/>
        <v>67.268000000000001</v>
      </c>
      <c r="Q32" s="7">
        <f t="shared" si="2"/>
        <v>67.846999999999994</v>
      </c>
      <c r="R32" s="7">
        <f t="shared" si="3"/>
        <v>61.237000000000002</v>
      </c>
      <c r="S32" s="7">
        <f t="shared" si="4"/>
        <v>54.109000000000002</v>
      </c>
      <c r="T32" s="7">
        <f t="shared" si="5"/>
        <v>51.274999999999999</v>
      </c>
      <c r="U32" s="7">
        <f t="shared" si="6"/>
        <v>58.58</v>
      </c>
      <c r="W32" s="7">
        <f t="shared" si="7"/>
        <v>67.36966666666666</v>
      </c>
      <c r="X32" s="7">
        <f t="shared" si="8"/>
        <v>56.300250000000005</v>
      </c>
      <c r="Y32" s="7">
        <f t="shared" si="9"/>
        <v>0.83569138435200818</v>
      </c>
      <c r="Z32" s="7">
        <f t="shared" si="10"/>
        <v>-0.25895783256523053</v>
      </c>
    </row>
    <row r="33" spans="1:26" s="5" customFormat="1" x14ac:dyDescent="0.2">
      <c r="A33" s="5" t="s">
        <v>2712</v>
      </c>
      <c r="B33" s="5" t="s">
        <v>2713</v>
      </c>
      <c r="C33" s="5" t="s">
        <v>2714</v>
      </c>
      <c r="D33" s="5">
        <v>2089.2455182705298</v>
      </c>
      <c r="E33" s="5">
        <v>1963.10935040153</v>
      </c>
      <c r="F33" s="5">
        <v>2017.1677080596701</v>
      </c>
      <c r="G33" s="5">
        <v>-0.47328060238811998</v>
      </c>
      <c r="H33" s="5">
        <v>0.13610701591646701</v>
      </c>
      <c r="I33" s="5">
        <v>-3.4772682304532099</v>
      </c>
      <c r="J33" s="5">
        <v>5.0655078285699205E-4</v>
      </c>
      <c r="K33" s="5">
        <v>6.2409868759003197E-3</v>
      </c>
      <c r="L33" s="5" t="b">
        <v>1</v>
      </c>
      <c r="M33" s="5" t="b">
        <v>0</v>
      </c>
      <c r="O33" s="7">
        <f t="shared" si="0"/>
        <v>62.304000000000002</v>
      </c>
      <c r="P33" s="7">
        <f t="shared" si="1"/>
        <v>71.304000000000002</v>
      </c>
      <c r="Q33" s="7">
        <f t="shared" si="2"/>
        <v>63.991</v>
      </c>
      <c r="R33" s="7">
        <f t="shared" si="3"/>
        <v>59.036000000000001</v>
      </c>
      <c r="S33" s="7">
        <f t="shared" si="4"/>
        <v>57.725000000000001</v>
      </c>
      <c r="T33" s="7">
        <f t="shared" si="5"/>
        <v>68.153999999999996</v>
      </c>
      <c r="U33" s="7">
        <f t="shared" si="6"/>
        <v>54.976999999999997</v>
      </c>
      <c r="W33" s="7">
        <f t="shared" si="7"/>
        <v>65.86633333333333</v>
      </c>
      <c r="X33" s="7">
        <f t="shared" si="8"/>
        <v>59.972999999999999</v>
      </c>
      <c r="Y33" s="7">
        <f t="shared" si="9"/>
        <v>0.9105258629851366</v>
      </c>
      <c r="Z33" s="7">
        <f t="shared" si="10"/>
        <v>-0.13522809814601203</v>
      </c>
    </row>
    <row r="34" spans="1:26" s="5" customFormat="1" x14ac:dyDescent="0.2">
      <c r="A34" s="5" t="s">
        <v>2715</v>
      </c>
      <c r="B34" s="5" t="s">
        <v>2716</v>
      </c>
      <c r="C34" s="5" t="s">
        <v>2717</v>
      </c>
      <c r="D34" s="5">
        <v>6707.3576234493503</v>
      </c>
      <c r="E34" s="5">
        <v>7284.8508811343399</v>
      </c>
      <c r="F34" s="5">
        <v>7037.3537706979096</v>
      </c>
      <c r="G34" s="5">
        <v>-0.47486787255228602</v>
      </c>
      <c r="H34" s="5">
        <v>0.12653933171571499</v>
      </c>
      <c r="I34" s="5">
        <v>-3.75272941712013</v>
      </c>
      <c r="J34" s="5">
        <v>1.74919628136997E-4</v>
      </c>
      <c r="K34" s="5">
        <v>2.88300334933843E-3</v>
      </c>
      <c r="L34" s="5" t="b">
        <v>1</v>
      </c>
      <c r="M34" s="5" t="b">
        <v>0</v>
      </c>
      <c r="O34" s="7">
        <f t="shared" si="0"/>
        <v>58.817999999999998</v>
      </c>
      <c r="P34" s="7">
        <f t="shared" si="1"/>
        <v>61.436999999999998</v>
      </c>
      <c r="Q34" s="7">
        <f t="shared" si="2"/>
        <v>61.311999999999998</v>
      </c>
      <c r="R34" s="7">
        <f t="shared" si="3"/>
        <v>52.109000000000002</v>
      </c>
      <c r="S34" s="7">
        <f t="shared" si="4"/>
        <v>54.281999999999996</v>
      </c>
      <c r="T34" s="7">
        <f t="shared" si="5"/>
        <v>49.238999999999997</v>
      </c>
      <c r="U34" s="7">
        <f t="shared" si="6"/>
        <v>53.332000000000001</v>
      </c>
      <c r="W34" s="7">
        <f t="shared" si="7"/>
        <v>60.522333333333336</v>
      </c>
      <c r="X34" s="7">
        <f t="shared" si="8"/>
        <v>52.240499999999997</v>
      </c>
      <c r="Y34" s="7">
        <f t="shared" si="9"/>
        <v>0.86316070651605181</v>
      </c>
      <c r="Z34" s="7">
        <f t="shared" si="10"/>
        <v>-0.21229890407060928</v>
      </c>
    </row>
    <row r="35" spans="1:26" s="5" customFormat="1" x14ac:dyDescent="0.2">
      <c r="A35" s="5" t="s">
        <v>2718</v>
      </c>
      <c r="B35" s="5" t="s">
        <v>2719</v>
      </c>
      <c r="C35" s="5" t="s">
        <v>2720</v>
      </c>
      <c r="D35" s="5">
        <v>1888.0536396995101</v>
      </c>
      <c r="E35" s="5">
        <v>1819.1757006933001</v>
      </c>
      <c r="F35" s="5">
        <v>1848.6948174102499</v>
      </c>
      <c r="G35" s="5">
        <v>-2.2575904427643798</v>
      </c>
      <c r="H35" s="5">
        <v>0.15507326119406101</v>
      </c>
      <c r="I35" s="5">
        <v>-14.558218646986401</v>
      </c>
      <c r="J35" s="6">
        <v>5.1789817239131601E-48</v>
      </c>
      <c r="K35" s="6">
        <v>1.9308279663092999E-44</v>
      </c>
      <c r="L35" s="5" t="b">
        <v>1</v>
      </c>
      <c r="M35" s="5" t="b">
        <v>0</v>
      </c>
      <c r="O35" s="7">
        <f t="shared" si="0"/>
        <v>41.817999999999998</v>
      </c>
      <c r="P35" s="7">
        <f t="shared" si="1"/>
        <v>74.167000000000002</v>
      </c>
      <c r="Q35" s="7">
        <f t="shared" si="2"/>
        <v>62.993000000000002</v>
      </c>
      <c r="R35" s="7">
        <f t="shared" si="3"/>
        <v>13.693</v>
      </c>
      <c r="S35" s="7">
        <f t="shared" si="4"/>
        <v>16.443000000000001</v>
      </c>
      <c r="T35" s="7">
        <f t="shared" si="5"/>
        <v>13.535</v>
      </c>
      <c r="U35" s="7">
        <f t="shared" si="6"/>
        <v>13.006</v>
      </c>
      <c r="W35" s="7">
        <f t="shared" si="7"/>
        <v>59.659333333333336</v>
      </c>
      <c r="X35" s="7">
        <f t="shared" si="8"/>
        <v>14.169250000000002</v>
      </c>
      <c r="Y35" s="7">
        <f t="shared" si="9"/>
        <v>0.23750265395746964</v>
      </c>
      <c r="Z35" s="7">
        <f t="shared" si="10"/>
        <v>-2.0739844600547772</v>
      </c>
    </row>
    <row r="36" spans="1:26" s="5" customFormat="1" x14ac:dyDescent="0.2">
      <c r="A36" s="5" t="s">
        <v>2721</v>
      </c>
      <c r="B36" s="5" t="s">
        <v>2722</v>
      </c>
      <c r="C36" s="5" t="s">
        <v>2723</v>
      </c>
      <c r="D36" s="5">
        <v>3996.3009326707502</v>
      </c>
      <c r="E36" s="5">
        <v>4162.2703923869703</v>
      </c>
      <c r="F36" s="5">
        <v>4091.1406239371599</v>
      </c>
      <c r="G36" s="5">
        <v>-1.00920528854615</v>
      </c>
      <c r="H36" s="5">
        <v>0.135718128571372</v>
      </c>
      <c r="I36" s="5">
        <v>-7.4360389372405997</v>
      </c>
      <c r="J36" s="6">
        <v>1.0374926829547E-13</v>
      </c>
      <c r="K36" s="6">
        <v>2.4746005706811099E-11</v>
      </c>
      <c r="L36" s="5" t="b">
        <v>1</v>
      </c>
      <c r="M36" s="5" t="b">
        <v>0</v>
      </c>
      <c r="O36" s="7">
        <f t="shared" si="0"/>
        <v>46.634</v>
      </c>
      <c r="P36" s="7">
        <f t="shared" si="1"/>
        <v>65.244</v>
      </c>
      <c r="Q36" s="7">
        <f t="shared" si="2"/>
        <v>65.98</v>
      </c>
      <c r="R36" s="7">
        <f t="shared" si="3"/>
        <v>33.484000000000002</v>
      </c>
      <c r="S36" s="7">
        <f t="shared" si="4"/>
        <v>36.515000000000001</v>
      </c>
      <c r="T36" s="7">
        <f t="shared" si="5"/>
        <v>36.046999999999997</v>
      </c>
      <c r="U36" s="7">
        <f t="shared" si="6"/>
        <v>35.487000000000002</v>
      </c>
      <c r="W36" s="7">
        <f t="shared" si="7"/>
        <v>59.286000000000001</v>
      </c>
      <c r="X36" s="7">
        <f t="shared" si="8"/>
        <v>35.383249999999997</v>
      </c>
      <c r="Y36" s="7">
        <f t="shared" si="9"/>
        <v>0.59682302735890425</v>
      </c>
      <c r="Z36" s="7">
        <f t="shared" si="10"/>
        <v>-0.74462489438872881</v>
      </c>
    </row>
    <row r="37" spans="1:26" s="5" customFormat="1" x14ac:dyDescent="0.2">
      <c r="A37" s="5" t="s">
        <v>2724</v>
      </c>
      <c r="B37" s="5" t="s">
        <v>2725</v>
      </c>
      <c r="C37" s="5" t="s">
        <v>2726</v>
      </c>
      <c r="D37" s="5">
        <v>5314.6966632207004</v>
      </c>
      <c r="E37" s="5">
        <v>5269.1847317543397</v>
      </c>
      <c r="F37" s="5">
        <v>5288.68984523992</v>
      </c>
      <c r="G37" s="5">
        <v>-0.53324228607494195</v>
      </c>
      <c r="H37" s="5">
        <v>0.129040672357803</v>
      </c>
      <c r="I37" s="5">
        <v>-4.1323582428055703</v>
      </c>
      <c r="J37" s="6">
        <v>3.5906021310135397E-5</v>
      </c>
      <c r="K37" s="5">
        <v>8.2025017554195295E-4</v>
      </c>
      <c r="L37" s="5" t="b">
        <v>1</v>
      </c>
      <c r="M37" s="5" t="b">
        <v>0</v>
      </c>
      <c r="O37" s="7">
        <f t="shared" si="0"/>
        <v>52.326999999999998</v>
      </c>
      <c r="P37" s="7">
        <f t="shared" si="1"/>
        <v>56.633000000000003</v>
      </c>
      <c r="Q37" s="7">
        <f t="shared" si="2"/>
        <v>56.237000000000002</v>
      </c>
      <c r="R37" s="7">
        <f t="shared" si="3"/>
        <v>48.512999999999998</v>
      </c>
      <c r="S37" s="7">
        <f t="shared" si="4"/>
        <v>46.423000000000002</v>
      </c>
      <c r="T37" s="7">
        <f t="shared" si="5"/>
        <v>51.402999999999999</v>
      </c>
      <c r="U37" s="7">
        <f t="shared" si="6"/>
        <v>43.433999999999997</v>
      </c>
      <c r="W37" s="7">
        <f t="shared" si="7"/>
        <v>55.065666666666665</v>
      </c>
      <c r="X37" s="7">
        <f t="shared" si="8"/>
        <v>47.443249999999999</v>
      </c>
      <c r="Y37" s="7">
        <f t="shared" si="9"/>
        <v>0.86157587607523145</v>
      </c>
      <c r="Z37" s="7">
        <f t="shared" si="10"/>
        <v>-0.21495023956637269</v>
      </c>
    </row>
    <row r="38" spans="1:26" s="5" customFormat="1" x14ac:dyDescent="0.2">
      <c r="A38" s="5" t="s">
        <v>2727</v>
      </c>
      <c r="B38" s="5" t="s">
        <v>2728</v>
      </c>
      <c r="C38" s="5" t="s">
        <v>2729</v>
      </c>
      <c r="D38" s="5">
        <v>4438.0582413084703</v>
      </c>
      <c r="E38" s="5">
        <v>4712.8121471696104</v>
      </c>
      <c r="F38" s="5">
        <v>4595.0604732291204</v>
      </c>
      <c r="G38" s="5">
        <v>-0.51449035652495101</v>
      </c>
      <c r="H38" s="5">
        <v>0.132560968180154</v>
      </c>
      <c r="I38" s="5">
        <v>-3.88116022075023</v>
      </c>
      <c r="J38" s="5">
        <v>1.0395932102053899E-4</v>
      </c>
      <c r="K38" s="5">
        <v>1.8965118371403601E-3</v>
      </c>
      <c r="L38" s="5" t="b">
        <v>1</v>
      </c>
      <c r="M38" s="5" t="b">
        <v>0</v>
      </c>
      <c r="O38" s="7">
        <f t="shared" si="0"/>
        <v>55.720999999999997</v>
      </c>
      <c r="P38" s="7">
        <f t="shared" si="1"/>
        <v>55.811</v>
      </c>
      <c r="Q38" s="7">
        <f t="shared" si="2"/>
        <v>50.667000000000002</v>
      </c>
      <c r="R38" s="7">
        <f t="shared" si="3"/>
        <v>48.093000000000004</v>
      </c>
      <c r="S38" s="7">
        <f t="shared" si="4"/>
        <v>43.473999999999997</v>
      </c>
      <c r="T38" s="7">
        <f t="shared" si="5"/>
        <v>40.29</v>
      </c>
      <c r="U38" s="7">
        <f t="shared" si="6"/>
        <v>47.646000000000001</v>
      </c>
      <c r="W38" s="7">
        <f t="shared" si="7"/>
        <v>54.06633333333334</v>
      </c>
      <c r="X38" s="7">
        <f t="shared" si="8"/>
        <v>44.875749999999996</v>
      </c>
      <c r="Y38" s="7">
        <f t="shared" si="9"/>
        <v>0.83001282375353713</v>
      </c>
      <c r="Z38" s="7">
        <f t="shared" si="10"/>
        <v>-0.26879446852091582</v>
      </c>
    </row>
    <row r="39" spans="1:26" s="5" customFormat="1" x14ac:dyDescent="0.2">
      <c r="A39" s="5" t="s">
        <v>2730</v>
      </c>
      <c r="B39" s="5" t="s">
        <v>2731</v>
      </c>
      <c r="C39" s="5" t="s">
        <v>2732</v>
      </c>
      <c r="D39" s="5">
        <v>8177.99576516859</v>
      </c>
      <c r="E39" s="5">
        <v>8228.4864209313801</v>
      </c>
      <c r="F39" s="5">
        <v>8206.8475684616096</v>
      </c>
      <c r="G39" s="5">
        <v>-0.52042779873940304</v>
      </c>
      <c r="H39" s="5">
        <v>0.128482532153331</v>
      </c>
      <c r="I39" s="5">
        <v>-4.0505724009106796</v>
      </c>
      <c r="J39" s="6">
        <v>5.1092497764386497E-5</v>
      </c>
      <c r="K39" s="5">
        <v>1.0835213319976399E-3</v>
      </c>
      <c r="L39" s="5" t="b">
        <v>1</v>
      </c>
      <c r="M39" s="5" t="b">
        <v>0</v>
      </c>
      <c r="O39" s="7">
        <f t="shared" si="0"/>
        <v>49.924999999999997</v>
      </c>
      <c r="P39" s="7">
        <f t="shared" si="1"/>
        <v>54.348999999999997</v>
      </c>
      <c r="Q39" s="7">
        <f t="shared" si="2"/>
        <v>52.936999999999998</v>
      </c>
      <c r="R39" s="7">
        <f t="shared" si="3"/>
        <v>43.106999999999999</v>
      </c>
      <c r="S39" s="7">
        <f t="shared" si="4"/>
        <v>48.448999999999998</v>
      </c>
      <c r="T39" s="7">
        <f t="shared" si="5"/>
        <v>51.875</v>
      </c>
      <c r="U39" s="7">
        <f t="shared" si="6"/>
        <v>41.16</v>
      </c>
      <c r="W39" s="7">
        <f t="shared" si="7"/>
        <v>52.403666666666673</v>
      </c>
      <c r="X39" s="7">
        <f t="shared" si="8"/>
        <v>46.147749999999995</v>
      </c>
      <c r="Y39" s="7">
        <f t="shared" si="9"/>
        <v>0.88062063087188536</v>
      </c>
      <c r="Z39" s="7">
        <f t="shared" si="10"/>
        <v>-0.1834074512622216</v>
      </c>
    </row>
    <row r="40" spans="1:26" s="5" customFormat="1" x14ac:dyDescent="0.2">
      <c r="A40" s="5" t="s">
        <v>2733</v>
      </c>
      <c r="B40" s="5" t="s">
        <v>2734</v>
      </c>
      <c r="C40" s="5" t="s">
        <v>2735</v>
      </c>
      <c r="D40" s="5">
        <v>1121.71191606977</v>
      </c>
      <c r="E40" s="5">
        <v>1183.6550820575301</v>
      </c>
      <c r="F40" s="5">
        <v>1157.1080109199199</v>
      </c>
      <c r="G40" s="5">
        <v>-0.61834670953346005</v>
      </c>
      <c r="H40" s="5">
        <v>0.14968117249531299</v>
      </c>
      <c r="I40" s="5">
        <v>-4.1310921021334304</v>
      </c>
      <c r="J40" s="6">
        <v>3.6104387994933801E-5</v>
      </c>
      <c r="K40" s="5">
        <v>8.2276515478430304E-4</v>
      </c>
      <c r="L40" s="5" t="b">
        <v>1</v>
      </c>
      <c r="M40" s="5" t="b">
        <v>0</v>
      </c>
      <c r="O40" s="7">
        <f t="shared" si="0"/>
        <v>46.142000000000003</v>
      </c>
      <c r="P40" s="7">
        <f t="shared" si="1"/>
        <v>57.110999999999997</v>
      </c>
      <c r="Q40" s="7">
        <f t="shared" si="2"/>
        <v>53.198</v>
      </c>
      <c r="R40" s="7">
        <f t="shared" si="3"/>
        <v>42.210999999999999</v>
      </c>
      <c r="S40" s="7">
        <f t="shared" si="4"/>
        <v>39.082999999999998</v>
      </c>
      <c r="T40" s="7">
        <f t="shared" si="5"/>
        <v>32.802999999999997</v>
      </c>
      <c r="U40" s="7">
        <f t="shared" si="6"/>
        <v>43.835000000000001</v>
      </c>
      <c r="W40" s="7">
        <f t="shared" si="7"/>
        <v>52.150333333333329</v>
      </c>
      <c r="X40" s="7">
        <f t="shared" si="8"/>
        <v>39.482999999999997</v>
      </c>
      <c r="Y40" s="7">
        <f t="shared" si="9"/>
        <v>0.75709966698838616</v>
      </c>
      <c r="Z40" s="7">
        <f t="shared" si="10"/>
        <v>-0.40144486124828888</v>
      </c>
    </row>
    <row r="41" spans="1:26" s="5" customFormat="1" x14ac:dyDescent="0.2">
      <c r="A41" s="5" t="s">
        <v>2736</v>
      </c>
      <c r="B41" s="5" t="s">
        <v>2737</v>
      </c>
      <c r="C41" s="5" t="s">
        <v>2738</v>
      </c>
      <c r="D41" s="5">
        <v>2825.5996633742302</v>
      </c>
      <c r="E41" s="5">
        <v>2954.93256083707</v>
      </c>
      <c r="F41" s="5">
        <v>2899.50417621014</v>
      </c>
      <c r="G41" s="5">
        <v>-0.45390955073329198</v>
      </c>
      <c r="H41" s="5">
        <v>0.13411533964261599</v>
      </c>
      <c r="I41" s="5">
        <v>-3.3844715447378899</v>
      </c>
      <c r="J41" s="5">
        <v>7.1315410520806895E-4</v>
      </c>
      <c r="K41" s="5">
        <v>8.0170451821207304E-3</v>
      </c>
      <c r="L41" s="5" t="b">
        <v>1</v>
      </c>
      <c r="M41" s="5" t="b">
        <v>0</v>
      </c>
      <c r="O41" s="7">
        <f t="shared" si="0"/>
        <v>49.557000000000002</v>
      </c>
      <c r="P41" s="7">
        <f t="shared" si="1"/>
        <v>52.737000000000002</v>
      </c>
      <c r="Q41" s="7">
        <f t="shared" si="2"/>
        <v>50.325000000000003</v>
      </c>
      <c r="R41" s="7">
        <f t="shared" si="3"/>
        <v>44.082999999999998</v>
      </c>
      <c r="S41" s="7">
        <f t="shared" si="4"/>
        <v>49.268999999999998</v>
      </c>
      <c r="T41" s="7">
        <f t="shared" si="5"/>
        <v>45.753999999999998</v>
      </c>
      <c r="U41" s="7">
        <f t="shared" si="6"/>
        <v>42.445</v>
      </c>
      <c r="W41" s="7">
        <f t="shared" si="7"/>
        <v>50.873000000000012</v>
      </c>
      <c r="X41" s="7">
        <f t="shared" si="8"/>
        <v>45.387749999999997</v>
      </c>
      <c r="Y41" s="7">
        <f t="shared" si="9"/>
        <v>0.89217757946258303</v>
      </c>
      <c r="Z41" s="7">
        <f t="shared" si="10"/>
        <v>-0.16459720143242207</v>
      </c>
    </row>
    <row r="42" spans="1:26" s="5" customFormat="1" x14ac:dyDescent="0.2">
      <c r="A42" s="5" t="s">
        <v>2739</v>
      </c>
      <c r="B42" s="5" t="s">
        <v>2740</v>
      </c>
      <c r="C42" s="5" t="s">
        <v>2741</v>
      </c>
      <c r="D42" s="5">
        <v>2857.9992636884999</v>
      </c>
      <c r="E42" s="5">
        <v>2789.1936947368099</v>
      </c>
      <c r="F42" s="5">
        <v>2818.6817957161102</v>
      </c>
      <c r="G42" s="5">
        <v>-0.43668994977362002</v>
      </c>
      <c r="H42" s="5">
        <v>0.13173267951880199</v>
      </c>
      <c r="I42" s="5">
        <v>-3.3149705249204402</v>
      </c>
      <c r="J42" s="5">
        <v>9.1652788172014697E-4</v>
      </c>
      <c r="K42" s="5">
        <v>9.5714264667480509E-3</v>
      </c>
      <c r="L42" s="5" t="b">
        <v>1</v>
      </c>
      <c r="M42" s="5" t="b">
        <v>0</v>
      </c>
      <c r="O42" s="7">
        <f t="shared" si="0"/>
        <v>48.228000000000002</v>
      </c>
      <c r="P42" s="7">
        <f t="shared" si="1"/>
        <v>53.686999999999998</v>
      </c>
      <c r="Q42" s="7">
        <f t="shared" si="2"/>
        <v>49.081000000000003</v>
      </c>
      <c r="R42" s="7">
        <f t="shared" si="3"/>
        <v>46.231999999999999</v>
      </c>
      <c r="S42" s="7">
        <f t="shared" si="4"/>
        <v>46.542000000000002</v>
      </c>
      <c r="T42" s="7">
        <f t="shared" si="5"/>
        <v>49.125999999999998</v>
      </c>
      <c r="U42" s="7">
        <f t="shared" si="6"/>
        <v>42.642000000000003</v>
      </c>
      <c r="W42" s="7">
        <f t="shared" si="7"/>
        <v>50.331999999999994</v>
      </c>
      <c r="X42" s="7">
        <f t="shared" si="8"/>
        <v>46.1355</v>
      </c>
      <c r="Y42" s="7">
        <f t="shared" si="9"/>
        <v>0.91662361916871982</v>
      </c>
      <c r="Z42" s="7">
        <f t="shared" si="10"/>
        <v>-0.12559863394214546</v>
      </c>
    </row>
    <row r="43" spans="1:26" s="5" customFormat="1" x14ac:dyDescent="0.2">
      <c r="A43" s="5" t="s">
        <v>2742</v>
      </c>
      <c r="B43" s="5" t="s">
        <v>2743</v>
      </c>
      <c r="C43" s="5" t="s">
        <v>2744</v>
      </c>
      <c r="D43" s="5">
        <v>3859.0818454867099</v>
      </c>
      <c r="E43" s="5">
        <v>4056.7272753146599</v>
      </c>
      <c r="F43" s="5">
        <v>3972.02209110268</v>
      </c>
      <c r="G43" s="5">
        <v>-0.45433617879674998</v>
      </c>
      <c r="H43" s="5">
        <v>0.131533759546408</v>
      </c>
      <c r="I43" s="5">
        <v>-3.4541412057522098</v>
      </c>
      <c r="J43" s="5">
        <v>5.5204824450796495E-4</v>
      </c>
      <c r="K43" s="5">
        <v>6.65635920172897E-3</v>
      </c>
      <c r="L43" s="5" t="b">
        <v>1</v>
      </c>
      <c r="M43" s="5" t="b">
        <v>0</v>
      </c>
      <c r="O43" s="7">
        <f t="shared" si="0"/>
        <v>47.960999999999999</v>
      </c>
      <c r="P43" s="7">
        <f t="shared" si="1"/>
        <v>51.164000000000001</v>
      </c>
      <c r="Q43" s="7">
        <f t="shared" si="2"/>
        <v>49.985999999999997</v>
      </c>
      <c r="R43" s="7">
        <f t="shared" si="3"/>
        <v>42.072000000000003</v>
      </c>
      <c r="S43" s="7">
        <f t="shared" si="4"/>
        <v>47.509</v>
      </c>
      <c r="T43" s="7">
        <f t="shared" si="5"/>
        <v>46.145000000000003</v>
      </c>
      <c r="U43" s="7">
        <f t="shared" si="6"/>
        <v>42.841999999999999</v>
      </c>
      <c r="W43" s="7">
        <f t="shared" si="7"/>
        <v>49.703666666666663</v>
      </c>
      <c r="X43" s="7">
        <f t="shared" si="8"/>
        <v>44.641999999999996</v>
      </c>
      <c r="Y43" s="7">
        <f t="shared" si="9"/>
        <v>0.89816311338533039</v>
      </c>
      <c r="Z43" s="7">
        <f t="shared" si="10"/>
        <v>-0.15495062152161268</v>
      </c>
    </row>
    <row r="44" spans="1:26" s="5" customFormat="1" x14ac:dyDescent="0.2">
      <c r="A44" s="5" t="s">
        <v>2745</v>
      </c>
      <c r="B44" s="5" t="s">
        <v>2746</v>
      </c>
      <c r="C44" s="5" t="s">
        <v>2747</v>
      </c>
      <c r="D44" s="5">
        <v>586.54501263933696</v>
      </c>
      <c r="E44" s="5">
        <v>718.26944249225596</v>
      </c>
      <c r="F44" s="5">
        <v>661.81611541243399</v>
      </c>
      <c r="G44" s="5">
        <v>-0.61330530678247297</v>
      </c>
      <c r="H44" s="5">
        <v>0.168059719812093</v>
      </c>
      <c r="I44" s="5">
        <v>-3.6493295803908601</v>
      </c>
      <c r="J44" s="5">
        <v>2.6292559836742002E-4</v>
      </c>
      <c r="K44" s="5">
        <v>3.9209404329193197E-3</v>
      </c>
      <c r="L44" s="5" t="b">
        <v>1</v>
      </c>
      <c r="M44" s="5" t="b">
        <v>0</v>
      </c>
      <c r="O44" s="7">
        <f t="shared" si="0"/>
        <v>46.627000000000002</v>
      </c>
      <c r="P44" s="7">
        <f t="shared" si="1"/>
        <v>47.198999999999998</v>
      </c>
      <c r="Q44" s="7">
        <f t="shared" si="2"/>
        <v>51.386000000000003</v>
      </c>
      <c r="R44" s="7">
        <f t="shared" si="3"/>
        <v>39.503999999999998</v>
      </c>
      <c r="S44" s="7">
        <f t="shared" si="4"/>
        <v>31.629000000000001</v>
      </c>
      <c r="T44" s="7">
        <f t="shared" si="5"/>
        <v>25.06</v>
      </c>
      <c r="U44" s="7">
        <f t="shared" si="6"/>
        <v>49.05</v>
      </c>
      <c r="W44" s="7">
        <f t="shared" si="7"/>
        <v>48.403999999999996</v>
      </c>
      <c r="X44" s="7">
        <f t="shared" si="8"/>
        <v>36.310749999999999</v>
      </c>
      <c r="Y44" s="7">
        <f t="shared" si="9"/>
        <v>0.75016011073465005</v>
      </c>
      <c r="Z44" s="7">
        <f t="shared" si="10"/>
        <v>-0.41472954419845354</v>
      </c>
    </row>
    <row r="45" spans="1:26" s="5" customFormat="1" x14ac:dyDescent="0.2">
      <c r="A45" s="5" t="s">
        <v>2748</v>
      </c>
      <c r="B45" s="5" t="s">
        <v>2749</v>
      </c>
      <c r="C45" s="5" t="s">
        <v>2750</v>
      </c>
      <c r="D45" s="5">
        <v>14297.937271602499</v>
      </c>
      <c r="E45" s="5">
        <v>14726.4716597934</v>
      </c>
      <c r="F45" s="5">
        <v>14542.8140648545</v>
      </c>
      <c r="G45" s="5">
        <v>-0.46523298132368501</v>
      </c>
      <c r="H45" s="5">
        <v>0.125766780131186</v>
      </c>
      <c r="I45" s="5">
        <v>-3.6991722364077901</v>
      </c>
      <c r="J45" s="5">
        <v>2.1630378016810299E-4</v>
      </c>
      <c r="K45" s="5">
        <v>3.3883350975744699E-3</v>
      </c>
      <c r="L45" s="5" t="b">
        <v>1</v>
      </c>
      <c r="M45" s="5" t="b">
        <v>0</v>
      </c>
      <c r="O45" s="7">
        <f t="shared" si="0"/>
        <v>47.182000000000002</v>
      </c>
      <c r="P45" s="7">
        <f t="shared" si="1"/>
        <v>48.737000000000002</v>
      </c>
      <c r="Q45" s="7">
        <f t="shared" si="2"/>
        <v>46.469000000000001</v>
      </c>
      <c r="R45" s="7">
        <f t="shared" si="3"/>
        <v>40.960999999999999</v>
      </c>
      <c r="S45" s="7">
        <f t="shared" si="4"/>
        <v>44.283999999999999</v>
      </c>
      <c r="T45" s="7">
        <f t="shared" si="5"/>
        <v>45.203000000000003</v>
      </c>
      <c r="U45" s="7">
        <f t="shared" si="6"/>
        <v>40.14</v>
      </c>
      <c r="W45" s="7">
        <f t="shared" si="7"/>
        <v>47.462666666666671</v>
      </c>
      <c r="X45" s="7">
        <f t="shared" si="8"/>
        <v>42.647000000000006</v>
      </c>
      <c r="Y45" s="7">
        <f t="shared" si="9"/>
        <v>0.89853779812905588</v>
      </c>
      <c r="Z45" s="7">
        <f t="shared" si="10"/>
        <v>-0.15434890108384658</v>
      </c>
    </row>
    <row r="46" spans="1:26" s="5" customFormat="1" x14ac:dyDescent="0.2">
      <c r="A46" s="5" t="s">
        <v>2751</v>
      </c>
      <c r="B46" s="5" t="s">
        <v>2752</v>
      </c>
      <c r="C46" s="5" t="s">
        <v>2753</v>
      </c>
      <c r="D46" s="5">
        <v>1148.5252155354101</v>
      </c>
      <c r="E46" s="5">
        <v>1026.94235676262</v>
      </c>
      <c r="F46" s="5">
        <v>1079.04929623667</v>
      </c>
      <c r="G46" s="5">
        <v>-2.0137663050608001</v>
      </c>
      <c r="H46" s="5">
        <v>0.36219637811475403</v>
      </c>
      <c r="I46" s="5">
        <v>-5.5598742194566704</v>
      </c>
      <c r="J46" s="6">
        <v>2.6996914262134799E-8</v>
      </c>
      <c r="K46" s="6">
        <v>1.8708159061726999E-6</v>
      </c>
      <c r="L46" s="5" t="b">
        <v>1</v>
      </c>
      <c r="M46" s="5" t="b">
        <v>0</v>
      </c>
      <c r="O46" s="7">
        <f t="shared" si="0"/>
        <v>23.108000000000001</v>
      </c>
      <c r="P46" s="7">
        <f t="shared" si="1"/>
        <v>56.427999999999997</v>
      </c>
      <c r="Q46" s="7">
        <f t="shared" si="2"/>
        <v>51.014000000000003</v>
      </c>
      <c r="R46" s="7">
        <f t="shared" si="3"/>
        <v>10.66</v>
      </c>
      <c r="S46" s="7">
        <f t="shared" si="4"/>
        <v>11.974</v>
      </c>
      <c r="T46" s="7">
        <f t="shared" si="5"/>
        <v>8.2520000000000007</v>
      </c>
      <c r="U46" s="7">
        <f t="shared" si="6"/>
        <v>6.7110000000000003</v>
      </c>
      <c r="W46" s="7">
        <f t="shared" si="7"/>
        <v>43.516666666666673</v>
      </c>
      <c r="X46" s="7">
        <f t="shared" si="8"/>
        <v>9.3992500000000003</v>
      </c>
      <c r="Y46" s="7">
        <f t="shared" si="9"/>
        <v>0.21599195710455762</v>
      </c>
      <c r="Z46" s="7">
        <f t="shared" si="10"/>
        <v>-2.2109505031532728</v>
      </c>
    </row>
    <row r="47" spans="1:26" s="5" customFormat="1" x14ac:dyDescent="0.2">
      <c r="A47" s="5" t="s">
        <v>2754</v>
      </c>
      <c r="B47" s="5" t="s">
        <v>2755</v>
      </c>
      <c r="C47" s="5" t="s">
        <v>2756</v>
      </c>
      <c r="D47" s="5">
        <v>1406.52836489418</v>
      </c>
      <c r="E47" s="5">
        <v>1329.07562982227</v>
      </c>
      <c r="F47" s="5">
        <v>1362.2696591388001</v>
      </c>
      <c r="G47" s="5">
        <v>-0.74849938072913103</v>
      </c>
      <c r="H47" s="5">
        <v>0.16885822366579201</v>
      </c>
      <c r="I47" s="5">
        <v>-4.4327090767612196</v>
      </c>
      <c r="J47" s="6">
        <v>9.3056391551717208E-6</v>
      </c>
      <c r="K47" s="5">
        <v>2.7317546376623002E-4</v>
      </c>
      <c r="L47" s="5" t="b">
        <v>1</v>
      </c>
      <c r="M47" s="5" t="b">
        <v>0</v>
      </c>
      <c r="O47" s="7">
        <f t="shared" si="0"/>
        <v>39.917999999999999</v>
      </c>
      <c r="P47" s="7">
        <f t="shared" si="1"/>
        <v>57.134999999999998</v>
      </c>
      <c r="Q47" s="7">
        <f t="shared" si="2"/>
        <v>32.988</v>
      </c>
      <c r="R47" s="7">
        <f t="shared" si="3"/>
        <v>23.407</v>
      </c>
      <c r="S47" s="7">
        <f t="shared" si="4"/>
        <v>37.228999999999999</v>
      </c>
      <c r="T47" s="7">
        <f t="shared" si="5"/>
        <v>31.548999999999999</v>
      </c>
      <c r="U47" s="7">
        <f t="shared" si="6"/>
        <v>31.826000000000001</v>
      </c>
      <c r="W47" s="7">
        <f t="shared" si="7"/>
        <v>43.347000000000001</v>
      </c>
      <c r="X47" s="7">
        <f t="shared" si="8"/>
        <v>31.002749999999999</v>
      </c>
      <c r="Y47" s="7">
        <f t="shared" si="9"/>
        <v>0.7152225067478718</v>
      </c>
      <c r="Z47" s="7">
        <f t="shared" si="10"/>
        <v>-0.4835359586700409</v>
      </c>
    </row>
    <row r="48" spans="1:26" s="5" customFormat="1" x14ac:dyDescent="0.2">
      <c r="A48" s="5" t="s">
        <v>2757</v>
      </c>
      <c r="B48" s="5" t="s">
        <v>2758</v>
      </c>
      <c r="C48" s="5" t="s">
        <v>2759</v>
      </c>
      <c r="D48" s="5">
        <v>1977.5883121541899</v>
      </c>
      <c r="E48" s="5">
        <v>2001.86825719167</v>
      </c>
      <c r="F48" s="5">
        <v>1991.46256646132</v>
      </c>
      <c r="G48" s="5">
        <v>-0.48829133233395899</v>
      </c>
      <c r="H48" s="5">
        <v>0.13768990458395899</v>
      </c>
      <c r="I48" s="5">
        <v>-3.5463117924975802</v>
      </c>
      <c r="J48" s="5">
        <v>3.9066368657273901E-4</v>
      </c>
      <c r="K48" s="5">
        <v>5.2770737546394501E-3</v>
      </c>
      <c r="L48" s="5" t="b">
        <v>1</v>
      </c>
      <c r="M48" s="5" t="b">
        <v>0</v>
      </c>
      <c r="O48" s="7">
        <f t="shared" si="0"/>
        <v>38.546999999999997</v>
      </c>
      <c r="P48" s="7">
        <f t="shared" si="1"/>
        <v>46.707000000000001</v>
      </c>
      <c r="Q48" s="7">
        <f t="shared" si="2"/>
        <v>40.097000000000001</v>
      </c>
      <c r="R48" s="7">
        <f t="shared" si="3"/>
        <v>34.055</v>
      </c>
      <c r="S48" s="7">
        <f t="shared" si="4"/>
        <v>37.533999999999999</v>
      </c>
      <c r="T48" s="7">
        <f t="shared" si="5"/>
        <v>35.634</v>
      </c>
      <c r="U48" s="7">
        <f t="shared" si="6"/>
        <v>37.073</v>
      </c>
      <c r="W48" s="7">
        <f t="shared" si="7"/>
        <v>41.783666666666669</v>
      </c>
      <c r="X48" s="7">
        <f t="shared" si="8"/>
        <v>36.073999999999998</v>
      </c>
      <c r="Y48" s="7">
        <f t="shared" si="9"/>
        <v>0.86335170840280484</v>
      </c>
      <c r="Z48" s="7">
        <f t="shared" si="10"/>
        <v>-0.2119796970106865</v>
      </c>
    </row>
    <row r="49" spans="1:26" s="5" customFormat="1" x14ac:dyDescent="0.2">
      <c r="A49" s="5" t="s">
        <v>2760</v>
      </c>
      <c r="B49" s="5" t="s">
        <v>2761</v>
      </c>
      <c r="C49" s="5" t="s">
        <v>2762</v>
      </c>
      <c r="D49" s="5">
        <v>5863.9671641826098</v>
      </c>
      <c r="E49" s="5">
        <v>5749.3487029919197</v>
      </c>
      <c r="F49" s="5">
        <v>5798.4709006450803</v>
      </c>
      <c r="G49" s="5">
        <v>-0.55678077462796705</v>
      </c>
      <c r="H49" s="5">
        <v>0.13263666156586201</v>
      </c>
      <c r="I49" s="5">
        <v>-4.19778942002013</v>
      </c>
      <c r="J49" s="6">
        <v>2.6953308048627101E-5</v>
      </c>
      <c r="K49" s="5">
        <v>6.5506729509055795E-4</v>
      </c>
      <c r="L49" s="5" t="b">
        <v>1</v>
      </c>
      <c r="M49" s="5" t="b">
        <v>0</v>
      </c>
      <c r="O49" s="7">
        <f t="shared" si="0"/>
        <v>42.994</v>
      </c>
      <c r="P49" s="7">
        <f t="shared" si="1"/>
        <v>44.125</v>
      </c>
      <c r="Q49" s="7">
        <f t="shared" si="2"/>
        <v>37.619</v>
      </c>
      <c r="R49" s="7">
        <f t="shared" si="3"/>
        <v>36.576000000000001</v>
      </c>
      <c r="S49" s="7">
        <f t="shared" si="4"/>
        <v>32.116</v>
      </c>
      <c r="T49" s="7">
        <f t="shared" si="5"/>
        <v>35.981999999999999</v>
      </c>
      <c r="U49" s="7">
        <f t="shared" si="6"/>
        <v>34.244999999999997</v>
      </c>
      <c r="W49" s="7">
        <f t="shared" si="7"/>
        <v>41.579333333333331</v>
      </c>
      <c r="X49" s="7">
        <f t="shared" si="8"/>
        <v>34.729750000000003</v>
      </c>
      <c r="Y49" s="7">
        <f t="shared" si="9"/>
        <v>0.83526471484230957</v>
      </c>
      <c r="Z49" s="7">
        <f t="shared" si="10"/>
        <v>-0.25969460117263526</v>
      </c>
    </row>
    <row r="50" spans="1:26" s="5" customFormat="1" x14ac:dyDescent="0.2">
      <c r="A50" s="5" t="s">
        <v>2763</v>
      </c>
      <c r="B50" s="5" t="s">
        <v>2764</v>
      </c>
      <c r="C50" s="5" t="s">
        <v>2765</v>
      </c>
      <c r="D50" s="5">
        <v>6236.4352860625704</v>
      </c>
      <c r="E50" s="5">
        <v>6028.5547169375504</v>
      </c>
      <c r="F50" s="5">
        <v>6117.6463894197004</v>
      </c>
      <c r="G50" s="5">
        <v>-0.45546535436834301</v>
      </c>
      <c r="H50" s="5">
        <v>0.127142607410271</v>
      </c>
      <c r="I50" s="5">
        <v>-3.5823188122815499</v>
      </c>
      <c r="J50" s="5">
        <v>3.4055781437466602E-4</v>
      </c>
      <c r="K50" s="5">
        <v>4.7984415856070703E-3</v>
      </c>
      <c r="L50" s="5" t="b">
        <v>1</v>
      </c>
      <c r="M50" s="5" t="b">
        <v>0</v>
      </c>
      <c r="O50" s="7">
        <f t="shared" si="0"/>
        <v>40.283000000000001</v>
      </c>
      <c r="P50" s="7">
        <f t="shared" si="1"/>
        <v>44.703000000000003</v>
      </c>
      <c r="Q50" s="7">
        <f t="shared" si="2"/>
        <v>39.515000000000001</v>
      </c>
      <c r="R50" s="7">
        <f t="shared" si="3"/>
        <v>37.258000000000003</v>
      </c>
      <c r="S50" s="7">
        <f t="shared" si="4"/>
        <v>37.06</v>
      </c>
      <c r="T50" s="7">
        <f t="shared" si="5"/>
        <v>41.000999999999998</v>
      </c>
      <c r="U50" s="7">
        <f t="shared" si="6"/>
        <v>35.747</v>
      </c>
      <c r="W50" s="7">
        <f t="shared" si="7"/>
        <v>41.500333333333337</v>
      </c>
      <c r="X50" s="7">
        <f t="shared" si="8"/>
        <v>37.766500000000008</v>
      </c>
      <c r="Y50" s="7">
        <f t="shared" si="9"/>
        <v>0.91002883510975829</v>
      </c>
      <c r="Z50" s="7">
        <f t="shared" si="10"/>
        <v>-0.13601583571803591</v>
      </c>
    </row>
    <row r="51" spans="1:26" s="5" customFormat="1" x14ac:dyDescent="0.2">
      <c r="A51" s="5" t="s">
        <v>2766</v>
      </c>
      <c r="B51" s="8">
        <v>42615</v>
      </c>
      <c r="C51" s="5" t="s">
        <v>2767</v>
      </c>
      <c r="D51" s="5">
        <v>10038.3342464623</v>
      </c>
      <c r="E51" s="5">
        <v>9965.3437419112706</v>
      </c>
      <c r="F51" s="5">
        <v>9996.6253867188298</v>
      </c>
      <c r="G51" s="5">
        <v>-0.54903174293105295</v>
      </c>
      <c r="H51" s="5">
        <v>0.13847685583354</v>
      </c>
      <c r="I51" s="5">
        <v>-3.9647906476951902</v>
      </c>
      <c r="J51" s="6">
        <v>7.3460390341742102E-5</v>
      </c>
      <c r="K51" s="5">
        <v>1.4414475119583299E-3</v>
      </c>
      <c r="L51" s="5" t="b">
        <v>1</v>
      </c>
      <c r="M51" s="5" t="b">
        <v>0</v>
      </c>
      <c r="N51" s="8"/>
      <c r="O51" s="7">
        <f t="shared" si="0"/>
        <v>37.598999999999997</v>
      </c>
      <c r="P51" s="7">
        <f t="shared" si="1"/>
        <v>47.939</v>
      </c>
      <c r="Q51" s="7">
        <f t="shared" si="2"/>
        <v>38.524999999999999</v>
      </c>
      <c r="R51" s="7">
        <f t="shared" si="3"/>
        <v>36.143000000000001</v>
      </c>
      <c r="S51" s="7">
        <f t="shared" si="4"/>
        <v>32.354999999999997</v>
      </c>
      <c r="T51" s="7">
        <f t="shared" si="5"/>
        <v>26.693999999999999</v>
      </c>
      <c r="U51" s="7">
        <f t="shared" si="6"/>
        <v>35.545999999999999</v>
      </c>
      <c r="W51" s="7">
        <f t="shared" si="7"/>
        <v>41.354333333333329</v>
      </c>
      <c r="X51" s="7">
        <f t="shared" si="8"/>
        <v>32.6845</v>
      </c>
      <c r="Y51" s="7">
        <f t="shared" si="9"/>
        <v>0.79035248220662091</v>
      </c>
      <c r="Z51" s="7">
        <f t="shared" si="10"/>
        <v>-0.33943188347289754</v>
      </c>
    </row>
    <row r="52" spans="1:26" s="5" customFormat="1" x14ac:dyDescent="0.2">
      <c r="A52" s="5" t="s">
        <v>2768</v>
      </c>
      <c r="B52" s="5" t="s">
        <v>2769</v>
      </c>
      <c r="C52" s="5" t="s">
        <v>2770</v>
      </c>
      <c r="D52" s="5">
        <v>3067.50923994501</v>
      </c>
      <c r="E52" s="5">
        <v>3248.3580134608201</v>
      </c>
      <c r="F52" s="5">
        <v>3170.8513962397601</v>
      </c>
      <c r="G52" s="5">
        <v>-0.47269723982244299</v>
      </c>
      <c r="H52" s="5">
        <v>0.13077728786166601</v>
      </c>
      <c r="I52" s="5">
        <v>-3.6145208969500402</v>
      </c>
      <c r="J52" s="5">
        <v>3.0090354657099201E-4</v>
      </c>
      <c r="K52" s="5">
        <v>4.3515461688361998E-3</v>
      </c>
      <c r="L52" s="5" t="b">
        <v>1</v>
      </c>
      <c r="M52" s="5" t="b">
        <v>0</v>
      </c>
      <c r="O52" s="7">
        <f t="shared" si="0"/>
        <v>36.944000000000003</v>
      </c>
      <c r="P52" s="7">
        <f t="shared" si="1"/>
        <v>43.569000000000003</v>
      </c>
      <c r="Q52" s="7">
        <f t="shared" si="2"/>
        <v>42.576999999999998</v>
      </c>
      <c r="R52" s="7">
        <f t="shared" si="3"/>
        <v>33.234000000000002</v>
      </c>
      <c r="S52" s="7">
        <f t="shared" si="4"/>
        <v>37.158999999999999</v>
      </c>
      <c r="T52" s="7">
        <f t="shared" si="5"/>
        <v>35.633000000000003</v>
      </c>
      <c r="U52" s="7">
        <f t="shared" si="6"/>
        <v>37.606999999999999</v>
      </c>
      <c r="W52" s="7">
        <f t="shared" si="7"/>
        <v>41.03</v>
      </c>
      <c r="X52" s="7">
        <f t="shared" si="8"/>
        <v>35.908250000000002</v>
      </c>
      <c r="Y52" s="7">
        <f t="shared" si="9"/>
        <v>0.87517060687301973</v>
      </c>
      <c r="Z52" s="7">
        <f t="shared" si="10"/>
        <v>-0.19236380971693243</v>
      </c>
    </row>
    <row r="53" spans="1:26" s="5" customFormat="1" x14ac:dyDescent="0.2">
      <c r="A53" s="5" t="s">
        <v>2771</v>
      </c>
      <c r="B53" s="5" t="s">
        <v>2772</v>
      </c>
      <c r="C53" s="5" t="s">
        <v>2773</v>
      </c>
      <c r="D53" s="5">
        <v>1045.02923648974</v>
      </c>
      <c r="E53" s="5">
        <v>1085.28775899369</v>
      </c>
      <c r="F53" s="5">
        <v>1068.0341064920001</v>
      </c>
      <c r="G53" s="5">
        <v>-0.53170891820377397</v>
      </c>
      <c r="H53" s="5">
        <v>0.147539021552306</v>
      </c>
      <c r="I53" s="5">
        <v>-3.6038528154076901</v>
      </c>
      <c r="J53" s="5">
        <v>3.1353465030278999E-4</v>
      </c>
      <c r="K53" s="5">
        <v>4.4958457048417701E-3</v>
      </c>
      <c r="L53" s="5" t="b">
        <v>1</v>
      </c>
      <c r="M53" s="5" t="b">
        <v>0</v>
      </c>
      <c r="O53" s="7">
        <f t="shared" si="0"/>
        <v>42.491999999999997</v>
      </c>
      <c r="P53" s="7">
        <f t="shared" si="1"/>
        <v>38.79</v>
      </c>
      <c r="Q53" s="7">
        <f t="shared" si="2"/>
        <v>40.747</v>
      </c>
      <c r="R53" s="7">
        <f t="shared" si="3"/>
        <v>40.052999999999997</v>
      </c>
      <c r="S53" s="7">
        <f t="shared" si="4"/>
        <v>31.222000000000001</v>
      </c>
      <c r="T53" s="7">
        <f t="shared" si="5"/>
        <v>32.408000000000001</v>
      </c>
      <c r="U53" s="7">
        <f t="shared" si="6"/>
        <v>32.122999999999998</v>
      </c>
      <c r="W53" s="7">
        <f t="shared" si="7"/>
        <v>40.676333333333332</v>
      </c>
      <c r="X53" s="7">
        <f t="shared" si="8"/>
        <v>33.951500000000003</v>
      </c>
      <c r="Y53" s="7">
        <f t="shared" si="9"/>
        <v>0.83467454457546986</v>
      </c>
      <c r="Z53" s="7">
        <f t="shared" si="10"/>
        <v>-0.26071432179767645</v>
      </c>
    </row>
    <row r="54" spans="1:26" s="5" customFormat="1" x14ac:dyDescent="0.2">
      <c r="A54" s="5" t="s">
        <v>2774</v>
      </c>
      <c r="B54" s="5" t="s">
        <v>2775</v>
      </c>
      <c r="C54" s="5" t="s">
        <v>2776</v>
      </c>
      <c r="D54" s="5">
        <v>1714.7047195718501</v>
      </c>
      <c r="E54" s="5">
        <v>1698.2721163194799</v>
      </c>
      <c r="F54" s="5">
        <v>1705.3146605704901</v>
      </c>
      <c r="G54" s="5">
        <v>-0.611631772739612</v>
      </c>
      <c r="H54" s="5">
        <v>0.141733857281303</v>
      </c>
      <c r="I54" s="5">
        <v>-4.3153540337626497</v>
      </c>
      <c r="J54" s="6">
        <v>1.5934731573538999E-5</v>
      </c>
      <c r="K54" s="5">
        <v>4.2963457683641698E-4</v>
      </c>
      <c r="L54" s="5" t="b">
        <v>1</v>
      </c>
      <c r="M54" s="5" t="b">
        <v>0</v>
      </c>
      <c r="O54" s="7">
        <f t="shared" si="0"/>
        <v>40.905999999999999</v>
      </c>
      <c r="P54" s="7">
        <f t="shared" si="1"/>
        <v>39.97</v>
      </c>
      <c r="Q54" s="7">
        <f t="shared" si="2"/>
        <v>40.771999999999998</v>
      </c>
      <c r="R54" s="7">
        <f t="shared" si="3"/>
        <v>36.191000000000003</v>
      </c>
      <c r="S54" s="7">
        <f t="shared" si="4"/>
        <v>31.48</v>
      </c>
      <c r="T54" s="7">
        <f t="shared" si="5"/>
        <v>36.654000000000003</v>
      </c>
      <c r="U54" s="7">
        <f t="shared" si="6"/>
        <v>28.655000000000001</v>
      </c>
      <c r="W54" s="7">
        <f t="shared" si="7"/>
        <v>40.54933333333333</v>
      </c>
      <c r="X54" s="7">
        <f t="shared" si="8"/>
        <v>33.245000000000005</v>
      </c>
      <c r="Y54" s="7">
        <f t="shared" si="9"/>
        <v>0.81986551361304771</v>
      </c>
      <c r="Z54" s="7">
        <f t="shared" si="10"/>
        <v>-0.28654081778577734</v>
      </c>
    </row>
    <row r="55" spans="1:26" s="5" customFormat="1" x14ac:dyDescent="0.2">
      <c r="A55" s="5" t="s">
        <v>2777</v>
      </c>
      <c r="B55" s="5" t="s">
        <v>2778</v>
      </c>
      <c r="C55" s="5" t="s">
        <v>2779</v>
      </c>
      <c r="D55" s="5">
        <v>4046.2678619172302</v>
      </c>
      <c r="E55" s="5">
        <v>4414.3145791219504</v>
      </c>
      <c r="F55" s="5">
        <v>4256.5802717485003</v>
      </c>
      <c r="G55" s="5">
        <v>-0.56903644589810398</v>
      </c>
      <c r="H55" s="5">
        <v>0.13283826513420399</v>
      </c>
      <c r="I55" s="5">
        <v>-4.2836786924551999</v>
      </c>
      <c r="J55" s="6">
        <v>1.8382833023515999E-5</v>
      </c>
      <c r="K55" s="5">
        <v>4.8332071987498002E-4</v>
      </c>
      <c r="L55" s="5" t="b">
        <v>1</v>
      </c>
      <c r="M55" s="5" t="b">
        <v>0</v>
      </c>
      <c r="O55" s="7">
        <f t="shared" si="0"/>
        <v>32.356000000000002</v>
      </c>
      <c r="P55" s="7">
        <f t="shared" si="1"/>
        <v>44.651000000000003</v>
      </c>
      <c r="Q55" s="7">
        <f t="shared" si="2"/>
        <v>43.042000000000002</v>
      </c>
      <c r="R55" s="7">
        <f t="shared" si="3"/>
        <v>28.265000000000001</v>
      </c>
      <c r="S55" s="7">
        <f t="shared" si="4"/>
        <v>32.481999999999999</v>
      </c>
      <c r="T55" s="7">
        <f t="shared" si="5"/>
        <v>28.582000000000001</v>
      </c>
      <c r="U55" s="7">
        <f t="shared" si="6"/>
        <v>38.098999999999997</v>
      </c>
      <c r="W55" s="7">
        <f t="shared" si="7"/>
        <v>40.016333333333336</v>
      </c>
      <c r="X55" s="7">
        <f t="shared" si="8"/>
        <v>31.856999999999999</v>
      </c>
      <c r="Y55" s="7">
        <f t="shared" si="9"/>
        <v>0.79609992586360567</v>
      </c>
      <c r="Z55" s="7">
        <f t="shared" si="10"/>
        <v>-0.32897856675673642</v>
      </c>
    </row>
    <row r="56" spans="1:26" s="5" customFormat="1" x14ac:dyDescent="0.2">
      <c r="A56" s="5" t="s">
        <v>2780</v>
      </c>
      <c r="B56" s="5" t="s">
        <v>2781</v>
      </c>
      <c r="C56" s="5" t="s">
        <v>2782</v>
      </c>
      <c r="D56" s="5">
        <v>2374.3555178492702</v>
      </c>
      <c r="E56" s="5">
        <v>2176.9107894962299</v>
      </c>
      <c r="F56" s="5">
        <v>2261.5299587903901</v>
      </c>
      <c r="G56" s="5">
        <v>-0.82410062214289903</v>
      </c>
      <c r="H56" s="5">
        <v>0.14742207488487799</v>
      </c>
      <c r="I56" s="5">
        <v>-5.5900761319934098</v>
      </c>
      <c r="J56" s="6">
        <v>2.2697007730458099E-8</v>
      </c>
      <c r="K56" s="6">
        <v>1.6026322769070801E-6</v>
      </c>
      <c r="L56" s="5" t="b">
        <v>1</v>
      </c>
      <c r="M56" s="5" t="b">
        <v>0</v>
      </c>
      <c r="O56" s="7">
        <f t="shared" si="0"/>
        <v>33.756999999999998</v>
      </c>
      <c r="P56" s="7">
        <f t="shared" si="1"/>
        <v>47.19</v>
      </c>
      <c r="Q56" s="7">
        <f t="shared" si="2"/>
        <v>38.625</v>
      </c>
      <c r="R56" s="7">
        <f t="shared" si="3"/>
        <v>28.821000000000002</v>
      </c>
      <c r="S56" s="7">
        <f t="shared" si="4"/>
        <v>26.337</v>
      </c>
      <c r="T56" s="7">
        <f t="shared" si="5"/>
        <v>27.844000000000001</v>
      </c>
      <c r="U56" s="7">
        <f t="shared" si="6"/>
        <v>25.818000000000001</v>
      </c>
      <c r="W56" s="7">
        <f t="shared" si="7"/>
        <v>39.857333333333337</v>
      </c>
      <c r="X56" s="7">
        <f t="shared" si="8"/>
        <v>27.205000000000002</v>
      </c>
      <c r="Y56" s="7">
        <f t="shared" si="9"/>
        <v>0.68255946208142371</v>
      </c>
      <c r="Z56" s="7">
        <f t="shared" si="10"/>
        <v>-0.55097336106993966</v>
      </c>
    </row>
    <row r="57" spans="1:26" s="5" customFormat="1" x14ac:dyDescent="0.2">
      <c r="A57" s="5" t="s">
        <v>2783</v>
      </c>
      <c r="B57" s="5" t="s">
        <v>2784</v>
      </c>
      <c r="C57" s="5" t="s">
        <v>2785</v>
      </c>
      <c r="D57" s="5">
        <v>1401.2703165985299</v>
      </c>
      <c r="E57" s="5">
        <v>1410.51607251569</v>
      </c>
      <c r="F57" s="5">
        <v>1406.55360569405</v>
      </c>
      <c r="G57" s="5">
        <v>-0.70870171557271</v>
      </c>
      <c r="H57" s="5">
        <v>0.145862653926976</v>
      </c>
      <c r="I57" s="5">
        <v>-4.8586920400304097</v>
      </c>
      <c r="J57" s="6">
        <v>1.1816376165070099E-6</v>
      </c>
      <c r="K57" s="6">
        <v>4.8840148135935999E-5</v>
      </c>
      <c r="L57" s="5" t="b">
        <v>1</v>
      </c>
      <c r="M57" s="5" t="b">
        <v>0</v>
      </c>
      <c r="O57" s="7">
        <f t="shared" si="0"/>
        <v>32.206000000000003</v>
      </c>
      <c r="P57" s="7">
        <f t="shared" si="1"/>
        <v>44.606000000000002</v>
      </c>
      <c r="Q57" s="7">
        <f t="shared" si="2"/>
        <v>41.62</v>
      </c>
      <c r="R57" s="7">
        <f t="shared" si="3"/>
        <v>27.303999999999998</v>
      </c>
      <c r="S57" s="7">
        <f t="shared" si="4"/>
        <v>28.481000000000002</v>
      </c>
      <c r="T57" s="7">
        <f t="shared" si="5"/>
        <v>29.460999999999999</v>
      </c>
      <c r="U57" s="7">
        <f t="shared" si="6"/>
        <v>31.427</v>
      </c>
      <c r="W57" s="7">
        <f t="shared" si="7"/>
        <v>39.477333333333341</v>
      </c>
      <c r="X57" s="7">
        <f t="shared" si="8"/>
        <v>29.16825</v>
      </c>
      <c r="Y57" s="7">
        <f>X57/W57</f>
        <v>0.73886069643339625</v>
      </c>
      <c r="Z57" s="7">
        <f t="shared" si="10"/>
        <v>-0.43662570820070384</v>
      </c>
    </row>
    <row r="58" spans="1:26" s="5" customFormat="1" x14ac:dyDescent="0.2">
      <c r="A58" s="5" t="s">
        <v>2786</v>
      </c>
      <c r="B58" s="5" t="s">
        <v>2787</v>
      </c>
      <c r="C58" s="5" t="s">
        <v>2788</v>
      </c>
      <c r="D58" s="5">
        <v>1300.2884824697601</v>
      </c>
      <c r="E58" s="5">
        <v>1321.2167807025701</v>
      </c>
      <c r="F58" s="5">
        <v>1312.24751003136</v>
      </c>
      <c r="G58" s="5">
        <v>-0.47716658743870499</v>
      </c>
      <c r="H58" s="5">
        <v>0.141816461519192</v>
      </c>
      <c r="I58" s="5">
        <v>-3.3646770080646</v>
      </c>
      <c r="J58" s="5">
        <v>7.6633311192892903E-4</v>
      </c>
      <c r="K58" s="5">
        <v>8.4577948723902705E-3</v>
      </c>
      <c r="L58" s="5" t="b">
        <v>1</v>
      </c>
      <c r="M58" s="5" t="b">
        <v>0</v>
      </c>
      <c r="O58" s="7">
        <f t="shared" si="0"/>
        <v>34.792999999999999</v>
      </c>
      <c r="P58" s="7">
        <f t="shared" si="1"/>
        <v>41.131</v>
      </c>
      <c r="Q58" s="7">
        <f t="shared" si="2"/>
        <v>39.499000000000002</v>
      </c>
      <c r="R58" s="7">
        <f t="shared" si="3"/>
        <v>31.824000000000002</v>
      </c>
      <c r="S58" s="7">
        <f t="shared" si="4"/>
        <v>34.598999999999997</v>
      </c>
      <c r="T58" s="7">
        <f t="shared" si="5"/>
        <v>35.939</v>
      </c>
      <c r="U58" s="7">
        <f t="shared" si="6"/>
        <v>33.941000000000003</v>
      </c>
      <c r="W58" s="7">
        <f t="shared" si="7"/>
        <v>38.474333333333334</v>
      </c>
      <c r="X58" s="7">
        <f t="shared" si="8"/>
        <v>34.075749999999999</v>
      </c>
      <c r="Y58" s="7">
        <f t="shared" si="9"/>
        <v>0.88567486549474539</v>
      </c>
      <c r="Z58" s="7">
        <f t="shared" si="10"/>
        <v>-0.17515091758163981</v>
      </c>
    </row>
    <row r="59" spans="1:26" s="5" customFormat="1" x14ac:dyDescent="0.2">
      <c r="A59" s="5" t="s">
        <v>2789</v>
      </c>
      <c r="B59" s="5" t="s">
        <v>2790</v>
      </c>
      <c r="C59" s="5" t="s">
        <v>2791</v>
      </c>
      <c r="D59" s="5">
        <v>3039.96346273581</v>
      </c>
      <c r="E59" s="5">
        <v>2980.4127701223401</v>
      </c>
      <c r="F59" s="5">
        <v>3005.9344955281099</v>
      </c>
      <c r="G59" s="5">
        <v>-0.53147131674821002</v>
      </c>
      <c r="H59" s="5">
        <v>0.13346025761255201</v>
      </c>
      <c r="I59" s="5">
        <v>-3.9822440496939699</v>
      </c>
      <c r="J59" s="6">
        <v>6.8267626171287105E-5</v>
      </c>
      <c r="K59" s="5">
        <v>1.36104472669408E-3</v>
      </c>
      <c r="L59" s="5" t="b">
        <v>1</v>
      </c>
      <c r="M59" s="5" t="b">
        <v>0</v>
      </c>
      <c r="O59" s="7">
        <f t="shared" si="0"/>
        <v>37.081000000000003</v>
      </c>
      <c r="P59" s="7">
        <f t="shared" si="1"/>
        <v>39.524000000000001</v>
      </c>
      <c r="Q59" s="7">
        <f t="shared" si="2"/>
        <v>36.052</v>
      </c>
      <c r="R59" s="7">
        <f t="shared" si="3"/>
        <v>31.477</v>
      </c>
      <c r="S59" s="7">
        <f t="shared" si="4"/>
        <v>34.427999999999997</v>
      </c>
      <c r="T59" s="7">
        <f t="shared" si="5"/>
        <v>37.311999999999998</v>
      </c>
      <c r="U59" s="7">
        <f t="shared" si="6"/>
        <v>28.34</v>
      </c>
      <c r="W59" s="7">
        <f t="shared" si="7"/>
        <v>37.552333333333337</v>
      </c>
      <c r="X59" s="7">
        <f t="shared" si="8"/>
        <v>32.889249999999997</v>
      </c>
      <c r="Y59" s="7">
        <f t="shared" si="9"/>
        <v>0.87582440505250436</v>
      </c>
      <c r="Z59" s="7">
        <f t="shared" si="10"/>
        <v>-0.19128644350092955</v>
      </c>
    </row>
    <row r="60" spans="1:26" s="5" customFormat="1" x14ac:dyDescent="0.2">
      <c r="A60" s="5" t="s">
        <v>2792</v>
      </c>
      <c r="B60" s="5" t="s">
        <v>2793</v>
      </c>
      <c r="C60" s="5" t="s">
        <v>2794</v>
      </c>
      <c r="D60" s="5">
        <v>3930.19590052391</v>
      </c>
      <c r="E60" s="5">
        <v>4114.1755436570402</v>
      </c>
      <c r="F60" s="5">
        <v>4035.32712517142</v>
      </c>
      <c r="G60" s="5">
        <v>-0.44846337983081103</v>
      </c>
      <c r="H60" s="5">
        <v>0.12985922350551099</v>
      </c>
      <c r="I60" s="5">
        <v>-3.4534580426763299</v>
      </c>
      <c r="J60" s="5">
        <v>5.5344839053043102E-4</v>
      </c>
      <c r="K60" s="5">
        <v>6.6646197983706501E-3</v>
      </c>
      <c r="L60" s="5" t="b">
        <v>1</v>
      </c>
      <c r="M60" s="5" t="b">
        <v>0</v>
      </c>
      <c r="O60" s="7">
        <f t="shared" si="0"/>
        <v>35.526000000000003</v>
      </c>
      <c r="P60" s="7">
        <f t="shared" si="1"/>
        <v>39.036999999999999</v>
      </c>
      <c r="Q60" s="7">
        <f t="shared" si="2"/>
        <v>37.692</v>
      </c>
      <c r="R60" s="7">
        <f t="shared" si="3"/>
        <v>32.319000000000003</v>
      </c>
      <c r="S60" s="7">
        <f t="shared" si="4"/>
        <v>35.619999999999997</v>
      </c>
      <c r="T60" s="7">
        <f t="shared" si="5"/>
        <v>33.384999999999998</v>
      </c>
      <c r="U60" s="7">
        <f t="shared" si="6"/>
        <v>32.326999999999998</v>
      </c>
      <c r="W60" s="7">
        <f t="shared" si="7"/>
        <v>37.418333333333329</v>
      </c>
      <c r="X60" s="7">
        <f t="shared" si="8"/>
        <v>33.412749999999996</v>
      </c>
      <c r="Y60" s="7">
        <f t="shared" si="9"/>
        <v>0.89295131619972379</v>
      </c>
      <c r="Z60" s="7">
        <f t="shared" si="10"/>
        <v>-0.16334657328311397</v>
      </c>
    </row>
    <row r="61" spans="1:26" s="5" customFormat="1" x14ac:dyDescent="0.2">
      <c r="A61" s="5" t="s">
        <v>2795</v>
      </c>
      <c r="B61" s="5" t="s">
        <v>2796</v>
      </c>
      <c r="C61" s="5" t="s">
        <v>2797</v>
      </c>
      <c r="D61" s="5">
        <v>894.99580074056598</v>
      </c>
      <c r="E61" s="5">
        <v>875.96754691502997</v>
      </c>
      <c r="F61" s="5">
        <v>884.12251284026001</v>
      </c>
      <c r="G61" s="5">
        <v>-0.71145750204777802</v>
      </c>
      <c r="H61" s="5">
        <v>0.158439272795771</v>
      </c>
      <c r="I61" s="5">
        <v>-4.4904113070807297</v>
      </c>
      <c r="J61" s="6">
        <v>7.1085770918171302E-6</v>
      </c>
      <c r="K61" s="5">
        <v>2.19026422427377E-4</v>
      </c>
      <c r="L61" s="5" t="b">
        <v>1</v>
      </c>
      <c r="M61" s="5" t="b">
        <v>0</v>
      </c>
      <c r="O61" s="7">
        <f t="shared" si="0"/>
        <v>31.023</v>
      </c>
      <c r="P61" s="7">
        <f t="shared" si="1"/>
        <v>40.198999999999998</v>
      </c>
      <c r="Q61" s="7">
        <f t="shared" si="2"/>
        <v>40.268999999999998</v>
      </c>
      <c r="R61" s="7">
        <f t="shared" si="3"/>
        <v>27.041</v>
      </c>
      <c r="S61" s="7">
        <f t="shared" si="4"/>
        <v>29.317</v>
      </c>
      <c r="T61" s="7">
        <f t="shared" si="5"/>
        <v>31.837</v>
      </c>
      <c r="U61" s="7">
        <f t="shared" si="6"/>
        <v>24.602</v>
      </c>
      <c r="W61" s="7">
        <f t="shared" si="7"/>
        <v>37.163666666666664</v>
      </c>
      <c r="X61" s="7">
        <f t="shared" si="8"/>
        <v>28.199250000000003</v>
      </c>
      <c r="Y61" s="7">
        <f t="shared" si="9"/>
        <v>0.75878546250369994</v>
      </c>
      <c r="Z61" s="7">
        <f t="shared" si="10"/>
        <v>-0.3982360563260724</v>
      </c>
    </row>
    <row r="62" spans="1:26" s="5" customFormat="1" x14ac:dyDescent="0.2">
      <c r="A62" s="5" t="s">
        <v>2798</v>
      </c>
      <c r="B62" s="5" t="s">
        <v>2799</v>
      </c>
      <c r="C62" s="5" t="s">
        <v>2800</v>
      </c>
      <c r="D62" s="5">
        <v>1312.27549218325</v>
      </c>
      <c r="E62" s="5">
        <v>1295.85460653992</v>
      </c>
      <c r="F62" s="5">
        <v>1302.89212895849</v>
      </c>
      <c r="G62" s="5">
        <v>-0.69641758203523896</v>
      </c>
      <c r="H62" s="5">
        <v>0.14247129644352299</v>
      </c>
      <c r="I62" s="5">
        <v>-4.8881255341935104</v>
      </c>
      <c r="J62" s="6">
        <v>1.0180061199451599E-6</v>
      </c>
      <c r="K62" s="6">
        <v>4.2933601995243799E-5</v>
      </c>
      <c r="L62" s="5" t="b">
        <v>1</v>
      </c>
      <c r="M62" s="5" t="b">
        <v>0</v>
      </c>
      <c r="O62" s="7">
        <f t="shared" si="0"/>
        <v>33.854999999999997</v>
      </c>
      <c r="P62" s="7">
        <f t="shared" si="1"/>
        <v>41.494999999999997</v>
      </c>
      <c r="Q62" s="7">
        <f t="shared" si="2"/>
        <v>35.896999999999998</v>
      </c>
      <c r="R62" s="7">
        <f t="shared" si="3"/>
        <v>27.285</v>
      </c>
      <c r="S62" s="7">
        <f t="shared" si="4"/>
        <v>29.925000000000001</v>
      </c>
      <c r="T62" s="7">
        <f t="shared" si="5"/>
        <v>28.882000000000001</v>
      </c>
      <c r="U62" s="7">
        <f t="shared" si="6"/>
        <v>25.67</v>
      </c>
      <c r="W62" s="7">
        <f t="shared" si="7"/>
        <v>37.082333333333331</v>
      </c>
      <c r="X62" s="7">
        <f t="shared" si="8"/>
        <v>27.9405</v>
      </c>
      <c r="Y62" s="7">
        <f t="shared" si="9"/>
        <v>0.75347200373942669</v>
      </c>
      <c r="Z62" s="7">
        <f t="shared" si="10"/>
        <v>-0.40837418733321701</v>
      </c>
    </row>
    <row r="63" spans="1:26" s="5" customFormat="1" x14ac:dyDescent="0.2">
      <c r="A63" s="5" t="s">
        <v>2801</v>
      </c>
      <c r="B63" s="5" t="s">
        <v>2802</v>
      </c>
      <c r="C63" s="5" t="s">
        <v>2803</v>
      </c>
      <c r="D63" s="5">
        <v>6548.7033960900999</v>
      </c>
      <c r="E63" s="5">
        <v>6683.7103968295996</v>
      </c>
      <c r="F63" s="5">
        <v>6625.8502536555297</v>
      </c>
      <c r="G63" s="5">
        <v>-0.453171306291622</v>
      </c>
      <c r="H63" s="5">
        <v>0.12796154894761499</v>
      </c>
      <c r="I63" s="5">
        <v>-3.54146468230971</v>
      </c>
      <c r="J63" s="5">
        <v>3.97912124680004E-4</v>
      </c>
      <c r="K63" s="5">
        <v>5.3494659620045197E-3</v>
      </c>
      <c r="L63" s="5" t="b">
        <v>1</v>
      </c>
      <c r="M63" s="5" t="b">
        <v>0</v>
      </c>
      <c r="O63" s="7">
        <f t="shared" si="0"/>
        <v>34.634999999999998</v>
      </c>
      <c r="P63" s="7">
        <f t="shared" si="1"/>
        <v>39.442</v>
      </c>
      <c r="Q63" s="7">
        <f t="shared" si="2"/>
        <v>33.933</v>
      </c>
      <c r="R63" s="7">
        <f t="shared" si="3"/>
        <v>32.341999999999999</v>
      </c>
      <c r="S63" s="7">
        <f t="shared" si="4"/>
        <v>32.393999999999998</v>
      </c>
      <c r="T63" s="7">
        <f t="shared" si="5"/>
        <v>28.582999999999998</v>
      </c>
      <c r="U63" s="7">
        <f t="shared" si="6"/>
        <v>31.757000000000001</v>
      </c>
      <c r="W63" s="7">
        <f t="shared" si="7"/>
        <v>36.00333333333333</v>
      </c>
      <c r="X63" s="7">
        <f t="shared" si="8"/>
        <v>31.268999999999998</v>
      </c>
      <c r="Y63" s="7">
        <f t="shared" si="9"/>
        <v>0.86850291639663002</v>
      </c>
      <c r="Z63" s="7">
        <f t="shared" si="10"/>
        <v>-0.20339740143368493</v>
      </c>
    </row>
    <row r="64" spans="1:26" s="5" customFormat="1" x14ac:dyDescent="0.2">
      <c r="A64" s="5" t="s">
        <v>2804</v>
      </c>
      <c r="B64" s="5" t="s">
        <v>2805</v>
      </c>
      <c r="C64" s="5" t="s">
        <v>2806</v>
      </c>
      <c r="D64" s="5">
        <v>6879.5991867503999</v>
      </c>
      <c r="E64" s="5">
        <v>6943.7254574137796</v>
      </c>
      <c r="F64" s="5">
        <v>6916.2427699866203</v>
      </c>
      <c r="G64" s="5">
        <v>-0.547567558674384</v>
      </c>
      <c r="H64" s="5">
        <v>0.15571766275311599</v>
      </c>
      <c r="I64" s="5">
        <v>-3.5164126470516601</v>
      </c>
      <c r="J64" s="5">
        <v>4.374205690218E-4</v>
      </c>
      <c r="K64" s="5">
        <v>5.6774562798458904E-3</v>
      </c>
      <c r="L64" s="5" t="b">
        <v>1</v>
      </c>
      <c r="M64" s="5" t="b">
        <v>0</v>
      </c>
      <c r="O64" s="7">
        <f t="shared" si="0"/>
        <v>29.042000000000002</v>
      </c>
      <c r="P64" s="7">
        <f t="shared" si="1"/>
        <v>42.043999999999997</v>
      </c>
      <c r="Q64" s="7">
        <f t="shared" si="2"/>
        <v>34.859000000000002</v>
      </c>
      <c r="R64" s="7">
        <f t="shared" si="3"/>
        <v>29.417999999999999</v>
      </c>
      <c r="S64" s="7">
        <f t="shared" si="4"/>
        <v>25.32</v>
      </c>
      <c r="T64" s="7">
        <f t="shared" si="5"/>
        <v>21.358000000000001</v>
      </c>
      <c r="U64" s="7">
        <f t="shared" si="6"/>
        <v>34.814</v>
      </c>
      <c r="W64" s="7">
        <f t="shared" si="7"/>
        <v>35.314999999999998</v>
      </c>
      <c r="X64" s="7">
        <f t="shared" si="8"/>
        <v>27.727499999999999</v>
      </c>
      <c r="Y64" s="7">
        <f t="shared" si="9"/>
        <v>0.78514795412714145</v>
      </c>
      <c r="Z64" s="7">
        <f t="shared" si="10"/>
        <v>-0.34896355225556203</v>
      </c>
    </row>
    <row r="65" spans="1:26" s="5" customFormat="1" x14ac:dyDescent="0.2">
      <c r="A65" s="5" t="s">
        <v>2807</v>
      </c>
      <c r="B65" s="5" t="s">
        <v>2808</v>
      </c>
      <c r="C65" s="5" t="s">
        <v>2809</v>
      </c>
      <c r="D65" s="5">
        <v>2797.3684137955202</v>
      </c>
      <c r="E65" s="5">
        <v>2844.82940136967</v>
      </c>
      <c r="F65" s="5">
        <v>2824.4889781236102</v>
      </c>
      <c r="G65" s="5">
        <v>-0.48936602154924003</v>
      </c>
      <c r="H65" s="5">
        <v>0.134068446386719</v>
      </c>
      <c r="I65" s="5">
        <v>-3.6501207759033099</v>
      </c>
      <c r="J65" s="5">
        <v>2.6211703227862999E-4</v>
      </c>
      <c r="K65" s="5">
        <v>3.9120285017661604E-3</v>
      </c>
      <c r="L65" s="5" t="b">
        <v>1</v>
      </c>
      <c r="M65" s="5" t="b">
        <v>0</v>
      </c>
      <c r="O65" s="7">
        <f t="shared" si="0"/>
        <v>31.361000000000001</v>
      </c>
      <c r="P65" s="7">
        <f t="shared" si="1"/>
        <v>36.405999999999999</v>
      </c>
      <c r="Q65" s="7">
        <f t="shared" si="2"/>
        <v>34.241</v>
      </c>
      <c r="R65" s="7">
        <f t="shared" si="3"/>
        <v>30.044</v>
      </c>
      <c r="S65" s="7">
        <f t="shared" si="4"/>
        <v>28.388999999999999</v>
      </c>
      <c r="T65" s="7">
        <f t="shared" si="5"/>
        <v>28.048999999999999</v>
      </c>
      <c r="U65" s="7">
        <f t="shared" si="6"/>
        <v>30.193999999999999</v>
      </c>
      <c r="W65" s="7">
        <f t="shared" si="7"/>
        <v>34.002666666666663</v>
      </c>
      <c r="X65" s="7">
        <f t="shared" si="8"/>
        <v>29.169</v>
      </c>
      <c r="Y65" s="7">
        <f t="shared" si="9"/>
        <v>0.85784448278566394</v>
      </c>
      <c r="Z65" s="7">
        <f t="shared" si="10"/>
        <v>-0.22121196726737707</v>
      </c>
    </row>
    <row r="66" spans="1:26" s="5" customFormat="1" x14ac:dyDescent="0.2">
      <c r="A66" s="5" t="s">
        <v>2810</v>
      </c>
      <c r="B66" s="5" t="s">
        <v>2811</v>
      </c>
      <c r="C66" s="5" t="s">
        <v>2812</v>
      </c>
      <c r="D66" s="5">
        <v>582.84780045352295</v>
      </c>
      <c r="E66" s="5">
        <v>513.85452284758298</v>
      </c>
      <c r="F66" s="5">
        <v>543.42307039298601</v>
      </c>
      <c r="G66" s="5">
        <v>-1.42412806603443</v>
      </c>
      <c r="H66" s="5">
        <v>0.19690093434994299</v>
      </c>
      <c r="I66" s="5">
        <v>-7.2327136015687401</v>
      </c>
      <c r="J66" s="6">
        <v>4.7343715234128002E-13</v>
      </c>
      <c r="K66" s="6">
        <v>9.6981779744986903E-11</v>
      </c>
      <c r="L66" s="5" t="b">
        <v>1</v>
      </c>
      <c r="M66" s="5" t="b">
        <v>0</v>
      </c>
      <c r="O66" s="7">
        <f t="shared" ref="O66:O129" si="11">VLOOKUP(A66,FPKM,2,FALSE)</f>
        <v>23.834</v>
      </c>
      <c r="P66" s="7">
        <f t="shared" ref="P66:P129" si="12">VLOOKUP(A66,FPKM,3,FALSE)</f>
        <v>43.573</v>
      </c>
      <c r="Q66" s="7">
        <f t="shared" ref="Q66:Q129" si="13">VLOOKUP(A66,FPKM,4,FALSE)</f>
        <v>34.26</v>
      </c>
      <c r="R66" s="7">
        <f t="shared" ref="R66:R129" si="14">VLOOKUP(A66,FPKM,5,FALSE)</f>
        <v>16.315000000000001</v>
      </c>
      <c r="S66" s="7">
        <f t="shared" ref="S66:S129" si="15">VLOOKUP(A66,FPKM,6,FALSE)</f>
        <v>16.684000000000001</v>
      </c>
      <c r="T66" s="7">
        <f t="shared" ref="T66:T129" si="16">VLOOKUP(A66,FPKM,7,FALSE)</f>
        <v>12.781000000000001</v>
      </c>
      <c r="U66" s="7">
        <f t="shared" ref="U66:U129" si="17">VLOOKUP(A66,FPKM,8,FALSE)</f>
        <v>11.212999999999999</v>
      </c>
      <c r="W66" s="7">
        <f t="shared" ref="W66:W129" si="18">AVERAGE(O66:Q66)</f>
        <v>33.889000000000003</v>
      </c>
      <c r="X66" s="7">
        <f t="shared" ref="X66:X129" si="19">AVERAGE(R66:U66)</f>
        <v>14.248250000000001</v>
      </c>
      <c r="Y66" s="7">
        <f t="shared" ref="Y66:Y129" si="20">X66/W66</f>
        <v>0.42043878544660507</v>
      </c>
      <c r="Z66" s="7">
        <f t="shared" si="10"/>
        <v>-1.2500323309382515</v>
      </c>
    </row>
    <row r="67" spans="1:26" s="5" customFormat="1" x14ac:dyDescent="0.2">
      <c r="A67" s="5" t="s">
        <v>2813</v>
      </c>
      <c r="B67" s="5" t="s">
        <v>2814</v>
      </c>
      <c r="C67" s="5" t="s">
        <v>2815</v>
      </c>
      <c r="D67" s="5">
        <v>1275.3144866095199</v>
      </c>
      <c r="E67" s="5">
        <v>1149.5475330279701</v>
      </c>
      <c r="F67" s="5">
        <v>1203.4476559914899</v>
      </c>
      <c r="G67" s="5">
        <v>-0.566793916418323</v>
      </c>
      <c r="H67" s="5">
        <v>0.163335106886001</v>
      </c>
      <c r="I67" s="5">
        <v>-3.4701291548663402</v>
      </c>
      <c r="J67" s="5">
        <v>5.2020815448424005E-4</v>
      </c>
      <c r="K67" s="5">
        <v>6.3629922622970604E-3</v>
      </c>
      <c r="L67" s="5" t="b">
        <v>1</v>
      </c>
      <c r="M67" s="5" t="b">
        <v>0</v>
      </c>
      <c r="O67" s="7">
        <f t="shared" si="11"/>
        <v>40.856999999999999</v>
      </c>
      <c r="P67" s="7">
        <f t="shared" si="12"/>
        <v>31.088999999999999</v>
      </c>
      <c r="Q67" s="7">
        <f t="shared" si="13"/>
        <v>27.257999999999999</v>
      </c>
      <c r="R67" s="7">
        <f t="shared" si="14"/>
        <v>31.125</v>
      </c>
      <c r="S67" s="7">
        <f t="shared" si="15"/>
        <v>20.138000000000002</v>
      </c>
      <c r="T67" s="7">
        <f t="shared" si="16"/>
        <v>40.773000000000003</v>
      </c>
      <c r="U67" s="7">
        <f t="shared" si="17"/>
        <v>27.885000000000002</v>
      </c>
      <c r="W67" s="7">
        <f t="shared" si="18"/>
        <v>33.067999999999998</v>
      </c>
      <c r="X67" s="7">
        <f t="shared" si="19"/>
        <v>29.980250000000002</v>
      </c>
      <c r="Y67" s="7">
        <f t="shared" si="20"/>
        <v>0.90662422886173955</v>
      </c>
      <c r="Z67" s="7">
        <f t="shared" ref="Z67:Z130" si="21">LOG(Y67,2)</f>
        <v>-0.14142337819070602</v>
      </c>
    </row>
    <row r="68" spans="1:26" s="5" customFormat="1" x14ac:dyDescent="0.2">
      <c r="A68" s="5" t="s">
        <v>2816</v>
      </c>
      <c r="B68" s="5" t="s">
        <v>2817</v>
      </c>
      <c r="C68" s="5" t="s">
        <v>2818</v>
      </c>
      <c r="D68" s="5">
        <v>3025.9161840306601</v>
      </c>
      <c r="E68" s="5">
        <v>3044.6948744747701</v>
      </c>
      <c r="F68" s="5">
        <v>3036.6468642844402</v>
      </c>
      <c r="G68" s="5">
        <v>-0.50088948818413703</v>
      </c>
      <c r="H68" s="5">
        <v>0.133205488807464</v>
      </c>
      <c r="I68" s="5">
        <v>-3.7602766422645502</v>
      </c>
      <c r="J68" s="5">
        <v>1.6972555858999101E-4</v>
      </c>
      <c r="K68" s="5">
        <v>2.8195527617386599E-3</v>
      </c>
      <c r="L68" s="5" t="b">
        <v>1</v>
      </c>
      <c r="M68" s="5" t="b">
        <v>0</v>
      </c>
      <c r="O68" s="7">
        <f t="shared" si="11"/>
        <v>29.995000000000001</v>
      </c>
      <c r="P68" s="7">
        <f t="shared" si="12"/>
        <v>36.158000000000001</v>
      </c>
      <c r="Q68" s="7">
        <f t="shared" si="13"/>
        <v>31.056000000000001</v>
      </c>
      <c r="R68" s="7">
        <f t="shared" si="14"/>
        <v>26.486999999999998</v>
      </c>
      <c r="S68" s="7">
        <f t="shared" si="15"/>
        <v>28.66</v>
      </c>
      <c r="T68" s="7">
        <f t="shared" si="16"/>
        <v>27.638999999999999</v>
      </c>
      <c r="U68" s="7">
        <f t="shared" si="17"/>
        <v>28.347999999999999</v>
      </c>
      <c r="W68" s="7">
        <f t="shared" si="18"/>
        <v>32.402999999999999</v>
      </c>
      <c r="X68" s="7">
        <f t="shared" si="19"/>
        <v>27.7835</v>
      </c>
      <c r="Y68" s="7">
        <f t="shared" si="20"/>
        <v>0.85743603987285133</v>
      </c>
      <c r="Z68" s="7">
        <f t="shared" si="21"/>
        <v>-0.22189903689611037</v>
      </c>
    </row>
    <row r="69" spans="1:26" s="5" customFormat="1" x14ac:dyDescent="0.2">
      <c r="A69" s="5" t="s">
        <v>2819</v>
      </c>
      <c r="B69" s="5" t="s">
        <v>2820</v>
      </c>
      <c r="C69" s="5" t="s">
        <v>2821</v>
      </c>
      <c r="D69" s="5">
        <v>2958.4061851086799</v>
      </c>
      <c r="E69" s="5">
        <v>3016.4447052539999</v>
      </c>
      <c r="F69" s="5">
        <v>2991.5710537631498</v>
      </c>
      <c r="G69" s="5">
        <v>-0.56634666567349801</v>
      </c>
      <c r="H69" s="5">
        <v>0.14208652900678101</v>
      </c>
      <c r="I69" s="5">
        <v>-3.9859279386469399</v>
      </c>
      <c r="J69" s="6">
        <v>6.7216911358346104E-5</v>
      </c>
      <c r="K69" s="5">
        <v>1.3487518241452399E-3</v>
      </c>
      <c r="L69" s="5" t="b">
        <v>1</v>
      </c>
      <c r="M69" s="5" t="b">
        <v>0</v>
      </c>
      <c r="O69" s="7">
        <f t="shared" si="11"/>
        <v>29.712</v>
      </c>
      <c r="P69" s="7">
        <f t="shared" si="12"/>
        <v>33.856999999999999</v>
      </c>
      <c r="Q69" s="7">
        <f t="shared" si="13"/>
        <v>33.585000000000001</v>
      </c>
      <c r="R69" s="7">
        <f t="shared" si="14"/>
        <v>24.702999999999999</v>
      </c>
      <c r="S69" s="7">
        <f t="shared" si="15"/>
        <v>31.41</v>
      </c>
      <c r="T69" s="7">
        <f t="shared" si="16"/>
        <v>31.523</v>
      </c>
      <c r="U69" s="7">
        <f t="shared" si="17"/>
        <v>23.227</v>
      </c>
      <c r="W69" s="7">
        <f t="shared" si="18"/>
        <v>32.384666666666668</v>
      </c>
      <c r="X69" s="7">
        <f t="shared" si="19"/>
        <v>27.71575</v>
      </c>
      <c r="Y69" s="7">
        <f t="shared" si="20"/>
        <v>0.85582940486238335</v>
      </c>
      <c r="Z69" s="7">
        <f t="shared" si="21"/>
        <v>-0.2246048464934392</v>
      </c>
    </row>
    <row r="70" spans="1:26" s="5" customFormat="1" x14ac:dyDescent="0.2">
      <c r="A70" s="5" t="s">
        <v>2822</v>
      </c>
      <c r="B70" s="5" t="s">
        <v>2823</v>
      </c>
      <c r="C70" s="5" t="s">
        <v>2824</v>
      </c>
      <c r="D70" s="5">
        <v>495.95768442376999</v>
      </c>
      <c r="E70" s="5">
        <v>565.34047888041198</v>
      </c>
      <c r="F70" s="5">
        <v>535.60499554185105</v>
      </c>
      <c r="G70" s="5">
        <v>-0.78772906874940696</v>
      </c>
      <c r="H70" s="5">
        <v>0.16933750154670499</v>
      </c>
      <c r="I70" s="5">
        <v>-4.6518288126044203</v>
      </c>
      <c r="J70" s="6">
        <v>3.29004152488072E-6</v>
      </c>
      <c r="K70" s="5">
        <v>1.1571634729302201E-4</v>
      </c>
      <c r="L70" s="5" t="b">
        <v>1</v>
      </c>
      <c r="M70" s="5" t="b">
        <v>0</v>
      </c>
      <c r="O70" s="7">
        <f t="shared" si="11"/>
        <v>30.497</v>
      </c>
      <c r="P70" s="7">
        <f t="shared" si="12"/>
        <v>31.218</v>
      </c>
      <c r="Q70" s="7">
        <f t="shared" si="13"/>
        <v>34.701000000000001</v>
      </c>
      <c r="R70" s="7">
        <f t="shared" si="14"/>
        <v>21.459</v>
      </c>
      <c r="S70" s="7">
        <f t="shared" si="15"/>
        <v>23.504000000000001</v>
      </c>
      <c r="T70" s="7">
        <f t="shared" si="16"/>
        <v>22.56</v>
      </c>
      <c r="U70" s="7">
        <f t="shared" si="17"/>
        <v>22.033999999999999</v>
      </c>
      <c r="W70" s="7">
        <f t="shared" si="18"/>
        <v>32.138666666666666</v>
      </c>
      <c r="X70" s="7">
        <f t="shared" si="19"/>
        <v>22.389249999999997</v>
      </c>
      <c r="Y70" s="7">
        <f t="shared" si="20"/>
        <v>0.69664526634583468</v>
      </c>
      <c r="Z70" s="7">
        <f t="shared" si="21"/>
        <v>-0.52150387603836545</v>
      </c>
    </row>
    <row r="71" spans="1:26" s="5" customFormat="1" x14ac:dyDescent="0.2">
      <c r="A71" s="5" t="s">
        <v>2825</v>
      </c>
      <c r="B71" s="5" t="s">
        <v>2826</v>
      </c>
      <c r="C71" s="5" t="s">
        <v>2827</v>
      </c>
      <c r="D71" s="5">
        <v>4609.82088529473</v>
      </c>
      <c r="E71" s="5">
        <v>4811.3107303586003</v>
      </c>
      <c r="F71" s="5">
        <v>4724.9579396169402</v>
      </c>
      <c r="G71" s="5">
        <v>-0.461058227088953</v>
      </c>
      <c r="H71" s="5">
        <v>0.129832035255357</v>
      </c>
      <c r="I71" s="5">
        <v>-3.55119001394482</v>
      </c>
      <c r="J71" s="5">
        <v>3.8349344295622801E-4</v>
      </c>
      <c r="K71" s="5">
        <v>5.2167380157547303E-3</v>
      </c>
      <c r="L71" s="5" t="b">
        <v>1</v>
      </c>
      <c r="M71" s="5" t="b">
        <v>0</v>
      </c>
      <c r="O71" s="7">
        <f t="shared" si="11"/>
        <v>28.222999999999999</v>
      </c>
      <c r="P71" s="7">
        <f t="shared" si="12"/>
        <v>34.200000000000003</v>
      </c>
      <c r="Q71" s="7">
        <f t="shared" si="13"/>
        <v>33.627000000000002</v>
      </c>
      <c r="R71" s="7">
        <f t="shared" si="14"/>
        <v>28.148</v>
      </c>
      <c r="S71" s="7">
        <f t="shared" si="15"/>
        <v>29.216999999999999</v>
      </c>
      <c r="T71" s="7">
        <f t="shared" si="16"/>
        <v>25.652000000000001</v>
      </c>
      <c r="U71" s="7">
        <f t="shared" si="17"/>
        <v>27.768999999999998</v>
      </c>
      <c r="W71" s="7">
        <f t="shared" si="18"/>
        <v>32.016666666666673</v>
      </c>
      <c r="X71" s="7">
        <f t="shared" si="19"/>
        <v>27.6965</v>
      </c>
      <c r="Y71" s="7">
        <f t="shared" si="20"/>
        <v>0.86506507027589785</v>
      </c>
      <c r="Z71" s="7">
        <f t="shared" si="21"/>
        <v>-0.20911943839978436</v>
      </c>
    </row>
    <row r="72" spans="1:26" s="5" customFormat="1" x14ac:dyDescent="0.2">
      <c r="A72" s="5" t="s">
        <v>2828</v>
      </c>
      <c r="B72" s="5" t="s">
        <v>2829</v>
      </c>
      <c r="C72" s="5" t="s">
        <v>2830</v>
      </c>
      <c r="D72" s="5">
        <v>4389.1016257821502</v>
      </c>
      <c r="E72" s="5">
        <v>4773.0774306019603</v>
      </c>
      <c r="F72" s="5">
        <v>4608.5163713934699</v>
      </c>
      <c r="G72" s="5">
        <v>-0.49589003702884299</v>
      </c>
      <c r="H72" s="5">
        <v>0.14058771513097401</v>
      </c>
      <c r="I72" s="5">
        <v>-3.5272643599539601</v>
      </c>
      <c r="J72" s="5">
        <v>4.1987731317260003E-4</v>
      </c>
      <c r="K72" s="5">
        <v>5.5314014097882901E-3</v>
      </c>
      <c r="L72" s="5" t="b">
        <v>1</v>
      </c>
      <c r="M72" s="5" t="b">
        <v>0</v>
      </c>
      <c r="O72" s="7">
        <f t="shared" si="11"/>
        <v>30.466999999999999</v>
      </c>
      <c r="P72" s="7">
        <f t="shared" si="12"/>
        <v>32.444000000000003</v>
      </c>
      <c r="Q72" s="7">
        <f t="shared" si="13"/>
        <v>31.968</v>
      </c>
      <c r="R72" s="7">
        <f t="shared" si="14"/>
        <v>29.931999999999999</v>
      </c>
      <c r="S72" s="7">
        <f t="shared" si="15"/>
        <v>22.928000000000001</v>
      </c>
      <c r="T72" s="7">
        <f t="shared" si="16"/>
        <v>20.263999999999999</v>
      </c>
      <c r="U72" s="7">
        <f t="shared" si="17"/>
        <v>31.006</v>
      </c>
      <c r="W72" s="7">
        <f t="shared" si="18"/>
        <v>31.626333333333335</v>
      </c>
      <c r="X72" s="7">
        <f t="shared" si="19"/>
        <v>26.032499999999999</v>
      </c>
      <c r="Y72" s="7">
        <f t="shared" si="20"/>
        <v>0.82312735167950746</v>
      </c>
      <c r="Z72" s="7">
        <f t="shared" si="21"/>
        <v>-0.28081243772441644</v>
      </c>
    </row>
    <row r="73" spans="1:26" s="5" customFormat="1" x14ac:dyDescent="0.2">
      <c r="A73" s="5" t="s">
        <v>2831</v>
      </c>
      <c r="B73" s="5" t="s">
        <v>2832</v>
      </c>
      <c r="C73" s="5" t="s">
        <v>2833</v>
      </c>
      <c r="D73" s="5">
        <v>1592.0103095658301</v>
      </c>
      <c r="E73" s="5">
        <v>1529.37595752334</v>
      </c>
      <c r="F73" s="5">
        <v>1556.2192512558399</v>
      </c>
      <c r="G73" s="5">
        <v>-0.47873795655795298</v>
      </c>
      <c r="H73" s="5">
        <v>0.141528410093166</v>
      </c>
      <c r="I73" s="5">
        <v>-3.3826279560605998</v>
      </c>
      <c r="J73" s="5">
        <v>7.1795823052349102E-4</v>
      </c>
      <c r="K73" s="5">
        <v>8.04294433605072E-3</v>
      </c>
      <c r="L73" s="5" t="b">
        <v>1</v>
      </c>
      <c r="M73" s="5" t="b">
        <v>0</v>
      </c>
      <c r="O73" s="7">
        <f t="shared" si="11"/>
        <v>28.666</v>
      </c>
      <c r="P73" s="7">
        <f t="shared" si="12"/>
        <v>34.561999999999998</v>
      </c>
      <c r="Q73" s="7">
        <f t="shared" si="13"/>
        <v>30.956</v>
      </c>
      <c r="R73" s="7">
        <f t="shared" si="14"/>
        <v>28.396999999999998</v>
      </c>
      <c r="S73" s="7">
        <f t="shared" si="15"/>
        <v>27.390999999999998</v>
      </c>
      <c r="T73" s="7">
        <f t="shared" si="16"/>
        <v>28.456</v>
      </c>
      <c r="U73" s="7">
        <f t="shared" si="17"/>
        <v>26.149000000000001</v>
      </c>
      <c r="W73" s="7">
        <f t="shared" si="18"/>
        <v>31.394666666666666</v>
      </c>
      <c r="X73" s="7">
        <f t="shared" si="19"/>
        <v>27.59825</v>
      </c>
      <c r="Y73" s="7">
        <f t="shared" si="20"/>
        <v>0.87907447124777038</v>
      </c>
      <c r="Z73" s="7">
        <f t="shared" si="21"/>
        <v>-0.18594270568611104</v>
      </c>
    </row>
    <row r="74" spans="1:26" s="5" customFormat="1" x14ac:dyDescent="0.2">
      <c r="A74" s="5" t="s">
        <v>2834</v>
      </c>
      <c r="B74" s="5" t="s">
        <v>2835</v>
      </c>
      <c r="C74" s="5" t="s">
        <v>2836</v>
      </c>
      <c r="D74" s="5">
        <v>2427.8187000529801</v>
      </c>
      <c r="E74" s="5">
        <v>2609.9715105804798</v>
      </c>
      <c r="F74" s="5">
        <v>2531.90602035441</v>
      </c>
      <c r="G74" s="5">
        <v>-0.54376576708979296</v>
      </c>
      <c r="H74" s="5">
        <v>0.135569196160198</v>
      </c>
      <c r="I74" s="5">
        <v>-4.0109831915447902</v>
      </c>
      <c r="J74" s="6">
        <v>6.0466415502040801E-5</v>
      </c>
      <c r="K74" s="5">
        <v>1.24135952794443E-3</v>
      </c>
      <c r="L74" s="5" t="b">
        <v>1</v>
      </c>
      <c r="M74" s="5" t="b">
        <v>0</v>
      </c>
      <c r="O74" s="7">
        <f t="shared" si="11"/>
        <v>30.556000000000001</v>
      </c>
      <c r="P74" s="7">
        <f t="shared" si="12"/>
        <v>31.63</v>
      </c>
      <c r="Q74" s="7">
        <f t="shared" si="13"/>
        <v>31.495999999999999</v>
      </c>
      <c r="R74" s="7">
        <f t="shared" si="14"/>
        <v>26.140999999999998</v>
      </c>
      <c r="S74" s="7">
        <f t="shared" si="15"/>
        <v>27.777999999999999</v>
      </c>
      <c r="T74" s="7">
        <f t="shared" si="16"/>
        <v>24.92</v>
      </c>
      <c r="U74" s="7">
        <f t="shared" si="17"/>
        <v>24.468</v>
      </c>
      <c r="W74" s="7">
        <f t="shared" si="18"/>
        <v>31.227333333333334</v>
      </c>
      <c r="X74" s="7">
        <f t="shared" si="19"/>
        <v>25.826750000000001</v>
      </c>
      <c r="Y74" s="7">
        <f t="shared" si="20"/>
        <v>0.82705589120642176</v>
      </c>
      <c r="Z74" s="7">
        <f t="shared" si="21"/>
        <v>-0.2739432670123228</v>
      </c>
    </row>
    <row r="75" spans="1:26" s="5" customFormat="1" x14ac:dyDescent="0.2">
      <c r="A75" s="5" t="s">
        <v>2837</v>
      </c>
      <c r="B75" s="5" t="s">
        <v>2838</v>
      </c>
      <c r="C75" s="5" t="s">
        <v>2839</v>
      </c>
      <c r="D75" s="5">
        <v>1012.09494114909</v>
      </c>
      <c r="E75" s="5">
        <v>1116.02202910194</v>
      </c>
      <c r="F75" s="5">
        <v>1071.4818485507201</v>
      </c>
      <c r="G75" s="5">
        <v>-0.53064322732478797</v>
      </c>
      <c r="H75" s="5">
        <v>0.15466593253639799</v>
      </c>
      <c r="I75" s="5">
        <v>-3.4308992201622002</v>
      </c>
      <c r="J75" s="5">
        <v>6.0158405231671298E-4</v>
      </c>
      <c r="K75" s="5">
        <v>7.10158063673138E-3</v>
      </c>
      <c r="L75" s="5" t="b">
        <v>1</v>
      </c>
      <c r="M75" s="5" t="b">
        <v>0</v>
      </c>
      <c r="O75" s="7">
        <f t="shared" si="11"/>
        <v>34.555</v>
      </c>
      <c r="P75" s="7">
        <f t="shared" si="12"/>
        <v>29.978999999999999</v>
      </c>
      <c r="Q75" s="7">
        <f t="shared" si="13"/>
        <v>28.486000000000001</v>
      </c>
      <c r="R75" s="7">
        <f t="shared" si="14"/>
        <v>28.222000000000001</v>
      </c>
      <c r="S75" s="7">
        <f t="shared" si="15"/>
        <v>22.632000000000001</v>
      </c>
      <c r="T75" s="7">
        <f t="shared" si="16"/>
        <v>22.463999999999999</v>
      </c>
      <c r="U75" s="7">
        <f t="shared" si="17"/>
        <v>28.363</v>
      </c>
      <c r="W75" s="7">
        <f t="shared" si="18"/>
        <v>31.006666666666664</v>
      </c>
      <c r="X75" s="7">
        <f t="shared" si="19"/>
        <v>25.420249999999999</v>
      </c>
      <c r="Y75" s="7">
        <f t="shared" si="20"/>
        <v>0.81983175661148144</v>
      </c>
      <c r="Z75" s="7">
        <f t="shared" si="21"/>
        <v>-0.28660022028603904</v>
      </c>
    </row>
    <row r="76" spans="1:26" s="5" customFormat="1" x14ac:dyDescent="0.2">
      <c r="A76" s="5" t="s">
        <v>2840</v>
      </c>
      <c r="B76" s="5" t="s">
        <v>2841</v>
      </c>
      <c r="C76" s="5" t="s">
        <v>2842</v>
      </c>
      <c r="D76" s="5">
        <v>1639.2176064967</v>
      </c>
      <c r="E76" s="5">
        <v>1727.2014287529601</v>
      </c>
      <c r="F76" s="5">
        <v>1689.49407635742</v>
      </c>
      <c r="G76" s="5">
        <v>-0.64771855141672696</v>
      </c>
      <c r="H76" s="5">
        <v>0.165672546480051</v>
      </c>
      <c r="I76" s="5">
        <v>-3.9096311680989402</v>
      </c>
      <c r="J76" s="6">
        <v>9.2437151593406701E-5</v>
      </c>
      <c r="K76" s="5">
        <v>1.7320018655435599E-3</v>
      </c>
      <c r="L76" s="5" t="b">
        <v>1</v>
      </c>
      <c r="M76" s="5" t="b">
        <v>0</v>
      </c>
      <c r="O76" s="7">
        <f t="shared" si="11"/>
        <v>28.050999999999998</v>
      </c>
      <c r="P76" s="7">
        <f t="shared" si="12"/>
        <v>35.223999999999997</v>
      </c>
      <c r="Q76" s="7">
        <f t="shared" si="13"/>
        <v>28.1</v>
      </c>
      <c r="R76" s="7">
        <f t="shared" si="14"/>
        <v>20.45</v>
      </c>
      <c r="S76" s="7">
        <f t="shared" si="15"/>
        <v>21.614999999999998</v>
      </c>
      <c r="T76" s="7">
        <f t="shared" si="16"/>
        <v>21.23</v>
      </c>
      <c r="U76" s="7">
        <f t="shared" si="17"/>
        <v>29.585000000000001</v>
      </c>
      <c r="W76" s="7">
        <f t="shared" si="18"/>
        <v>30.458333333333332</v>
      </c>
      <c r="X76" s="7">
        <f t="shared" si="19"/>
        <v>23.22</v>
      </c>
      <c r="Y76" s="7">
        <f t="shared" si="20"/>
        <v>0.76235294117647057</v>
      </c>
      <c r="Z76" s="7">
        <f t="shared" si="21"/>
        <v>-0.39146902814043943</v>
      </c>
    </row>
    <row r="77" spans="1:26" s="5" customFormat="1" x14ac:dyDescent="0.2">
      <c r="A77" s="5" t="s">
        <v>2843</v>
      </c>
      <c r="B77" s="5" t="s">
        <v>2844</v>
      </c>
      <c r="C77" s="5" t="s">
        <v>2845</v>
      </c>
      <c r="D77" s="5">
        <v>2675.2100756878099</v>
      </c>
      <c r="E77" s="5">
        <v>2899.82269964549</v>
      </c>
      <c r="F77" s="5">
        <v>2803.5601465207701</v>
      </c>
      <c r="G77" s="5">
        <v>-0.45587566988440098</v>
      </c>
      <c r="H77" s="5">
        <v>0.132794346061783</v>
      </c>
      <c r="I77" s="5">
        <v>-3.4329448760740502</v>
      </c>
      <c r="J77" s="5">
        <v>5.9706347454707796E-4</v>
      </c>
      <c r="K77" s="5">
        <v>7.0715259810624799E-3</v>
      </c>
      <c r="L77" s="5" t="b">
        <v>1</v>
      </c>
      <c r="M77" s="5" t="b">
        <v>0</v>
      </c>
      <c r="O77" s="7">
        <f t="shared" si="11"/>
        <v>26.872</v>
      </c>
      <c r="P77" s="7">
        <f t="shared" si="12"/>
        <v>31.954000000000001</v>
      </c>
      <c r="Q77" s="7">
        <f t="shared" si="13"/>
        <v>29.79</v>
      </c>
      <c r="R77" s="7">
        <f t="shared" si="14"/>
        <v>26.251000000000001</v>
      </c>
      <c r="S77" s="7">
        <f t="shared" si="15"/>
        <v>26.439</v>
      </c>
      <c r="T77" s="7">
        <f t="shared" si="16"/>
        <v>19.706</v>
      </c>
      <c r="U77" s="7">
        <f t="shared" si="17"/>
        <v>26.943000000000001</v>
      </c>
      <c r="W77" s="7">
        <f t="shared" si="18"/>
        <v>29.538666666666668</v>
      </c>
      <c r="X77" s="7">
        <f t="shared" si="19"/>
        <v>24.83475</v>
      </c>
      <c r="Y77" s="7">
        <f t="shared" si="20"/>
        <v>0.84075392705606211</v>
      </c>
      <c r="Z77" s="7">
        <f t="shared" si="21"/>
        <v>-0.25024448247231701</v>
      </c>
    </row>
    <row r="78" spans="1:26" s="5" customFormat="1" x14ac:dyDescent="0.2">
      <c r="A78" s="5" t="s">
        <v>2846</v>
      </c>
      <c r="B78" s="5" t="s">
        <v>2847</v>
      </c>
      <c r="C78" s="5" t="s">
        <v>2848</v>
      </c>
      <c r="D78" s="5">
        <v>5189.1650774202899</v>
      </c>
      <c r="E78" s="5">
        <v>5068.1634293348798</v>
      </c>
      <c r="F78" s="5">
        <v>5120.0212785143403</v>
      </c>
      <c r="G78" s="5">
        <v>-0.49051018508406302</v>
      </c>
      <c r="H78" s="5">
        <v>0.141613649286148</v>
      </c>
      <c r="I78" s="5">
        <v>-3.4637211000256598</v>
      </c>
      <c r="J78" s="5">
        <v>5.3275856817644799E-4</v>
      </c>
      <c r="K78" s="5">
        <v>6.4824755022044201E-3</v>
      </c>
      <c r="L78" s="5" t="b">
        <v>1</v>
      </c>
      <c r="M78" s="5" t="b">
        <v>0</v>
      </c>
      <c r="O78" s="7">
        <f t="shared" si="11"/>
        <v>24.481000000000002</v>
      </c>
      <c r="P78" s="7">
        <f t="shared" si="12"/>
        <v>34.533000000000001</v>
      </c>
      <c r="Q78" s="7">
        <f t="shared" si="13"/>
        <v>28.05</v>
      </c>
      <c r="R78" s="7">
        <f t="shared" si="14"/>
        <v>26.076000000000001</v>
      </c>
      <c r="S78" s="7">
        <f t="shared" si="15"/>
        <v>24.335000000000001</v>
      </c>
      <c r="T78" s="7">
        <f t="shared" si="16"/>
        <v>19.207000000000001</v>
      </c>
      <c r="U78" s="7">
        <f t="shared" si="17"/>
        <v>25.451000000000001</v>
      </c>
      <c r="W78" s="7">
        <f t="shared" si="18"/>
        <v>29.021333333333335</v>
      </c>
      <c r="X78" s="7">
        <f t="shared" si="19"/>
        <v>23.767249999999997</v>
      </c>
      <c r="Y78" s="7">
        <f t="shared" si="20"/>
        <v>0.81895789304419719</v>
      </c>
      <c r="Z78" s="7">
        <f t="shared" si="21"/>
        <v>-0.28813881769503674</v>
      </c>
    </row>
    <row r="79" spans="1:26" s="5" customFormat="1" x14ac:dyDescent="0.2">
      <c r="A79" s="5" t="s">
        <v>2849</v>
      </c>
      <c r="B79" s="5" t="s">
        <v>2850</v>
      </c>
      <c r="C79" s="5" t="s">
        <v>2851</v>
      </c>
      <c r="D79" s="5">
        <v>3224.0532182850102</v>
      </c>
      <c r="E79" s="5">
        <v>3195.2081267016201</v>
      </c>
      <c r="F79" s="5">
        <v>3207.5703088087898</v>
      </c>
      <c r="G79" s="5">
        <v>-0.56678232639679205</v>
      </c>
      <c r="H79" s="5">
        <v>0.13198789028813601</v>
      </c>
      <c r="I79" s="5">
        <v>-4.2941994539005002</v>
      </c>
      <c r="J79" s="6">
        <v>1.7532480644716801E-5</v>
      </c>
      <c r="K79" s="5">
        <v>4.6555978874382703E-4</v>
      </c>
      <c r="L79" s="5" t="b">
        <v>1</v>
      </c>
      <c r="M79" s="5" t="b">
        <v>0</v>
      </c>
      <c r="O79" s="7">
        <f t="shared" si="11"/>
        <v>31.49</v>
      </c>
      <c r="P79" s="7">
        <f t="shared" si="12"/>
        <v>29.178000000000001</v>
      </c>
      <c r="Q79" s="7">
        <f t="shared" si="13"/>
        <v>26.271000000000001</v>
      </c>
      <c r="R79" s="7">
        <f t="shared" si="14"/>
        <v>28.43</v>
      </c>
      <c r="S79" s="7">
        <f t="shared" si="15"/>
        <v>21.98</v>
      </c>
      <c r="T79" s="7">
        <f t="shared" si="16"/>
        <v>22.702999999999999</v>
      </c>
      <c r="U79" s="7">
        <f t="shared" si="17"/>
        <v>21.547000000000001</v>
      </c>
      <c r="W79" s="7">
        <f t="shared" si="18"/>
        <v>28.979666666666663</v>
      </c>
      <c r="X79" s="7">
        <f t="shared" si="19"/>
        <v>23.664999999999999</v>
      </c>
      <c r="Y79" s="7">
        <f t="shared" si="20"/>
        <v>0.8166070463198335</v>
      </c>
      <c r="Z79" s="7">
        <f t="shared" si="21"/>
        <v>-0.29228607857727257</v>
      </c>
    </row>
    <row r="80" spans="1:26" s="5" customFormat="1" x14ac:dyDescent="0.2">
      <c r="A80" s="5" t="s">
        <v>2852</v>
      </c>
      <c r="B80" s="5" t="s">
        <v>2853</v>
      </c>
      <c r="C80" s="5" t="s">
        <v>2854</v>
      </c>
      <c r="D80" s="5">
        <v>5406.0007900508799</v>
      </c>
      <c r="E80" s="5">
        <v>5533.30310988982</v>
      </c>
      <c r="F80" s="5">
        <v>5478.74497281599</v>
      </c>
      <c r="G80" s="5">
        <v>-0.55019374782663499</v>
      </c>
      <c r="H80" s="5">
        <v>0.13097382543876099</v>
      </c>
      <c r="I80" s="5">
        <v>-4.2007916160613696</v>
      </c>
      <c r="J80" s="6">
        <v>2.65983324469727E-5</v>
      </c>
      <c r="K80" s="5">
        <v>6.48130085155579E-4</v>
      </c>
      <c r="L80" s="5" t="b">
        <v>1</v>
      </c>
      <c r="M80" s="5" t="b">
        <v>0</v>
      </c>
      <c r="O80" s="7">
        <f t="shared" si="11"/>
        <v>27.434999999999999</v>
      </c>
      <c r="P80" s="7">
        <f t="shared" si="12"/>
        <v>29.466000000000001</v>
      </c>
      <c r="Q80" s="7">
        <f t="shared" si="13"/>
        <v>28.363</v>
      </c>
      <c r="R80" s="7">
        <f t="shared" si="14"/>
        <v>23.605</v>
      </c>
      <c r="S80" s="7">
        <f t="shared" si="15"/>
        <v>25.928999999999998</v>
      </c>
      <c r="T80" s="7">
        <f t="shared" si="16"/>
        <v>25.338000000000001</v>
      </c>
      <c r="U80" s="7">
        <f t="shared" si="17"/>
        <v>21.245000000000001</v>
      </c>
      <c r="W80" s="7">
        <f t="shared" si="18"/>
        <v>28.421333333333333</v>
      </c>
      <c r="X80" s="7">
        <f t="shared" si="19"/>
        <v>24.029250000000001</v>
      </c>
      <c r="Y80" s="7">
        <f t="shared" si="20"/>
        <v>0.84546526083693008</v>
      </c>
      <c r="Z80" s="7">
        <f t="shared" si="21"/>
        <v>-0.24218261765945615</v>
      </c>
    </row>
    <row r="81" spans="1:26" s="5" customFormat="1" x14ac:dyDescent="0.2">
      <c r="A81" s="5" t="s">
        <v>2855</v>
      </c>
      <c r="B81" s="5" t="s">
        <v>2856</v>
      </c>
      <c r="C81" s="5" t="s">
        <v>2857</v>
      </c>
      <c r="D81" s="5">
        <v>687.99482810340101</v>
      </c>
      <c r="E81" s="5">
        <v>660.82311858158505</v>
      </c>
      <c r="F81" s="5">
        <v>672.46813694807702</v>
      </c>
      <c r="G81" s="5">
        <v>-1.6355423282053401</v>
      </c>
      <c r="H81" s="5">
        <v>0.164052767739615</v>
      </c>
      <c r="I81" s="5">
        <v>-9.9696113070233405</v>
      </c>
      <c r="J81" s="6">
        <v>2.0703748071936599E-23</v>
      </c>
      <c r="K81" s="6">
        <v>2.0312556200472101E-20</v>
      </c>
      <c r="L81" s="5" t="b">
        <v>1</v>
      </c>
      <c r="M81" s="5" t="b">
        <v>0</v>
      </c>
      <c r="O81" s="7">
        <f t="shared" si="11"/>
        <v>22.38</v>
      </c>
      <c r="P81" s="7">
        <f t="shared" si="12"/>
        <v>34.585000000000001</v>
      </c>
      <c r="Q81" s="7">
        <f t="shared" si="13"/>
        <v>26.17</v>
      </c>
      <c r="R81" s="7">
        <f t="shared" si="14"/>
        <v>10.035</v>
      </c>
      <c r="S81" s="7">
        <f t="shared" si="15"/>
        <v>11.601000000000001</v>
      </c>
      <c r="T81" s="7">
        <f t="shared" si="16"/>
        <v>9.1750000000000007</v>
      </c>
      <c r="U81" s="7">
        <f t="shared" si="17"/>
        <v>9.9459999999999997</v>
      </c>
      <c r="W81" s="7">
        <f t="shared" si="18"/>
        <v>27.71166666666667</v>
      </c>
      <c r="X81" s="7">
        <f t="shared" si="19"/>
        <v>10.189250000000001</v>
      </c>
      <c r="Y81" s="7">
        <f t="shared" si="20"/>
        <v>0.36768809767246047</v>
      </c>
      <c r="Z81" s="7">
        <f t="shared" si="21"/>
        <v>-1.4434456186639095</v>
      </c>
    </row>
    <row r="82" spans="1:26" s="5" customFormat="1" x14ac:dyDescent="0.2">
      <c r="A82" s="5" t="s">
        <v>2858</v>
      </c>
      <c r="B82" s="5" t="s">
        <v>2859</v>
      </c>
      <c r="C82" s="5" t="s">
        <v>2860</v>
      </c>
      <c r="D82" s="5">
        <v>3575.7537157535498</v>
      </c>
      <c r="E82" s="5">
        <v>4127.9913595661101</v>
      </c>
      <c r="F82" s="5">
        <v>3891.3180836464398</v>
      </c>
      <c r="G82" s="5">
        <v>-0.43760831484954199</v>
      </c>
      <c r="H82" s="5">
        <v>0.12952623069012401</v>
      </c>
      <c r="I82" s="5">
        <v>-3.3785304530050602</v>
      </c>
      <c r="J82" s="5">
        <v>7.2874360627982204E-4</v>
      </c>
      <c r="K82" s="5">
        <v>8.13830915553828E-3</v>
      </c>
      <c r="L82" s="5" t="b">
        <v>1</v>
      </c>
      <c r="M82" s="5" t="b">
        <v>0</v>
      </c>
      <c r="O82" s="7">
        <f t="shared" si="11"/>
        <v>26.571999999999999</v>
      </c>
      <c r="P82" s="7">
        <f t="shared" si="12"/>
        <v>25.475999999999999</v>
      </c>
      <c r="Q82" s="7">
        <f t="shared" si="13"/>
        <v>30.956</v>
      </c>
      <c r="R82" s="7">
        <f t="shared" si="14"/>
        <v>25.242999999999999</v>
      </c>
      <c r="S82" s="7">
        <f t="shared" si="15"/>
        <v>23.172000000000001</v>
      </c>
      <c r="T82" s="7">
        <f t="shared" si="16"/>
        <v>21.981999999999999</v>
      </c>
      <c r="U82" s="7">
        <f t="shared" si="17"/>
        <v>26.571000000000002</v>
      </c>
      <c r="W82" s="7">
        <f t="shared" si="18"/>
        <v>27.668000000000003</v>
      </c>
      <c r="X82" s="7">
        <f t="shared" si="19"/>
        <v>24.241999999999997</v>
      </c>
      <c r="Y82" s="7">
        <f t="shared" si="20"/>
        <v>0.87617464218591856</v>
      </c>
      <c r="Z82" s="7">
        <f t="shared" si="21"/>
        <v>-0.19070963339017158</v>
      </c>
    </row>
    <row r="83" spans="1:26" s="5" customFormat="1" x14ac:dyDescent="0.2">
      <c r="A83" s="5" t="s">
        <v>2861</v>
      </c>
      <c r="B83" s="5" t="s">
        <v>2862</v>
      </c>
      <c r="C83" s="5" t="s">
        <v>2863</v>
      </c>
      <c r="D83" s="5">
        <v>1948.53966004826</v>
      </c>
      <c r="E83" s="5">
        <v>2024.77374619223</v>
      </c>
      <c r="F83" s="5">
        <v>1992.10199498767</v>
      </c>
      <c r="G83" s="5">
        <v>-0.49892368874217202</v>
      </c>
      <c r="H83" s="5">
        <v>0.135999322789668</v>
      </c>
      <c r="I83" s="5">
        <v>-3.6685748024921598</v>
      </c>
      <c r="J83" s="5">
        <v>2.4390633457916801E-4</v>
      </c>
      <c r="K83" s="5">
        <v>3.71057283886761E-3</v>
      </c>
      <c r="L83" s="5" t="b">
        <v>1</v>
      </c>
      <c r="M83" s="5" t="b">
        <v>0</v>
      </c>
      <c r="O83" s="7">
        <f t="shared" si="11"/>
        <v>26.084</v>
      </c>
      <c r="P83" s="7">
        <f t="shared" si="12"/>
        <v>27.594000000000001</v>
      </c>
      <c r="Q83" s="7">
        <f t="shared" si="13"/>
        <v>28.260999999999999</v>
      </c>
      <c r="R83" s="7">
        <f t="shared" si="14"/>
        <v>24.114999999999998</v>
      </c>
      <c r="S83" s="7">
        <f t="shared" si="15"/>
        <v>23.36</v>
      </c>
      <c r="T83" s="7">
        <f t="shared" si="16"/>
        <v>23.93</v>
      </c>
      <c r="U83" s="7">
        <f t="shared" si="17"/>
        <v>23.010999999999999</v>
      </c>
      <c r="W83" s="7">
        <f t="shared" si="18"/>
        <v>27.312999999999999</v>
      </c>
      <c r="X83" s="7">
        <f t="shared" si="19"/>
        <v>23.603999999999999</v>
      </c>
      <c r="Y83" s="7">
        <f t="shared" si="20"/>
        <v>0.86420385896825691</v>
      </c>
      <c r="Z83" s="7">
        <f t="shared" si="21"/>
        <v>-0.21055642181445164</v>
      </c>
    </row>
    <row r="84" spans="1:26" s="5" customFormat="1" x14ac:dyDescent="0.2">
      <c r="A84" s="5" t="s">
        <v>2864</v>
      </c>
      <c r="B84" s="5" t="s">
        <v>2865</v>
      </c>
      <c r="C84" s="5" t="s">
        <v>2866</v>
      </c>
      <c r="D84" s="5">
        <v>1162.7792101198299</v>
      </c>
      <c r="E84" s="5">
        <v>1369.01423739088</v>
      </c>
      <c r="F84" s="5">
        <v>1280.62779713186</v>
      </c>
      <c r="G84" s="5">
        <v>-0.77273486329096897</v>
      </c>
      <c r="H84" s="5">
        <v>0.1494117977836</v>
      </c>
      <c r="I84" s="5">
        <v>-5.1718463652392401</v>
      </c>
      <c r="J84" s="6">
        <v>2.3179213230485501E-7</v>
      </c>
      <c r="K84" s="6">
        <v>1.19031326123824E-5</v>
      </c>
      <c r="L84" s="5" t="b">
        <v>1</v>
      </c>
      <c r="M84" s="5" t="b">
        <v>0</v>
      </c>
      <c r="O84" s="7">
        <f t="shared" si="11"/>
        <v>25.529</v>
      </c>
      <c r="P84" s="7">
        <f t="shared" si="12"/>
        <v>25.798999999999999</v>
      </c>
      <c r="Q84" s="7">
        <f t="shared" si="13"/>
        <v>27.387</v>
      </c>
      <c r="R84" s="7">
        <f t="shared" si="14"/>
        <v>20.946000000000002</v>
      </c>
      <c r="S84" s="7">
        <f t="shared" si="15"/>
        <v>19.605</v>
      </c>
      <c r="T84" s="7">
        <f t="shared" si="16"/>
        <v>11.75</v>
      </c>
      <c r="U84" s="7">
        <f t="shared" si="17"/>
        <v>16.774000000000001</v>
      </c>
      <c r="W84" s="7">
        <f t="shared" si="18"/>
        <v>26.238333333333333</v>
      </c>
      <c r="X84" s="7">
        <f t="shared" si="19"/>
        <v>17.268750000000001</v>
      </c>
      <c r="Y84" s="7">
        <f t="shared" si="20"/>
        <v>0.65814965381439372</v>
      </c>
      <c r="Z84" s="7">
        <f t="shared" si="21"/>
        <v>-0.60351242541441064</v>
      </c>
    </row>
    <row r="85" spans="1:26" s="5" customFormat="1" x14ac:dyDescent="0.2">
      <c r="A85" s="5" t="s">
        <v>2867</v>
      </c>
      <c r="B85" s="5" t="s">
        <v>2868</v>
      </c>
      <c r="C85" s="5" t="s">
        <v>2869</v>
      </c>
      <c r="D85" s="5">
        <v>2244.3311015813201</v>
      </c>
      <c r="E85" s="5">
        <v>2508.46860085655</v>
      </c>
      <c r="F85" s="5">
        <v>2395.2668154528801</v>
      </c>
      <c r="G85" s="5">
        <v>-0.45734385795100602</v>
      </c>
      <c r="H85" s="5">
        <v>0.13378796840933299</v>
      </c>
      <c r="I85" s="5">
        <v>-3.4184229223941198</v>
      </c>
      <c r="J85" s="5">
        <v>6.2985154412591496E-4</v>
      </c>
      <c r="K85" s="5">
        <v>7.3281522488930096E-3</v>
      </c>
      <c r="L85" s="5" t="b">
        <v>1</v>
      </c>
      <c r="M85" s="5" t="b">
        <v>0</v>
      </c>
      <c r="O85" s="7">
        <f t="shared" si="11"/>
        <v>23.759</v>
      </c>
      <c r="P85" s="7">
        <f t="shared" si="12"/>
        <v>25.88</v>
      </c>
      <c r="Q85" s="7">
        <f t="shared" si="13"/>
        <v>28.36</v>
      </c>
      <c r="R85" s="7">
        <f t="shared" si="14"/>
        <v>23.183</v>
      </c>
      <c r="S85" s="7">
        <f t="shared" si="15"/>
        <v>22.254000000000001</v>
      </c>
      <c r="T85" s="7">
        <f t="shared" si="16"/>
        <v>19.341999999999999</v>
      </c>
      <c r="U85" s="7">
        <f t="shared" si="17"/>
        <v>24.231999999999999</v>
      </c>
      <c r="W85" s="7">
        <f t="shared" si="18"/>
        <v>25.999666666666666</v>
      </c>
      <c r="X85" s="7">
        <f t="shared" si="19"/>
        <v>22.252749999999999</v>
      </c>
      <c r="Y85" s="7">
        <f t="shared" si="20"/>
        <v>0.85588597289708834</v>
      </c>
      <c r="Z85" s="7">
        <f t="shared" si="21"/>
        <v>-0.22450949136111778</v>
      </c>
    </row>
    <row r="86" spans="1:26" s="5" customFormat="1" x14ac:dyDescent="0.2">
      <c r="A86" s="5" t="s">
        <v>2870</v>
      </c>
      <c r="B86" s="5" t="s">
        <v>2871</v>
      </c>
      <c r="C86" s="5" t="s">
        <v>2872</v>
      </c>
      <c r="D86" s="5">
        <v>2514.4680547329999</v>
      </c>
      <c r="E86" s="5">
        <v>2498.1309697536999</v>
      </c>
      <c r="F86" s="5">
        <v>2505.1325776019698</v>
      </c>
      <c r="G86" s="5">
        <v>-0.44022887792894899</v>
      </c>
      <c r="H86" s="5">
        <v>0.13329632310616199</v>
      </c>
      <c r="I86" s="5">
        <v>-3.3026333185375001</v>
      </c>
      <c r="J86" s="5">
        <v>9.5781545406291497E-4</v>
      </c>
      <c r="K86" s="5">
        <v>9.8357630244745205E-3</v>
      </c>
      <c r="L86" s="5" t="b">
        <v>1</v>
      </c>
      <c r="M86" s="5" t="b">
        <v>0</v>
      </c>
      <c r="O86" s="7">
        <f t="shared" si="11"/>
        <v>24.853000000000002</v>
      </c>
      <c r="P86" s="7">
        <f t="shared" si="12"/>
        <v>26.021000000000001</v>
      </c>
      <c r="Q86" s="7">
        <f t="shared" si="13"/>
        <v>23.864000000000001</v>
      </c>
      <c r="R86" s="7">
        <f t="shared" si="14"/>
        <v>22.434999999999999</v>
      </c>
      <c r="S86" s="7">
        <f t="shared" si="15"/>
        <v>23.18</v>
      </c>
      <c r="T86" s="7">
        <f t="shared" si="16"/>
        <v>24.748000000000001</v>
      </c>
      <c r="U86" s="7">
        <f t="shared" si="17"/>
        <v>21.184999999999999</v>
      </c>
      <c r="W86" s="7">
        <f t="shared" si="18"/>
        <v>24.912666666666667</v>
      </c>
      <c r="X86" s="7">
        <f t="shared" si="19"/>
        <v>22.887</v>
      </c>
      <c r="Y86" s="7">
        <f t="shared" si="20"/>
        <v>0.91868928791244087</v>
      </c>
      <c r="Z86" s="7">
        <f t="shared" si="21"/>
        <v>-0.12235108819713607</v>
      </c>
    </row>
    <row r="87" spans="1:26" s="5" customFormat="1" x14ac:dyDescent="0.2">
      <c r="A87" s="5" t="s">
        <v>2873</v>
      </c>
      <c r="B87" s="5" t="s">
        <v>2874</v>
      </c>
      <c r="C87" s="5" t="s">
        <v>2875</v>
      </c>
      <c r="D87" s="5">
        <v>1168.73316148453</v>
      </c>
      <c r="E87" s="5">
        <v>1196.5414940747801</v>
      </c>
      <c r="F87" s="5">
        <v>1184.6236372503899</v>
      </c>
      <c r="G87" s="5">
        <v>-1.2733453073900001</v>
      </c>
      <c r="H87" s="5">
        <v>0.187164719602468</v>
      </c>
      <c r="I87" s="5">
        <v>-6.80334044842715</v>
      </c>
      <c r="J87" s="6">
        <v>1.02220691134478E-11</v>
      </c>
      <c r="K87" s="6">
        <v>1.5879132528648399E-9</v>
      </c>
      <c r="L87" s="5" t="b">
        <v>1</v>
      </c>
      <c r="M87" s="5" t="b">
        <v>0</v>
      </c>
      <c r="O87" s="7">
        <f t="shared" si="11"/>
        <v>15.999000000000001</v>
      </c>
      <c r="P87" s="7">
        <f t="shared" si="12"/>
        <v>27.981999999999999</v>
      </c>
      <c r="Q87" s="7">
        <f t="shared" si="13"/>
        <v>29.329000000000001</v>
      </c>
      <c r="R87" s="7">
        <f t="shared" si="14"/>
        <v>13.101000000000001</v>
      </c>
      <c r="S87" s="7">
        <f t="shared" si="15"/>
        <v>10.11</v>
      </c>
      <c r="T87" s="7">
        <f t="shared" si="16"/>
        <v>8.7919999999999998</v>
      </c>
      <c r="U87" s="7">
        <f t="shared" si="17"/>
        <v>12.803000000000001</v>
      </c>
      <c r="W87" s="7">
        <f t="shared" si="18"/>
        <v>24.436666666666667</v>
      </c>
      <c r="X87" s="7">
        <f t="shared" si="19"/>
        <v>11.201499999999999</v>
      </c>
      <c r="Y87" s="7">
        <f t="shared" si="20"/>
        <v>0.45838903287409627</v>
      </c>
      <c r="Z87" s="7">
        <f t="shared" si="21"/>
        <v>-1.125355567388157</v>
      </c>
    </row>
    <row r="88" spans="1:26" s="5" customFormat="1" x14ac:dyDescent="0.2">
      <c r="A88" s="5" t="s">
        <v>2876</v>
      </c>
      <c r="B88" s="5" t="s">
        <v>2877</v>
      </c>
      <c r="C88" s="5" t="s">
        <v>2878</v>
      </c>
      <c r="D88" s="5">
        <v>3681.4265782560601</v>
      </c>
      <c r="E88" s="5">
        <v>3872.0575637577999</v>
      </c>
      <c r="F88" s="5">
        <v>3790.3585699713399</v>
      </c>
      <c r="G88" s="5">
        <v>-0.466469027125198</v>
      </c>
      <c r="H88" s="5">
        <v>0.13625739696161299</v>
      </c>
      <c r="I88" s="5">
        <v>-3.4234400298767902</v>
      </c>
      <c r="J88" s="5">
        <v>6.18338937788877E-4</v>
      </c>
      <c r="K88" s="5">
        <v>7.22566585856191E-3</v>
      </c>
      <c r="L88" s="5" t="b">
        <v>1</v>
      </c>
      <c r="M88" s="5" t="b">
        <v>0</v>
      </c>
      <c r="O88" s="7">
        <f t="shared" si="11"/>
        <v>23.922000000000001</v>
      </c>
      <c r="P88" s="7">
        <f t="shared" si="12"/>
        <v>24.244</v>
      </c>
      <c r="Q88" s="7">
        <f t="shared" si="13"/>
        <v>24.300999999999998</v>
      </c>
      <c r="R88" s="7">
        <f t="shared" si="14"/>
        <v>21.067</v>
      </c>
      <c r="S88" s="7">
        <f t="shared" si="15"/>
        <v>23.664000000000001</v>
      </c>
      <c r="T88" s="7">
        <f t="shared" si="16"/>
        <v>22.4</v>
      </c>
      <c r="U88" s="7">
        <f t="shared" si="17"/>
        <v>19.14</v>
      </c>
      <c r="W88" s="7">
        <f t="shared" si="18"/>
        <v>24.155666666666665</v>
      </c>
      <c r="X88" s="7">
        <f t="shared" si="19"/>
        <v>21.56775</v>
      </c>
      <c r="Y88" s="7">
        <f t="shared" si="20"/>
        <v>0.89286502821974145</v>
      </c>
      <c r="Z88" s="7">
        <f t="shared" si="21"/>
        <v>-0.16348599102480363</v>
      </c>
    </row>
    <row r="89" spans="1:26" s="5" customFormat="1" x14ac:dyDescent="0.2">
      <c r="A89" s="5" t="s">
        <v>2879</v>
      </c>
      <c r="B89" s="5" t="s">
        <v>2880</v>
      </c>
      <c r="C89" s="5" t="s">
        <v>2881</v>
      </c>
      <c r="D89" s="5">
        <v>8108.0133329138898</v>
      </c>
      <c r="E89" s="5">
        <v>8224.8565539553201</v>
      </c>
      <c r="F89" s="5">
        <v>8174.78088779471</v>
      </c>
      <c r="G89" s="5">
        <v>-0.42439185296756798</v>
      </c>
      <c r="H89" s="5">
        <v>0.12541886647376299</v>
      </c>
      <c r="I89" s="5">
        <v>-3.3837959543060201</v>
      </c>
      <c r="J89" s="5">
        <v>7.1491111828373701E-4</v>
      </c>
      <c r="K89" s="5">
        <v>8.0184465438791503E-3</v>
      </c>
      <c r="L89" s="5" t="b">
        <v>1</v>
      </c>
      <c r="M89" s="5" t="b">
        <v>0</v>
      </c>
      <c r="O89" s="7">
        <f t="shared" si="11"/>
        <v>22.838000000000001</v>
      </c>
      <c r="P89" s="7">
        <f t="shared" si="12"/>
        <v>26.433</v>
      </c>
      <c r="Q89" s="7">
        <f t="shared" si="13"/>
        <v>23.126999999999999</v>
      </c>
      <c r="R89" s="7">
        <f t="shared" si="14"/>
        <v>21.263000000000002</v>
      </c>
      <c r="S89" s="7">
        <f t="shared" si="15"/>
        <v>23.507000000000001</v>
      </c>
      <c r="T89" s="7">
        <f t="shared" si="16"/>
        <v>21.314</v>
      </c>
      <c r="U89" s="7">
        <f t="shared" si="17"/>
        <v>21.045000000000002</v>
      </c>
      <c r="W89" s="7">
        <f t="shared" si="18"/>
        <v>24.132666666666665</v>
      </c>
      <c r="X89" s="7">
        <f t="shared" si="19"/>
        <v>21.782250000000001</v>
      </c>
      <c r="Y89" s="7">
        <f t="shared" si="20"/>
        <v>0.90260435371142855</v>
      </c>
      <c r="Z89" s="7">
        <f t="shared" si="21"/>
        <v>-0.14783435748172274</v>
      </c>
    </row>
    <row r="90" spans="1:26" s="5" customFormat="1" x14ac:dyDescent="0.2">
      <c r="A90" s="5" t="s">
        <v>2882</v>
      </c>
      <c r="B90" s="5" t="s">
        <v>2883</v>
      </c>
      <c r="C90" s="5" t="s">
        <v>2884</v>
      </c>
      <c r="D90" s="5">
        <v>2332.1482349021699</v>
      </c>
      <c r="E90" s="5">
        <v>2376.6265901961401</v>
      </c>
      <c r="F90" s="5">
        <v>2357.5644379272999</v>
      </c>
      <c r="G90" s="5">
        <v>-0.463920033174129</v>
      </c>
      <c r="H90" s="5">
        <v>0.13408368865661899</v>
      </c>
      <c r="I90" s="5">
        <v>-3.4599289281353398</v>
      </c>
      <c r="J90" s="5">
        <v>5.4031797864652201E-4</v>
      </c>
      <c r="K90" s="5">
        <v>6.543907661519E-3</v>
      </c>
      <c r="L90" s="5" t="b">
        <v>1</v>
      </c>
      <c r="M90" s="5" t="b">
        <v>0</v>
      </c>
      <c r="O90" s="7">
        <f t="shared" si="11"/>
        <v>22.257000000000001</v>
      </c>
      <c r="P90" s="7">
        <f t="shared" si="12"/>
        <v>26.33</v>
      </c>
      <c r="Q90" s="7">
        <f t="shared" si="13"/>
        <v>23.109000000000002</v>
      </c>
      <c r="R90" s="7">
        <f t="shared" si="14"/>
        <v>19.875</v>
      </c>
      <c r="S90" s="7">
        <f t="shared" si="15"/>
        <v>22.594000000000001</v>
      </c>
      <c r="T90" s="7">
        <f t="shared" si="16"/>
        <v>20.97</v>
      </c>
      <c r="U90" s="7">
        <f t="shared" si="17"/>
        <v>20.795000000000002</v>
      </c>
      <c r="W90" s="7">
        <f t="shared" si="18"/>
        <v>23.898666666666667</v>
      </c>
      <c r="X90" s="7">
        <f t="shared" si="19"/>
        <v>21.058500000000002</v>
      </c>
      <c r="Y90" s="7">
        <f t="shared" si="20"/>
        <v>0.88115794465521091</v>
      </c>
      <c r="Z90" s="7">
        <f t="shared" si="21"/>
        <v>-0.18252745423489072</v>
      </c>
    </row>
    <row r="91" spans="1:26" s="5" customFormat="1" x14ac:dyDescent="0.2">
      <c r="A91" s="5" t="s">
        <v>2885</v>
      </c>
      <c r="B91" s="5" t="s">
        <v>2886</v>
      </c>
      <c r="C91" s="5" t="s">
        <v>2887</v>
      </c>
      <c r="D91" s="5">
        <v>1950.7067946934001</v>
      </c>
      <c r="E91" s="5">
        <v>2025.9118276035899</v>
      </c>
      <c r="F91" s="5">
        <v>1993.6810992135099</v>
      </c>
      <c r="G91" s="5">
        <v>-0.67521103528524395</v>
      </c>
      <c r="H91" s="5">
        <v>0.135582422901174</v>
      </c>
      <c r="I91" s="5">
        <v>-4.9800779543333897</v>
      </c>
      <c r="J91" s="6">
        <v>6.3558666302467397E-7</v>
      </c>
      <c r="K91" s="6">
        <v>2.8757211129715899E-5</v>
      </c>
      <c r="L91" s="5" t="b">
        <v>1</v>
      </c>
      <c r="M91" s="5" t="b">
        <v>0</v>
      </c>
      <c r="O91" s="7">
        <f t="shared" si="11"/>
        <v>20.353000000000002</v>
      </c>
      <c r="P91" s="7">
        <f t="shared" si="12"/>
        <v>26.957000000000001</v>
      </c>
      <c r="Q91" s="7">
        <f t="shared" si="13"/>
        <v>23.896000000000001</v>
      </c>
      <c r="R91" s="7">
        <f t="shared" si="14"/>
        <v>16.045999999999999</v>
      </c>
      <c r="S91" s="7">
        <f t="shared" si="15"/>
        <v>19.795000000000002</v>
      </c>
      <c r="T91" s="7">
        <f t="shared" si="16"/>
        <v>17.329999999999998</v>
      </c>
      <c r="U91" s="7">
        <f t="shared" si="17"/>
        <v>18.242000000000001</v>
      </c>
      <c r="W91" s="7">
        <f t="shared" si="18"/>
        <v>23.735333333333333</v>
      </c>
      <c r="X91" s="7">
        <f t="shared" si="19"/>
        <v>17.853249999999999</v>
      </c>
      <c r="Y91" s="7">
        <f t="shared" si="20"/>
        <v>0.75218029379546669</v>
      </c>
      <c r="Z91" s="7">
        <f t="shared" si="21"/>
        <v>-0.41084958486113443</v>
      </c>
    </row>
    <row r="92" spans="1:26" s="5" customFormat="1" x14ac:dyDescent="0.2">
      <c r="A92" s="5" t="s">
        <v>2888</v>
      </c>
      <c r="B92" s="5" t="s">
        <v>2889</v>
      </c>
      <c r="C92" s="5" t="s">
        <v>2890</v>
      </c>
      <c r="D92" s="5">
        <v>706.97102525374601</v>
      </c>
      <c r="E92" s="5">
        <v>822.87565341195102</v>
      </c>
      <c r="F92" s="5">
        <v>773.202241344149</v>
      </c>
      <c r="G92" s="5">
        <v>-0.63881592942834697</v>
      </c>
      <c r="H92" s="5">
        <v>0.16072228438198199</v>
      </c>
      <c r="I92" s="5">
        <v>-3.97465685536238</v>
      </c>
      <c r="J92" s="6">
        <v>7.0480799454076604E-5</v>
      </c>
      <c r="K92" s="5">
        <v>1.39287235652625E-3</v>
      </c>
      <c r="L92" s="5" t="b">
        <v>1</v>
      </c>
      <c r="M92" s="5" t="b">
        <v>0</v>
      </c>
      <c r="O92" s="7">
        <f t="shared" si="11"/>
        <v>21.065000000000001</v>
      </c>
      <c r="P92" s="7">
        <f t="shared" si="12"/>
        <v>24.106000000000002</v>
      </c>
      <c r="Q92" s="7">
        <f t="shared" si="13"/>
        <v>25.548999999999999</v>
      </c>
      <c r="R92" s="7">
        <f t="shared" si="14"/>
        <v>14.784000000000001</v>
      </c>
      <c r="S92" s="7">
        <f t="shared" si="15"/>
        <v>20.190000000000001</v>
      </c>
      <c r="T92" s="7">
        <f t="shared" si="16"/>
        <v>18.366</v>
      </c>
      <c r="U92" s="7">
        <f t="shared" si="17"/>
        <v>20.198</v>
      </c>
      <c r="W92" s="7">
        <f t="shared" si="18"/>
        <v>23.573333333333334</v>
      </c>
      <c r="X92" s="7">
        <f t="shared" si="19"/>
        <v>18.384500000000003</v>
      </c>
      <c r="Y92" s="7">
        <f t="shared" si="20"/>
        <v>0.77988546380090507</v>
      </c>
      <c r="Z92" s="7">
        <f t="shared" si="21"/>
        <v>-0.35866583365569454</v>
      </c>
    </row>
    <row r="93" spans="1:26" s="5" customFormat="1" x14ac:dyDescent="0.2">
      <c r="A93" s="5" t="s">
        <v>2891</v>
      </c>
      <c r="B93" s="5" t="s">
        <v>2892</v>
      </c>
      <c r="C93" s="5" t="s">
        <v>2893</v>
      </c>
      <c r="D93" s="5">
        <v>683.64291683979104</v>
      </c>
      <c r="E93" s="5">
        <v>685.15698670095799</v>
      </c>
      <c r="F93" s="5">
        <v>684.50809961760001</v>
      </c>
      <c r="G93" s="5">
        <v>-0.89648506078214796</v>
      </c>
      <c r="H93" s="5">
        <v>0.17473584804418099</v>
      </c>
      <c r="I93" s="5">
        <v>-5.13051598064453</v>
      </c>
      <c r="J93" s="6">
        <v>2.8894902633827702E-7</v>
      </c>
      <c r="K93" s="6">
        <v>1.44792978493866E-5</v>
      </c>
      <c r="L93" s="5" t="b">
        <v>1</v>
      </c>
      <c r="M93" s="5" t="b">
        <v>0</v>
      </c>
      <c r="O93" s="7">
        <f t="shared" si="11"/>
        <v>20.49</v>
      </c>
      <c r="P93" s="7">
        <f t="shared" si="12"/>
        <v>26.501000000000001</v>
      </c>
      <c r="Q93" s="7">
        <f t="shared" si="13"/>
        <v>23.617000000000001</v>
      </c>
      <c r="R93" s="7">
        <f t="shared" si="14"/>
        <v>16.187000000000001</v>
      </c>
      <c r="S93" s="7">
        <f t="shared" si="15"/>
        <v>12.849</v>
      </c>
      <c r="T93" s="7">
        <f t="shared" si="16"/>
        <v>13.51</v>
      </c>
      <c r="U93" s="7">
        <f t="shared" si="17"/>
        <v>17.082000000000001</v>
      </c>
      <c r="W93" s="7">
        <f t="shared" si="18"/>
        <v>23.536000000000001</v>
      </c>
      <c r="X93" s="7">
        <f t="shared" si="19"/>
        <v>14.907</v>
      </c>
      <c r="Y93" s="7">
        <f t="shared" si="20"/>
        <v>0.63337015635622018</v>
      </c>
      <c r="Z93" s="7">
        <f t="shared" si="21"/>
        <v>-0.65887920398356425</v>
      </c>
    </row>
    <row r="94" spans="1:26" s="5" customFormat="1" x14ac:dyDescent="0.2">
      <c r="A94" s="5" t="s">
        <v>2894</v>
      </c>
      <c r="B94" s="5" t="s">
        <v>2895</v>
      </c>
      <c r="C94" s="5" t="s">
        <v>2896</v>
      </c>
      <c r="D94" s="5">
        <v>4118.9672463835204</v>
      </c>
      <c r="E94" s="5">
        <v>4207.9879688707097</v>
      </c>
      <c r="F94" s="5">
        <v>4169.8362306619101</v>
      </c>
      <c r="G94" s="5">
        <v>-0.49584215130317499</v>
      </c>
      <c r="H94" s="5">
        <v>0.12975674800881001</v>
      </c>
      <c r="I94" s="5">
        <v>-3.8213207321557499</v>
      </c>
      <c r="J94" s="5">
        <v>1.32738886357026E-4</v>
      </c>
      <c r="K94" s="5">
        <v>2.3146731343136801E-3</v>
      </c>
      <c r="L94" s="5" t="b">
        <v>1</v>
      </c>
      <c r="M94" s="5" t="b">
        <v>0</v>
      </c>
      <c r="O94" s="7">
        <f t="shared" si="11"/>
        <v>24.687999999999999</v>
      </c>
      <c r="P94" s="7">
        <f t="shared" si="12"/>
        <v>22.876999999999999</v>
      </c>
      <c r="Q94" s="7">
        <f t="shared" si="13"/>
        <v>22.518000000000001</v>
      </c>
      <c r="R94" s="7">
        <f t="shared" si="14"/>
        <v>21.271000000000001</v>
      </c>
      <c r="S94" s="7">
        <f t="shared" si="15"/>
        <v>20.123999999999999</v>
      </c>
      <c r="T94" s="7">
        <f t="shared" si="16"/>
        <v>22.257000000000001</v>
      </c>
      <c r="U94" s="7">
        <f t="shared" si="17"/>
        <v>18.887</v>
      </c>
      <c r="W94" s="7">
        <f t="shared" si="18"/>
        <v>23.361000000000001</v>
      </c>
      <c r="X94" s="7">
        <f t="shared" si="19"/>
        <v>20.63475</v>
      </c>
      <c r="Y94" s="7">
        <f t="shared" si="20"/>
        <v>0.88329908822396297</v>
      </c>
      <c r="Z94" s="7">
        <f t="shared" si="21"/>
        <v>-0.17902607260059555</v>
      </c>
    </row>
    <row r="95" spans="1:26" s="5" customFormat="1" x14ac:dyDescent="0.2">
      <c r="A95" s="5" t="s">
        <v>2897</v>
      </c>
      <c r="B95" s="5" t="s">
        <v>2898</v>
      </c>
      <c r="C95" s="5" t="s">
        <v>2899</v>
      </c>
      <c r="D95" s="5">
        <v>1343.28180517379</v>
      </c>
      <c r="E95" s="5">
        <v>1430.9433804226401</v>
      </c>
      <c r="F95" s="5">
        <v>1393.3741338874199</v>
      </c>
      <c r="G95" s="5">
        <v>-0.60460184509007298</v>
      </c>
      <c r="H95" s="5">
        <v>0.14602897085995301</v>
      </c>
      <c r="I95" s="5">
        <v>-4.1402869686036903</v>
      </c>
      <c r="J95" s="6">
        <v>3.4687161166037698E-5</v>
      </c>
      <c r="K95" s="5">
        <v>7.9827576703223198E-4</v>
      </c>
      <c r="L95" s="5" t="b">
        <v>1</v>
      </c>
      <c r="M95" s="5" t="b">
        <v>0</v>
      </c>
      <c r="O95" s="7">
        <f t="shared" si="11"/>
        <v>19.722000000000001</v>
      </c>
      <c r="P95" s="7">
        <f t="shared" si="12"/>
        <v>25.099</v>
      </c>
      <c r="Q95" s="7">
        <f t="shared" si="13"/>
        <v>24.277000000000001</v>
      </c>
      <c r="R95" s="7">
        <f t="shared" si="14"/>
        <v>16.228999999999999</v>
      </c>
      <c r="S95" s="7">
        <f t="shared" si="15"/>
        <v>21.736999999999998</v>
      </c>
      <c r="T95" s="7">
        <f t="shared" si="16"/>
        <v>18.419</v>
      </c>
      <c r="U95" s="7">
        <f t="shared" si="17"/>
        <v>17.181000000000001</v>
      </c>
      <c r="W95" s="7">
        <f t="shared" si="18"/>
        <v>23.032666666666668</v>
      </c>
      <c r="X95" s="7">
        <f t="shared" si="19"/>
        <v>18.391499999999997</v>
      </c>
      <c r="Y95" s="7">
        <f t="shared" si="20"/>
        <v>0.79849633853367663</v>
      </c>
      <c r="Z95" s="7">
        <f t="shared" si="21"/>
        <v>-0.32464230264398924</v>
      </c>
    </row>
    <row r="96" spans="1:26" s="5" customFormat="1" x14ac:dyDescent="0.2">
      <c r="A96" s="5" t="s">
        <v>2900</v>
      </c>
      <c r="B96" s="5" t="s">
        <v>2901</v>
      </c>
      <c r="C96" s="5" t="s">
        <v>2902</v>
      </c>
      <c r="D96" s="5">
        <v>5275.3499696631197</v>
      </c>
      <c r="E96" s="5">
        <v>5750.9459580836701</v>
      </c>
      <c r="F96" s="5">
        <v>5547.11910590343</v>
      </c>
      <c r="G96" s="5">
        <v>-0.44837611654318799</v>
      </c>
      <c r="H96" s="5">
        <v>0.12680416438741099</v>
      </c>
      <c r="I96" s="5">
        <v>-3.5359731181486498</v>
      </c>
      <c r="J96" s="5">
        <v>4.0627603285919899E-4</v>
      </c>
      <c r="K96" s="5">
        <v>5.4095999882450398E-3</v>
      </c>
      <c r="L96" s="5" t="b">
        <v>1</v>
      </c>
      <c r="M96" s="5" t="b">
        <v>0</v>
      </c>
      <c r="O96" s="7">
        <f t="shared" si="11"/>
        <v>20.562000000000001</v>
      </c>
      <c r="P96" s="7">
        <f t="shared" si="12"/>
        <v>22.858000000000001</v>
      </c>
      <c r="Q96" s="7">
        <f t="shared" si="13"/>
        <v>23.702999999999999</v>
      </c>
      <c r="R96" s="7">
        <f t="shared" si="14"/>
        <v>19.457000000000001</v>
      </c>
      <c r="S96" s="7">
        <f t="shared" si="15"/>
        <v>19.753</v>
      </c>
      <c r="T96" s="7">
        <f t="shared" si="16"/>
        <v>18.050999999999998</v>
      </c>
      <c r="U96" s="7">
        <f t="shared" si="17"/>
        <v>20.96</v>
      </c>
      <c r="W96" s="7">
        <f t="shared" si="18"/>
        <v>22.374333333333336</v>
      </c>
      <c r="X96" s="7">
        <f t="shared" si="19"/>
        <v>19.555250000000001</v>
      </c>
      <c r="Y96" s="7">
        <f t="shared" si="20"/>
        <v>0.87400369470971195</v>
      </c>
      <c r="Z96" s="7">
        <f t="shared" si="21"/>
        <v>-0.19428871638790476</v>
      </c>
    </row>
    <row r="97" spans="1:26" s="5" customFormat="1" x14ac:dyDescent="0.2">
      <c r="A97" s="5" t="s">
        <v>2903</v>
      </c>
      <c r="B97" s="5" t="s">
        <v>2904</v>
      </c>
      <c r="C97" s="5" t="s">
        <v>2905</v>
      </c>
      <c r="D97" s="5">
        <v>445.02961028206403</v>
      </c>
      <c r="E97" s="5">
        <v>482.69887501260001</v>
      </c>
      <c r="F97" s="5">
        <v>466.55490441379902</v>
      </c>
      <c r="G97" s="5">
        <v>-0.64561797543127697</v>
      </c>
      <c r="H97" s="5">
        <v>0.18896890971633501</v>
      </c>
      <c r="I97" s="5">
        <v>-3.41653013927225</v>
      </c>
      <c r="J97" s="5">
        <v>6.3424642707600204E-4</v>
      </c>
      <c r="K97" s="5">
        <v>7.3526042581615403E-3</v>
      </c>
      <c r="L97" s="5" t="b">
        <v>1</v>
      </c>
      <c r="M97" s="5" t="b">
        <v>0</v>
      </c>
      <c r="O97" s="7">
        <f t="shared" si="11"/>
        <v>22.6</v>
      </c>
      <c r="P97" s="7">
        <f t="shared" si="12"/>
        <v>22.561</v>
      </c>
      <c r="Q97" s="7">
        <f t="shared" si="13"/>
        <v>21.074000000000002</v>
      </c>
      <c r="R97" s="7">
        <f t="shared" si="14"/>
        <v>13.763999999999999</v>
      </c>
      <c r="S97" s="7">
        <f t="shared" si="15"/>
        <v>21.18</v>
      </c>
      <c r="T97" s="7">
        <f t="shared" si="16"/>
        <v>21.068999999999999</v>
      </c>
      <c r="U97" s="7">
        <f t="shared" si="17"/>
        <v>15.375999999999999</v>
      </c>
      <c r="W97" s="7">
        <f t="shared" si="18"/>
        <v>22.078333333333333</v>
      </c>
      <c r="X97" s="7">
        <f t="shared" si="19"/>
        <v>17.847250000000003</v>
      </c>
      <c r="Y97" s="7">
        <f t="shared" si="20"/>
        <v>0.80836038348305284</v>
      </c>
      <c r="Z97" s="7">
        <f t="shared" si="21"/>
        <v>-0.30692947573409196</v>
      </c>
    </row>
    <row r="98" spans="1:26" s="5" customFormat="1" x14ac:dyDescent="0.2">
      <c r="A98" s="5" t="s">
        <v>2906</v>
      </c>
      <c r="B98" s="5" t="s">
        <v>2907</v>
      </c>
      <c r="C98" s="5" t="s">
        <v>2908</v>
      </c>
      <c r="D98" s="5">
        <v>1126.28222686347</v>
      </c>
      <c r="E98" s="5">
        <v>1186.27132310717</v>
      </c>
      <c r="F98" s="5">
        <v>1160.5617104313001</v>
      </c>
      <c r="G98" s="5">
        <v>-0.60439105377842195</v>
      </c>
      <c r="H98" s="5">
        <v>0.154172230566652</v>
      </c>
      <c r="I98" s="5">
        <v>-3.9202329210456002</v>
      </c>
      <c r="J98" s="6">
        <v>8.8463426668671405E-5</v>
      </c>
      <c r="K98" s="5">
        <v>1.6758605046043699E-3</v>
      </c>
      <c r="L98" s="5" t="b">
        <v>1</v>
      </c>
      <c r="M98" s="5" t="b">
        <v>0</v>
      </c>
      <c r="O98" s="7">
        <f t="shared" si="11"/>
        <v>18.695</v>
      </c>
      <c r="P98" s="7">
        <f t="shared" si="12"/>
        <v>23.484999999999999</v>
      </c>
      <c r="Q98" s="7">
        <f t="shared" si="13"/>
        <v>23.882999999999999</v>
      </c>
      <c r="R98" s="7">
        <f t="shared" si="14"/>
        <v>19.003</v>
      </c>
      <c r="S98" s="7">
        <f t="shared" si="15"/>
        <v>16.38</v>
      </c>
      <c r="T98" s="7">
        <f t="shared" si="16"/>
        <v>13.688000000000001</v>
      </c>
      <c r="U98" s="7">
        <f t="shared" si="17"/>
        <v>17.96</v>
      </c>
      <c r="W98" s="7">
        <f t="shared" si="18"/>
        <v>22.021000000000001</v>
      </c>
      <c r="X98" s="7">
        <f t="shared" si="19"/>
        <v>16.757750000000001</v>
      </c>
      <c r="Y98" s="7">
        <f t="shared" si="20"/>
        <v>0.76098951001316928</v>
      </c>
      <c r="Z98" s="7">
        <f t="shared" si="21"/>
        <v>-0.39405152809190136</v>
      </c>
    </row>
    <row r="99" spans="1:26" s="5" customFormat="1" x14ac:dyDescent="0.2">
      <c r="A99" s="5" t="s">
        <v>2909</v>
      </c>
      <c r="B99" s="5" t="s">
        <v>2910</v>
      </c>
      <c r="C99" s="5" t="s">
        <v>2911</v>
      </c>
      <c r="D99" s="5">
        <v>603.45286131304294</v>
      </c>
      <c r="E99" s="5">
        <v>632.33274464141698</v>
      </c>
      <c r="F99" s="5">
        <v>619.95565178640004</v>
      </c>
      <c r="G99" s="5">
        <v>-0.840285922330965</v>
      </c>
      <c r="H99" s="5">
        <v>0.176223529161916</v>
      </c>
      <c r="I99" s="5">
        <v>-4.7682958474796102</v>
      </c>
      <c r="J99" s="6">
        <v>1.8579081421291699E-6</v>
      </c>
      <c r="K99" s="6">
        <v>7.1261863533806304E-5</v>
      </c>
      <c r="L99" s="5" t="b">
        <v>1</v>
      </c>
      <c r="M99" s="5" t="b">
        <v>0</v>
      </c>
      <c r="O99" s="7">
        <f t="shared" si="11"/>
        <v>20.838999999999999</v>
      </c>
      <c r="P99" s="7">
        <f t="shared" si="12"/>
        <v>20.518999999999998</v>
      </c>
      <c r="Q99" s="7">
        <f t="shared" si="13"/>
        <v>24.510999999999999</v>
      </c>
      <c r="R99" s="7">
        <f t="shared" si="14"/>
        <v>18.951000000000001</v>
      </c>
      <c r="S99" s="7">
        <f t="shared" si="15"/>
        <v>11.701000000000001</v>
      </c>
      <c r="T99" s="7">
        <f t="shared" si="16"/>
        <v>14.077</v>
      </c>
      <c r="U99" s="7">
        <f t="shared" si="17"/>
        <v>14.295999999999999</v>
      </c>
      <c r="W99" s="7">
        <f t="shared" si="18"/>
        <v>21.956333333333333</v>
      </c>
      <c r="X99" s="7">
        <f t="shared" si="19"/>
        <v>14.75625</v>
      </c>
      <c r="Y99" s="7">
        <f t="shared" si="20"/>
        <v>0.67207259864276059</v>
      </c>
      <c r="Z99" s="7">
        <f t="shared" si="21"/>
        <v>-0.57331101062634315</v>
      </c>
    </row>
    <row r="100" spans="1:26" s="5" customFormat="1" x14ac:dyDescent="0.2">
      <c r="A100" s="5" t="s">
        <v>2912</v>
      </c>
      <c r="B100" s="5" t="s">
        <v>2913</v>
      </c>
      <c r="C100" s="5" t="s">
        <v>2914</v>
      </c>
      <c r="D100" s="5">
        <v>597.01992735445504</v>
      </c>
      <c r="E100" s="5">
        <v>595.04932657801896</v>
      </c>
      <c r="F100" s="5">
        <v>595.89386976792002</v>
      </c>
      <c r="G100" s="5">
        <v>-0.662287517007211</v>
      </c>
      <c r="H100" s="5">
        <v>0.167911691145854</v>
      </c>
      <c r="I100" s="5">
        <v>-3.94426089385238</v>
      </c>
      <c r="J100" s="6">
        <v>8.0046475930139902E-5</v>
      </c>
      <c r="K100" s="5">
        <v>1.55270172509234E-3</v>
      </c>
      <c r="L100" s="5" t="b">
        <v>1</v>
      </c>
      <c r="M100" s="5" t="b">
        <v>0</v>
      </c>
      <c r="O100" s="7">
        <f t="shared" si="11"/>
        <v>19.184000000000001</v>
      </c>
      <c r="P100" s="7">
        <f t="shared" si="12"/>
        <v>24.510999999999999</v>
      </c>
      <c r="Q100" s="7">
        <f t="shared" si="13"/>
        <v>22.151</v>
      </c>
      <c r="R100" s="7">
        <f t="shared" si="14"/>
        <v>17.550999999999998</v>
      </c>
      <c r="S100" s="7">
        <f t="shared" si="15"/>
        <v>15.951000000000001</v>
      </c>
      <c r="T100" s="7">
        <f t="shared" si="16"/>
        <v>15.145</v>
      </c>
      <c r="U100" s="7">
        <f t="shared" si="17"/>
        <v>17.033000000000001</v>
      </c>
      <c r="W100" s="7">
        <f t="shared" si="18"/>
        <v>21.948666666666668</v>
      </c>
      <c r="X100" s="7">
        <f t="shared" si="19"/>
        <v>16.419999999999998</v>
      </c>
      <c r="Y100" s="7">
        <f t="shared" si="20"/>
        <v>0.74810922455426287</v>
      </c>
      <c r="Z100" s="7">
        <f t="shared" si="21"/>
        <v>-0.41867917474907507</v>
      </c>
    </row>
    <row r="101" spans="1:26" s="5" customFormat="1" x14ac:dyDescent="0.2">
      <c r="A101" s="5" t="s">
        <v>2915</v>
      </c>
      <c r="B101" s="5" t="s">
        <v>2916</v>
      </c>
      <c r="C101" s="5" t="s">
        <v>2917</v>
      </c>
      <c r="D101" s="5">
        <v>3332.3382692760902</v>
      </c>
      <c r="E101" s="5">
        <v>2975.4961085708501</v>
      </c>
      <c r="F101" s="5">
        <v>3128.4284631588098</v>
      </c>
      <c r="G101" s="5">
        <v>-0.679138675227004</v>
      </c>
      <c r="H101" s="5">
        <v>0.140818874035019</v>
      </c>
      <c r="I101" s="5">
        <v>-4.8227816042480001</v>
      </c>
      <c r="J101" s="6">
        <v>1.41569952252909E-6</v>
      </c>
      <c r="K101" s="6">
        <v>5.68751181022946E-5</v>
      </c>
      <c r="L101" s="5" t="b">
        <v>1</v>
      </c>
      <c r="M101" s="5" t="b">
        <v>0</v>
      </c>
      <c r="O101" s="7">
        <f t="shared" si="11"/>
        <v>20.923999999999999</v>
      </c>
      <c r="P101" s="7">
        <f t="shared" si="12"/>
        <v>24.440999999999999</v>
      </c>
      <c r="Q101" s="7">
        <f t="shared" si="13"/>
        <v>20.306000000000001</v>
      </c>
      <c r="R101" s="7">
        <f t="shared" si="14"/>
        <v>17.239000000000001</v>
      </c>
      <c r="S101" s="7">
        <f t="shared" si="15"/>
        <v>19.643999999999998</v>
      </c>
      <c r="T101" s="7">
        <f t="shared" si="16"/>
        <v>22.625</v>
      </c>
      <c r="U101" s="7">
        <f t="shared" si="17"/>
        <v>12.548999999999999</v>
      </c>
      <c r="W101" s="7">
        <f t="shared" si="18"/>
        <v>21.890333333333331</v>
      </c>
      <c r="X101" s="7">
        <f t="shared" si="19"/>
        <v>18.014249999999997</v>
      </c>
      <c r="Y101" s="7">
        <f t="shared" si="20"/>
        <v>0.82293173546923293</v>
      </c>
      <c r="Z101" s="7">
        <f t="shared" si="21"/>
        <v>-0.28115533493875389</v>
      </c>
    </row>
    <row r="102" spans="1:26" s="5" customFormat="1" x14ac:dyDescent="0.2">
      <c r="A102" s="5" t="s">
        <v>2918</v>
      </c>
      <c r="B102" s="5" t="s">
        <v>2919</v>
      </c>
      <c r="C102" s="5" t="s">
        <v>2920</v>
      </c>
      <c r="D102" s="5">
        <v>2327.3318492969702</v>
      </c>
      <c r="E102" s="5">
        <v>2384.1963667248601</v>
      </c>
      <c r="F102" s="5">
        <v>2359.82585925576</v>
      </c>
      <c r="G102" s="5">
        <v>-0.47065144392122599</v>
      </c>
      <c r="H102" s="5">
        <v>0.13395039605658801</v>
      </c>
      <c r="I102" s="5">
        <v>-3.5136248773941499</v>
      </c>
      <c r="J102" s="5">
        <v>4.42036580538957E-4</v>
      </c>
      <c r="K102" s="5">
        <v>5.7024248427866497E-3</v>
      </c>
      <c r="L102" s="5" t="b">
        <v>1</v>
      </c>
      <c r="M102" s="5" t="b">
        <v>0</v>
      </c>
      <c r="O102" s="7">
        <f t="shared" si="11"/>
        <v>19.527999999999999</v>
      </c>
      <c r="P102" s="7">
        <f t="shared" si="12"/>
        <v>23.308</v>
      </c>
      <c r="Q102" s="7">
        <f t="shared" si="13"/>
        <v>21.957999999999998</v>
      </c>
      <c r="R102" s="7">
        <f t="shared" si="14"/>
        <v>18.186</v>
      </c>
      <c r="S102" s="7">
        <f t="shared" si="15"/>
        <v>20.364000000000001</v>
      </c>
      <c r="T102" s="7">
        <f t="shared" si="16"/>
        <v>19.03</v>
      </c>
      <c r="U102" s="7">
        <f t="shared" si="17"/>
        <v>18.3</v>
      </c>
      <c r="W102" s="7">
        <f t="shared" si="18"/>
        <v>21.597999999999999</v>
      </c>
      <c r="X102" s="7">
        <f t="shared" si="19"/>
        <v>18.97</v>
      </c>
      <c r="Y102" s="7">
        <f t="shared" si="20"/>
        <v>0.87832206685804237</v>
      </c>
      <c r="Z102" s="7">
        <f t="shared" si="21"/>
        <v>-0.18717804458042483</v>
      </c>
    </row>
    <row r="103" spans="1:26" s="5" customFormat="1" x14ac:dyDescent="0.2">
      <c r="A103" s="5" t="s">
        <v>2921</v>
      </c>
      <c r="B103" s="5" t="s">
        <v>2922</v>
      </c>
      <c r="C103" s="5" t="s">
        <v>2923</v>
      </c>
      <c r="D103" s="5">
        <v>6826.4710719233399</v>
      </c>
      <c r="E103" s="5">
        <v>6647.34088001492</v>
      </c>
      <c r="F103" s="5">
        <v>6724.1109622613903</v>
      </c>
      <c r="G103" s="5">
        <v>-0.49502220827564802</v>
      </c>
      <c r="H103" s="5">
        <v>0.12816976724507501</v>
      </c>
      <c r="I103" s="5">
        <v>-3.86223848974549</v>
      </c>
      <c r="J103" s="5">
        <v>1.1235280525787701E-4</v>
      </c>
      <c r="K103" s="5">
        <v>2.0138160027039199E-3</v>
      </c>
      <c r="L103" s="5" t="b">
        <v>1</v>
      </c>
      <c r="M103" s="5" t="b">
        <v>0</v>
      </c>
      <c r="O103" s="7">
        <f t="shared" si="11"/>
        <v>20.594000000000001</v>
      </c>
      <c r="P103" s="7">
        <f t="shared" si="12"/>
        <v>24.521999999999998</v>
      </c>
      <c r="Q103" s="7">
        <f t="shared" si="13"/>
        <v>19.225999999999999</v>
      </c>
      <c r="R103" s="7">
        <f t="shared" si="14"/>
        <v>17.719000000000001</v>
      </c>
      <c r="S103" s="7">
        <f t="shared" si="15"/>
        <v>20.138000000000002</v>
      </c>
      <c r="T103" s="7">
        <f t="shared" si="16"/>
        <v>19.064</v>
      </c>
      <c r="U103" s="7">
        <f t="shared" si="17"/>
        <v>17.524000000000001</v>
      </c>
      <c r="W103" s="7">
        <f t="shared" si="18"/>
        <v>21.447333333333333</v>
      </c>
      <c r="X103" s="7">
        <f t="shared" si="19"/>
        <v>18.611249999999998</v>
      </c>
      <c r="Y103" s="7">
        <f t="shared" si="20"/>
        <v>0.8677652233377886</v>
      </c>
      <c r="Z103" s="7">
        <f t="shared" si="21"/>
        <v>-0.20462332519208648</v>
      </c>
    </row>
    <row r="104" spans="1:26" s="5" customFormat="1" x14ac:dyDescent="0.2">
      <c r="A104" s="5" t="s">
        <v>2924</v>
      </c>
      <c r="B104" s="5" t="s">
        <v>2925</v>
      </c>
      <c r="C104" s="5" t="s">
        <v>2926</v>
      </c>
      <c r="D104" s="5">
        <v>485.44166595862799</v>
      </c>
      <c r="E104" s="5">
        <v>607.224451373634</v>
      </c>
      <c r="F104" s="5">
        <v>555.03182905291806</v>
      </c>
      <c r="G104" s="5">
        <v>-0.98007962306235596</v>
      </c>
      <c r="H104" s="5">
        <v>0.18792204384338199</v>
      </c>
      <c r="I104" s="5">
        <v>-5.2153520843950396</v>
      </c>
      <c r="J104" s="6">
        <v>1.8346841390692699E-7</v>
      </c>
      <c r="K104" s="6">
        <v>9.6884835797139407E-6</v>
      </c>
      <c r="L104" s="5" t="b">
        <v>1</v>
      </c>
      <c r="M104" s="5" t="b">
        <v>0</v>
      </c>
      <c r="O104" s="7">
        <f t="shared" si="11"/>
        <v>21.917999999999999</v>
      </c>
      <c r="P104" s="7">
        <f t="shared" si="12"/>
        <v>18.148</v>
      </c>
      <c r="Q104" s="7">
        <f t="shared" si="13"/>
        <v>22.585999999999999</v>
      </c>
      <c r="R104" s="7">
        <f t="shared" si="14"/>
        <v>9.8740000000000006</v>
      </c>
      <c r="S104" s="7">
        <f t="shared" si="15"/>
        <v>13.474</v>
      </c>
      <c r="T104" s="7">
        <f t="shared" si="16"/>
        <v>16.507999999999999</v>
      </c>
      <c r="U104" s="7">
        <f t="shared" si="17"/>
        <v>13.554</v>
      </c>
      <c r="W104" s="7">
        <f t="shared" si="18"/>
        <v>20.884</v>
      </c>
      <c r="X104" s="7">
        <f t="shared" si="19"/>
        <v>13.352499999999999</v>
      </c>
      <c r="Y104" s="7">
        <f t="shared" si="20"/>
        <v>0.63936506416395322</v>
      </c>
      <c r="Z104" s="7">
        <f t="shared" si="21"/>
        <v>-0.64528817956843099</v>
      </c>
    </row>
    <row r="105" spans="1:26" s="5" customFormat="1" x14ac:dyDescent="0.2">
      <c r="A105" s="5" t="s">
        <v>2927</v>
      </c>
      <c r="B105" s="5" t="s">
        <v>2928</v>
      </c>
      <c r="C105" s="5" t="s">
        <v>2929</v>
      </c>
      <c r="D105" s="5">
        <v>1756.93816397309</v>
      </c>
      <c r="E105" s="5">
        <v>2043.2245023436899</v>
      </c>
      <c r="F105" s="5">
        <v>1920.5303573277099</v>
      </c>
      <c r="G105" s="5">
        <v>-0.55280772579940096</v>
      </c>
      <c r="H105" s="5">
        <v>0.13726250756623701</v>
      </c>
      <c r="I105" s="5">
        <v>-4.0273759790716301</v>
      </c>
      <c r="J105" s="6">
        <v>5.6402801295850303E-5</v>
      </c>
      <c r="K105" s="5">
        <v>1.17213446929314E-3</v>
      </c>
      <c r="L105" s="5" t="b">
        <v>1</v>
      </c>
      <c r="M105" s="5" t="b">
        <v>0</v>
      </c>
      <c r="O105" s="7">
        <f t="shared" si="11"/>
        <v>19.733000000000001</v>
      </c>
      <c r="P105" s="7">
        <f t="shared" si="12"/>
        <v>19.047000000000001</v>
      </c>
      <c r="Q105" s="7">
        <f t="shared" si="13"/>
        <v>23.222000000000001</v>
      </c>
      <c r="R105" s="7">
        <f t="shared" si="14"/>
        <v>17.856000000000002</v>
      </c>
      <c r="S105" s="7">
        <f t="shared" si="15"/>
        <v>15.927</v>
      </c>
      <c r="T105" s="7">
        <f t="shared" si="16"/>
        <v>14.657999999999999</v>
      </c>
      <c r="U105" s="7">
        <f t="shared" si="17"/>
        <v>17.898</v>
      </c>
      <c r="W105" s="7">
        <f t="shared" si="18"/>
        <v>20.667333333333335</v>
      </c>
      <c r="X105" s="7">
        <f t="shared" si="19"/>
        <v>16.58475</v>
      </c>
      <c r="Y105" s="7">
        <f t="shared" si="20"/>
        <v>0.8024620173542788</v>
      </c>
      <c r="Z105" s="7">
        <f t="shared" si="21"/>
        <v>-0.31749498760127337</v>
      </c>
    </row>
    <row r="106" spans="1:26" s="5" customFormat="1" x14ac:dyDescent="0.2">
      <c r="A106" s="5" t="s">
        <v>2930</v>
      </c>
      <c r="B106" s="5" t="s">
        <v>2931</v>
      </c>
      <c r="C106" s="5" t="s">
        <v>2932</v>
      </c>
      <c r="D106" s="5">
        <v>1008.21025289804</v>
      </c>
      <c r="E106" s="5">
        <v>1046.4772561792399</v>
      </c>
      <c r="F106" s="5">
        <v>1030.0771119158701</v>
      </c>
      <c r="G106" s="5">
        <v>-0.62981702213973001</v>
      </c>
      <c r="H106" s="5">
        <v>0.15172448986999901</v>
      </c>
      <c r="I106" s="5">
        <v>-4.1510571080474197</v>
      </c>
      <c r="J106" s="6">
        <v>3.3094316890104E-5</v>
      </c>
      <c r="K106" s="5">
        <v>7.68977583615223E-4</v>
      </c>
      <c r="L106" s="5" t="b">
        <v>1</v>
      </c>
      <c r="M106" s="5" t="b">
        <v>0</v>
      </c>
      <c r="O106" s="7">
        <f t="shared" si="11"/>
        <v>19.488</v>
      </c>
      <c r="P106" s="7">
        <f t="shared" si="12"/>
        <v>22.536000000000001</v>
      </c>
      <c r="Q106" s="7">
        <f t="shared" si="13"/>
        <v>19.774999999999999</v>
      </c>
      <c r="R106" s="7">
        <f t="shared" si="14"/>
        <v>14.272</v>
      </c>
      <c r="S106" s="7">
        <f t="shared" si="15"/>
        <v>18.774000000000001</v>
      </c>
      <c r="T106" s="7">
        <f t="shared" si="16"/>
        <v>17.515000000000001</v>
      </c>
      <c r="U106" s="7">
        <f t="shared" si="17"/>
        <v>15.239000000000001</v>
      </c>
      <c r="W106" s="7">
        <f t="shared" si="18"/>
        <v>20.599666666666668</v>
      </c>
      <c r="X106" s="7">
        <f t="shared" si="19"/>
        <v>16.45</v>
      </c>
      <c r="Y106" s="7">
        <f t="shared" si="20"/>
        <v>0.79855661094839714</v>
      </c>
      <c r="Z106" s="7">
        <f t="shared" si="21"/>
        <v>-0.32453340867915337</v>
      </c>
    </row>
    <row r="107" spans="1:26" s="5" customFormat="1" x14ac:dyDescent="0.2">
      <c r="A107" s="5" t="s">
        <v>2933</v>
      </c>
      <c r="B107" s="5" t="s">
        <v>2934</v>
      </c>
      <c r="C107" s="5" t="s">
        <v>2935</v>
      </c>
      <c r="D107" s="5">
        <v>895.01318628531897</v>
      </c>
      <c r="E107" s="5">
        <v>906.44014953306601</v>
      </c>
      <c r="F107" s="5">
        <v>901.54287956974599</v>
      </c>
      <c r="G107" s="5">
        <v>-0.54532151381371297</v>
      </c>
      <c r="H107" s="5">
        <v>0.150762913213662</v>
      </c>
      <c r="I107" s="5">
        <v>-3.6170799713911101</v>
      </c>
      <c r="J107" s="5">
        <v>2.97945271128556E-4</v>
      </c>
      <c r="K107" s="5">
        <v>4.31546060536707E-3</v>
      </c>
      <c r="L107" s="5" t="b">
        <v>1</v>
      </c>
      <c r="M107" s="5" t="b">
        <v>0</v>
      </c>
      <c r="O107" s="7">
        <f t="shared" si="11"/>
        <v>20.126999999999999</v>
      </c>
      <c r="P107" s="7">
        <f t="shared" si="12"/>
        <v>19.940000000000001</v>
      </c>
      <c r="Q107" s="7">
        <f t="shared" si="13"/>
        <v>21.074000000000002</v>
      </c>
      <c r="R107" s="7">
        <f t="shared" si="14"/>
        <v>16.963000000000001</v>
      </c>
      <c r="S107" s="7">
        <f t="shared" si="15"/>
        <v>16.702000000000002</v>
      </c>
      <c r="T107" s="7">
        <f t="shared" si="16"/>
        <v>20.861999999999998</v>
      </c>
      <c r="U107" s="7">
        <f t="shared" si="17"/>
        <v>16.52</v>
      </c>
      <c r="W107" s="7">
        <f t="shared" si="18"/>
        <v>20.380333333333336</v>
      </c>
      <c r="X107" s="7">
        <f t="shared" si="19"/>
        <v>17.761749999999999</v>
      </c>
      <c r="Y107" s="7">
        <f t="shared" si="20"/>
        <v>0.87151420487070852</v>
      </c>
      <c r="Z107" s="7">
        <f t="shared" si="21"/>
        <v>-0.198403915757841</v>
      </c>
    </row>
    <row r="108" spans="1:26" s="5" customFormat="1" x14ac:dyDescent="0.2">
      <c r="A108" s="5" t="s">
        <v>2936</v>
      </c>
      <c r="B108" s="5" t="s">
        <v>2937</v>
      </c>
      <c r="C108" s="5" t="s">
        <v>2938</v>
      </c>
      <c r="D108" s="5">
        <v>877.77350996345103</v>
      </c>
      <c r="E108" s="5">
        <v>964.71447531468095</v>
      </c>
      <c r="F108" s="5">
        <v>927.454061592725</v>
      </c>
      <c r="G108" s="5">
        <v>-0.53866058011194695</v>
      </c>
      <c r="H108" s="5">
        <v>0.15151738216742799</v>
      </c>
      <c r="I108" s="5">
        <v>-3.5551074893619798</v>
      </c>
      <c r="J108" s="5">
        <v>3.77824595910498E-4</v>
      </c>
      <c r="K108" s="5">
        <v>5.1698572942838498E-3</v>
      </c>
      <c r="L108" s="5" t="b">
        <v>1</v>
      </c>
      <c r="M108" s="5" t="b">
        <v>0</v>
      </c>
      <c r="O108" s="7">
        <f t="shared" si="11"/>
        <v>19.155999999999999</v>
      </c>
      <c r="P108" s="7">
        <f t="shared" si="12"/>
        <v>19.841000000000001</v>
      </c>
      <c r="Q108" s="7">
        <f t="shared" si="13"/>
        <v>21.106000000000002</v>
      </c>
      <c r="R108" s="7">
        <f t="shared" si="14"/>
        <v>17.225000000000001</v>
      </c>
      <c r="S108" s="7">
        <f t="shared" si="15"/>
        <v>14.961</v>
      </c>
      <c r="T108" s="7">
        <f t="shared" si="16"/>
        <v>15.045999999999999</v>
      </c>
      <c r="U108" s="7">
        <f t="shared" si="17"/>
        <v>18.59</v>
      </c>
      <c r="W108" s="7">
        <f t="shared" si="18"/>
        <v>20.034333333333333</v>
      </c>
      <c r="X108" s="7">
        <f t="shared" si="19"/>
        <v>16.455500000000001</v>
      </c>
      <c r="Y108" s="7">
        <f t="shared" si="20"/>
        <v>0.82136499010032782</v>
      </c>
      <c r="Z108" s="7">
        <f t="shared" si="21"/>
        <v>-0.28390463976063524</v>
      </c>
    </row>
    <row r="109" spans="1:26" s="5" customFormat="1" x14ac:dyDescent="0.2">
      <c r="A109" s="5" t="s">
        <v>2939</v>
      </c>
      <c r="B109" s="5" t="s">
        <v>2940</v>
      </c>
      <c r="C109" s="5" t="s">
        <v>2941</v>
      </c>
      <c r="D109" s="5">
        <v>1459.32096627797</v>
      </c>
      <c r="E109" s="5">
        <v>1332.79954296549</v>
      </c>
      <c r="F109" s="5">
        <v>1387.0230100994099</v>
      </c>
      <c r="G109" s="5">
        <v>-1.2587482577412401</v>
      </c>
      <c r="H109" s="5">
        <v>0.157237144210185</v>
      </c>
      <c r="I109" s="5">
        <v>-8.0054128689759203</v>
      </c>
      <c r="J109" s="6">
        <v>1.1906651186871901E-15</v>
      </c>
      <c r="K109" s="6">
        <v>4.0354888140814502E-13</v>
      </c>
      <c r="L109" s="5" t="b">
        <v>1</v>
      </c>
      <c r="M109" s="5" t="b">
        <v>0</v>
      </c>
      <c r="O109" s="7">
        <f t="shared" si="11"/>
        <v>17.047000000000001</v>
      </c>
      <c r="P109" s="7">
        <f t="shared" si="12"/>
        <v>24.605</v>
      </c>
      <c r="Q109" s="7">
        <f t="shared" si="13"/>
        <v>17.824000000000002</v>
      </c>
      <c r="R109" s="7">
        <f t="shared" si="14"/>
        <v>9.9809999999999999</v>
      </c>
      <c r="S109" s="7">
        <f t="shared" si="15"/>
        <v>9.4819999999999993</v>
      </c>
      <c r="T109" s="7">
        <f t="shared" si="16"/>
        <v>9.99</v>
      </c>
      <c r="U109" s="7">
        <f t="shared" si="17"/>
        <v>9.9359999999999999</v>
      </c>
      <c r="W109" s="7">
        <f t="shared" si="18"/>
        <v>19.825333333333333</v>
      </c>
      <c r="X109" s="7">
        <f t="shared" si="19"/>
        <v>9.8472500000000007</v>
      </c>
      <c r="Y109" s="7">
        <f t="shared" si="20"/>
        <v>0.49670034972089588</v>
      </c>
      <c r="Z109" s="7">
        <f t="shared" si="21"/>
        <v>-1.0095523323271809</v>
      </c>
    </row>
    <row r="110" spans="1:26" s="5" customFormat="1" x14ac:dyDescent="0.2">
      <c r="A110" s="5" t="s">
        <v>2942</v>
      </c>
      <c r="B110" s="5" t="s">
        <v>2943</v>
      </c>
      <c r="C110" s="5" t="s">
        <v>2944</v>
      </c>
      <c r="D110" s="5">
        <v>961.21340193961305</v>
      </c>
      <c r="E110" s="5">
        <v>1022.09204502941</v>
      </c>
      <c r="F110" s="5">
        <v>996.00119799092295</v>
      </c>
      <c r="G110" s="5">
        <v>-0.62322160441402996</v>
      </c>
      <c r="H110" s="5">
        <v>0.15055837606258299</v>
      </c>
      <c r="I110" s="5">
        <v>-4.1394017437792598</v>
      </c>
      <c r="J110" s="6">
        <v>3.4821269838282202E-5</v>
      </c>
      <c r="K110" s="5">
        <v>7.9938828947711702E-4</v>
      </c>
      <c r="L110" s="5" t="b">
        <v>1</v>
      </c>
      <c r="M110" s="5" t="b">
        <v>0</v>
      </c>
      <c r="O110" s="7">
        <f t="shared" si="11"/>
        <v>20.355</v>
      </c>
      <c r="P110" s="7">
        <f t="shared" si="12"/>
        <v>19.763000000000002</v>
      </c>
      <c r="Q110" s="7">
        <f t="shared" si="13"/>
        <v>19.303999999999998</v>
      </c>
      <c r="R110" s="7">
        <f t="shared" si="14"/>
        <v>15.276999999999999</v>
      </c>
      <c r="S110" s="7">
        <f t="shared" si="15"/>
        <v>15.26</v>
      </c>
      <c r="T110" s="7">
        <f t="shared" si="16"/>
        <v>16.914000000000001</v>
      </c>
      <c r="U110" s="7">
        <f t="shared" si="17"/>
        <v>16.032</v>
      </c>
      <c r="W110" s="7">
        <f t="shared" si="18"/>
        <v>19.807333333333332</v>
      </c>
      <c r="X110" s="7">
        <f t="shared" si="19"/>
        <v>15.870750000000001</v>
      </c>
      <c r="Y110" s="7">
        <f t="shared" si="20"/>
        <v>0.80125626872202227</v>
      </c>
      <c r="Z110" s="7">
        <f t="shared" si="21"/>
        <v>-0.31966435601864035</v>
      </c>
    </row>
    <row r="111" spans="1:26" s="5" customFormat="1" x14ac:dyDescent="0.2">
      <c r="A111" s="5" t="s">
        <v>2945</v>
      </c>
      <c r="B111" s="5" t="s">
        <v>2946</v>
      </c>
      <c r="C111" s="5" t="s">
        <v>2947</v>
      </c>
      <c r="D111" s="5">
        <v>3769.1525245509401</v>
      </c>
      <c r="E111" s="5">
        <v>3745.38588767279</v>
      </c>
      <c r="F111" s="5">
        <v>3755.5715891919999</v>
      </c>
      <c r="G111" s="5">
        <v>-0.46535719608471199</v>
      </c>
      <c r="H111" s="5">
        <v>0.13184806326874601</v>
      </c>
      <c r="I111" s="5">
        <v>-3.52949587993698</v>
      </c>
      <c r="J111" s="5">
        <v>4.16352187362073E-4</v>
      </c>
      <c r="K111" s="5">
        <v>5.4966155273487296E-3</v>
      </c>
      <c r="L111" s="5" t="b">
        <v>1</v>
      </c>
      <c r="M111" s="5" t="b">
        <v>0</v>
      </c>
      <c r="O111" s="7">
        <f t="shared" si="11"/>
        <v>18.981000000000002</v>
      </c>
      <c r="P111" s="7">
        <f t="shared" si="12"/>
        <v>21.916</v>
      </c>
      <c r="Q111" s="7">
        <f t="shared" si="13"/>
        <v>18.199000000000002</v>
      </c>
      <c r="R111" s="7">
        <f t="shared" si="14"/>
        <v>16.773</v>
      </c>
      <c r="S111" s="7">
        <f t="shared" si="15"/>
        <v>18.096</v>
      </c>
      <c r="T111" s="7">
        <f t="shared" si="16"/>
        <v>17.579999999999998</v>
      </c>
      <c r="U111" s="7">
        <f t="shared" si="17"/>
        <v>17.138999999999999</v>
      </c>
      <c r="W111" s="7">
        <f t="shared" si="18"/>
        <v>19.698666666666668</v>
      </c>
      <c r="X111" s="7">
        <f t="shared" si="19"/>
        <v>17.396999999999998</v>
      </c>
      <c r="Y111" s="7">
        <f t="shared" si="20"/>
        <v>0.88315622038716646</v>
      </c>
      <c r="Z111" s="7">
        <f t="shared" si="21"/>
        <v>-0.17925943793861854</v>
      </c>
    </row>
    <row r="112" spans="1:26" s="5" customFormat="1" x14ac:dyDescent="0.2">
      <c r="A112" s="5" t="s">
        <v>2948</v>
      </c>
      <c r="B112" s="5" t="s">
        <v>2949</v>
      </c>
      <c r="C112" s="5" t="s">
        <v>2950</v>
      </c>
      <c r="D112" s="5">
        <v>451.30045827508201</v>
      </c>
      <c r="E112" s="5">
        <v>429.39825159216201</v>
      </c>
      <c r="F112" s="5">
        <v>438.78491159912801</v>
      </c>
      <c r="G112" s="5">
        <v>-1.2138495458687599</v>
      </c>
      <c r="H112" s="5">
        <v>0.17628146549424301</v>
      </c>
      <c r="I112" s="5">
        <v>-6.8858603056507803</v>
      </c>
      <c r="J112" s="6">
        <v>5.7439335830161703E-12</v>
      </c>
      <c r="K112" s="6">
        <v>9.5600594572325397E-10</v>
      </c>
      <c r="L112" s="5" t="b">
        <v>1</v>
      </c>
      <c r="M112" s="5" t="b">
        <v>0</v>
      </c>
      <c r="O112" s="7">
        <f t="shared" si="11"/>
        <v>15.595000000000001</v>
      </c>
      <c r="P112" s="7">
        <f t="shared" si="12"/>
        <v>23.61</v>
      </c>
      <c r="Q112" s="7">
        <f t="shared" si="13"/>
        <v>19.038</v>
      </c>
      <c r="R112" s="7">
        <f t="shared" si="14"/>
        <v>8.952</v>
      </c>
      <c r="S112" s="7">
        <f t="shared" si="15"/>
        <v>11.541</v>
      </c>
      <c r="T112" s="7">
        <f t="shared" si="16"/>
        <v>10.885999999999999</v>
      </c>
      <c r="U112" s="7">
        <f t="shared" si="17"/>
        <v>8.8550000000000004</v>
      </c>
      <c r="W112" s="7">
        <f t="shared" si="18"/>
        <v>19.414333333333332</v>
      </c>
      <c r="X112" s="7">
        <f t="shared" si="19"/>
        <v>10.0585</v>
      </c>
      <c r="Y112" s="7">
        <f t="shared" si="20"/>
        <v>0.51809659529900598</v>
      </c>
      <c r="Z112" s="7">
        <f t="shared" si="21"/>
        <v>-0.94870699202003939</v>
      </c>
    </row>
    <row r="113" spans="1:26" s="5" customFormat="1" x14ac:dyDescent="0.2">
      <c r="A113" s="5" t="s">
        <v>2951</v>
      </c>
      <c r="B113" s="5" t="s">
        <v>2952</v>
      </c>
      <c r="C113" s="5" t="s">
        <v>2953</v>
      </c>
      <c r="D113" s="5">
        <v>1403.1165011194601</v>
      </c>
      <c r="E113" s="5">
        <v>1520.1145320518001</v>
      </c>
      <c r="F113" s="5">
        <v>1469.9725187950801</v>
      </c>
      <c r="G113" s="5">
        <v>-0.470472505732974</v>
      </c>
      <c r="H113" s="5">
        <v>0.142226754157351</v>
      </c>
      <c r="I113" s="5">
        <v>-3.3079043990026702</v>
      </c>
      <c r="J113" s="5">
        <v>9.3996891382838602E-4</v>
      </c>
      <c r="K113" s="5">
        <v>9.7244030604666E-3</v>
      </c>
      <c r="L113" s="5" t="b">
        <v>1</v>
      </c>
      <c r="M113" s="5" t="b">
        <v>0</v>
      </c>
      <c r="O113" s="7">
        <f t="shared" si="11"/>
        <v>18.041</v>
      </c>
      <c r="P113" s="7">
        <f t="shared" si="12"/>
        <v>19.686</v>
      </c>
      <c r="Q113" s="7">
        <f t="shared" si="13"/>
        <v>20.334</v>
      </c>
      <c r="R113" s="7">
        <f t="shared" si="14"/>
        <v>18.193000000000001</v>
      </c>
      <c r="S113" s="7">
        <f t="shared" si="15"/>
        <v>15.907</v>
      </c>
      <c r="T113" s="7">
        <f t="shared" si="16"/>
        <v>13.542999999999999</v>
      </c>
      <c r="U113" s="7">
        <f t="shared" si="17"/>
        <v>17.568999999999999</v>
      </c>
      <c r="W113" s="7">
        <f t="shared" si="18"/>
        <v>19.353666666666669</v>
      </c>
      <c r="X113" s="7">
        <f t="shared" si="19"/>
        <v>16.303000000000001</v>
      </c>
      <c r="Y113" s="7">
        <f t="shared" si="20"/>
        <v>0.84237267701210794</v>
      </c>
      <c r="Z113" s="7">
        <f t="shared" si="21"/>
        <v>-0.24746945265765391</v>
      </c>
    </row>
    <row r="114" spans="1:26" s="5" customFormat="1" x14ac:dyDescent="0.2">
      <c r="A114" s="5" t="s">
        <v>2954</v>
      </c>
      <c r="B114" s="5" t="s">
        <v>2955</v>
      </c>
      <c r="C114" s="5" t="s">
        <v>2956</v>
      </c>
      <c r="D114" s="5">
        <v>1220.8278998379601</v>
      </c>
      <c r="E114" s="5">
        <v>1335.6473756365899</v>
      </c>
      <c r="F114" s="5">
        <v>1286.4390288657501</v>
      </c>
      <c r="G114" s="5">
        <v>-0.50501122691120404</v>
      </c>
      <c r="H114" s="5">
        <v>0.15152729454887501</v>
      </c>
      <c r="I114" s="5">
        <v>-3.3328069930550601</v>
      </c>
      <c r="J114" s="5">
        <v>8.5974561847690096E-4</v>
      </c>
      <c r="K114" s="5">
        <v>9.1737367338453994E-3</v>
      </c>
      <c r="L114" s="5" t="b">
        <v>1</v>
      </c>
      <c r="M114" s="5" t="b">
        <v>0</v>
      </c>
      <c r="O114" s="7">
        <f t="shared" si="11"/>
        <v>20.116</v>
      </c>
      <c r="P114" s="7">
        <f t="shared" si="12"/>
        <v>19.442</v>
      </c>
      <c r="Q114" s="7">
        <f t="shared" si="13"/>
        <v>18.199000000000002</v>
      </c>
      <c r="R114" s="7">
        <f t="shared" si="14"/>
        <v>17.707999999999998</v>
      </c>
      <c r="S114" s="7">
        <f t="shared" si="15"/>
        <v>14.37</v>
      </c>
      <c r="T114" s="7">
        <f t="shared" si="16"/>
        <v>13.16</v>
      </c>
      <c r="U114" s="7">
        <f t="shared" si="17"/>
        <v>18.369</v>
      </c>
      <c r="W114" s="7">
        <f t="shared" si="18"/>
        <v>19.252333333333336</v>
      </c>
      <c r="X114" s="7">
        <f t="shared" si="19"/>
        <v>15.90175</v>
      </c>
      <c r="Y114" s="7">
        <f t="shared" si="20"/>
        <v>0.82596481811728439</v>
      </c>
      <c r="Z114" s="7">
        <f t="shared" si="21"/>
        <v>-0.27584776337423522</v>
      </c>
    </row>
    <row r="115" spans="1:26" s="5" customFormat="1" x14ac:dyDescent="0.2">
      <c r="A115" s="5" t="s">
        <v>2957</v>
      </c>
      <c r="B115" s="5" t="s">
        <v>2958</v>
      </c>
      <c r="C115" s="5" t="s">
        <v>2959</v>
      </c>
      <c r="D115" s="5">
        <v>1599.4184931392999</v>
      </c>
      <c r="E115" s="5">
        <v>1833.6652468591401</v>
      </c>
      <c r="F115" s="5">
        <v>1733.27378097921</v>
      </c>
      <c r="G115" s="5">
        <v>-0.50345416084106998</v>
      </c>
      <c r="H115" s="5">
        <v>0.140991192041175</v>
      </c>
      <c r="I115" s="5">
        <v>-3.5708199466392201</v>
      </c>
      <c r="J115" s="5">
        <v>3.5586546918809302E-4</v>
      </c>
      <c r="K115" s="5">
        <v>4.9597713210062302E-3</v>
      </c>
      <c r="L115" s="5" t="b">
        <v>1</v>
      </c>
      <c r="M115" s="5" t="b">
        <v>0</v>
      </c>
      <c r="O115" s="7">
        <f t="shared" si="11"/>
        <v>18.361000000000001</v>
      </c>
      <c r="P115" s="7">
        <f t="shared" si="12"/>
        <v>19.823</v>
      </c>
      <c r="Q115" s="7">
        <f t="shared" si="13"/>
        <v>19.533000000000001</v>
      </c>
      <c r="R115" s="7">
        <f t="shared" si="14"/>
        <v>16.164000000000001</v>
      </c>
      <c r="S115" s="7">
        <f t="shared" si="15"/>
        <v>15.709</v>
      </c>
      <c r="T115" s="7">
        <f t="shared" si="16"/>
        <v>12.329000000000001</v>
      </c>
      <c r="U115" s="7">
        <f t="shared" si="17"/>
        <v>18.568000000000001</v>
      </c>
      <c r="W115" s="7">
        <f t="shared" si="18"/>
        <v>19.239000000000001</v>
      </c>
      <c r="X115" s="7">
        <f t="shared" si="19"/>
        <v>15.692499999999999</v>
      </c>
      <c r="Y115" s="7">
        <f t="shared" si="20"/>
        <v>0.81566089713602574</v>
      </c>
      <c r="Z115" s="7">
        <f t="shared" si="21"/>
        <v>-0.29395860408850705</v>
      </c>
    </row>
    <row r="116" spans="1:26" s="5" customFormat="1" x14ac:dyDescent="0.2">
      <c r="A116" s="5" t="s">
        <v>2960</v>
      </c>
      <c r="B116" s="5" t="s">
        <v>2961</v>
      </c>
      <c r="C116" s="5" t="s">
        <v>2962</v>
      </c>
      <c r="D116" s="5">
        <v>373.68710336071803</v>
      </c>
      <c r="E116" s="5">
        <v>384.48477199712102</v>
      </c>
      <c r="F116" s="5">
        <v>379.85719972437602</v>
      </c>
      <c r="G116" s="5">
        <v>-0.99408421209365705</v>
      </c>
      <c r="H116" s="5">
        <v>0.19063708848939301</v>
      </c>
      <c r="I116" s="5">
        <v>-5.21453731784709</v>
      </c>
      <c r="J116" s="6">
        <v>1.8427660411753799E-7</v>
      </c>
      <c r="K116" s="6">
        <v>9.7036728173871007E-6</v>
      </c>
      <c r="L116" s="5" t="b">
        <v>1</v>
      </c>
      <c r="M116" s="5" t="b">
        <v>0</v>
      </c>
      <c r="O116" s="7">
        <f t="shared" si="11"/>
        <v>17.428000000000001</v>
      </c>
      <c r="P116" s="7">
        <f t="shared" si="12"/>
        <v>21.96</v>
      </c>
      <c r="Q116" s="7">
        <f t="shared" si="13"/>
        <v>18.222000000000001</v>
      </c>
      <c r="R116" s="7">
        <f t="shared" si="14"/>
        <v>11.544</v>
      </c>
      <c r="S116" s="7">
        <f t="shared" si="15"/>
        <v>10.454000000000001</v>
      </c>
      <c r="T116" s="7">
        <f t="shared" si="16"/>
        <v>9.8659999999999997</v>
      </c>
      <c r="U116" s="7">
        <f t="shared" si="17"/>
        <v>13.036</v>
      </c>
      <c r="W116" s="7">
        <f t="shared" si="18"/>
        <v>19.203333333333337</v>
      </c>
      <c r="X116" s="7">
        <f t="shared" si="19"/>
        <v>11.225</v>
      </c>
      <c r="Y116" s="7">
        <f t="shared" si="20"/>
        <v>0.58453393508071505</v>
      </c>
      <c r="Z116" s="7">
        <f t="shared" si="21"/>
        <v>-0.77464131212956455</v>
      </c>
    </row>
    <row r="117" spans="1:26" s="5" customFormat="1" x14ac:dyDescent="0.2">
      <c r="A117" s="5" t="s">
        <v>2963</v>
      </c>
      <c r="B117" s="5" t="s">
        <v>2964</v>
      </c>
      <c r="C117" s="5" t="s">
        <v>2965</v>
      </c>
      <c r="D117" s="5">
        <v>2026.4250901540699</v>
      </c>
      <c r="E117" s="5">
        <v>2325.4607462566501</v>
      </c>
      <c r="F117" s="5">
        <v>2197.3026079269698</v>
      </c>
      <c r="G117" s="5">
        <v>-0.90444770792529094</v>
      </c>
      <c r="H117" s="5">
        <v>0.13858631363111301</v>
      </c>
      <c r="I117" s="5">
        <v>-6.5262411866494698</v>
      </c>
      <c r="J117" s="6">
        <v>6.7440692700432103E-11</v>
      </c>
      <c r="K117" s="6">
        <v>8.7913423260752102E-9</v>
      </c>
      <c r="L117" s="5" t="b">
        <v>1</v>
      </c>
      <c r="M117" s="5" t="b">
        <v>0</v>
      </c>
      <c r="O117" s="7">
        <f t="shared" si="11"/>
        <v>15.016999999999999</v>
      </c>
      <c r="P117" s="7">
        <f t="shared" si="12"/>
        <v>19.623000000000001</v>
      </c>
      <c r="Q117" s="7">
        <f t="shared" si="13"/>
        <v>22.823</v>
      </c>
      <c r="R117" s="7">
        <f t="shared" si="14"/>
        <v>10.185</v>
      </c>
      <c r="S117" s="7">
        <f t="shared" si="15"/>
        <v>13.429</v>
      </c>
      <c r="T117" s="7">
        <f t="shared" si="16"/>
        <v>12.989000000000001</v>
      </c>
      <c r="U117" s="7">
        <f t="shared" si="17"/>
        <v>13.105</v>
      </c>
      <c r="W117" s="7">
        <f t="shared" si="18"/>
        <v>19.154333333333334</v>
      </c>
      <c r="X117" s="7">
        <f t="shared" si="19"/>
        <v>12.427</v>
      </c>
      <c r="Y117" s="7">
        <f t="shared" si="20"/>
        <v>0.64878269495153396</v>
      </c>
      <c r="Z117" s="7">
        <f t="shared" si="21"/>
        <v>-0.62419275597422408</v>
      </c>
    </row>
    <row r="118" spans="1:26" s="5" customFormat="1" x14ac:dyDescent="0.2">
      <c r="A118" s="5" t="s">
        <v>2966</v>
      </c>
      <c r="B118" s="5" t="s">
        <v>2967</v>
      </c>
      <c r="C118" s="5" t="s">
        <v>2968</v>
      </c>
      <c r="D118" s="5">
        <v>3836.5596284263402</v>
      </c>
      <c r="E118" s="5">
        <v>3723.99011418898</v>
      </c>
      <c r="F118" s="5">
        <v>3772.2341917192798</v>
      </c>
      <c r="G118" s="5">
        <v>-0.58505269673958105</v>
      </c>
      <c r="H118" s="5">
        <v>0.14434570865066501</v>
      </c>
      <c r="I118" s="5">
        <v>-4.0531353665350904</v>
      </c>
      <c r="J118" s="6">
        <v>5.0535740968390699E-5</v>
      </c>
      <c r="K118" s="5">
        <v>1.0753844148307899E-3</v>
      </c>
      <c r="L118" s="5" t="b">
        <v>1</v>
      </c>
      <c r="M118" s="5" t="b">
        <v>0</v>
      </c>
      <c r="O118" s="7">
        <f t="shared" si="11"/>
        <v>16.923999999999999</v>
      </c>
      <c r="P118" s="7">
        <f t="shared" si="12"/>
        <v>22.087</v>
      </c>
      <c r="Q118" s="7">
        <f t="shared" si="13"/>
        <v>17.693999999999999</v>
      </c>
      <c r="R118" s="7">
        <f t="shared" si="14"/>
        <v>16.003</v>
      </c>
      <c r="S118" s="7">
        <f t="shared" si="15"/>
        <v>14.236000000000001</v>
      </c>
      <c r="T118" s="7">
        <f t="shared" si="16"/>
        <v>12.875999999999999</v>
      </c>
      <c r="U118" s="7">
        <f t="shared" si="17"/>
        <v>15.923999999999999</v>
      </c>
      <c r="W118" s="7">
        <f t="shared" si="18"/>
        <v>18.901666666666667</v>
      </c>
      <c r="X118" s="7">
        <f t="shared" si="19"/>
        <v>14.75975</v>
      </c>
      <c r="Y118" s="7">
        <f t="shared" si="20"/>
        <v>0.78087029362490079</v>
      </c>
      <c r="Z118" s="7">
        <f t="shared" si="21"/>
        <v>-0.35684516532241328</v>
      </c>
    </row>
    <row r="119" spans="1:26" s="5" customFormat="1" x14ac:dyDescent="0.2">
      <c r="A119" s="5" t="s">
        <v>2969</v>
      </c>
      <c r="B119" s="5" t="s">
        <v>2970</v>
      </c>
      <c r="C119" s="5" t="s">
        <v>2971</v>
      </c>
      <c r="D119" s="5">
        <v>13582.7399155235</v>
      </c>
      <c r="E119" s="5">
        <v>14720.342872621301</v>
      </c>
      <c r="F119" s="5">
        <v>14232.798748150801</v>
      </c>
      <c r="G119" s="5">
        <v>-0.58331932532407604</v>
      </c>
      <c r="H119" s="5">
        <v>0.143519618305366</v>
      </c>
      <c r="I119" s="5">
        <v>-4.0643873793124996</v>
      </c>
      <c r="J119" s="6">
        <v>4.8158785063504001E-5</v>
      </c>
      <c r="K119" s="5">
        <v>1.0390369356120101E-3</v>
      </c>
      <c r="L119" s="5" t="b">
        <v>1</v>
      </c>
      <c r="M119" s="5" t="b">
        <v>0</v>
      </c>
      <c r="O119" s="7">
        <f t="shared" si="11"/>
        <v>18.559999999999999</v>
      </c>
      <c r="P119" s="7">
        <f t="shared" si="12"/>
        <v>15.884</v>
      </c>
      <c r="Q119" s="7">
        <f t="shared" si="13"/>
        <v>21.178999999999998</v>
      </c>
      <c r="R119" s="7">
        <f t="shared" si="14"/>
        <v>14.904</v>
      </c>
      <c r="S119" s="7">
        <f t="shared" si="15"/>
        <v>15.394</v>
      </c>
      <c r="T119" s="7">
        <f t="shared" si="16"/>
        <v>19.896000000000001</v>
      </c>
      <c r="U119" s="7">
        <f t="shared" si="17"/>
        <v>13.824999999999999</v>
      </c>
      <c r="W119" s="7">
        <f t="shared" si="18"/>
        <v>18.541</v>
      </c>
      <c r="X119" s="7">
        <f t="shared" si="19"/>
        <v>16.004750000000001</v>
      </c>
      <c r="Y119" s="7">
        <f t="shared" si="20"/>
        <v>0.86320856480232999</v>
      </c>
      <c r="Z119" s="7">
        <f t="shared" si="21"/>
        <v>-0.21221891549175331</v>
      </c>
    </row>
    <row r="120" spans="1:26" s="5" customFormat="1" x14ac:dyDescent="0.2">
      <c r="A120" s="5" t="s">
        <v>2972</v>
      </c>
      <c r="B120" s="5" t="s">
        <v>2973</v>
      </c>
      <c r="C120" s="5" t="s">
        <v>2974</v>
      </c>
      <c r="D120" s="5">
        <v>2585.2557386774101</v>
      </c>
      <c r="E120" s="5">
        <v>2504.63150936394</v>
      </c>
      <c r="F120" s="5">
        <v>2539.1847504982802</v>
      </c>
      <c r="G120" s="5">
        <v>-0.472090085144939</v>
      </c>
      <c r="H120" s="5">
        <v>0.134002999348139</v>
      </c>
      <c r="I120" s="5">
        <v>-3.5229814813208198</v>
      </c>
      <c r="J120" s="5">
        <v>4.2672117534971101E-4</v>
      </c>
      <c r="K120" s="5">
        <v>5.5781973560266197E-3</v>
      </c>
      <c r="L120" s="5" t="b">
        <v>1</v>
      </c>
      <c r="M120" s="5" t="b">
        <v>0</v>
      </c>
      <c r="O120" s="7">
        <f t="shared" si="11"/>
        <v>17.172000000000001</v>
      </c>
      <c r="P120" s="7">
        <f t="shared" si="12"/>
        <v>20.193000000000001</v>
      </c>
      <c r="Q120" s="7">
        <f t="shared" si="13"/>
        <v>17.998000000000001</v>
      </c>
      <c r="R120" s="7">
        <f t="shared" si="14"/>
        <v>16.597999999999999</v>
      </c>
      <c r="S120" s="7">
        <f t="shared" si="15"/>
        <v>16.303999999999998</v>
      </c>
      <c r="T120" s="7">
        <f t="shared" si="16"/>
        <v>16.908000000000001</v>
      </c>
      <c r="U120" s="7">
        <f t="shared" si="17"/>
        <v>15.538</v>
      </c>
      <c r="W120" s="7">
        <f t="shared" si="18"/>
        <v>18.454333333333334</v>
      </c>
      <c r="X120" s="7">
        <f t="shared" si="19"/>
        <v>16.337</v>
      </c>
      <c r="Y120" s="7">
        <f t="shared" si="20"/>
        <v>0.88526633311056113</v>
      </c>
      <c r="Z120" s="7">
        <f t="shared" si="21"/>
        <v>-0.17581653838895328</v>
      </c>
    </row>
    <row r="121" spans="1:26" s="5" customFormat="1" x14ac:dyDescent="0.2">
      <c r="A121" s="5" t="s">
        <v>2975</v>
      </c>
      <c r="B121" s="5" t="s">
        <v>2976</v>
      </c>
      <c r="C121" s="5" t="s">
        <v>2977</v>
      </c>
      <c r="D121" s="5">
        <v>146.58637404786401</v>
      </c>
      <c r="E121" s="5">
        <v>157.101114624997</v>
      </c>
      <c r="F121" s="5">
        <v>152.594797234797</v>
      </c>
      <c r="G121" s="5">
        <v>-1.89962216571116</v>
      </c>
      <c r="H121" s="5">
        <v>0.25533160796833299</v>
      </c>
      <c r="I121" s="5">
        <v>-7.43982376810456</v>
      </c>
      <c r="J121" s="6">
        <v>1.008197090506E-13</v>
      </c>
      <c r="K121" s="6">
        <v>2.4566633429371501E-11</v>
      </c>
      <c r="L121" s="5" t="b">
        <v>1</v>
      </c>
      <c r="M121" s="5" t="b">
        <v>0</v>
      </c>
      <c r="O121" s="7">
        <f t="shared" si="11"/>
        <v>10.022</v>
      </c>
      <c r="P121" s="7">
        <f t="shared" si="12"/>
        <v>22.175000000000001</v>
      </c>
      <c r="Q121" s="7">
        <f t="shared" si="13"/>
        <v>23.01</v>
      </c>
      <c r="R121" s="7">
        <f t="shared" si="14"/>
        <v>4.9649999999999999</v>
      </c>
      <c r="S121" s="7">
        <f t="shared" si="15"/>
        <v>5.6769999999999996</v>
      </c>
      <c r="T121" s="7">
        <f t="shared" si="16"/>
        <v>3.0139999999999998</v>
      </c>
      <c r="U121" s="7">
        <f t="shared" si="17"/>
        <v>6.1559999999999997</v>
      </c>
      <c r="W121" s="7">
        <f t="shared" si="18"/>
        <v>18.402333333333335</v>
      </c>
      <c r="X121" s="7">
        <f t="shared" si="19"/>
        <v>4.9529999999999994</v>
      </c>
      <c r="Y121" s="7">
        <f t="shared" si="20"/>
        <v>0.26915065118553799</v>
      </c>
      <c r="Z121" s="7">
        <f t="shared" si="21"/>
        <v>-1.8935141790562686</v>
      </c>
    </row>
    <row r="122" spans="1:26" s="5" customFormat="1" x14ac:dyDescent="0.2">
      <c r="A122" s="5" t="s">
        <v>2978</v>
      </c>
      <c r="B122" s="5" t="s">
        <v>2979</v>
      </c>
      <c r="C122" s="5" t="s">
        <v>2980</v>
      </c>
      <c r="D122" s="5">
        <v>690.29010267048295</v>
      </c>
      <c r="E122" s="5">
        <v>644.94558943706795</v>
      </c>
      <c r="F122" s="5">
        <v>664.37895225138902</v>
      </c>
      <c r="G122" s="5">
        <v>-0.56766368392510602</v>
      </c>
      <c r="H122" s="5">
        <v>0.16180748024797001</v>
      </c>
      <c r="I122" s="5">
        <v>-3.5082660149899301</v>
      </c>
      <c r="J122" s="5">
        <v>4.5103780150344797E-4</v>
      </c>
      <c r="K122" s="5">
        <v>5.7865076791643296E-3</v>
      </c>
      <c r="L122" s="5" t="b">
        <v>1</v>
      </c>
      <c r="M122" s="5" t="b">
        <v>0</v>
      </c>
      <c r="O122" s="7">
        <f t="shared" si="11"/>
        <v>18.617999999999999</v>
      </c>
      <c r="P122" s="7">
        <f t="shared" si="12"/>
        <v>19.905000000000001</v>
      </c>
      <c r="Q122" s="7">
        <f t="shared" si="13"/>
        <v>16.57</v>
      </c>
      <c r="R122" s="7">
        <f t="shared" si="14"/>
        <v>16.596</v>
      </c>
      <c r="S122" s="7">
        <f t="shared" si="15"/>
        <v>14.074999999999999</v>
      </c>
      <c r="T122" s="7">
        <f t="shared" si="16"/>
        <v>16.457999999999998</v>
      </c>
      <c r="U122" s="7">
        <f t="shared" si="17"/>
        <v>14.173</v>
      </c>
      <c r="W122" s="7">
        <f t="shared" si="18"/>
        <v>18.364333333333331</v>
      </c>
      <c r="X122" s="7">
        <f t="shared" si="19"/>
        <v>15.3255</v>
      </c>
      <c r="Y122" s="7">
        <f t="shared" si="20"/>
        <v>0.83452525729221505</v>
      </c>
      <c r="Z122" s="7">
        <f t="shared" si="21"/>
        <v>-0.26097238080721236</v>
      </c>
    </row>
    <row r="123" spans="1:26" s="5" customFormat="1" x14ac:dyDescent="0.2">
      <c r="A123" s="5" t="s">
        <v>2981</v>
      </c>
      <c r="B123" s="5" t="s">
        <v>2982</v>
      </c>
      <c r="C123" s="5" t="s">
        <v>2983</v>
      </c>
      <c r="D123" s="5">
        <v>2199.3604502112398</v>
      </c>
      <c r="E123" s="5">
        <v>2364.4123184466398</v>
      </c>
      <c r="F123" s="5">
        <v>2293.6758034886102</v>
      </c>
      <c r="G123" s="5">
        <v>-0.451820859085654</v>
      </c>
      <c r="H123" s="5">
        <v>0.13420700462375501</v>
      </c>
      <c r="I123" s="5">
        <v>-3.36659670150839</v>
      </c>
      <c r="J123" s="5">
        <v>7.61018950092582E-4</v>
      </c>
      <c r="K123" s="5">
        <v>8.4091015107740502E-3</v>
      </c>
      <c r="L123" s="5" t="b">
        <v>1</v>
      </c>
      <c r="M123" s="5" t="b">
        <v>0</v>
      </c>
      <c r="O123" s="7">
        <f t="shared" si="11"/>
        <v>18.157</v>
      </c>
      <c r="P123" s="7">
        <f t="shared" si="12"/>
        <v>17.748999999999999</v>
      </c>
      <c r="Q123" s="7">
        <f t="shared" si="13"/>
        <v>17.347999999999999</v>
      </c>
      <c r="R123" s="7">
        <f t="shared" si="14"/>
        <v>17.190999999999999</v>
      </c>
      <c r="S123" s="7">
        <f t="shared" si="15"/>
        <v>14.977</v>
      </c>
      <c r="T123" s="7">
        <f t="shared" si="16"/>
        <v>13.109</v>
      </c>
      <c r="U123" s="7">
        <f t="shared" si="17"/>
        <v>15.788</v>
      </c>
      <c r="W123" s="7">
        <f t="shared" si="18"/>
        <v>17.751333333333331</v>
      </c>
      <c r="X123" s="7">
        <f t="shared" si="19"/>
        <v>15.266249999999999</v>
      </c>
      <c r="Y123" s="7">
        <f t="shared" si="20"/>
        <v>0.86000582115897406</v>
      </c>
      <c r="Z123" s="7">
        <f t="shared" si="21"/>
        <v>-0.21758166980662497</v>
      </c>
    </row>
    <row r="124" spans="1:26" s="5" customFormat="1" x14ac:dyDescent="0.2">
      <c r="A124" s="5" t="s">
        <v>2984</v>
      </c>
      <c r="B124" s="5" t="s">
        <v>2985</v>
      </c>
      <c r="C124" s="5" t="s">
        <v>2986</v>
      </c>
      <c r="D124" s="5">
        <v>1122.1339250759099</v>
      </c>
      <c r="E124" s="5">
        <v>1237.32540766017</v>
      </c>
      <c r="F124" s="5">
        <v>1187.9576294097701</v>
      </c>
      <c r="G124" s="5">
        <v>-0.68939866622690305</v>
      </c>
      <c r="H124" s="5">
        <v>0.178346379732992</v>
      </c>
      <c r="I124" s="5">
        <v>-3.8655041232629599</v>
      </c>
      <c r="J124" s="5">
        <v>1.1085997599128E-4</v>
      </c>
      <c r="K124" s="5">
        <v>1.99088710255632E-3</v>
      </c>
      <c r="L124" s="5" t="b">
        <v>1</v>
      </c>
      <c r="M124" s="5" t="b">
        <v>0</v>
      </c>
      <c r="O124" s="7">
        <f t="shared" si="11"/>
        <v>19.073</v>
      </c>
      <c r="P124" s="7">
        <f t="shared" si="12"/>
        <v>17.847999999999999</v>
      </c>
      <c r="Q124" s="7">
        <f t="shared" si="13"/>
        <v>15.317</v>
      </c>
      <c r="R124" s="7">
        <f t="shared" si="14"/>
        <v>11.015000000000001</v>
      </c>
      <c r="S124" s="7">
        <f t="shared" si="15"/>
        <v>11.946</v>
      </c>
      <c r="T124" s="7">
        <f t="shared" si="16"/>
        <v>14.654999999999999</v>
      </c>
      <c r="U124" s="7">
        <f t="shared" si="17"/>
        <v>16.055</v>
      </c>
      <c r="W124" s="7">
        <f t="shared" si="18"/>
        <v>17.412666666666667</v>
      </c>
      <c r="X124" s="7">
        <f t="shared" si="19"/>
        <v>13.41775</v>
      </c>
      <c r="Y124" s="7">
        <f t="shared" si="20"/>
        <v>0.77057410314330566</v>
      </c>
      <c r="Z124" s="7">
        <f t="shared" si="21"/>
        <v>-0.37599439305097487</v>
      </c>
    </row>
    <row r="125" spans="1:26" s="5" customFormat="1" x14ac:dyDescent="0.2">
      <c r="A125" s="5" t="s">
        <v>2987</v>
      </c>
      <c r="B125" s="5" t="s">
        <v>2988</v>
      </c>
      <c r="C125" s="5" t="s">
        <v>2989</v>
      </c>
      <c r="D125" s="5">
        <v>2478.0716429365398</v>
      </c>
      <c r="E125" s="5">
        <v>2640.7732873680102</v>
      </c>
      <c r="F125" s="5">
        <v>2571.0440111830899</v>
      </c>
      <c r="G125" s="5">
        <v>-0.46715648479805799</v>
      </c>
      <c r="H125" s="5">
        <v>0.13249499866868999</v>
      </c>
      <c r="I125" s="5">
        <v>-3.5258424053137598</v>
      </c>
      <c r="J125" s="5">
        <v>4.2213808877619198E-4</v>
      </c>
      <c r="K125" s="5">
        <v>5.5494189794619104E-3</v>
      </c>
      <c r="L125" s="5" t="b">
        <v>1</v>
      </c>
      <c r="M125" s="5" t="b">
        <v>0</v>
      </c>
      <c r="O125" s="7">
        <f t="shared" si="11"/>
        <v>15.831</v>
      </c>
      <c r="P125" s="7">
        <f t="shared" si="12"/>
        <v>17.762</v>
      </c>
      <c r="Q125" s="7">
        <f t="shared" si="13"/>
        <v>18.513999999999999</v>
      </c>
      <c r="R125" s="7">
        <f t="shared" si="14"/>
        <v>14.439</v>
      </c>
      <c r="S125" s="7">
        <f t="shared" si="15"/>
        <v>15.159000000000001</v>
      </c>
      <c r="T125" s="7">
        <f t="shared" si="16"/>
        <v>15.651999999999999</v>
      </c>
      <c r="U125" s="7">
        <f t="shared" si="17"/>
        <v>16.228000000000002</v>
      </c>
      <c r="W125" s="7">
        <f t="shared" si="18"/>
        <v>17.369</v>
      </c>
      <c r="X125" s="7">
        <f t="shared" si="19"/>
        <v>15.3695</v>
      </c>
      <c r="Y125" s="7">
        <f t="shared" si="20"/>
        <v>0.88488111002360526</v>
      </c>
      <c r="Z125" s="7">
        <f t="shared" si="21"/>
        <v>-0.17644446285718476</v>
      </c>
    </row>
    <row r="126" spans="1:26" s="5" customFormat="1" x14ac:dyDescent="0.2">
      <c r="A126" s="5" t="s">
        <v>2990</v>
      </c>
      <c r="B126" s="5" t="s">
        <v>2991</v>
      </c>
      <c r="C126" s="5" t="s">
        <v>2992</v>
      </c>
      <c r="D126" s="5">
        <v>2299.1138954308999</v>
      </c>
      <c r="E126" s="5">
        <v>2214.9654766369499</v>
      </c>
      <c r="F126" s="5">
        <v>2251.0290846915</v>
      </c>
      <c r="G126" s="5">
        <v>-0.50962960868863605</v>
      </c>
      <c r="H126" s="5">
        <v>0.142149030246979</v>
      </c>
      <c r="I126" s="5">
        <v>-3.5851782302219899</v>
      </c>
      <c r="J126" s="5">
        <v>3.3684808356453599E-4</v>
      </c>
      <c r="K126" s="5">
        <v>4.7569584285806904E-3</v>
      </c>
      <c r="L126" s="5" t="b">
        <v>1</v>
      </c>
      <c r="M126" s="5" t="b">
        <v>0</v>
      </c>
      <c r="O126" s="7">
        <f t="shared" si="11"/>
        <v>14.752000000000001</v>
      </c>
      <c r="P126" s="7">
        <f t="shared" si="12"/>
        <v>19.824999999999999</v>
      </c>
      <c r="Q126" s="7">
        <f t="shared" si="13"/>
        <v>17.105</v>
      </c>
      <c r="R126" s="7">
        <f t="shared" si="14"/>
        <v>15.253</v>
      </c>
      <c r="S126" s="7">
        <f t="shared" si="15"/>
        <v>14.581</v>
      </c>
      <c r="T126" s="7">
        <f t="shared" si="16"/>
        <v>13.374000000000001</v>
      </c>
      <c r="U126" s="7">
        <f t="shared" si="17"/>
        <v>14.297000000000001</v>
      </c>
      <c r="W126" s="7">
        <f t="shared" si="18"/>
        <v>17.227333333333334</v>
      </c>
      <c r="X126" s="7">
        <f t="shared" si="19"/>
        <v>14.376249999999999</v>
      </c>
      <c r="Y126" s="7">
        <f t="shared" si="20"/>
        <v>0.83450234124066391</v>
      </c>
      <c r="Z126" s="7">
        <f t="shared" si="21"/>
        <v>-0.26101199773620826</v>
      </c>
    </row>
    <row r="127" spans="1:26" s="5" customFormat="1" x14ac:dyDescent="0.2">
      <c r="A127" s="5" t="s">
        <v>2993</v>
      </c>
      <c r="B127" s="5" t="s">
        <v>2994</v>
      </c>
      <c r="C127" s="5" t="s">
        <v>2995</v>
      </c>
      <c r="D127" s="5">
        <v>1402.1893558972399</v>
      </c>
      <c r="E127" s="5">
        <v>1392.78216708935</v>
      </c>
      <c r="F127" s="5">
        <v>1396.8138194355899</v>
      </c>
      <c r="G127" s="5">
        <v>-0.50508202501805599</v>
      </c>
      <c r="H127" s="5">
        <v>0.14727644127787501</v>
      </c>
      <c r="I127" s="5">
        <v>-3.4294828190822999</v>
      </c>
      <c r="J127" s="5">
        <v>6.04732718138349E-4</v>
      </c>
      <c r="K127" s="5">
        <v>7.1254646195048899E-3</v>
      </c>
      <c r="L127" s="5" t="b">
        <v>1</v>
      </c>
      <c r="M127" s="5" t="b">
        <v>0</v>
      </c>
      <c r="O127" s="7">
        <f t="shared" si="11"/>
        <v>15.837999999999999</v>
      </c>
      <c r="P127" s="7">
        <f t="shared" si="12"/>
        <v>17.056000000000001</v>
      </c>
      <c r="Q127" s="7">
        <f t="shared" si="13"/>
        <v>17.581</v>
      </c>
      <c r="R127" s="7">
        <f t="shared" si="14"/>
        <v>15.326000000000001</v>
      </c>
      <c r="S127" s="7">
        <f t="shared" si="15"/>
        <v>14.962999999999999</v>
      </c>
      <c r="T127" s="7">
        <f t="shared" si="16"/>
        <v>15.904999999999999</v>
      </c>
      <c r="U127" s="7">
        <f t="shared" si="17"/>
        <v>12.727</v>
      </c>
      <c r="W127" s="7">
        <f t="shared" si="18"/>
        <v>16.824999999999999</v>
      </c>
      <c r="X127" s="7">
        <f t="shared" si="19"/>
        <v>14.730250000000002</v>
      </c>
      <c r="Y127" s="7">
        <f t="shared" si="20"/>
        <v>0.87549777117384853</v>
      </c>
      <c r="Z127" s="7">
        <f t="shared" si="21"/>
        <v>-0.19182458901040103</v>
      </c>
    </row>
    <row r="128" spans="1:26" s="5" customFormat="1" x14ac:dyDescent="0.2">
      <c r="A128" s="5" t="s">
        <v>2996</v>
      </c>
      <c r="B128" s="5" t="s">
        <v>2997</v>
      </c>
      <c r="C128" s="5" t="s">
        <v>2998</v>
      </c>
      <c r="D128" s="5">
        <v>2295.6523274190499</v>
      </c>
      <c r="E128" s="5">
        <v>2549.6497766340399</v>
      </c>
      <c r="F128" s="5">
        <v>2440.7937269704698</v>
      </c>
      <c r="G128" s="5">
        <v>-0.469559714720161</v>
      </c>
      <c r="H128" s="5">
        <v>0.13673017746012101</v>
      </c>
      <c r="I128" s="5">
        <v>-3.4342068696364798</v>
      </c>
      <c r="J128" s="5">
        <v>5.94290458182509E-4</v>
      </c>
      <c r="K128" s="5">
        <v>7.0516667288224996E-3</v>
      </c>
      <c r="L128" s="5" t="b">
        <v>1</v>
      </c>
      <c r="M128" s="5" t="b">
        <v>0</v>
      </c>
      <c r="O128" s="7">
        <f t="shared" si="11"/>
        <v>15.242000000000001</v>
      </c>
      <c r="P128" s="7">
        <f t="shared" si="12"/>
        <v>17.995999999999999</v>
      </c>
      <c r="Q128" s="7">
        <f t="shared" si="13"/>
        <v>17.138000000000002</v>
      </c>
      <c r="R128" s="7">
        <f t="shared" si="14"/>
        <v>12.948</v>
      </c>
      <c r="S128" s="7">
        <f t="shared" si="15"/>
        <v>15.414999999999999</v>
      </c>
      <c r="T128" s="7">
        <f t="shared" si="16"/>
        <v>13.234</v>
      </c>
      <c r="U128" s="7">
        <f t="shared" si="17"/>
        <v>16.268999999999998</v>
      </c>
      <c r="W128" s="7">
        <f t="shared" si="18"/>
        <v>16.792000000000002</v>
      </c>
      <c r="X128" s="7">
        <f t="shared" si="19"/>
        <v>14.4665</v>
      </c>
      <c r="Y128" s="7">
        <f t="shared" si="20"/>
        <v>0.86151143401619812</v>
      </c>
      <c r="Z128" s="7">
        <f t="shared" si="21"/>
        <v>-0.21505815080045923</v>
      </c>
    </row>
    <row r="129" spans="1:26" s="5" customFormat="1" x14ac:dyDescent="0.2">
      <c r="A129" s="5" t="s">
        <v>2999</v>
      </c>
      <c r="B129" s="5" t="s">
        <v>3000</v>
      </c>
      <c r="C129" s="5" t="s">
        <v>3001</v>
      </c>
      <c r="D129" s="5">
        <v>1407.53767996391</v>
      </c>
      <c r="E129" s="5">
        <v>1439.43019353615</v>
      </c>
      <c r="F129" s="5">
        <v>1425.76197343376</v>
      </c>
      <c r="G129" s="5">
        <v>-0.57761762935157901</v>
      </c>
      <c r="H129" s="5">
        <v>0.149246226996855</v>
      </c>
      <c r="I129" s="5">
        <v>-3.8702327085545201</v>
      </c>
      <c r="J129" s="5">
        <v>1.0873151334645E-4</v>
      </c>
      <c r="K129" s="5">
        <v>1.9659206016403299E-3</v>
      </c>
      <c r="L129" s="5" t="b">
        <v>1</v>
      </c>
      <c r="M129" s="5" t="b">
        <v>0</v>
      </c>
      <c r="O129" s="7">
        <f t="shared" si="11"/>
        <v>15.914999999999999</v>
      </c>
      <c r="P129" s="7">
        <f t="shared" si="12"/>
        <v>18.600999999999999</v>
      </c>
      <c r="Q129" s="7">
        <f t="shared" si="13"/>
        <v>15.669</v>
      </c>
      <c r="R129" s="7">
        <f t="shared" si="14"/>
        <v>15.031000000000001</v>
      </c>
      <c r="S129" s="7">
        <f t="shared" si="15"/>
        <v>12.679</v>
      </c>
      <c r="T129" s="7">
        <f t="shared" si="16"/>
        <v>9.9909999999999997</v>
      </c>
      <c r="U129" s="7">
        <f t="shared" si="17"/>
        <v>13.895</v>
      </c>
      <c r="W129" s="7">
        <f t="shared" si="18"/>
        <v>16.728333333333335</v>
      </c>
      <c r="X129" s="7">
        <f t="shared" si="19"/>
        <v>12.899000000000001</v>
      </c>
      <c r="Y129" s="7">
        <f t="shared" si="20"/>
        <v>0.77108697818073124</v>
      </c>
      <c r="Z129" s="7">
        <f t="shared" si="21"/>
        <v>-0.37503449037281827</v>
      </c>
    </row>
    <row r="130" spans="1:26" s="5" customFormat="1" x14ac:dyDescent="0.2">
      <c r="A130" s="5" t="s">
        <v>3002</v>
      </c>
      <c r="B130" s="5" t="s">
        <v>3003</v>
      </c>
      <c r="C130" s="5" t="s">
        <v>3004</v>
      </c>
      <c r="D130" s="5">
        <v>1418.8484602799699</v>
      </c>
      <c r="E130" s="5">
        <v>1436.0944918388</v>
      </c>
      <c r="F130" s="5">
        <v>1428.7033354564401</v>
      </c>
      <c r="G130" s="5">
        <v>-0.49307722629801698</v>
      </c>
      <c r="H130" s="5">
        <v>0.14569549829098</v>
      </c>
      <c r="I130" s="5">
        <v>-3.38429966664622</v>
      </c>
      <c r="J130" s="5">
        <v>7.1360072891957303E-4</v>
      </c>
      <c r="K130" s="5">
        <v>8.0170451821207304E-3</v>
      </c>
      <c r="L130" s="5" t="b">
        <v>1</v>
      </c>
      <c r="M130" s="5" t="b">
        <v>0</v>
      </c>
      <c r="O130" s="7">
        <f t="shared" ref="O130:O193" si="22">VLOOKUP(A130,FPKM,2,FALSE)</f>
        <v>15.792999999999999</v>
      </c>
      <c r="P130" s="7">
        <f t="shared" ref="P130:P193" si="23">VLOOKUP(A130,FPKM,3,FALSE)</f>
        <v>16.891999999999999</v>
      </c>
      <c r="Q130" s="7">
        <f t="shared" ref="Q130:Q193" si="24">VLOOKUP(A130,FPKM,4,FALSE)</f>
        <v>17.384</v>
      </c>
      <c r="R130" s="7">
        <f t="shared" ref="R130:R193" si="25">VLOOKUP(A130,FPKM,5,FALSE)</f>
        <v>13.787000000000001</v>
      </c>
      <c r="S130" s="7">
        <f t="shared" ref="S130:S193" si="26">VLOOKUP(A130,FPKM,6,FALSE)</f>
        <v>15.754</v>
      </c>
      <c r="T130" s="7">
        <f t="shared" ref="T130:T193" si="27">VLOOKUP(A130,FPKM,7,FALSE)</f>
        <v>17.452000000000002</v>
      </c>
      <c r="U130" s="7">
        <f t="shared" ref="U130:U193" si="28">VLOOKUP(A130,FPKM,8,FALSE)</f>
        <v>13.254</v>
      </c>
      <c r="W130" s="7">
        <f t="shared" ref="W130:W193" si="29">AVERAGE(O130:Q130)</f>
        <v>16.689666666666668</v>
      </c>
      <c r="X130" s="7">
        <f t="shared" ref="X130:X193" si="30">AVERAGE(R130:U130)</f>
        <v>15.06175</v>
      </c>
      <c r="Y130" s="7">
        <f t="shared" ref="Y130:Y193" si="31">X130/W130</f>
        <v>0.90245960574407313</v>
      </c>
      <c r="Z130" s="7">
        <f t="shared" si="21"/>
        <v>-0.14806573673455878</v>
      </c>
    </row>
    <row r="131" spans="1:26" s="5" customFormat="1" x14ac:dyDescent="0.2">
      <c r="A131" s="5" t="s">
        <v>3005</v>
      </c>
      <c r="B131" s="5" t="s">
        <v>3006</v>
      </c>
      <c r="C131" s="5" t="s">
        <v>3007</v>
      </c>
      <c r="D131" s="5">
        <v>1315.7737353617999</v>
      </c>
      <c r="E131" s="5">
        <v>1445.7658145550899</v>
      </c>
      <c r="F131" s="5">
        <v>1390.05492347225</v>
      </c>
      <c r="G131" s="5">
        <v>-0.53732371963307002</v>
      </c>
      <c r="H131" s="5">
        <v>0.14983317088214301</v>
      </c>
      <c r="I131" s="5">
        <v>-3.5861466220702498</v>
      </c>
      <c r="J131" s="5">
        <v>3.3560031301212601E-4</v>
      </c>
      <c r="K131" s="5">
        <v>4.7465291615015502E-3</v>
      </c>
      <c r="L131" s="5" t="b">
        <v>1</v>
      </c>
      <c r="M131" s="5" t="b">
        <v>0</v>
      </c>
      <c r="O131" s="7">
        <f t="shared" si="22"/>
        <v>16.292999999999999</v>
      </c>
      <c r="P131" s="7">
        <f t="shared" si="23"/>
        <v>16.777000000000001</v>
      </c>
      <c r="Q131" s="7">
        <f t="shared" si="24"/>
        <v>16.556000000000001</v>
      </c>
      <c r="R131" s="7">
        <f t="shared" si="25"/>
        <v>14.45</v>
      </c>
      <c r="S131" s="7">
        <f t="shared" si="26"/>
        <v>11.907</v>
      </c>
      <c r="T131" s="7">
        <f t="shared" si="27"/>
        <v>11.476000000000001</v>
      </c>
      <c r="U131" s="7">
        <f t="shared" si="28"/>
        <v>15.987</v>
      </c>
      <c r="W131" s="7">
        <f t="shared" si="29"/>
        <v>16.542000000000002</v>
      </c>
      <c r="X131" s="7">
        <f t="shared" si="30"/>
        <v>13.455</v>
      </c>
      <c r="Y131" s="7">
        <f t="shared" si="31"/>
        <v>0.81338411316648529</v>
      </c>
      <c r="Z131" s="7">
        <f t="shared" ref="Z131:Z194" si="32">LOG(Y131,2)</f>
        <v>-0.29799128220356719</v>
      </c>
    </row>
    <row r="132" spans="1:26" s="5" customFormat="1" x14ac:dyDescent="0.2">
      <c r="A132" s="5" t="s">
        <v>3008</v>
      </c>
      <c r="B132" s="5" t="s">
        <v>3009</v>
      </c>
      <c r="C132" s="5" t="s">
        <v>3010</v>
      </c>
      <c r="D132" s="5">
        <v>3594.89997310236</v>
      </c>
      <c r="E132" s="5">
        <v>3898.36075697257</v>
      </c>
      <c r="F132" s="5">
        <v>3768.3061353139101</v>
      </c>
      <c r="G132" s="5">
        <v>-0.56559343681350804</v>
      </c>
      <c r="H132" s="5">
        <v>0.135904121829172</v>
      </c>
      <c r="I132" s="5">
        <v>-4.1617092197133099</v>
      </c>
      <c r="J132" s="6">
        <v>3.1587441060050503E-5</v>
      </c>
      <c r="K132" s="5">
        <v>7.4346147575808197E-4</v>
      </c>
      <c r="L132" s="5" t="b">
        <v>1</v>
      </c>
      <c r="M132" s="5" t="b">
        <v>0</v>
      </c>
      <c r="O132" s="7">
        <f t="shared" si="22"/>
        <v>16.131</v>
      </c>
      <c r="P132" s="7">
        <f t="shared" si="23"/>
        <v>17.204999999999998</v>
      </c>
      <c r="Q132" s="7">
        <f t="shared" si="24"/>
        <v>15.499000000000001</v>
      </c>
      <c r="R132" s="7">
        <f t="shared" si="25"/>
        <v>12.46</v>
      </c>
      <c r="S132" s="7">
        <f t="shared" si="26"/>
        <v>13.656000000000001</v>
      </c>
      <c r="T132" s="7">
        <f t="shared" si="27"/>
        <v>12.523</v>
      </c>
      <c r="U132" s="7">
        <f t="shared" si="28"/>
        <v>14.17</v>
      </c>
      <c r="W132" s="7">
        <f t="shared" si="29"/>
        <v>16.278333333333332</v>
      </c>
      <c r="X132" s="7">
        <f t="shared" si="30"/>
        <v>13.202249999999999</v>
      </c>
      <c r="Y132" s="7">
        <f t="shared" si="31"/>
        <v>0.81103204668782636</v>
      </c>
      <c r="Z132" s="7">
        <f t="shared" si="32"/>
        <v>-0.30216917343597671</v>
      </c>
    </row>
    <row r="133" spans="1:26" s="5" customFormat="1" x14ac:dyDescent="0.2">
      <c r="A133" s="5" t="s">
        <v>3011</v>
      </c>
      <c r="B133" s="5" t="s">
        <v>3012</v>
      </c>
      <c r="C133" s="5" t="s">
        <v>3013</v>
      </c>
      <c r="D133" s="5">
        <v>582.02961729954802</v>
      </c>
      <c r="E133" s="5">
        <v>566.72548191179999</v>
      </c>
      <c r="F133" s="5">
        <v>573.28439707797804</v>
      </c>
      <c r="G133" s="5">
        <v>-0.77979592720308699</v>
      </c>
      <c r="H133" s="5">
        <v>0.18772980984895599</v>
      </c>
      <c r="I133" s="5">
        <v>-4.1538204711894</v>
      </c>
      <c r="J133" s="6">
        <v>3.26969742863845E-5</v>
      </c>
      <c r="K133" s="5">
        <v>7.6188037209061596E-4</v>
      </c>
      <c r="L133" s="5" t="b">
        <v>1</v>
      </c>
      <c r="M133" s="5" t="b">
        <v>0</v>
      </c>
      <c r="O133" s="7">
        <f t="shared" si="22"/>
        <v>12.384</v>
      </c>
      <c r="P133" s="7">
        <f t="shared" si="23"/>
        <v>19.189</v>
      </c>
      <c r="Q133" s="7">
        <f t="shared" si="24"/>
        <v>16.936</v>
      </c>
      <c r="R133" s="7">
        <f t="shared" si="25"/>
        <v>10.750999999999999</v>
      </c>
      <c r="S133" s="7">
        <f t="shared" si="26"/>
        <v>9.3339999999999996</v>
      </c>
      <c r="T133" s="7">
        <f t="shared" si="27"/>
        <v>10.840999999999999</v>
      </c>
      <c r="U133" s="7">
        <f t="shared" si="28"/>
        <v>13.961</v>
      </c>
      <c r="W133" s="7">
        <f t="shared" si="29"/>
        <v>16.169666666666668</v>
      </c>
      <c r="X133" s="7">
        <f t="shared" si="30"/>
        <v>11.22175</v>
      </c>
      <c r="Y133" s="7">
        <f t="shared" si="31"/>
        <v>0.69400008245892508</v>
      </c>
      <c r="Z133" s="7">
        <f t="shared" si="32"/>
        <v>-0.52699226066729121</v>
      </c>
    </row>
    <row r="134" spans="1:26" s="5" customFormat="1" x14ac:dyDescent="0.2">
      <c r="A134" s="5" t="s">
        <v>3014</v>
      </c>
      <c r="B134" s="5" t="s">
        <v>3015</v>
      </c>
      <c r="C134" s="5" t="s">
        <v>3016</v>
      </c>
      <c r="D134" s="5">
        <v>1537.85480815859</v>
      </c>
      <c r="E134" s="5">
        <v>1617.37969844038</v>
      </c>
      <c r="F134" s="5">
        <v>1583.29760260533</v>
      </c>
      <c r="G134" s="5">
        <v>-0.49423683161929799</v>
      </c>
      <c r="H134" s="5">
        <v>0.14365737309962701</v>
      </c>
      <c r="I134" s="5">
        <v>-3.4403861142340499</v>
      </c>
      <c r="J134" s="5">
        <v>5.8088484415682305E-4</v>
      </c>
      <c r="K134" s="5">
        <v>6.92350806747707E-3</v>
      </c>
      <c r="L134" s="5" t="b">
        <v>1</v>
      </c>
      <c r="M134" s="5" t="b">
        <v>0</v>
      </c>
      <c r="O134" s="7">
        <f t="shared" si="22"/>
        <v>15.38</v>
      </c>
      <c r="P134" s="7">
        <f t="shared" si="23"/>
        <v>15.487</v>
      </c>
      <c r="Q134" s="7">
        <f t="shared" si="24"/>
        <v>17.045000000000002</v>
      </c>
      <c r="R134" s="7">
        <f t="shared" si="25"/>
        <v>14.529</v>
      </c>
      <c r="S134" s="7">
        <f t="shared" si="26"/>
        <v>13.977</v>
      </c>
      <c r="T134" s="7">
        <f t="shared" si="27"/>
        <v>14.169</v>
      </c>
      <c r="U134" s="7">
        <f t="shared" si="28"/>
        <v>12.773</v>
      </c>
      <c r="W134" s="7">
        <f t="shared" si="29"/>
        <v>15.970666666666668</v>
      </c>
      <c r="X134" s="7">
        <f t="shared" si="30"/>
        <v>13.861999999999998</v>
      </c>
      <c r="Y134" s="7">
        <f t="shared" si="31"/>
        <v>0.86796627149774563</v>
      </c>
      <c r="Z134" s="7">
        <f t="shared" si="32"/>
        <v>-0.20428911314891043</v>
      </c>
    </row>
    <row r="135" spans="1:26" s="5" customFormat="1" x14ac:dyDescent="0.2">
      <c r="A135" s="5" t="s">
        <v>3017</v>
      </c>
      <c r="B135" s="5" t="s">
        <v>3018</v>
      </c>
      <c r="C135" s="5" t="s">
        <v>3019</v>
      </c>
      <c r="D135" s="5">
        <v>1094.68735968292</v>
      </c>
      <c r="E135" s="5">
        <v>1055.25668132338</v>
      </c>
      <c r="F135" s="5">
        <v>1072.15554347747</v>
      </c>
      <c r="G135" s="5">
        <v>-0.499950654904259</v>
      </c>
      <c r="H135" s="5">
        <v>0.14691038994841399</v>
      </c>
      <c r="I135" s="5">
        <v>-3.4030993660816802</v>
      </c>
      <c r="J135" s="5">
        <v>6.6626045096530005E-4</v>
      </c>
      <c r="K135" s="5">
        <v>7.6148796968207901E-3</v>
      </c>
      <c r="L135" s="5" t="b">
        <v>1</v>
      </c>
      <c r="M135" s="5" t="b">
        <v>0</v>
      </c>
      <c r="O135" s="7">
        <f t="shared" si="22"/>
        <v>17.11</v>
      </c>
      <c r="P135" s="7">
        <f t="shared" si="23"/>
        <v>14.598000000000001</v>
      </c>
      <c r="Q135" s="7">
        <f t="shared" si="24"/>
        <v>14.763</v>
      </c>
      <c r="R135" s="7">
        <f t="shared" si="25"/>
        <v>14.57</v>
      </c>
      <c r="S135" s="7">
        <f t="shared" si="26"/>
        <v>12.599</v>
      </c>
      <c r="T135" s="7">
        <f t="shared" si="27"/>
        <v>17.577000000000002</v>
      </c>
      <c r="U135" s="7">
        <f t="shared" si="28"/>
        <v>12.141999999999999</v>
      </c>
      <c r="W135" s="7">
        <f t="shared" si="29"/>
        <v>15.490333333333332</v>
      </c>
      <c r="X135" s="7">
        <f t="shared" si="30"/>
        <v>14.222000000000001</v>
      </c>
      <c r="Y135" s="7">
        <f t="shared" si="31"/>
        <v>0.91812097867487263</v>
      </c>
      <c r="Z135" s="7">
        <f t="shared" si="32"/>
        <v>-0.12324382813855296</v>
      </c>
    </row>
    <row r="136" spans="1:26" s="5" customFormat="1" x14ac:dyDescent="0.2">
      <c r="A136" s="5" t="s">
        <v>3020</v>
      </c>
      <c r="B136" s="5" t="s">
        <v>3021</v>
      </c>
      <c r="C136" s="5" t="s">
        <v>3022</v>
      </c>
      <c r="D136" s="5">
        <v>2643.1527537705801</v>
      </c>
      <c r="E136" s="5">
        <v>2726.8692953257901</v>
      </c>
      <c r="F136" s="5">
        <v>2690.9907775164102</v>
      </c>
      <c r="G136" s="5">
        <v>-0.55356337095835095</v>
      </c>
      <c r="H136" s="5">
        <v>0.132881830795817</v>
      </c>
      <c r="I136" s="5">
        <v>-4.1658319097736101</v>
      </c>
      <c r="J136" s="6">
        <v>3.1021922002906599E-5</v>
      </c>
      <c r="K136" s="5">
        <v>7.3292731059085205E-4</v>
      </c>
      <c r="L136" s="5" t="b">
        <v>1</v>
      </c>
      <c r="M136" s="5" t="b">
        <v>0</v>
      </c>
      <c r="O136" s="7">
        <f t="shared" si="22"/>
        <v>14.254</v>
      </c>
      <c r="P136" s="7">
        <f t="shared" si="23"/>
        <v>16.187000000000001</v>
      </c>
      <c r="Q136" s="7">
        <f t="shared" si="24"/>
        <v>15.368</v>
      </c>
      <c r="R136" s="7">
        <f t="shared" si="25"/>
        <v>13.018000000000001</v>
      </c>
      <c r="S136" s="7">
        <f t="shared" si="26"/>
        <v>12.666</v>
      </c>
      <c r="T136" s="7">
        <f t="shared" si="27"/>
        <v>11.811</v>
      </c>
      <c r="U136" s="7">
        <f t="shared" si="28"/>
        <v>12.381</v>
      </c>
      <c r="W136" s="7">
        <f t="shared" si="29"/>
        <v>15.269666666666668</v>
      </c>
      <c r="X136" s="7">
        <f t="shared" si="30"/>
        <v>12.469000000000001</v>
      </c>
      <c r="Y136" s="7">
        <f t="shared" si="31"/>
        <v>0.81658626034185422</v>
      </c>
      <c r="Z136" s="7">
        <f t="shared" si="32"/>
        <v>-0.29232280151414719</v>
      </c>
    </row>
    <row r="137" spans="1:26" s="5" customFormat="1" x14ac:dyDescent="0.2">
      <c r="A137" s="5" t="s">
        <v>3023</v>
      </c>
      <c r="B137" s="5" t="s">
        <v>3024</v>
      </c>
      <c r="C137" s="5" t="s">
        <v>3025</v>
      </c>
      <c r="D137" s="5">
        <v>724.68662349878105</v>
      </c>
      <c r="E137" s="5">
        <v>805.86508398767899</v>
      </c>
      <c r="F137" s="5">
        <v>771.07431520672299</v>
      </c>
      <c r="G137" s="5">
        <v>-0.57822052842886595</v>
      </c>
      <c r="H137" s="5">
        <v>0.15685344398318801</v>
      </c>
      <c r="I137" s="5">
        <v>-3.68637445085899</v>
      </c>
      <c r="J137" s="5">
        <v>2.2747158229711599E-4</v>
      </c>
      <c r="K137" s="5">
        <v>3.5335814713337902E-3</v>
      </c>
      <c r="L137" s="5" t="b">
        <v>1</v>
      </c>
      <c r="M137" s="5" t="b">
        <v>0</v>
      </c>
      <c r="O137" s="7">
        <f t="shared" si="22"/>
        <v>13.513999999999999</v>
      </c>
      <c r="P137" s="7">
        <f t="shared" si="23"/>
        <v>15.916</v>
      </c>
      <c r="Q137" s="7">
        <f t="shared" si="24"/>
        <v>16.355</v>
      </c>
      <c r="R137" s="7">
        <f t="shared" si="25"/>
        <v>12.734</v>
      </c>
      <c r="S137" s="7">
        <f t="shared" si="26"/>
        <v>11.648</v>
      </c>
      <c r="T137" s="7">
        <f t="shared" si="27"/>
        <v>9.3030000000000008</v>
      </c>
      <c r="U137" s="7">
        <f t="shared" si="28"/>
        <v>13.475</v>
      </c>
      <c r="W137" s="7">
        <f t="shared" si="29"/>
        <v>15.261666666666665</v>
      </c>
      <c r="X137" s="7">
        <f t="shared" si="30"/>
        <v>11.790000000000001</v>
      </c>
      <c r="Y137" s="7">
        <f t="shared" si="31"/>
        <v>0.7725237523206292</v>
      </c>
      <c r="Z137" s="7">
        <f t="shared" si="32"/>
        <v>-0.37234880351646388</v>
      </c>
    </row>
    <row r="138" spans="1:26" s="5" customFormat="1" x14ac:dyDescent="0.2">
      <c r="A138" s="5" t="s">
        <v>3026</v>
      </c>
      <c r="B138" s="5" t="s">
        <v>3027</v>
      </c>
      <c r="C138" s="5" t="s">
        <v>3028</v>
      </c>
      <c r="D138" s="5">
        <v>3490.6203472392899</v>
      </c>
      <c r="E138" s="5">
        <v>3729.0470996028498</v>
      </c>
      <c r="F138" s="5">
        <v>3626.8642057327502</v>
      </c>
      <c r="G138" s="5">
        <v>-0.52682788931588298</v>
      </c>
      <c r="H138" s="5">
        <v>0.131031823739547</v>
      </c>
      <c r="I138" s="5">
        <v>-4.02061021727868</v>
      </c>
      <c r="J138" s="6">
        <v>5.8047582780283099E-5</v>
      </c>
      <c r="K138" s="5">
        <v>1.19962859269097E-3</v>
      </c>
      <c r="L138" s="5" t="b">
        <v>1</v>
      </c>
      <c r="M138" s="5" t="b">
        <v>0</v>
      </c>
      <c r="O138" s="7">
        <f t="shared" si="22"/>
        <v>14.521000000000001</v>
      </c>
      <c r="P138" s="7">
        <f t="shared" si="23"/>
        <v>15.823</v>
      </c>
      <c r="Q138" s="7">
        <f t="shared" si="24"/>
        <v>14.878</v>
      </c>
      <c r="R138" s="7">
        <f t="shared" si="25"/>
        <v>13.157999999999999</v>
      </c>
      <c r="S138" s="7">
        <f t="shared" si="26"/>
        <v>12.329000000000001</v>
      </c>
      <c r="T138" s="7">
        <f t="shared" si="27"/>
        <v>10.615</v>
      </c>
      <c r="U138" s="7">
        <f t="shared" si="28"/>
        <v>13.058</v>
      </c>
      <c r="W138" s="7">
        <f t="shared" si="29"/>
        <v>15.074</v>
      </c>
      <c r="X138" s="7">
        <f t="shared" si="30"/>
        <v>12.290000000000001</v>
      </c>
      <c r="Y138" s="7">
        <f t="shared" si="31"/>
        <v>0.81531113175003322</v>
      </c>
      <c r="Z138" s="7">
        <f t="shared" si="32"/>
        <v>-0.29457738207690237</v>
      </c>
    </row>
    <row r="139" spans="1:26" s="5" customFormat="1" x14ac:dyDescent="0.2">
      <c r="A139" s="5" t="s">
        <v>3029</v>
      </c>
      <c r="B139" s="5" t="s">
        <v>3030</v>
      </c>
      <c r="C139" s="5" t="s">
        <v>3031</v>
      </c>
      <c r="D139" s="5">
        <v>1826.1631899290801</v>
      </c>
      <c r="E139" s="5">
        <v>1737.5121882052399</v>
      </c>
      <c r="F139" s="5">
        <v>1775.50547465831</v>
      </c>
      <c r="G139" s="5">
        <v>-0.497243240326459</v>
      </c>
      <c r="H139" s="5">
        <v>0.13998134335124801</v>
      </c>
      <c r="I139" s="5">
        <v>-3.5522108048266898</v>
      </c>
      <c r="J139" s="5">
        <v>3.8200868133814002E-4</v>
      </c>
      <c r="K139" s="5">
        <v>5.2092346955554302E-3</v>
      </c>
      <c r="L139" s="5" t="b">
        <v>1</v>
      </c>
      <c r="M139" s="5" t="b">
        <v>0</v>
      </c>
      <c r="O139" s="7">
        <f t="shared" si="22"/>
        <v>14.925000000000001</v>
      </c>
      <c r="P139" s="7">
        <f t="shared" si="23"/>
        <v>16.776</v>
      </c>
      <c r="Q139" s="7">
        <f t="shared" si="24"/>
        <v>13.412000000000001</v>
      </c>
      <c r="R139" s="7">
        <f t="shared" si="25"/>
        <v>13.488</v>
      </c>
      <c r="S139" s="7">
        <f t="shared" si="26"/>
        <v>12.949</v>
      </c>
      <c r="T139" s="7">
        <f t="shared" si="27"/>
        <v>13.409000000000001</v>
      </c>
      <c r="U139" s="7">
        <f t="shared" si="28"/>
        <v>12.298999999999999</v>
      </c>
      <c r="W139" s="7">
        <f t="shared" si="29"/>
        <v>15.037666666666667</v>
      </c>
      <c r="X139" s="7">
        <f t="shared" si="30"/>
        <v>13.036249999999999</v>
      </c>
      <c r="Y139" s="7">
        <f t="shared" si="31"/>
        <v>0.86690643495223096</v>
      </c>
      <c r="Z139" s="7">
        <f t="shared" si="32"/>
        <v>-0.20605180284123525</v>
      </c>
    </row>
    <row r="140" spans="1:26" s="5" customFormat="1" x14ac:dyDescent="0.2">
      <c r="A140" s="5" t="s">
        <v>3032</v>
      </c>
      <c r="B140" s="5" t="s">
        <v>3033</v>
      </c>
      <c r="C140" s="5" t="s">
        <v>3034</v>
      </c>
      <c r="D140" s="5">
        <v>828.96797801675098</v>
      </c>
      <c r="E140" s="5">
        <v>828.26897540780897</v>
      </c>
      <c r="F140" s="5">
        <v>828.56854795449897</v>
      </c>
      <c r="G140" s="5">
        <v>-0.55792142814732903</v>
      </c>
      <c r="H140" s="5">
        <v>0.159060295894215</v>
      </c>
      <c r="I140" s="5">
        <v>-3.5076096458313102</v>
      </c>
      <c r="J140" s="5">
        <v>4.52151981061577E-4</v>
      </c>
      <c r="K140" s="5">
        <v>5.7968122964022501E-3</v>
      </c>
      <c r="L140" s="5" t="b">
        <v>1</v>
      </c>
      <c r="M140" s="5" t="b">
        <v>0</v>
      </c>
      <c r="O140" s="7">
        <f t="shared" si="22"/>
        <v>12.331</v>
      </c>
      <c r="P140" s="7">
        <f t="shared" si="23"/>
        <v>16.271000000000001</v>
      </c>
      <c r="Q140" s="7">
        <f t="shared" si="24"/>
        <v>15.805</v>
      </c>
      <c r="R140" s="7">
        <f t="shared" si="25"/>
        <v>12.487</v>
      </c>
      <c r="S140" s="7">
        <f t="shared" si="26"/>
        <v>11.721</v>
      </c>
      <c r="T140" s="7">
        <f t="shared" si="27"/>
        <v>11.468</v>
      </c>
      <c r="U140" s="7">
        <f t="shared" si="28"/>
        <v>12.314</v>
      </c>
      <c r="W140" s="7">
        <f t="shared" si="29"/>
        <v>14.802333333333332</v>
      </c>
      <c r="X140" s="7">
        <f t="shared" si="30"/>
        <v>11.9975</v>
      </c>
      <c r="Y140" s="7">
        <f t="shared" si="31"/>
        <v>0.8105141081361048</v>
      </c>
      <c r="Z140" s="7">
        <f t="shared" si="32"/>
        <v>-0.3030907967930947</v>
      </c>
    </row>
    <row r="141" spans="1:26" s="5" customFormat="1" x14ac:dyDescent="0.2">
      <c r="A141" s="5" t="s">
        <v>3035</v>
      </c>
      <c r="B141" s="5" t="s">
        <v>3036</v>
      </c>
      <c r="C141" s="5" t="s">
        <v>3037</v>
      </c>
      <c r="D141" s="5">
        <v>5866.9166581754098</v>
      </c>
      <c r="E141" s="5">
        <v>6032.1224236236103</v>
      </c>
      <c r="F141" s="5">
        <v>5961.3199527172301</v>
      </c>
      <c r="G141" s="5">
        <v>-0.56361690360239203</v>
      </c>
      <c r="H141" s="5">
        <v>0.12793068735816501</v>
      </c>
      <c r="I141" s="5">
        <v>-4.4056427370271596</v>
      </c>
      <c r="J141" s="6">
        <v>1.0547067321280101E-5</v>
      </c>
      <c r="K141" s="5">
        <v>3.02473664516895E-4</v>
      </c>
      <c r="L141" s="5" t="b">
        <v>1</v>
      </c>
      <c r="M141" s="5" t="b">
        <v>0</v>
      </c>
      <c r="O141" s="7">
        <f t="shared" si="22"/>
        <v>14.010999999999999</v>
      </c>
      <c r="P141" s="7">
        <f t="shared" si="23"/>
        <v>15.039</v>
      </c>
      <c r="Q141" s="7">
        <f t="shared" si="24"/>
        <v>14.429</v>
      </c>
      <c r="R141" s="7">
        <f t="shared" si="25"/>
        <v>11.420999999999999</v>
      </c>
      <c r="S141" s="7">
        <f t="shared" si="26"/>
        <v>12.516999999999999</v>
      </c>
      <c r="T141" s="7">
        <f t="shared" si="27"/>
        <v>13.356999999999999</v>
      </c>
      <c r="U141" s="7">
        <f t="shared" si="28"/>
        <v>11.695</v>
      </c>
      <c r="W141" s="7">
        <f t="shared" si="29"/>
        <v>14.493</v>
      </c>
      <c r="X141" s="7">
        <f t="shared" si="30"/>
        <v>12.2475</v>
      </c>
      <c r="Y141" s="7">
        <f t="shared" si="31"/>
        <v>0.84506313392672328</v>
      </c>
      <c r="Z141" s="7">
        <f t="shared" si="32"/>
        <v>-0.24286896698301957</v>
      </c>
    </row>
    <row r="142" spans="1:26" s="5" customFormat="1" x14ac:dyDescent="0.2">
      <c r="A142" s="5" t="s">
        <v>3038</v>
      </c>
      <c r="B142" s="5" t="s">
        <v>3039</v>
      </c>
      <c r="C142" s="5" t="s">
        <v>3040</v>
      </c>
      <c r="D142" s="5">
        <v>1530.0039207668699</v>
      </c>
      <c r="E142" s="5">
        <v>1536.2329516156999</v>
      </c>
      <c r="F142" s="5">
        <v>1533.5633669662</v>
      </c>
      <c r="G142" s="5">
        <v>-0.56158068469151501</v>
      </c>
      <c r="H142" s="5">
        <v>0.14823048795927901</v>
      </c>
      <c r="I142" s="5">
        <v>-3.7885639615906199</v>
      </c>
      <c r="J142" s="5">
        <v>1.5152058516476599E-4</v>
      </c>
      <c r="K142" s="5">
        <v>2.5747449663230701E-3</v>
      </c>
      <c r="L142" s="5" t="b">
        <v>1</v>
      </c>
      <c r="M142" s="5" t="b">
        <v>0</v>
      </c>
      <c r="O142" s="7">
        <f t="shared" si="22"/>
        <v>13.459</v>
      </c>
      <c r="P142" s="7">
        <f t="shared" si="23"/>
        <v>14.69</v>
      </c>
      <c r="Q142" s="7">
        <f t="shared" si="24"/>
        <v>14.561</v>
      </c>
      <c r="R142" s="7">
        <f t="shared" si="25"/>
        <v>11.760999999999999</v>
      </c>
      <c r="S142" s="7">
        <f t="shared" si="26"/>
        <v>13.247</v>
      </c>
      <c r="T142" s="7">
        <f t="shared" si="27"/>
        <v>13.443</v>
      </c>
      <c r="U142" s="7">
        <f t="shared" si="28"/>
        <v>9.952</v>
      </c>
      <c r="W142" s="7">
        <f t="shared" si="29"/>
        <v>14.236666666666666</v>
      </c>
      <c r="X142" s="7">
        <f t="shared" si="30"/>
        <v>12.10075</v>
      </c>
      <c r="Y142" s="7">
        <f t="shared" si="31"/>
        <v>0.84997073284944979</v>
      </c>
      <c r="Z142" s="7">
        <f t="shared" si="32"/>
        <v>-0.23451492928395967</v>
      </c>
    </row>
    <row r="143" spans="1:26" s="5" customFormat="1" x14ac:dyDescent="0.2">
      <c r="A143" s="5" t="s">
        <v>3041</v>
      </c>
      <c r="B143" s="5" t="s">
        <v>3042</v>
      </c>
      <c r="C143" s="5" t="s">
        <v>3043</v>
      </c>
      <c r="D143" s="5">
        <v>639.93808586448699</v>
      </c>
      <c r="E143" s="5">
        <v>700.62603022592305</v>
      </c>
      <c r="F143" s="5">
        <v>674.61691121387901</v>
      </c>
      <c r="G143" s="5">
        <v>-0.80928309471093496</v>
      </c>
      <c r="H143" s="5">
        <v>0.16140854864721699</v>
      </c>
      <c r="I143" s="5">
        <v>-5.0138800050779802</v>
      </c>
      <c r="J143" s="6">
        <v>5.3343260658641696E-7</v>
      </c>
      <c r="K143" s="6">
        <v>2.4552388195993601E-5</v>
      </c>
      <c r="L143" s="5" t="b">
        <v>1</v>
      </c>
      <c r="M143" s="5" t="b">
        <v>0</v>
      </c>
      <c r="O143" s="7">
        <f t="shared" si="22"/>
        <v>11.911</v>
      </c>
      <c r="P143" s="7">
        <f t="shared" si="23"/>
        <v>15.186</v>
      </c>
      <c r="Q143" s="7">
        <f t="shared" si="24"/>
        <v>15.172000000000001</v>
      </c>
      <c r="R143" s="7">
        <f t="shared" si="25"/>
        <v>9.6059999999999999</v>
      </c>
      <c r="S143" s="7">
        <f t="shared" si="26"/>
        <v>9.3469999999999995</v>
      </c>
      <c r="T143" s="7">
        <f t="shared" si="27"/>
        <v>7.7889999999999997</v>
      </c>
      <c r="U143" s="7">
        <f t="shared" si="28"/>
        <v>10.461</v>
      </c>
      <c r="W143" s="7">
        <f t="shared" si="29"/>
        <v>14.089666666666668</v>
      </c>
      <c r="X143" s="7">
        <f t="shared" si="30"/>
        <v>9.300749999999999</v>
      </c>
      <c r="Y143" s="7">
        <f t="shared" si="31"/>
        <v>0.66011142917977705</v>
      </c>
      <c r="Z143" s="7">
        <f t="shared" si="32"/>
        <v>-0.59921851775563506</v>
      </c>
    </row>
    <row r="144" spans="1:26" s="5" customFormat="1" x14ac:dyDescent="0.2">
      <c r="A144" s="5" t="s">
        <v>3044</v>
      </c>
      <c r="B144" s="5" t="s">
        <v>3045</v>
      </c>
      <c r="C144" s="5" t="s">
        <v>3046</v>
      </c>
      <c r="D144" s="5">
        <v>2001.46774588567</v>
      </c>
      <c r="E144" s="5">
        <v>2120.8599925768899</v>
      </c>
      <c r="F144" s="5">
        <v>2069.6918868520802</v>
      </c>
      <c r="G144" s="5">
        <v>-0.50210412767132795</v>
      </c>
      <c r="H144" s="5">
        <v>0.13569910897926901</v>
      </c>
      <c r="I144" s="5">
        <v>-3.7001284050290502</v>
      </c>
      <c r="J144" s="5">
        <v>2.15490405018751E-4</v>
      </c>
      <c r="K144" s="5">
        <v>3.3812766329583701E-3</v>
      </c>
      <c r="L144" s="5" t="b">
        <v>1</v>
      </c>
      <c r="M144" s="5" t="b">
        <v>0</v>
      </c>
      <c r="O144" s="7">
        <f t="shared" si="22"/>
        <v>12.831</v>
      </c>
      <c r="P144" s="7">
        <f t="shared" si="23"/>
        <v>14.464</v>
      </c>
      <c r="Q144" s="7">
        <f t="shared" si="24"/>
        <v>14.605</v>
      </c>
      <c r="R144" s="7">
        <f t="shared" si="25"/>
        <v>11.83</v>
      </c>
      <c r="S144" s="7">
        <f t="shared" si="26"/>
        <v>12.364000000000001</v>
      </c>
      <c r="T144" s="7">
        <f t="shared" si="27"/>
        <v>11.488</v>
      </c>
      <c r="U144" s="7">
        <f t="shared" si="28"/>
        <v>11.834</v>
      </c>
      <c r="W144" s="7">
        <f t="shared" si="29"/>
        <v>13.966666666666669</v>
      </c>
      <c r="X144" s="7">
        <f t="shared" si="30"/>
        <v>11.879000000000001</v>
      </c>
      <c r="Y144" s="7">
        <f t="shared" si="31"/>
        <v>0.85052505966587111</v>
      </c>
      <c r="Z144" s="7">
        <f t="shared" si="32"/>
        <v>-0.23357435115265265</v>
      </c>
    </row>
    <row r="145" spans="1:26" s="5" customFormat="1" x14ac:dyDescent="0.2">
      <c r="A145" s="5" t="s">
        <v>3047</v>
      </c>
      <c r="B145" s="5" t="s">
        <v>3048</v>
      </c>
      <c r="C145" s="5" t="s">
        <v>3049</v>
      </c>
      <c r="D145" s="5">
        <v>731.45632560764398</v>
      </c>
      <c r="E145" s="5">
        <v>726.79289209308695</v>
      </c>
      <c r="F145" s="5">
        <v>728.79150645646905</v>
      </c>
      <c r="G145" s="5">
        <v>-0.59983902736154104</v>
      </c>
      <c r="H145" s="5">
        <v>0.16157233148688999</v>
      </c>
      <c r="I145" s="5">
        <v>-3.71251081073998</v>
      </c>
      <c r="J145" s="5">
        <v>2.05213292406486E-4</v>
      </c>
      <c r="K145" s="5">
        <v>3.2528749861813798E-3</v>
      </c>
      <c r="L145" s="5" t="b">
        <v>1</v>
      </c>
      <c r="M145" s="5" t="b">
        <v>0</v>
      </c>
      <c r="O145" s="7">
        <f t="shared" si="22"/>
        <v>12.994999999999999</v>
      </c>
      <c r="P145" s="7">
        <f t="shared" si="23"/>
        <v>14.352</v>
      </c>
      <c r="Q145" s="7">
        <f t="shared" si="24"/>
        <v>14.452999999999999</v>
      </c>
      <c r="R145" s="7">
        <f t="shared" si="25"/>
        <v>11.377000000000001</v>
      </c>
      <c r="S145" s="7">
        <f t="shared" si="26"/>
        <v>11.977</v>
      </c>
      <c r="T145" s="7">
        <f t="shared" si="27"/>
        <v>12.927</v>
      </c>
      <c r="U145" s="7">
        <f t="shared" si="28"/>
        <v>9.6859999999999999</v>
      </c>
      <c r="W145" s="7">
        <f t="shared" si="29"/>
        <v>13.933333333333332</v>
      </c>
      <c r="X145" s="7">
        <f t="shared" si="30"/>
        <v>11.49175</v>
      </c>
      <c r="Y145" s="7">
        <f t="shared" si="31"/>
        <v>0.82476674641148329</v>
      </c>
      <c r="Z145" s="7">
        <f t="shared" si="32"/>
        <v>-0.27794192871186268</v>
      </c>
    </row>
    <row r="146" spans="1:26" s="5" customFormat="1" x14ac:dyDescent="0.2">
      <c r="A146" s="5" t="s">
        <v>3050</v>
      </c>
      <c r="B146" s="5" t="s">
        <v>3051</v>
      </c>
      <c r="C146" s="5" t="s">
        <v>3052</v>
      </c>
      <c r="D146" s="5">
        <v>518.86080510852105</v>
      </c>
      <c r="E146" s="5">
        <v>582.03139241431597</v>
      </c>
      <c r="F146" s="5">
        <v>554.95828356897505</v>
      </c>
      <c r="G146" s="5">
        <v>-0.57483365237871098</v>
      </c>
      <c r="H146" s="5">
        <v>0.16878737782673101</v>
      </c>
      <c r="I146" s="5">
        <v>-3.4056672944395499</v>
      </c>
      <c r="J146" s="5">
        <v>6.6002560799425603E-4</v>
      </c>
      <c r="K146" s="5">
        <v>7.5714076053051797E-3</v>
      </c>
      <c r="L146" s="5" t="b">
        <v>1</v>
      </c>
      <c r="M146" s="5" t="b">
        <v>0</v>
      </c>
      <c r="O146" s="7">
        <f t="shared" si="22"/>
        <v>13.378</v>
      </c>
      <c r="P146" s="7">
        <f t="shared" si="23"/>
        <v>13.834</v>
      </c>
      <c r="Q146" s="7">
        <f t="shared" si="24"/>
        <v>13.679</v>
      </c>
      <c r="R146" s="7">
        <f t="shared" si="25"/>
        <v>11.132999999999999</v>
      </c>
      <c r="S146" s="7">
        <f t="shared" si="26"/>
        <v>10.154</v>
      </c>
      <c r="T146" s="7">
        <f t="shared" si="27"/>
        <v>9.2319999999999993</v>
      </c>
      <c r="U146" s="7">
        <f t="shared" si="28"/>
        <v>12.571999999999999</v>
      </c>
      <c r="W146" s="7">
        <f t="shared" si="29"/>
        <v>13.630333333333333</v>
      </c>
      <c r="X146" s="7">
        <f t="shared" si="30"/>
        <v>10.772749999999998</v>
      </c>
      <c r="Y146" s="7">
        <f t="shared" si="31"/>
        <v>0.7903511775207257</v>
      </c>
      <c r="Z146" s="7">
        <f t="shared" si="32"/>
        <v>-0.3394342650247581</v>
      </c>
    </row>
    <row r="147" spans="1:26" s="5" customFormat="1" x14ac:dyDescent="0.2">
      <c r="A147" s="5" t="s">
        <v>3053</v>
      </c>
      <c r="B147" s="5" t="s">
        <v>3054</v>
      </c>
      <c r="C147" s="5" t="s">
        <v>3055</v>
      </c>
      <c r="D147" s="5">
        <v>1518.99793367079</v>
      </c>
      <c r="E147" s="5">
        <v>1578.46801989509</v>
      </c>
      <c r="F147" s="5">
        <v>1552.98084008467</v>
      </c>
      <c r="G147" s="5">
        <v>-0.62922458914859503</v>
      </c>
      <c r="H147" s="5">
        <v>0.15723226582719599</v>
      </c>
      <c r="I147" s="5">
        <v>-4.0018795495838901</v>
      </c>
      <c r="J147" s="6">
        <v>6.2841289271784901E-5</v>
      </c>
      <c r="K147" s="5">
        <v>1.27884767829186E-3</v>
      </c>
      <c r="L147" s="5" t="b">
        <v>1</v>
      </c>
      <c r="M147" s="5" t="b">
        <v>0</v>
      </c>
      <c r="O147" s="7">
        <f t="shared" si="22"/>
        <v>11.125</v>
      </c>
      <c r="P147" s="7">
        <f t="shared" si="23"/>
        <v>14.972</v>
      </c>
      <c r="Q147" s="7">
        <f t="shared" si="24"/>
        <v>14.663</v>
      </c>
      <c r="R147" s="7">
        <f t="shared" si="25"/>
        <v>11.645</v>
      </c>
      <c r="S147" s="7">
        <f t="shared" si="26"/>
        <v>9.43</v>
      </c>
      <c r="T147" s="7">
        <f t="shared" si="27"/>
        <v>7.6950000000000003</v>
      </c>
      <c r="U147" s="7">
        <f t="shared" si="28"/>
        <v>11.428000000000001</v>
      </c>
      <c r="W147" s="7">
        <f t="shared" si="29"/>
        <v>13.586666666666668</v>
      </c>
      <c r="X147" s="7">
        <f t="shared" si="30"/>
        <v>10.0495</v>
      </c>
      <c r="Y147" s="7">
        <f t="shared" si="31"/>
        <v>0.73965897939156033</v>
      </c>
      <c r="Z147" s="7">
        <f t="shared" si="32"/>
        <v>-0.43506782703657648</v>
      </c>
    </row>
    <row r="148" spans="1:26" s="5" customFormat="1" x14ac:dyDescent="0.2">
      <c r="A148" s="5" t="s">
        <v>3056</v>
      </c>
      <c r="B148" s="5" t="s">
        <v>3057</v>
      </c>
      <c r="C148" s="5" t="s">
        <v>3058</v>
      </c>
      <c r="D148" s="5">
        <v>2495.7515497537902</v>
      </c>
      <c r="E148" s="5">
        <v>2321.1041192938901</v>
      </c>
      <c r="F148" s="5">
        <v>2395.9530180624201</v>
      </c>
      <c r="G148" s="5">
        <v>-1.0770494647078801</v>
      </c>
      <c r="H148" s="5">
        <v>0.16658320906139701</v>
      </c>
      <c r="I148" s="5">
        <v>-6.4655343763423003</v>
      </c>
      <c r="J148" s="6">
        <v>1.00941452183425E-10</v>
      </c>
      <c r="K148" s="6">
        <v>1.24612556963657E-8</v>
      </c>
      <c r="L148" s="5" t="b">
        <v>1</v>
      </c>
      <c r="M148" s="5" t="b">
        <v>0</v>
      </c>
      <c r="O148" s="7">
        <f t="shared" si="22"/>
        <v>10.438000000000001</v>
      </c>
      <c r="P148" s="7">
        <f t="shared" si="23"/>
        <v>16.411000000000001</v>
      </c>
      <c r="Q148" s="7">
        <f t="shared" si="24"/>
        <v>13.503</v>
      </c>
      <c r="R148" s="7">
        <f t="shared" si="25"/>
        <v>9.0239999999999991</v>
      </c>
      <c r="S148" s="7">
        <f t="shared" si="26"/>
        <v>7.9969999999999999</v>
      </c>
      <c r="T148" s="7">
        <f t="shared" si="27"/>
        <v>5.5789999999999997</v>
      </c>
      <c r="U148" s="7">
        <f t="shared" si="28"/>
        <v>6.2670000000000003</v>
      </c>
      <c r="W148" s="7">
        <f t="shared" si="29"/>
        <v>13.450666666666669</v>
      </c>
      <c r="X148" s="7">
        <f t="shared" si="30"/>
        <v>7.2167500000000002</v>
      </c>
      <c r="Y148" s="7">
        <f t="shared" si="31"/>
        <v>0.53653474425059466</v>
      </c>
      <c r="Z148" s="7">
        <f t="shared" si="32"/>
        <v>-0.8982564966268709</v>
      </c>
    </row>
    <row r="149" spans="1:26" s="5" customFormat="1" x14ac:dyDescent="0.2">
      <c r="A149" s="5" t="s">
        <v>3059</v>
      </c>
      <c r="B149" s="5" t="s">
        <v>3060</v>
      </c>
      <c r="C149" s="5" t="s">
        <v>3061</v>
      </c>
      <c r="D149" s="5">
        <v>1468.68362294862</v>
      </c>
      <c r="E149" s="5">
        <v>1552.97569888366</v>
      </c>
      <c r="F149" s="5">
        <v>1516.8505234829299</v>
      </c>
      <c r="G149" s="5">
        <v>-0.58494492783823704</v>
      </c>
      <c r="H149" s="5">
        <v>0.14981019859317601</v>
      </c>
      <c r="I149" s="5">
        <v>-3.9045734758466599</v>
      </c>
      <c r="J149" s="6">
        <v>9.4391711695630907E-5</v>
      </c>
      <c r="K149" s="5">
        <v>1.76131721493319E-3</v>
      </c>
      <c r="L149" s="5" t="b">
        <v>1</v>
      </c>
      <c r="M149" s="5" t="b">
        <v>0</v>
      </c>
      <c r="O149" s="7">
        <f t="shared" si="22"/>
        <v>13.242000000000001</v>
      </c>
      <c r="P149" s="7">
        <f t="shared" si="23"/>
        <v>13.438000000000001</v>
      </c>
      <c r="Q149" s="7">
        <f t="shared" si="24"/>
        <v>13.581</v>
      </c>
      <c r="R149" s="7">
        <f t="shared" si="25"/>
        <v>10.167999999999999</v>
      </c>
      <c r="S149" s="7">
        <f t="shared" si="26"/>
        <v>12.504</v>
      </c>
      <c r="T149" s="7">
        <f t="shared" si="27"/>
        <v>12.618</v>
      </c>
      <c r="U149" s="7">
        <f t="shared" si="28"/>
        <v>9.7100000000000009</v>
      </c>
      <c r="W149" s="7">
        <f t="shared" si="29"/>
        <v>13.420333333333332</v>
      </c>
      <c r="X149" s="7">
        <f t="shared" si="30"/>
        <v>11.25</v>
      </c>
      <c r="Y149" s="7">
        <f t="shared" si="31"/>
        <v>0.83828022155435788</v>
      </c>
      <c r="Z149" s="7">
        <f t="shared" si="32"/>
        <v>-0.25449550410283717</v>
      </c>
    </row>
    <row r="150" spans="1:26" s="5" customFormat="1" x14ac:dyDescent="0.2">
      <c r="A150" s="5" t="s">
        <v>3062</v>
      </c>
      <c r="B150" s="5" t="s">
        <v>3063</v>
      </c>
      <c r="C150" s="5" t="s">
        <v>3064</v>
      </c>
      <c r="D150" s="5">
        <v>1346.73153741993</v>
      </c>
      <c r="E150" s="5">
        <v>1515.27034548663</v>
      </c>
      <c r="F150" s="5">
        <v>1443.0394277437599</v>
      </c>
      <c r="G150" s="5">
        <v>-0.63995379864284996</v>
      </c>
      <c r="H150" s="5">
        <v>0.14388886372716</v>
      </c>
      <c r="I150" s="5">
        <v>-4.4475561351038397</v>
      </c>
      <c r="J150" s="6">
        <v>8.6852766059180095E-6</v>
      </c>
      <c r="K150" s="5">
        <v>2.5904358593746801E-4</v>
      </c>
      <c r="L150" s="5" t="b">
        <v>1</v>
      </c>
      <c r="M150" s="5" t="b">
        <v>0</v>
      </c>
      <c r="O150" s="7">
        <f t="shared" si="22"/>
        <v>13.175000000000001</v>
      </c>
      <c r="P150" s="7">
        <f t="shared" si="23"/>
        <v>12.795</v>
      </c>
      <c r="Q150" s="7">
        <f t="shared" si="24"/>
        <v>14.205</v>
      </c>
      <c r="R150" s="7">
        <f t="shared" si="25"/>
        <v>11.263999999999999</v>
      </c>
      <c r="S150" s="7">
        <f t="shared" si="26"/>
        <v>8.8219999999999992</v>
      </c>
      <c r="T150" s="7">
        <f t="shared" si="27"/>
        <v>9.0220000000000002</v>
      </c>
      <c r="U150" s="7">
        <f t="shared" si="28"/>
        <v>11.666</v>
      </c>
      <c r="W150" s="7">
        <f t="shared" si="29"/>
        <v>13.391666666666666</v>
      </c>
      <c r="X150" s="7">
        <f t="shared" si="30"/>
        <v>10.1935</v>
      </c>
      <c r="Y150" s="7">
        <f t="shared" si="31"/>
        <v>0.76118232731798385</v>
      </c>
      <c r="Z150" s="7">
        <f t="shared" si="32"/>
        <v>-0.39368602852855489</v>
      </c>
    </row>
    <row r="151" spans="1:26" s="5" customFormat="1" x14ac:dyDescent="0.2">
      <c r="A151" s="5" t="s">
        <v>3065</v>
      </c>
      <c r="B151" s="5" t="s">
        <v>3066</v>
      </c>
      <c r="C151" s="5" t="s">
        <v>3067</v>
      </c>
      <c r="D151" s="5">
        <v>3680.5884303564399</v>
      </c>
      <c r="E151" s="5">
        <v>3660.1328827022098</v>
      </c>
      <c r="F151" s="5">
        <v>3668.8995459826001</v>
      </c>
      <c r="G151" s="5">
        <v>-0.450210066526613</v>
      </c>
      <c r="H151" s="5">
        <v>0.12952024133659501</v>
      </c>
      <c r="I151" s="5">
        <v>-3.4759823011494801</v>
      </c>
      <c r="J151" s="5">
        <v>5.0898587530310798E-4</v>
      </c>
      <c r="K151" s="5">
        <v>6.2627100340100599E-3</v>
      </c>
      <c r="L151" s="5" t="b">
        <v>1</v>
      </c>
      <c r="M151" s="5" t="b">
        <v>0</v>
      </c>
      <c r="O151" s="7">
        <f t="shared" si="22"/>
        <v>13.414999999999999</v>
      </c>
      <c r="P151" s="7">
        <f t="shared" si="23"/>
        <v>13.842000000000001</v>
      </c>
      <c r="Q151" s="7">
        <f t="shared" si="24"/>
        <v>12.82</v>
      </c>
      <c r="R151" s="7">
        <f t="shared" si="25"/>
        <v>12.673999999999999</v>
      </c>
      <c r="S151" s="7">
        <f t="shared" si="26"/>
        <v>11.74</v>
      </c>
      <c r="T151" s="7">
        <f t="shared" si="27"/>
        <v>12.25</v>
      </c>
      <c r="U151" s="7">
        <f t="shared" si="28"/>
        <v>11.324</v>
      </c>
      <c r="W151" s="7">
        <f t="shared" si="29"/>
        <v>13.359</v>
      </c>
      <c r="X151" s="7">
        <f t="shared" si="30"/>
        <v>11.997</v>
      </c>
      <c r="Y151" s="7">
        <f t="shared" si="31"/>
        <v>0.8980462609476757</v>
      </c>
      <c r="Z151" s="7">
        <f t="shared" si="32"/>
        <v>-0.15513833063277421</v>
      </c>
    </row>
    <row r="152" spans="1:26" s="5" customFormat="1" x14ac:dyDescent="0.2">
      <c r="A152" s="5" t="s">
        <v>3068</v>
      </c>
      <c r="B152" s="5" t="s">
        <v>3069</v>
      </c>
      <c r="C152" s="5" t="s">
        <v>3070</v>
      </c>
      <c r="D152" s="5">
        <v>1200.7857078602999</v>
      </c>
      <c r="E152" s="5">
        <v>1262.8614035898299</v>
      </c>
      <c r="F152" s="5">
        <v>1236.2575339914599</v>
      </c>
      <c r="G152" s="5">
        <v>-0.60311470096370301</v>
      </c>
      <c r="H152" s="5">
        <v>0.14734084262564001</v>
      </c>
      <c r="I152" s="5">
        <v>-4.0933300652832596</v>
      </c>
      <c r="J152" s="6">
        <v>4.2522174508310299E-5</v>
      </c>
      <c r="K152" s="5">
        <v>9.3916570498745605E-4</v>
      </c>
      <c r="L152" s="5" t="b">
        <v>1</v>
      </c>
      <c r="M152" s="5" t="b">
        <v>0</v>
      </c>
      <c r="O152" s="7">
        <f t="shared" si="22"/>
        <v>13.592000000000001</v>
      </c>
      <c r="P152" s="7">
        <f t="shared" si="23"/>
        <v>12.989000000000001</v>
      </c>
      <c r="Q152" s="7">
        <f t="shared" si="24"/>
        <v>13.271000000000001</v>
      </c>
      <c r="R152" s="7">
        <f t="shared" si="25"/>
        <v>10.135</v>
      </c>
      <c r="S152" s="7">
        <f t="shared" si="26"/>
        <v>10.048999999999999</v>
      </c>
      <c r="T152" s="7">
        <f t="shared" si="27"/>
        <v>12.757999999999999</v>
      </c>
      <c r="U152" s="7">
        <f t="shared" si="28"/>
        <v>11.369</v>
      </c>
      <c r="W152" s="7">
        <f t="shared" si="29"/>
        <v>13.284000000000001</v>
      </c>
      <c r="X152" s="7">
        <f t="shared" si="30"/>
        <v>11.077749999999998</v>
      </c>
      <c r="Y152" s="7">
        <f t="shared" si="31"/>
        <v>0.83391674194519705</v>
      </c>
      <c r="Z152" s="7">
        <f t="shared" si="32"/>
        <v>-0.26202474236700946</v>
      </c>
    </row>
    <row r="153" spans="1:26" s="5" customFormat="1" x14ac:dyDescent="0.2">
      <c r="A153" s="5" t="s">
        <v>3071</v>
      </c>
      <c r="B153" s="5" t="s">
        <v>3072</v>
      </c>
      <c r="C153" s="5" t="s">
        <v>3073</v>
      </c>
      <c r="D153" s="5">
        <v>479.82923886471502</v>
      </c>
      <c r="E153" s="5">
        <v>545.28656148418997</v>
      </c>
      <c r="F153" s="5">
        <v>517.23342321870098</v>
      </c>
      <c r="G153" s="5">
        <v>-0.70868729067608704</v>
      </c>
      <c r="H153" s="5">
        <v>0.16793812056975599</v>
      </c>
      <c r="I153" s="5">
        <v>-4.2199310571760398</v>
      </c>
      <c r="J153" s="6">
        <v>2.4437704031483001E-5</v>
      </c>
      <c r="K153" s="5">
        <v>6.07390987801167E-4</v>
      </c>
      <c r="L153" s="5" t="b">
        <v>1</v>
      </c>
      <c r="M153" s="5" t="b">
        <v>0</v>
      </c>
      <c r="O153" s="7">
        <f t="shared" si="22"/>
        <v>14.586</v>
      </c>
      <c r="P153" s="7">
        <f t="shared" si="23"/>
        <v>11.321</v>
      </c>
      <c r="Q153" s="7">
        <f t="shared" si="24"/>
        <v>13.497</v>
      </c>
      <c r="R153" s="7">
        <f t="shared" si="25"/>
        <v>11.679</v>
      </c>
      <c r="S153" s="7">
        <f t="shared" si="26"/>
        <v>8.4220000000000006</v>
      </c>
      <c r="T153" s="7">
        <f t="shared" si="27"/>
        <v>8.8930000000000007</v>
      </c>
      <c r="U153" s="7">
        <f t="shared" si="28"/>
        <v>9.2590000000000003</v>
      </c>
      <c r="W153" s="7">
        <f t="shared" si="29"/>
        <v>13.134666666666666</v>
      </c>
      <c r="X153" s="7">
        <f t="shared" si="30"/>
        <v>9.56325</v>
      </c>
      <c r="Y153" s="7">
        <f t="shared" si="31"/>
        <v>0.72809232565221804</v>
      </c>
      <c r="Z153" s="7">
        <f t="shared" si="32"/>
        <v>-0.45780669210737085</v>
      </c>
    </row>
    <row r="154" spans="1:26" s="5" customFormat="1" x14ac:dyDescent="0.2">
      <c r="A154" s="5" t="s">
        <v>3074</v>
      </c>
      <c r="B154" s="5" t="s">
        <v>3075</v>
      </c>
      <c r="C154" s="5" t="s">
        <v>3076</v>
      </c>
      <c r="D154" s="5">
        <v>1538.29564962464</v>
      </c>
      <c r="E154" s="5">
        <v>1542.7194456213099</v>
      </c>
      <c r="F154" s="5">
        <v>1540.8235330513101</v>
      </c>
      <c r="G154" s="5">
        <v>-0.47454373493367902</v>
      </c>
      <c r="H154" s="5">
        <v>0.139721816202482</v>
      </c>
      <c r="I154" s="5">
        <v>-3.3963467397673899</v>
      </c>
      <c r="J154" s="5">
        <v>6.82917892910616E-4</v>
      </c>
      <c r="K154" s="5">
        <v>7.76637102097728E-3</v>
      </c>
      <c r="L154" s="5" t="b">
        <v>1</v>
      </c>
      <c r="M154" s="5" t="b">
        <v>0</v>
      </c>
      <c r="O154" s="7">
        <f t="shared" si="22"/>
        <v>12.718999999999999</v>
      </c>
      <c r="P154" s="7">
        <f t="shared" si="23"/>
        <v>14.298</v>
      </c>
      <c r="Q154" s="7">
        <f t="shared" si="24"/>
        <v>12.18</v>
      </c>
      <c r="R154" s="7">
        <f t="shared" si="25"/>
        <v>11.269</v>
      </c>
      <c r="S154" s="7">
        <f t="shared" si="26"/>
        <v>12.598000000000001</v>
      </c>
      <c r="T154" s="7">
        <f t="shared" si="27"/>
        <v>11.486000000000001</v>
      </c>
      <c r="U154" s="7">
        <f t="shared" si="28"/>
        <v>10.465999999999999</v>
      </c>
      <c r="W154" s="7">
        <f t="shared" si="29"/>
        <v>13.065666666666667</v>
      </c>
      <c r="X154" s="7">
        <f t="shared" si="30"/>
        <v>11.454750000000001</v>
      </c>
      <c r="Y154" s="7">
        <f t="shared" si="31"/>
        <v>0.8767061254687859</v>
      </c>
      <c r="Z154" s="7">
        <f t="shared" si="32"/>
        <v>-0.18983476690278206</v>
      </c>
    </row>
    <row r="155" spans="1:26" s="5" customFormat="1" x14ac:dyDescent="0.2">
      <c r="A155" s="5" t="s">
        <v>3077</v>
      </c>
      <c r="B155" s="5" t="s">
        <v>3078</v>
      </c>
      <c r="C155" s="5" t="s">
        <v>3079</v>
      </c>
      <c r="D155" s="5">
        <v>467.51238972060298</v>
      </c>
      <c r="E155" s="5">
        <v>514.07342713849505</v>
      </c>
      <c r="F155" s="5">
        <v>494.11869681654201</v>
      </c>
      <c r="G155" s="5">
        <v>-0.91936714693607702</v>
      </c>
      <c r="H155" s="5">
        <v>0.17887027499061101</v>
      </c>
      <c r="I155" s="5">
        <v>-5.1398542713949196</v>
      </c>
      <c r="J155" s="6">
        <v>2.7495162801497902E-7</v>
      </c>
      <c r="K155" s="6">
        <v>1.38150223661111E-5</v>
      </c>
      <c r="L155" s="5" t="b">
        <v>1</v>
      </c>
      <c r="M155" s="5" t="b">
        <v>0</v>
      </c>
      <c r="O155" s="7">
        <f t="shared" si="22"/>
        <v>11.388</v>
      </c>
      <c r="P155" s="7">
        <f t="shared" si="23"/>
        <v>14.372</v>
      </c>
      <c r="Q155" s="7">
        <f t="shared" si="24"/>
        <v>13.263999999999999</v>
      </c>
      <c r="R155" s="7">
        <f t="shared" si="25"/>
        <v>7.2530000000000001</v>
      </c>
      <c r="S155" s="7">
        <f t="shared" si="26"/>
        <v>7.6390000000000002</v>
      </c>
      <c r="T155" s="7">
        <f t="shared" si="27"/>
        <v>7.5030000000000001</v>
      </c>
      <c r="U155" s="7">
        <f t="shared" si="28"/>
        <v>10.214</v>
      </c>
      <c r="W155" s="7">
        <f t="shared" si="29"/>
        <v>13.008000000000001</v>
      </c>
      <c r="X155" s="7">
        <f t="shared" si="30"/>
        <v>8.1522500000000004</v>
      </c>
      <c r="Y155" s="7">
        <f t="shared" si="31"/>
        <v>0.62671048585485856</v>
      </c>
      <c r="Z155" s="7">
        <f t="shared" si="32"/>
        <v>-0.67412896299583236</v>
      </c>
    </row>
    <row r="156" spans="1:26" s="5" customFormat="1" x14ac:dyDescent="0.2">
      <c r="A156" s="5" t="s">
        <v>3080</v>
      </c>
      <c r="B156" s="5" t="s">
        <v>3081</v>
      </c>
      <c r="C156" s="5" t="s">
        <v>3082</v>
      </c>
      <c r="D156" s="5">
        <v>1370.29346010836</v>
      </c>
      <c r="E156" s="5">
        <v>1273.5596187282099</v>
      </c>
      <c r="F156" s="5">
        <v>1315.0169793197001</v>
      </c>
      <c r="G156" s="5">
        <v>-0.53536189847672599</v>
      </c>
      <c r="H156" s="5">
        <v>0.15033601822592799</v>
      </c>
      <c r="I156" s="5">
        <v>-3.5611020219530598</v>
      </c>
      <c r="J156" s="5">
        <v>3.6930154404045298E-4</v>
      </c>
      <c r="K156" s="5">
        <v>5.0993704314504298E-3</v>
      </c>
      <c r="L156" s="5" t="b">
        <v>1</v>
      </c>
      <c r="M156" s="5" t="b">
        <v>0</v>
      </c>
      <c r="O156" s="7">
        <f t="shared" si="22"/>
        <v>12.435</v>
      </c>
      <c r="P156" s="7">
        <f t="shared" si="23"/>
        <v>14.03</v>
      </c>
      <c r="Q156" s="7">
        <f t="shared" si="24"/>
        <v>12.333</v>
      </c>
      <c r="R156" s="7">
        <f t="shared" si="25"/>
        <v>12.632</v>
      </c>
      <c r="S156" s="7">
        <f t="shared" si="26"/>
        <v>9.9459999999999997</v>
      </c>
      <c r="T156" s="7">
        <f t="shared" si="27"/>
        <v>10.949</v>
      </c>
      <c r="U156" s="7">
        <f t="shared" si="28"/>
        <v>10.074999999999999</v>
      </c>
      <c r="W156" s="7">
        <f t="shared" si="29"/>
        <v>12.932666666666668</v>
      </c>
      <c r="X156" s="7">
        <f t="shared" si="30"/>
        <v>10.900500000000001</v>
      </c>
      <c r="Y156" s="7">
        <f t="shared" si="31"/>
        <v>0.84286561162946538</v>
      </c>
      <c r="Z156" s="7">
        <f t="shared" si="32"/>
        <v>-0.24662547189479248</v>
      </c>
    </row>
    <row r="157" spans="1:26" s="5" customFormat="1" x14ac:dyDescent="0.2">
      <c r="A157" s="5" t="s">
        <v>3083</v>
      </c>
      <c r="B157" s="5" t="s">
        <v>3084</v>
      </c>
      <c r="C157" s="5" t="s">
        <v>3085</v>
      </c>
      <c r="D157" s="5">
        <v>2021.9640161508</v>
      </c>
      <c r="E157" s="5">
        <v>2093.8983264984399</v>
      </c>
      <c r="F157" s="5">
        <v>2063.0693363494502</v>
      </c>
      <c r="G157" s="5">
        <v>-0.46473825221185999</v>
      </c>
      <c r="H157" s="5">
        <v>0.13771627573244999</v>
      </c>
      <c r="I157" s="5">
        <v>-3.3746065941743701</v>
      </c>
      <c r="J157" s="5">
        <v>7.3921281731177896E-4</v>
      </c>
      <c r="K157" s="5">
        <v>8.2119583596596407E-3</v>
      </c>
      <c r="L157" s="5" t="b">
        <v>1</v>
      </c>
      <c r="M157" s="5" t="b">
        <v>0</v>
      </c>
      <c r="O157" s="7">
        <f t="shared" si="22"/>
        <v>11.846</v>
      </c>
      <c r="P157" s="7">
        <f t="shared" si="23"/>
        <v>13.583</v>
      </c>
      <c r="Q157" s="7">
        <f t="shared" si="24"/>
        <v>13.036</v>
      </c>
      <c r="R157" s="7">
        <f t="shared" si="25"/>
        <v>12.037000000000001</v>
      </c>
      <c r="S157" s="7">
        <f t="shared" si="26"/>
        <v>11.414999999999999</v>
      </c>
      <c r="T157" s="7">
        <f t="shared" si="27"/>
        <v>9.5990000000000002</v>
      </c>
      <c r="U157" s="7">
        <f t="shared" si="28"/>
        <v>10.753</v>
      </c>
      <c r="W157" s="7">
        <f t="shared" si="29"/>
        <v>12.821666666666667</v>
      </c>
      <c r="X157" s="7">
        <f t="shared" si="30"/>
        <v>10.951000000000001</v>
      </c>
      <c r="Y157" s="7">
        <f t="shared" si="31"/>
        <v>0.85410113089821915</v>
      </c>
      <c r="Z157" s="7">
        <f t="shared" si="32"/>
        <v>-0.22752119084112379</v>
      </c>
    </row>
    <row r="158" spans="1:26" s="5" customFormat="1" x14ac:dyDescent="0.2">
      <c r="A158" s="5" t="s">
        <v>3086</v>
      </c>
      <c r="B158" s="5" t="s">
        <v>3087</v>
      </c>
      <c r="C158" s="5" t="s">
        <v>3088</v>
      </c>
      <c r="D158" s="5">
        <v>689.62956085987798</v>
      </c>
      <c r="E158" s="5">
        <v>720.62953251477302</v>
      </c>
      <c r="F158" s="5">
        <v>707.34383037696102</v>
      </c>
      <c r="G158" s="5">
        <v>-0.55596530695165003</v>
      </c>
      <c r="H158" s="5">
        <v>0.165496900741466</v>
      </c>
      <c r="I158" s="5">
        <v>-3.3593699003473301</v>
      </c>
      <c r="J158" s="5">
        <v>7.81204248110988E-4</v>
      </c>
      <c r="K158" s="5">
        <v>8.5610984062533396E-3</v>
      </c>
      <c r="L158" s="5" t="b">
        <v>1</v>
      </c>
      <c r="M158" s="5" t="b">
        <v>0</v>
      </c>
      <c r="O158" s="7">
        <f t="shared" si="22"/>
        <v>11.715999999999999</v>
      </c>
      <c r="P158" s="7">
        <f t="shared" si="23"/>
        <v>14.443</v>
      </c>
      <c r="Q158" s="7">
        <f t="shared" si="24"/>
        <v>12.124000000000001</v>
      </c>
      <c r="R158" s="7">
        <f t="shared" si="25"/>
        <v>8.3040000000000003</v>
      </c>
      <c r="S158" s="7">
        <f t="shared" si="26"/>
        <v>12.379</v>
      </c>
      <c r="T158" s="7">
        <f t="shared" si="27"/>
        <v>11.645</v>
      </c>
      <c r="U158" s="7">
        <f t="shared" si="28"/>
        <v>10.81</v>
      </c>
      <c r="W158" s="7">
        <f t="shared" si="29"/>
        <v>12.761000000000001</v>
      </c>
      <c r="X158" s="7">
        <f t="shared" si="30"/>
        <v>10.784500000000001</v>
      </c>
      <c r="Y158" s="7">
        <f t="shared" si="31"/>
        <v>0.84511401927748608</v>
      </c>
      <c r="Z158" s="7">
        <f t="shared" si="32"/>
        <v>-0.24278209793135549</v>
      </c>
    </row>
    <row r="159" spans="1:26" s="5" customFormat="1" x14ac:dyDescent="0.2">
      <c r="A159" s="5" t="s">
        <v>3089</v>
      </c>
      <c r="B159" s="5" t="s">
        <v>3090</v>
      </c>
      <c r="C159" s="5" t="s">
        <v>3091</v>
      </c>
      <c r="D159" s="5">
        <v>336.12322924658002</v>
      </c>
      <c r="E159" s="5">
        <v>352.18811304853699</v>
      </c>
      <c r="F159" s="5">
        <v>345.30316284769799</v>
      </c>
      <c r="G159" s="5">
        <v>-0.66226940149550895</v>
      </c>
      <c r="H159" s="5">
        <v>0.19405056639845</v>
      </c>
      <c r="I159" s="5">
        <v>-3.4128702316470001</v>
      </c>
      <c r="J159" s="5">
        <v>6.42825442082555E-4</v>
      </c>
      <c r="K159" s="5">
        <v>7.4335664180278597E-3</v>
      </c>
      <c r="L159" s="5" t="b">
        <v>1</v>
      </c>
      <c r="M159" s="5" t="b">
        <v>0</v>
      </c>
      <c r="O159" s="7">
        <f t="shared" si="22"/>
        <v>13.063000000000001</v>
      </c>
      <c r="P159" s="7">
        <f t="shared" si="23"/>
        <v>13.404</v>
      </c>
      <c r="Q159" s="7">
        <f t="shared" si="24"/>
        <v>11.744999999999999</v>
      </c>
      <c r="R159" s="7">
        <f t="shared" si="25"/>
        <v>10.670999999999999</v>
      </c>
      <c r="S159" s="7">
        <f t="shared" si="26"/>
        <v>8.2119999999999997</v>
      </c>
      <c r="T159" s="7">
        <f t="shared" si="27"/>
        <v>8.2189999999999994</v>
      </c>
      <c r="U159" s="7">
        <f t="shared" si="28"/>
        <v>10.878</v>
      </c>
      <c r="W159" s="7">
        <f t="shared" si="29"/>
        <v>12.737333333333332</v>
      </c>
      <c r="X159" s="7">
        <f t="shared" si="30"/>
        <v>9.4949999999999992</v>
      </c>
      <c r="Y159" s="7">
        <f t="shared" si="31"/>
        <v>0.74544645661048892</v>
      </c>
      <c r="Z159" s="7">
        <f t="shared" si="32"/>
        <v>-0.4238233635143478</v>
      </c>
    </row>
    <row r="160" spans="1:26" s="5" customFormat="1" x14ac:dyDescent="0.2">
      <c r="A160" s="5" t="s">
        <v>3092</v>
      </c>
      <c r="B160" s="5" t="s">
        <v>3093</v>
      </c>
      <c r="C160" s="5" t="s">
        <v>3094</v>
      </c>
      <c r="D160" s="5">
        <v>1151.4755853823999</v>
      </c>
      <c r="E160" s="5">
        <v>1154.12468782369</v>
      </c>
      <c r="F160" s="5">
        <v>1152.9893582059999</v>
      </c>
      <c r="G160" s="5">
        <v>-0.56706948430405502</v>
      </c>
      <c r="H160" s="5">
        <v>0.157805817112559</v>
      </c>
      <c r="I160" s="5">
        <v>-3.5934637561527798</v>
      </c>
      <c r="J160" s="5">
        <v>3.26311056410782E-4</v>
      </c>
      <c r="K160" s="5">
        <v>4.6291966533891903E-3</v>
      </c>
      <c r="L160" s="5" t="b">
        <v>1</v>
      </c>
      <c r="M160" s="5" t="b">
        <v>0</v>
      </c>
      <c r="O160" s="7">
        <f t="shared" si="22"/>
        <v>11.606999999999999</v>
      </c>
      <c r="P160" s="7">
        <f t="shared" si="23"/>
        <v>14.545</v>
      </c>
      <c r="Q160" s="7">
        <f t="shared" si="24"/>
        <v>11.927</v>
      </c>
      <c r="R160" s="7">
        <f t="shared" si="25"/>
        <v>10.385</v>
      </c>
      <c r="S160" s="7">
        <f t="shared" si="26"/>
        <v>9.5619999999999994</v>
      </c>
      <c r="T160" s="7">
        <f t="shared" si="27"/>
        <v>9.0440000000000005</v>
      </c>
      <c r="U160" s="7">
        <f t="shared" si="28"/>
        <v>11.510999999999999</v>
      </c>
      <c r="W160" s="7">
        <f t="shared" si="29"/>
        <v>12.693</v>
      </c>
      <c r="X160" s="7">
        <f t="shared" si="30"/>
        <v>10.125499999999999</v>
      </c>
      <c r="Y160" s="7">
        <f t="shared" si="31"/>
        <v>0.79772315449460329</v>
      </c>
      <c r="Z160" s="7">
        <f t="shared" si="32"/>
        <v>-0.32603994109030288</v>
      </c>
    </row>
    <row r="161" spans="1:26" s="5" customFormat="1" x14ac:dyDescent="0.2">
      <c r="A161" s="5" t="s">
        <v>3095</v>
      </c>
      <c r="B161" s="5" t="s">
        <v>3096</v>
      </c>
      <c r="C161" s="5" t="s">
        <v>3097</v>
      </c>
      <c r="D161" s="5">
        <v>3160.1277226611201</v>
      </c>
      <c r="E161" s="5">
        <v>3480.2617866312098</v>
      </c>
      <c r="F161" s="5">
        <v>3343.06147350117</v>
      </c>
      <c r="G161" s="5">
        <v>-0.69796415279135005</v>
      </c>
      <c r="H161" s="5">
        <v>0.15917196644619699</v>
      </c>
      <c r="I161" s="5">
        <v>-4.3849690895618396</v>
      </c>
      <c r="J161" s="6">
        <v>1.1600224940304401E-5</v>
      </c>
      <c r="K161" s="5">
        <v>3.2913210519363E-4</v>
      </c>
      <c r="L161" s="5" t="b">
        <v>1</v>
      </c>
      <c r="M161" s="5" t="b">
        <v>0</v>
      </c>
      <c r="O161" s="7">
        <f t="shared" si="22"/>
        <v>11.646000000000001</v>
      </c>
      <c r="P161" s="7">
        <f t="shared" si="23"/>
        <v>15.494999999999999</v>
      </c>
      <c r="Q161" s="7">
        <f t="shared" si="24"/>
        <v>10.553000000000001</v>
      </c>
      <c r="R161" s="7">
        <f t="shared" si="25"/>
        <v>6.694</v>
      </c>
      <c r="S161" s="7">
        <f t="shared" si="26"/>
        <v>12.569000000000001</v>
      </c>
      <c r="T161" s="7">
        <f t="shared" si="27"/>
        <v>7.766</v>
      </c>
      <c r="U161" s="7">
        <f t="shared" si="28"/>
        <v>9.5690000000000008</v>
      </c>
      <c r="W161" s="7">
        <f t="shared" si="29"/>
        <v>12.564666666666668</v>
      </c>
      <c r="X161" s="7">
        <f t="shared" si="30"/>
        <v>9.1495000000000015</v>
      </c>
      <c r="Y161" s="7">
        <f t="shared" si="31"/>
        <v>0.72819281583275863</v>
      </c>
      <c r="Z161" s="7">
        <f t="shared" si="32"/>
        <v>-0.45760758730128021</v>
      </c>
    </row>
    <row r="162" spans="1:26" s="5" customFormat="1" x14ac:dyDescent="0.2">
      <c r="A162" s="5" t="s">
        <v>3098</v>
      </c>
      <c r="B162" s="5" t="s">
        <v>3099</v>
      </c>
      <c r="C162" s="5" t="s">
        <v>3100</v>
      </c>
      <c r="D162" s="5">
        <v>2990.42792066422</v>
      </c>
      <c r="E162" s="5">
        <v>3006.0610904497898</v>
      </c>
      <c r="F162" s="5">
        <v>2999.36116054169</v>
      </c>
      <c r="G162" s="5">
        <v>-0.543921308395234</v>
      </c>
      <c r="H162" s="5">
        <v>0.134166719589562</v>
      </c>
      <c r="I162" s="5">
        <v>-4.0540702646616102</v>
      </c>
      <c r="J162" s="6">
        <v>5.0334086805999803E-5</v>
      </c>
      <c r="K162" s="5">
        <v>1.0728822705719E-3</v>
      </c>
      <c r="L162" s="5" t="b">
        <v>1</v>
      </c>
      <c r="M162" s="5" t="b">
        <v>0</v>
      </c>
      <c r="O162" s="7">
        <f t="shared" si="22"/>
        <v>11.679</v>
      </c>
      <c r="P162" s="7">
        <f t="shared" si="23"/>
        <v>12.961</v>
      </c>
      <c r="Q162" s="7">
        <f t="shared" si="24"/>
        <v>12.95</v>
      </c>
      <c r="R162" s="7">
        <f t="shared" si="25"/>
        <v>10.55</v>
      </c>
      <c r="S162" s="7">
        <f t="shared" si="26"/>
        <v>11</v>
      </c>
      <c r="T162" s="7">
        <f t="shared" si="27"/>
        <v>11.643000000000001</v>
      </c>
      <c r="U162" s="7">
        <f t="shared" si="28"/>
        <v>9.6449999999999996</v>
      </c>
      <c r="W162" s="7">
        <f t="shared" si="29"/>
        <v>12.530000000000001</v>
      </c>
      <c r="X162" s="7">
        <f t="shared" si="30"/>
        <v>10.709499999999998</v>
      </c>
      <c r="Y162" s="7">
        <f t="shared" si="31"/>
        <v>0.85470869912210679</v>
      </c>
      <c r="Z162" s="7">
        <f t="shared" si="32"/>
        <v>-0.22649528885350462</v>
      </c>
    </row>
    <row r="163" spans="1:26" s="5" customFormat="1" x14ac:dyDescent="0.2">
      <c r="A163" s="5" t="s">
        <v>3101</v>
      </c>
      <c r="B163" s="5" t="s">
        <v>3102</v>
      </c>
      <c r="C163" s="5" t="s">
        <v>3103</v>
      </c>
      <c r="D163" s="5">
        <v>4274.3853924227396</v>
      </c>
      <c r="E163" s="5">
        <v>4301.8978955391603</v>
      </c>
      <c r="F163" s="5">
        <v>4290.1068227749802</v>
      </c>
      <c r="G163" s="5">
        <v>-0.47140010378417602</v>
      </c>
      <c r="H163" s="5">
        <v>0.12850172707415</v>
      </c>
      <c r="I163" s="5">
        <v>-3.6684339932035499</v>
      </c>
      <c r="J163" s="5">
        <v>2.4404067917234499E-4</v>
      </c>
      <c r="K163" s="5">
        <v>3.71057283886761E-3</v>
      </c>
      <c r="L163" s="5" t="b">
        <v>1</v>
      </c>
      <c r="M163" s="5" t="b">
        <v>0</v>
      </c>
      <c r="O163" s="7">
        <f t="shared" si="22"/>
        <v>11.46</v>
      </c>
      <c r="P163" s="7">
        <f t="shared" si="23"/>
        <v>13.507999999999999</v>
      </c>
      <c r="Q163" s="7">
        <f t="shared" si="24"/>
        <v>12.414</v>
      </c>
      <c r="R163" s="7">
        <f t="shared" si="25"/>
        <v>10.632999999999999</v>
      </c>
      <c r="S163" s="7">
        <f t="shared" si="26"/>
        <v>11.249000000000001</v>
      </c>
      <c r="T163" s="7">
        <f t="shared" si="27"/>
        <v>11.238</v>
      </c>
      <c r="U163" s="7">
        <f t="shared" si="28"/>
        <v>10.88</v>
      </c>
      <c r="W163" s="7">
        <f t="shared" si="29"/>
        <v>12.460666666666667</v>
      </c>
      <c r="X163" s="7">
        <f t="shared" si="30"/>
        <v>11</v>
      </c>
      <c r="Y163" s="7">
        <f t="shared" si="31"/>
        <v>0.88277780750093626</v>
      </c>
      <c r="Z163" s="7">
        <f t="shared" si="32"/>
        <v>-0.17987773329292658</v>
      </c>
    </row>
    <row r="164" spans="1:26" s="5" customFormat="1" x14ac:dyDescent="0.2">
      <c r="A164" s="5" t="s">
        <v>3104</v>
      </c>
      <c r="B164" s="5" t="s">
        <v>3105</v>
      </c>
      <c r="C164" s="5" t="s">
        <v>3106</v>
      </c>
      <c r="D164" s="5">
        <v>2179.0696924960098</v>
      </c>
      <c r="E164" s="5">
        <v>2139.2727547027498</v>
      </c>
      <c r="F164" s="5">
        <v>2156.3285851855799</v>
      </c>
      <c r="G164" s="5">
        <v>-0.60198846935952999</v>
      </c>
      <c r="H164" s="5">
        <v>0.147519515561013</v>
      </c>
      <c r="I164" s="5">
        <v>-4.0807378404828798</v>
      </c>
      <c r="J164" s="6">
        <v>4.4892966218406299E-5</v>
      </c>
      <c r="K164" s="5">
        <v>9.8327671641577192E-4</v>
      </c>
      <c r="L164" s="5" t="b">
        <v>1</v>
      </c>
      <c r="M164" s="5" t="b">
        <v>0</v>
      </c>
      <c r="O164" s="7">
        <f t="shared" si="22"/>
        <v>10.757</v>
      </c>
      <c r="P164" s="7">
        <f t="shared" si="23"/>
        <v>13.33</v>
      </c>
      <c r="Q164" s="7">
        <f t="shared" si="24"/>
        <v>12.848000000000001</v>
      </c>
      <c r="R164" s="7">
        <f t="shared" si="25"/>
        <v>10.92</v>
      </c>
      <c r="S164" s="7">
        <f t="shared" si="26"/>
        <v>8.9190000000000005</v>
      </c>
      <c r="T164" s="7">
        <f t="shared" si="27"/>
        <v>9.1270000000000007</v>
      </c>
      <c r="U164" s="7">
        <f t="shared" si="28"/>
        <v>9.8239999999999998</v>
      </c>
      <c r="W164" s="7">
        <f t="shared" si="29"/>
        <v>12.311666666666667</v>
      </c>
      <c r="X164" s="7">
        <f t="shared" si="30"/>
        <v>9.6974999999999998</v>
      </c>
      <c r="Y164" s="7">
        <f t="shared" si="31"/>
        <v>0.787667524028699</v>
      </c>
      <c r="Z164" s="7">
        <f t="shared" si="32"/>
        <v>-0.34434130106075594</v>
      </c>
    </row>
    <row r="165" spans="1:26" s="5" customFormat="1" x14ac:dyDescent="0.2">
      <c r="A165" s="5" t="s">
        <v>3107</v>
      </c>
      <c r="B165" s="5" t="s">
        <v>3108</v>
      </c>
      <c r="C165" s="5" t="s">
        <v>3109</v>
      </c>
      <c r="D165" s="5">
        <v>344.88998970122998</v>
      </c>
      <c r="E165" s="5">
        <v>377.19821911157402</v>
      </c>
      <c r="F165" s="5">
        <v>363.35183507856999</v>
      </c>
      <c r="G165" s="5">
        <v>-0.72421966125292603</v>
      </c>
      <c r="H165" s="5">
        <v>0.20711049515976299</v>
      </c>
      <c r="I165" s="5">
        <v>-3.4967791501549401</v>
      </c>
      <c r="J165" s="5">
        <v>4.7091151336638799E-4</v>
      </c>
      <c r="K165" s="5">
        <v>5.9594443453243997E-3</v>
      </c>
      <c r="L165" s="5" t="b">
        <v>1</v>
      </c>
      <c r="M165" s="5" t="b">
        <v>0</v>
      </c>
      <c r="O165" s="7">
        <f t="shared" si="22"/>
        <v>11.57</v>
      </c>
      <c r="P165" s="7">
        <f t="shared" si="23"/>
        <v>12.343999999999999</v>
      </c>
      <c r="Q165" s="7">
        <f t="shared" si="24"/>
        <v>12.568</v>
      </c>
      <c r="R165" s="7">
        <f t="shared" si="25"/>
        <v>5.6529999999999996</v>
      </c>
      <c r="S165" s="7">
        <f t="shared" si="26"/>
        <v>10.602</v>
      </c>
      <c r="T165" s="7">
        <f t="shared" si="27"/>
        <v>13.18</v>
      </c>
      <c r="U165" s="7">
        <f t="shared" si="28"/>
        <v>9.3919999999999995</v>
      </c>
      <c r="W165" s="7">
        <f t="shared" si="29"/>
        <v>12.160666666666666</v>
      </c>
      <c r="X165" s="7">
        <f t="shared" si="30"/>
        <v>9.7067499999999995</v>
      </c>
      <c r="Y165" s="7">
        <f t="shared" si="31"/>
        <v>0.79820870566306679</v>
      </c>
      <c r="Z165" s="7">
        <f t="shared" si="32"/>
        <v>-0.32516208119923634</v>
      </c>
    </row>
    <row r="166" spans="1:26" s="5" customFormat="1" x14ac:dyDescent="0.2">
      <c r="A166" s="5" t="s">
        <v>3110</v>
      </c>
      <c r="B166" s="5" t="s">
        <v>3111</v>
      </c>
      <c r="C166" s="5" t="s">
        <v>3112</v>
      </c>
      <c r="D166" s="5">
        <v>1581.4953009651499</v>
      </c>
      <c r="E166" s="5">
        <v>1769.84090065744</v>
      </c>
      <c r="F166" s="5">
        <v>1689.12135793218</v>
      </c>
      <c r="G166" s="5">
        <v>-0.46310032913900501</v>
      </c>
      <c r="H166" s="5">
        <v>0.137812315594074</v>
      </c>
      <c r="I166" s="5">
        <v>-3.36036969658841</v>
      </c>
      <c r="J166" s="5">
        <v>7.7838238302640203E-4</v>
      </c>
      <c r="K166" s="5">
        <v>8.5452449952857206E-3</v>
      </c>
      <c r="L166" s="5" t="b">
        <v>1</v>
      </c>
      <c r="M166" s="5" t="b">
        <v>0</v>
      </c>
      <c r="O166" s="7">
        <f t="shared" si="22"/>
        <v>11.824999999999999</v>
      </c>
      <c r="P166" s="7">
        <f t="shared" si="23"/>
        <v>12.194000000000001</v>
      </c>
      <c r="Q166" s="7">
        <f t="shared" si="24"/>
        <v>12.457000000000001</v>
      </c>
      <c r="R166" s="7">
        <f t="shared" si="25"/>
        <v>10.933999999999999</v>
      </c>
      <c r="S166" s="7">
        <f t="shared" si="26"/>
        <v>10.43</v>
      </c>
      <c r="T166" s="7">
        <f t="shared" si="27"/>
        <v>8.6760000000000002</v>
      </c>
      <c r="U166" s="7">
        <f t="shared" si="28"/>
        <v>11.226000000000001</v>
      </c>
      <c r="W166" s="7">
        <f t="shared" si="29"/>
        <v>12.158666666666667</v>
      </c>
      <c r="X166" s="7">
        <f t="shared" si="30"/>
        <v>10.3165</v>
      </c>
      <c r="Y166" s="7">
        <f t="shared" si="31"/>
        <v>0.84848941769930908</v>
      </c>
      <c r="Z166" s="7">
        <f t="shared" si="32"/>
        <v>-0.23703142819889603</v>
      </c>
    </row>
    <row r="167" spans="1:26" s="5" customFormat="1" x14ac:dyDescent="0.2">
      <c r="A167" s="5" t="s">
        <v>3113</v>
      </c>
      <c r="B167" s="5" t="s">
        <v>3114</v>
      </c>
      <c r="C167" s="5" t="s">
        <v>3115</v>
      </c>
      <c r="D167" s="5">
        <v>757.16316427715003</v>
      </c>
      <c r="E167" s="5">
        <v>766.42732024749398</v>
      </c>
      <c r="F167" s="5">
        <v>762.45696768877497</v>
      </c>
      <c r="G167" s="5">
        <v>-0.56903924445593002</v>
      </c>
      <c r="H167" s="5">
        <v>0.167185614821139</v>
      </c>
      <c r="I167" s="5">
        <v>-3.4036375980356302</v>
      </c>
      <c r="J167" s="5">
        <v>6.6494912361178505E-4</v>
      </c>
      <c r="K167" s="5">
        <v>7.6091569142095099E-3</v>
      </c>
      <c r="L167" s="5" t="b">
        <v>1</v>
      </c>
      <c r="M167" s="5" t="b">
        <v>0</v>
      </c>
      <c r="O167" s="7">
        <f t="shared" si="22"/>
        <v>10.475</v>
      </c>
      <c r="P167" s="7">
        <f t="shared" si="23"/>
        <v>13.162000000000001</v>
      </c>
      <c r="Q167" s="7">
        <f t="shared" si="24"/>
        <v>12.696</v>
      </c>
      <c r="R167" s="7">
        <f t="shared" si="25"/>
        <v>10.573</v>
      </c>
      <c r="S167" s="7">
        <f t="shared" si="26"/>
        <v>8.4920000000000009</v>
      </c>
      <c r="T167" s="7">
        <f t="shared" si="27"/>
        <v>8.673</v>
      </c>
      <c r="U167" s="7">
        <f t="shared" si="28"/>
        <v>10.974</v>
      </c>
      <c r="W167" s="7">
        <f t="shared" si="29"/>
        <v>12.110999999999999</v>
      </c>
      <c r="X167" s="7">
        <f t="shared" si="30"/>
        <v>9.6780000000000008</v>
      </c>
      <c r="Y167" s="7">
        <f t="shared" si="31"/>
        <v>0.79910824869952946</v>
      </c>
      <c r="Z167" s="7">
        <f t="shared" si="32"/>
        <v>-0.32353714832486719</v>
      </c>
    </row>
    <row r="168" spans="1:26" s="5" customFormat="1" x14ac:dyDescent="0.2">
      <c r="A168" s="5" t="s">
        <v>3116</v>
      </c>
      <c r="B168" s="5" t="s">
        <v>3117</v>
      </c>
      <c r="C168" s="5" t="s">
        <v>3118</v>
      </c>
      <c r="D168" s="5">
        <v>1888.08636148754</v>
      </c>
      <c r="E168" s="5">
        <v>1997.87814651956</v>
      </c>
      <c r="F168" s="5">
        <v>1950.8245243629799</v>
      </c>
      <c r="G168" s="5">
        <v>-0.56232874528885202</v>
      </c>
      <c r="H168" s="5">
        <v>0.13929084592320201</v>
      </c>
      <c r="I168" s="5">
        <v>-4.0370832811144801</v>
      </c>
      <c r="J168" s="6">
        <v>5.4119860734443499E-5</v>
      </c>
      <c r="K168" s="5">
        <v>1.1322652345126399E-3</v>
      </c>
      <c r="L168" s="5" t="b">
        <v>1</v>
      </c>
      <c r="M168" s="5" t="b">
        <v>0</v>
      </c>
      <c r="O168" s="7">
        <f t="shared" si="22"/>
        <v>11.734</v>
      </c>
      <c r="P168" s="7">
        <f t="shared" si="23"/>
        <v>12.992000000000001</v>
      </c>
      <c r="Q168" s="7">
        <f t="shared" si="24"/>
        <v>11.537000000000001</v>
      </c>
      <c r="R168" s="7">
        <f t="shared" si="25"/>
        <v>9.2149999999999999</v>
      </c>
      <c r="S168" s="7">
        <f t="shared" si="26"/>
        <v>10.561999999999999</v>
      </c>
      <c r="T168" s="7">
        <f t="shared" si="27"/>
        <v>9.7690000000000001</v>
      </c>
      <c r="U168" s="7">
        <f t="shared" si="28"/>
        <v>10.112</v>
      </c>
      <c r="W168" s="7">
        <f t="shared" si="29"/>
        <v>12.087666666666665</v>
      </c>
      <c r="X168" s="7">
        <f t="shared" si="30"/>
        <v>9.9145000000000003</v>
      </c>
      <c r="Y168" s="7">
        <f t="shared" si="31"/>
        <v>0.82021619832887527</v>
      </c>
      <c r="Z168" s="7">
        <f t="shared" si="32"/>
        <v>-0.28592385936905157</v>
      </c>
    </row>
    <row r="169" spans="1:26" s="5" customFormat="1" x14ac:dyDescent="0.2">
      <c r="A169" s="5" t="s">
        <v>3119</v>
      </c>
      <c r="B169" s="5" t="s">
        <v>3120</v>
      </c>
      <c r="C169" s="5" t="s">
        <v>3121</v>
      </c>
      <c r="D169" s="5">
        <v>1942.0871212719301</v>
      </c>
      <c r="E169" s="5">
        <v>2067.0440892041802</v>
      </c>
      <c r="F169" s="5">
        <v>2013.4911029474999</v>
      </c>
      <c r="G169" s="5">
        <v>-0.52356428966416102</v>
      </c>
      <c r="H169" s="5">
        <v>0.13587742252072199</v>
      </c>
      <c r="I169" s="5">
        <v>-3.8532103417277699</v>
      </c>
      <c r="J169" s="5">
        <v>1.1657915844892E-4</v>
      </c>
      <c r="K169" s="5">
        <v>2.0795713805228E-3</v>
      </c>
      <c r="L169" s="5" t="b">
        <v>1</v>
      </c>
      <c r="M169" s="5" t="b">
        <v>0</v>
      </c>
      <c r="O169" s="7">
        <f t="shared" si="22"/>
        <v>10.375</v>
      </c>
      <c r="P169" s="7">
        <f t="shared" si="23"/>
        <v>13.423999999999999</v>
      </c>
      <c r="Q169" s="7">
        <f t="shared" si="24"/>
        <v>12.311</v>
      </c>
      <c r="R169" s="7">
        <f t="shared" si="25"/>
        <v>9.6760000000000002</v>
      </c>
      <c r="S169" s="7">
        <f t="shared" si="26"/>
        <v>10.798999999999999</v>
      </c>
      <c r="T169" s="7">
        <f t="shared" si="27"/>
        <v>8.3049999999999997</v>
      </c>
      <c r="U169" s="7">
        <f t="shared" si="28"/>
        <v>10.269</v>
      </c>
      <c r="W169" s="7">
        <f t="shared" si="29"/>
        <v>12.036666666666667</v>
      </c>
      <c r="X169" s="7">
        <f t="shared" si="30"/>
        <v>9.7622499999999999</v>
      </c>
      <c r="Y169" s="7">
        <f t="shared" si="31"/>
        <v>0.81104264746607579</v>
      </c>
      <c r="Z169" s="7">
        <f t="shared" si="32"/>
        <v>-0.30215031648658297</v>
      </c>
    </row>
    <row r="170" spans="1:26" s="5" customFormat="1" x14ac:dyDescent="0.2">
      <c r="A170" s="5" t="s">
        <v>3122</v>
      </c>
      <c r="B170" s="5" t="s">
        <v>3123</v>
      </c>
      <c r="C170" s="5" t="s">
        <v>3124</v>
      </c>
      <c r="D170" s="5">
        <v>2140.68453690465</v>
      </c>
      <c r="E170" s="5">
        <v>2166.3651833272202</v>
      </c>
      <c r="F170" s="5">
        <v>2155.35919200326</v>
      </c>
      <c r="G170" s="5">
        <v>-0.47346113019400898</v>
      </c>
      <c r="H170" s="5">
        <v>0.136311164576564</v>
      </c>
      <c r="I170" s="5">
        <v>-3.4733848226208499</v>
      </c>
      <c r="J170" s="5">
        <v>5.1393789389340896E-4</v>
      </c>
      <c r="K170" s="5">
        <v>6.3069889928025298E-3</v>
      </c>
      <c r="L170" s="5" t="b">
        <v>1</v>
      </c>
      <c r="M170" s="5" t="b">
        <v>0</v>
      </c>
      <c r="O170" s="7">
        <f t="shared" si="22"/>
        <v>12.053000000000001</v>
      </c>
      <c r="P170" s="7">
        <f t="shared" si="23"/>
        <v>12.422000000000001</v>
      </c>
      <c r="Q170" s="7">
        <f t="shared" si="24"/>
        <v>11.368</v>
      </c>
      <c r="R170" s="7">
        <f t="shared" si="25"/>
        <v>11.236000000000001</v>
      </c>
      <c r="S170" s="7">
        <f t="shared" si="26"/>
        <v>9.9209999999999994</v>
      </c>
      <c r="T170" s="7">
        <f t="shared" si="27"/>
        <v>10.016999999999999</v>
      </c>
      <c r="U170" s="7">
        <f t="shared" si="28"/>
        <v>10.393000000000001</v>
      </c>
      <c r="W170" s="7">
        <f t="shared" si="29"/>
        <v>11.947666666666668</v>
      </c>
      <c r="X170" s="7">
        <f t="shared" si="30"/>
        <v>10.39175</v>
      </c>
      <c r="Y170" s="7">
        <f t="shared" si="31"/>
        <v>0.86977234048489227</v>
      </c>
      <c r="Z170" s="7">
        <f t="shared" si="32"/>
        <v>-0.201290264309993</v>
      </c>
    </row>
    <row r="171" spans="1:26" s="5" customFormat="1" x14ac:dyDescent="0.2">
      <c r="A171" s="5" t="s">
        <v>3125</v>
      </c>
      <c r="B171" s="5" t="s">
        <v>3126</v>
      </c>
      <c r="C171" s="5" t="s">
        <v>3127</v>
      </c>
      <c r="D171" s="5">
        <v>1442.46626468204</v>
      </c>
      <c r="E171" s="5">
        <v>1601.3823557800899</v>
      </c>
      <c r="F171" s="5">
        <v>1533.2754595952099</v>
      </c>
      <c r="G171" s="5">
        <v>-0.56526174513156002</v>
      </c>
      <c r="H171" s="5">
        <v>0.15132681253058899</v>
      </c>
      <c r="I171" s="5">
        <v>-3.7353707229992601</v>
      </c>
      <c r="J171" s="5">
        <v>1.8743885210062501E-4</v>
      </c>
      <c r="K171" s="5">
        <v>3.02514947359979E-3</v>
      </c>
      <c r="L171" s="5" t="b">
        <v>1</v>
      </c>
      <c r="M171" s="5" t="b">
        <v>0</v>
      </c>
      <c r="O171" s="7">
        <f t="shared" si="22"/>
        <v>11.917999999999999</v>
      </c>
      <c r="P171" s="7">
        <f t="shared" si="23"/>
        <v>11.045999999999999</v>
      </c>
      <c r="Q171" s="7">
        <f t="shared" si="24"/>
        <v>12.849</v>
      </c>
      <c r="R171" s="7">
        <f t="shared" si="25"/>
        <v>9.7889999999999997</v>
      </c>
      <c r="S171" s="7">
        <f t="shared" si="26"/>
        <v>10.553000000000001</v>
      </c>
      <c r="T171" s="7">
        <f t="shared" si="27"/>
        <v>10.475</v>
      </c>
      <c r="U171" s="7">
        <f t="shared" si="28"/>
        <v>8.8689999999999998</v>
      </c>
      <c r="W171" s="7">
        <f t="shared" si="29"/>
        <v>11.937666666666667</v>
      </c>
      <c r="X171" s="7">
        <f t="shared" si="30"/>
        <v>9.9215</v>
      </c>
      <c r="Y171" s="7">
        <f t="shared" si="31"/>
        <v>0.83110881523469127</v>
      </c>
      <c r="Z171" s="7">
        <f t="shared" si="32"/>
        <v>-0.26689071666187408</v>
      </c>
    </row>
    <row r="172" spans="1:26" s="5" customFormat="1" x14ac:dyDescent="0.2">
      <c r="A172" s="5" t="s">
        <v>3128</v>
      </c>
      <c r="B172" s="5" t="s">
        <v>3129</v>
      </c>
      <c r="C172" s="5" t="s">
        <v>3130</v>
      </c>
      <c r="D172" s="5">
        <v>671.79409864991101</v>
      </c>
      <c r="E172" s="5">
        <v>694.82815765622604</v>
      </c>
      <c r="F172" s="5">
        <v>684.95641808209098</v>
      </c>
      <c r="G172" s="5">
        <v>-1.2360475315172901</v>
      </c>
      <c r="H172" s="5">
        <v>0.19398531570378899</v>
      </c>
      <c r="I172" s="5">
        <v>-6.3718613289508399</v>
      </c>
      <c r="J172" s="6">
        <v>1.86747706111341E-10</v>
      </c>
      <c r="K172" s="6">
        <v>2.1691224065594699E-8</v>
      </c>
      <c r="L172" s="5" t="b">
        <v>1</v>
      </c>
      <c r="M172" s="5" t="b">
        <v>0</v>
      </c>
      <c r="O172" s="7">
        <f t="shared" si="22"/>
        <v>9.24</v>
      </c>
      <c r="P172" s="7">
        <f t="shared" si="23"/>
        <v>11.973000000000001</v>
      </c>
      <c r="Q172" s="7">
        <f t="shared" si="24"/>
        <v>14.488</v>
      </c>
      <c r="R172" s="7">
        <f t="shared" si="25"/>
        <v>6.5910000000000002</v>
      </c>
      <c r="S172" s="7">
        <f t="shared" si="26"/>
        <v>6.1130000000000004</v>
      </c>
      <c r="T172" s="7">
        <f t="shared" si="27"/>
        <v>7.2370000000000001</v>
      </c>
      <c r="U172" s="7">
        <f t="shared" si="28"/>
        <v>4.62</v>
      </c>
      <c r="W172" s="7">
        <f t="shared" si="29"/>
        <v>11.900333333333334</v>
      </c>
      <c r="X172" s="7">
        <f t="shared" si="30"/>
        <v>6.1402500000000009</v>
      </c>
      <c r="Y172" s="7">
        <f t="shared" si="31"/>
        <v>0.51597294193439969</v>
      </c>
      <c r="Z172" s="7">
        <f t="shared" si="32"/>
        <v>-0.9546326834260318</v>
      </c>
    </row>
    <row r="173" spans="1:26" s="5" customFormat="1" x14ac:dyDescent="0.2">
      <c r="A173" s="5" t="s">
        <v>3131</v>
      </c>
      <c r="B173" s="5" t="s">
        <v>3132</v>
      </c>
      <c r="C173" s="5" t="s">
        <v>3133</v>
      </c>
      <c r="D173" s="5">
        <v>3315.2717329933898</v>
      </c>
      <c r="E173" s="5">
        <v>3296.9222794315201</v>
      </c>
      <c r="F173" s="5">
        <v>3304.7863309580398</v>
      </c>
      <c r="G173" s="5">
        <v>-0.53080051585381205</v>
      </c>
      <c r="H173" s="5">
        <v>0.130883948435601</v>
      </c>
      <c r="I173" s="5">
        <v>-4.0555050653517002</v>
      </c>
      <c r="J173" s="6">
        <v>5.0026088287366999E-5</v>
      </c>
      <c r="K173" s="5">
        <v>1.0696973156477201E-3</v>
      </c>
      <c r="L173" s="5" t="b">
        <v>1</v>
      </c>
      <c r="M173" s="5" t="b">
        <v>0</v>
      </c>
      <c r="O173" s="7">
        <f t="shared" si="22"/>
        <v>12.038</v>
      </c>
      <c r="P173" s="7">
        <f t="shared" si="23"/>
        <v>12.002000000000001</v>
      </c>
      <c r="Q173" s="7">
        <f t="shared" si="24"/>
        <v>11.189</v>
      </c>
      <c r="R173" s="7">
        <f t="shared" si="25"/>
        <v>10.157999999999999</v>
      </c>
      <c r="S173" s="7">
        <f t="shared" si="26"/>
        <v>10.058</v>
      </c>
      <c r="T173" s="7">
        <f t="shared" si="27"/>
        <v>11.37</v>
      </c>
      <c r="U173" s="7">
        <f t="shared" si="28"/>
        <v>9.2829999999999995</v>
      </c>
      <c r="W173" s="7">
        <f t="shared" si="29"/>
        <v>11.743</v>
      </c>
      <c r="X173" s="7">
        <f t="shared" si="30"/>
        <v>10.21725</v>
      </c>
      <c r="Y173" s="7">
        <f t="shared" si="31"/>
        <v>0.87007153197649656</v>
      </c>
      <c r="Z173" s="7">
        <f t="shared" si="32"/>
        <v>-0.20079407945996064</v>
      </c>
    </row>
    <row r="174" spans="1:26" s="5" customFormat="1" x14ac:dyDescent="0.2">
      <c r="A174" s="5" t="s">
        <v>3134</v>
      </c>
      <c r="B174" s="5" t="s">
        <v>3135</v>
      </c>
      <c r="C174" s="5" t="s">
        <v>3136</v>
      </c>
      <c r="D174" s="5">
        <v>7891.7230087083899</v>
      </c>
      <c r="E174" s="5">
        <v>7988.4861873483196</v>
      </c>
      <c r="F174" s="5">
        <v>7947.0162536455</v>
      </c>
      <c r="G174" s="5">
        <v>-0.60580160458362198</v>
      </c>
      <c r="H174" s="5">
        <v>0.14645115690890501</v>
      </c>
      <c r="I174" s="5">
        <v>-4.1365436598117196</v>
      </c>
      <c r="J174" s="6">
        <v>3.52576296291102E-5</v>
      </c>
      <c r="K174" s="5">
        <v>8.0841017701874999E-4</v>
      </c>
      <c r="L174" s="5" t="b">
        <v>1</v>
      </c>
      <c r="M174" s="5" t="b">
        <v>0</v>
      </c>
      <c r="O174" s="7">
        <f t="shared" si="22"/>
        <v>10.278</v>
      </c>
      <c r="P174" s="7">
        <f t="shared" si="23"/>
        <v>10.97</v>
      </c>
      <c r="Q174" s="7">
        <f t="shared" si="24"/>
        <v>13.186</v>
      </c>
      <c r="R174" s="7">
        <f t="shared" si="25"/>
        <v>9.5540000000000003</v>
      </c>
      <c r="S174" s="7">
        <f t="shared" si="26"/>
        <v>9.5530000000000008</v>
      </c>
      <c r="T174" s="7">
        <f t="shared" si="27"/>
        <v>11.41</v>
      </c>
      <c r="U174" s="7">
        <f t="shared" si="28"/>
        <v>7.93</v>
      </c>
      <c r="W174" s="7">
        <f t="shared" si="29"/>
        <v>11.478</v>
      </c>
      <c r="X174" s="7">
        <f t="shared" si="30"/>
        <v>9.6117500000000007</v>
      </c>
      <c r="Y174" s="7">
        <f t="shared" si="31"/>
        <v>0.83740634256839175</v>
      </c>
      <c r="Z174" s="7">
        <f t="shared" si="32"/>
        <v>-0.25600024970464247</v>
      </c>
    </row>
    <row r="175" spans="1:26" s="5" customFormat="1" x14ac:dyDescent="0.2">
      <c r="A175" s="5" t="s">
        <v>3137</v>
      </c>
      <c r="B175" s="5" t="s">
        <v>3138</v>
      </c>
      <c r="C175" s="5" t="s">
        <v>3139</v>
      </c>
      <c r="D175" s="5">
        <v>3185.3791160689502</v>
      </c>
      <c r="E175" s="5">
        <v>3561.69908469028</v>
      </c>
      <c r="F175" s="5">
        <v>3400.4190981382799</v>
      </c>
      <c r="G175" s="5">
        <v>-0.48380827140347699</v>
      </c>
      <c r="H175" s="5">
        <v>0.13194552116996699</v>
      </c>
      <c r="I175" s="5">
        <v>-3.6667275032417002</v>
      </c>
      <c r="J175" s="5">
        <v>2.4567435040437802E-4</v>
      </c>
      <c r="K175" s="5">
        <v>3.72932863671662E-3</v>
      </c>
      <c r="L175" s="5" t="b">
        <v>1</v>
      </c>
      <c r="M175" s="5" t="b">
        <v>0</v>
      </c>
      <c r="O175" s="7">
        <f t="shared" si="22"/>
        <v>11.36</v>
      </c>
      <c r="P175" s="7">
        <f t="shared" si="23"/>
        <v>10.596</v>
      </c>
      <c r="Q175" s="7">
        <f t="shared" si="24"/>
        <v>10.787000000000001</v>
      </c>
      <c r="R175" s="7">
        <f t="shared" si="25"/>
        <v>9.7910000000000004</v>
      </c>
      <c r="S175" s="7">
        <f t="shared" si="26"/>
        <v>9.593</v>
      </c>
      <c r="T175" s="7">
        <f t="shared" si="27"/>
        <v>8.2569999999999997</v>
      </c>
      <c r="U175" s="7">
        <f t="shared" si="28"/>
        <v>9.3140000000000001</v>
      </c>
      <c r="W175" s="7">
        <f t="shared" si="29"/>
        <v>10.914333333333333</v>
      </c>
      <c r="X175" s="7">
        <f t="shared" si="30"/>
        <v>9.2387499999999996</v>
      </c>
      <c r="Y175" s="7">
        <f t="shared" si="31"/>
        <v>0.84647863665516287</v>
      </c>
      <c r="Z175" s="7">
        <f t="shared" si="32"/>
        <v>-0.24045443690297943</v>
      </c>
    </row>
    <row r="176" spans="1:26" s="5" customFormat="1" x14ac:dyDescent="0.2">
      <c r="A176" s="5" t="s">
        <v>3140</v>
      </c>
      <c r="B176" s="5" t="s">
        <v>3141</v>
      </c>
      <c r="C176" s="5" t="s">
        <v>3142</v>
      </c>
      <c r="D176" s="5">
        <v>3067.5232909732599</v>
      </c>
      <c r="E176" s="5">
        <v>3155.8796940261</v>
      </c>
      <c r="F176" s="5">
        <v>3118.0126641463098</v>
      </c>
      <c r="G176" s="5">
        <v>-0.471358425919082</v>
      </c>
      <c r="H176" s="5">
        <v>0.13268304179151499</v>
      </c>
      <c r="I176" s="5">
        <v>-3.5525144702344602</v>
      </c>
      <c r="J176" s="5">
        <v>3.8156803161570099E-4</v>
      </c>
      <c r="K176" s="5">
        <v>5.2070349028903902E-3</v>
      </c>
      <c r="L176" s="5" t="b">
        <v>1</v>
      </c>
      <c r="M176" s="5" t="b">
        <v>0</v>
      </c>
      <c r="O176" s="7">
        <f t="shared" si="22"/>
        <v>10.762</v>
      </c>
      <c r="P176" s="7">
        <f t="shared" si="23"/>
        <v>11.406000000000001</v>
      </c>
      <c r="Q176" s="7">
        <f t="shared" si="24"/>
        <v>9.8699999999999992</v>
      </c>
      <c r="R176" s="7">
        <f t="shared" si="25"/>
        <v>9.2249999999999996</v>
      </c>
      <c r="S176" s="7">
        <f t="shared" si="26"/>
        <v>10.15</v>
      </c>
      <c r="T176" s="7">
        <f t="shared" si="27"/>
        <v>9.2089999999999996</v>
      </c>
      <c r="U176" s="7">
        <f t="shared" si="28"/>
        <v>8.7959999999999994</v>
      </c>
      <c r="W176" s="7">
        <f t="shared" si="29"/>
        <v>10.679333333333332</v>
      </c>
      <c r="X176" s="7">
        <f t="shared" si="30"/>
        <v>9.3449999999999989</v>
      </c>
      <c r="Y176" s="7">
        <f t="shared" si="31"/>
        <v>0.87505462263562017</v>
      </c>
      <c r="Z176" s="7">
        <f t="shared" si="32"/>
        <v>-0.19255501926132865</v>
      </c>
    </row>
    <row r="177" spans="1:26" s="5" customFormat="1" x14ac:dyDescent="0.2">
      <c r="A177" s="5" t="s">
        <v>3143</v>
      </c>
      <c r="B177" s="5" t="s">
        <v>3144</v>
      </c>
      <c r="C177" s="5" t="s">
        <v>3145</v>
      </c>
      <c r="D177" s="5">
        <v>1974.09038310609</v>
      </c>
      <c r="E177" s="5">
        <v>2014.5448116807099</v>
      </c>
      <c r="F177" s="5">
        <v>1997.2071994344401</v>
      </c>
      <c r="G177" s="5">
        <v>-0.482192985352978</v>
      </c>
      <c r="H177" s="5">
        <v>0.14458603716558999</v>
      </c>
      <c r="I177" s="5">
        <v>-3.3349899810915802</v>
      </c>
      <c r="J177" s="5">
        <v>8.5302472589133995E-4</v>
      </c>
      <c r="K177" s="5">
        <v>9.1217680813684195E-3</v>
      </c>
      <c r="L177" s="5" t="b">
        <v>1</v>
      </c>
      <c r="M177" s="5" t="b">
        <v>0</v>
      </c>
      <c r="O177" s="7">
        <f t="shared" si="22"/>
        <v>11.775</v>
      </c>
      <c r="P177" s="7">
        <f t="shared" si="23"/>
        <v>9.9060000000000006</v>
      </c>
      <c r="Q177" s="7">
        <f t="shared" si="24"/>
        <v>10.337999999999999</v>
      </c>
      <c r="R177" s="7">
        <f t="shared" si="25"/>
        <v>9.1349999999999998</v>
      </c>
      <c r="S177" s="7">
        <f t="shared" si="26"/>
        <v>9.4779999999999998</v>
      </c>
      <c r="T177" s="7">
        <f t="shared" si="27"/>
        <v>12.321</v>
      </c>
      <c r="U177" s="7">
        <f t="shared" si="28"/>
        <v>8.7569999999999997</v>
      </c>
      <c r="W177" s="7">
        <f t="shared" si="29"/>
        <v>10.673</v>
      </c>
      <c r="X177" s="7">
        <f t="shared" si="30"/>
        <v>9.9227499999999988</v>
      </c>
      <c r="Y177" s="7">
        <f t="shared" si="31"/>
        <v>0.92970579968143907</v>
      </c>
      <c r="Z177" s="7">
        <f t="shared" si="32"/>
        <v>-0.10515383940820333</v>
      </c>
    </row>
    <row r="178" spans="1:26" s="5" customFormat="1" x14ac:dyDescent="0.2">
      <c r="A178" s="5" t="s">
        <v>3146</v>
      </c>
      <c r="B178" s="5" t="s">
        <v>3147</v>
      </c>
      <c r="C178" s="5" t="s">
        <v>3148</v>
      </c>
      <c r="D178" s="5">
        <v>885.39794778570104</v>
      </c>
      <c r="E178" s="5">
        <v>892.820084621099</v>
      </c>
      <c r="F178" s="5">
        <v>889.63916883449997</v>
      </c>
      <c r="G178" s="5">
        <v>-0.78240270864983297</v>
      </c>
      <c r="H178" s="5">
        <v>0.150631316206322</v>
      </c>
      <c r="I178" s="5">
        <v>-5.1941570209621304</v>
      </c>
      <c r="J178" s="6">
        <v>2.05649519089462E-7</v>
      </c>
      <c r="K178" s="6">
        <v>1.0768294059962499E-5</v>
      </c>
      <c r="L178" s="5" t="b">
        <v>1</v>
      </c>
      <c r="M178" s="5" t="b">
        <v>0</v>
      </c>
      <c r="O178" s="7">
        <f t="shared" si="22"/>
        <v>8.9809999999999999</v>
      </c>
      <c r="P178" s="7">
        <f t="shared" si="23"/>
        <v>12.475</v>
      </c>
      <c r="Q178" s="7">
        <f t="shared" si="24"/>
        <v>9.9649999999999999</v>
      </c>
      <c r="R178" s="7">
        <f t="shared" si="25"/>
        <v>6.5119999999999996</v>
      </c>
      <c r="S178" s="7">
        <f t="shared" si="26"/>
        <v>8.5090000000000003</v>
      </c>
      <c r="T178" s="7">
        <f t="shared" si="27"/>
        <v>6.891</v>
      </c>
      <c r="U178" s="7">
        <f t="shared" si="28"/>
        <v>7.0670000000000002</v>
      </c>
      <c r="W178" s="7">
        <f t="shared" si="29"/>
        <v>10.473666666666666</v>
      </c>
      <c r="X178" s="7">
        <f t="shared" si="30"/>
        <v>7.2447499999999998</v>
      </c>
      <c r="Y178" s="7">
        <f t="shared" si="31"/>
        <v>0.69171095763979507</v>
      </c>
      <c r="Z178" s="7">
        <f t="shared" si="32"/>
        <v>-0.53175878403773069</v>
      </c>
    </row>
    <row r="179" spans="1:26" s="5" customFormat="1" x14ac:dyDescent="0.2">
      <c r="A179" s="5" t="s">
        <v>3149</v>
      </c>
      <c r="B179" s="5" t="s">
        <v>3150</v>
      </c>
      <c r="C179" s="5" t="s">
        <v>3151</v>
      </c>
      <c r="D179" s="5">
        <v>270.119455148317</v>
      </c>
      <c r="E179" s="5">
        <v>280.544151629932</v>
      </c>
      <c r="F179" s="5">
        <v>276.07642456638303</v>
      </c>
      <c r="G179" s="5">
        <v>-0.957591104458696</v>
      </c>
      <c r="H179" s="5">
        <v>0.22197280120162499</v>
      </c>
      <c r="I179" s="5">
        <v>-4.3140019825622096</v>
      </c>
      <c r="J179" s="6">
        <v>1.6032550710967898E-5</v>
      </c>
      <c r="K179" s="5">
        <v>4.3063800836189002E-4</v>
      </c>
      <c r="L179" s="5" t="b">
        <v>1</v>
      </c>
      <c r="M179" s="5" t="b">
        <v>0</v>
      </c>
      <c r="O179" s="7">
        <f t="shared" si="22"/>
        <v>6.266</v>
      </c>
      <c r="P179" s="7">
        <f t="shared" si="23"/>
        <v>11.433</v>
      </c>
      <c r="Q179" s="7">
        <f t="shared" si="24"/>
        <v>13.538</v>
      </c>
      <c r="R179" s="7">
        <f t="shared" si="25"/>
        <v>5.774</v>
      </c>
      <c r="S179" s="7">
        <f t="shared" si="26"/>
        <v>6.7350000000000003</v>
      </c>
      <c r="T179" s="7">
        <f t="shared" si="27"/>
        <v>6.335</v>
      </c>
      <c r="U179" s="7">
        <f t="shared" si="28"/>
        <v>5.6219999999999999</v>
      </c>
      <c r="W179" s="7">
        <f t="shared" si="29"/>
        <v>10.412333333333333</v>
      </c>
      <c r="X179" s="7">
        <f t="shared" si="30"/>
        <v>6.1165000000000003</v>
      </c>
      <c r="Y179" s="7">
        <f t="shared" si="31"/>
        <v>0.58742837020200411</v>
      </c>
      <c r="Z179" s="7">
        <f t="shared" si="32"/>
        <v>-0.76751515172823115</v>
      </c>
    </row>
    <row r="180" spans="1:26" s="5" customFormat="1" x14ac:dyDescent="0.2">
      <c r="A180" s="5" t="s">
        <v>3152</v>
      </c>
      <c r="B180" s="5" t="s">
        <v>3153</v>
      </c>
      <c r="C180" s="5" t="s">
        <v>3154</v>
      </c>
      <c r="D180" s="5">
        <v>616.33199656260103</v>
      </c>
      <c r="E180" s="5">
        <v>694.99602779972201</v>
      </c>
      <c r="F180" s="5">
        <v>661.28287155524094</v>
      </c>
      <c r="G180" s="5">
        <v>-0.77085687532712999</v>
      </c>
      <c r="H180" s="5">
        <v>0.17480293274967701</v>
      </c>
      <c r="I180" s="5">
        <v>-4.4098623701641104</v>
      </c>
      <c r="J180" s="6">
        <v>1.0343633697212599E-5</v>
      </c>
      <c r="K180" s="5">
        <v>2.9893903217014097E-4</v>
      </c>
      <c r="L180" s="5" t="b">
        <v>1</v>
      </c>
      <c r="M180" s="5" t="b">
        <v>0</v>
      </c>
      <c r="O180" s="7">
        <f t="shared" si="22"/>
        <v>9.4600000000000009</v>
      </c>
      <c r="P180" s="7">
        <f t="shared" si="23"/>
        <v>10.207000000000001</v>
      </c>
      <c r="Q180" s="7">
        <f t="shared" si="24"/>
        <v>11.436999999999999</v>
      </c>
      <c r="R180" s="7">
        <f t="shared" si="25"/>
        <v>7.6689999999999996</v>
      </c>
      <c r="S180" s="7">
        <f t="shared" si="26"/>
        <v>8.3369999999999997</v>
      </c>
      <c r="T180" s="7">
        <f t="shared" si="27"/>
        <v>6.4420000000000002</v>
      </c>
      <c r="U180" s="7">
        <f t="shared" si="28"/>
        <v>6.1210000000000004</v>
      </c>
      <c r="W180" s="7">
        <f t="shared" si="29"/>
        <v>10.368</v>
      </c>
      <c r="X180" s="7">
        <f t="shared" si="30"/>
        <v>7.1422500000000007</v>
      </c>
      <c r="Y180" s="7">
        <f t="shared" si="31"/>
        <v>0.68887442129629639</v>
      </c>
      <c r="Z180" s="7">
        <f t="shared" si="32"/>
        <v>-0.53768708479592364</v>
      </c>
    </row>
    <row r="181" spans="1:26" s="5" customFormat="1" x14ac:dyDescent="0.2">
      <c r="A181" s="5" t="s">
        <v>3155</v>
      </c>
      <c r="B181" s="5" t="s">
        <v>3156</v>
      </c>
      <c r="C181" s="5" t="s">
        <v>3157</v>
      </c>
      <c r="D181" s="5">
        <v>868.85153637877795</v>
      </c>
      <c r="E181" s="5">
        <v>934.62871025525203</v>
      </c>
      <c r="F181" s="5">
        <v>906.43849287961996</v>
      </c>
      <c r="G181" s="5">
        <v>-0.83864703887448899</v>
      </c>
      <c r="H181" s="5">
        <v>0.16066854079214801</v>
      </c>
      <c r="I181" s="5">
        <v>-5.21973396123279</v>
      </c>
      <c r="J181" s="6">
        <v>1.7918033115849101E-7</v>
      </c>
      <c r="K181" s="6">
        <v>9.5159559918103498E-6</v>
      </c>
      <c r="L181" s="5" t="b">
        <v>1</v>
      </c>
      <c r="M181" s="5" t="b">
        <v>0</v>
      </c>
      <c r="O181" s="7">
        <f t="shared" si="22"/>
        <v>9.7219999999999995</v>
      </c>
      <c r="P181" s="7">
        <f t="shared" si="23"/>
        <v>11.097</v>
      </c>
      <c r="Q181" s="7">
        <f t="shared" si="24"/>
        <v>10.224</v>
      </c>
      <c r="R181" s="7">
        <f t="shared" si="25"/>
        <v>6.1440000000000001</v>
      </c>
      <c r="S181" s="7">
        <f t="shared" si="26"/>
        <v>6.593</v>
      </c>
      <c r="T181" s="7">
        <f t="shared" si="27"/>
        <v>7.4210000000000003</v>
      </c>
      <c r="U181" s="7">
        <f t="shared" si="28"/>
        <v>8.2409999999999997</v>
      </c>
      <c r="W181" s="7">
        <f t="shared" si="29"/>
        <v>10.347666666666667</v>
      </c>
      <c r="X181" s="7">
        <f t="shared" si="30"/>
        <v>7.0997500000000002</v>
      </c>
      <c r="Y181" s="7">
        <f t="shared" si="31"/>
        <v>0.68612086460715782</v>
      </c>
      <c r="Z181" s="7">
        <f t="shared" si="32"/>
        <v>-0.5434653560837398</v>
      </c>
    </row>
    <row r="182" spans="1:26" s="5" customFormat="1" x14ac:dyDescent="0.2">
      <c r="A182" s="5" t="s">
        <v>3158</v>
      </c>
      <c r="B182" s="5" t="s">
        <v>3159</v>
      </c>
      <c r="C182" s="5" t="s">
        <v>3160</v>
      </c>
      <c r="D182" s="5">
        <v>8453.7032557701896</v>
      </c>
      <c r="E182" s="5">
        <v>8145.6860664918704</v>
      </c>
      <c r="F182" s="5">
        <v>8277.6934333254394</v>
      </c>
      <c r="G182" s="5">
        <v>-0.51865351845675001</v>
      </c>
      <c r="H182" s="5">
        <v>0.134031777786635</v>
      </c>
      <c r="I182" s="5">
        <v>-3.8696309712641002</v>
      </c>
      <c r="J182" s="5">
        <v>1.0900021424772899E-4</v>
      </c>
      <c r="K182" s="5">
        <v>1.9688691800309201E-3</v>
      </c>
      <c r="L182" s="5" t="b">
        <v>1</v>
      </c>
      <c r="M182" s="5" t="b">
        <v>0</v>
      </c>
      <c r="O182" s="7">
        <f t="shared" si="22"/>
        <v>8.8019999999999996</v>
      </c>
      <c r="P182" s="7">
        <f t="shared" si="23"/>
        <v>12.694000000000001</v>
      </c>
      <c r="Q182" s="7">
        <f t="shared" si="24"/>
        <v>9.2089999999999996</v>
      </c>
      <c r="R182" s="7">
        <f t="shared" si="25"/>
        <v>8.093</v>
      </c>
      <c r="S182" s="7">
        <f t="shared" si="26"/>
        <v>9.1809999999999992</v>
      </c>
      <c r="T182" s="7">
        <f t="shared" si="27"/>
        <v>7.431</v>
      </c>
      <c r="U182" s="7">
        <f t="shared" si="28"/>
        <v>8.7170000000000005</v>
      </c>
      <c r="W182" s="7">
        <f t="shared" si="29"/>
        <v>10.235000000000001</v>
      </c>
      <c r="X182" s="7">
        <f t="shared" si="30"/>
        <v>8.355500000000001</v>
      </c>
      <c r="Y182" s="7">
        <f t="shared" si="31"/>
        <v>0.81636541279921837</v>
      </c>
      <c r="Z182" s="7">
        <f t="shared" si="32"/>
        <v>-0.29271303431985296</v>
      </c>
    </row>
    <row r="183" spans="1:26" s="5" customFormat="1" x14ac:dyDescent="0.2">
      <c r="A183" s="5" t="s">
        <v>3161</v>
      </c>
      <c r="B183" s="5" t="s">
        <v>3162</v>
      </c>
      <c r="C183" s="5" t="s">
        <v>3163</v>
      </c>
      <c r="D183" s="5">
        <v>1283.8038594763</v>
      </c>
      <c r="E183" s="5">
        <v>1342.5065532527899</v>
      </c>
      <c r="F183" s="5">
        <v>1317.3482559200099</v>
      </c>
      <c r="G183" s="5">
        <v>-0.48448498776642901</v>
      </c>
      <c r="H183" s="5">
        <v>0.14501555365742</v>
      </c>
      <c r="I183" s="5">
        <v>-3.3409174088385001</v>
      </c>
      <c r="J183" s="5">
        <v>8.3502058667486896E-4</v>
      </c>
      <c r="K183" s="5">
        <v>8.9973398315864803E-3</v>
      </c>
      <c r="L183" s="5" t="b">
        <v>1</v>
      </c>
      <c r="M183" s="5" t="b">
        <v>0</v>
      </c>
      <c r="O183" s="7">
        <f t="shared" si="22"/>
        <v>9.327</v>
      </c>
      <c r="P183" s="7">
        <f t="shared" si="23"/>
        <v>10.314</v>
      </c>
      <c r="Q183" s="7">
        <f t="shared" si="24"/>
        <v>10.893000000000001</v>
      </c>
      <c r="R183" s="7">
        <f t="shared" si="25"/>
        <v>8.7690000000000001</v>
      </c>
      <c r="S183" s="7">
        <f t="shared" si="26"/>
        <v>9.2449999999999992</v>
      </c>
      <c r="T183" s="7">
        <f t="shared" si="27"/>
        <v>9.1690000000000005</v>
      </c>
      <c r="U183" s="7">
        <f t="shared" si="28"/>
        <v>8.4169999999999998</v>
      </c>
      <c r="W183" s="7">
        <f t="shared" si="29"/>
        <v>10.177999999999999</v>
      </c>
      <c r="X183" s="7">
        <f t="shared" si="30"/>
        <v>8.9</v>
      </c>
      <c r="Y183" s="7">
        <f t="shared" si="31"/>
        <v>0.8744350560031442</v>
      </c>
      <c r="Z183" s="7">
        <f t="shared" si="32"/>
        <v>-0.19357685523607573</v>
      </c>
    </row>
    <row r="184" spans="1:26" s="5" customFormat="1" x14ac:dyDescent="0.2">
      <c r="A184" s="5" t="s">
        <v>3164</v>
      </c>
      <c r="B184" s="5" t="s">
        <v>3165</v>
      </c>
      <c r="C184" s="5" t="s">
        <v>3166</v>
      </c>
      <c r="D184" s="5">
        <v>1401.3781481367801</v>
      </c>
      <c r="E184" s="5">
        <v>1363.9513324417101</v>
      </c>
      <c r="F184" s="5">
        <v>1379.99139631103</v>
      </c>
      <c r="G184" s="5">
        <v>-0.47412056629842197</v>
      </c>
      <c r="H184" s="5">
        <v>0.14301470023884899</v>
      </c>
      <c r="I184" s="5">
        <v>-3.31518763810009</v>
      </c>
      <c r="J184" s="5">
        <v>9.1581628733134997E-4</v>
      </c>
      <c r="K184" s="5">
        <v>9.5693561727262805E-3</v>
      </c>
      <c r="L184" s="5" t="b">
        <v>1</v>
      </c>
      <c r="M184" s="5" t="b">
        <v>0</v>
      </c>
      <c r="O184" s="7">
        <f t="shared" si="22"/>
        <v>10.237</v>
      </c>
      <c r="P184" s="7">
        <f t="shared" si="23"/>
        <v>10.609</v>
      </c>
      <c r="Q184" s="7">
        <f t="shared" si="24"/>
        <v>9.6790000000000003</v>
      </c>
      <c r="R184" s="7">
        <f t="shared" si="25"/>
        <v>9.7560000000000002</v>
      </c>
      <c r="S184" s="7">
        <f t="shared" si="26"/>
        <v>9.2650000000000006</v>
      </c>
      <c r="T184" s="7">
        <f t="shared" si="27"/>
        <v>9.3650000000000002</v>
      </c>
      <c r="U184" s="7">
        <f t="shared" si="28"/>
        <v>7.7249999999999996</v>
      </c>
      <c r="W184" s="7">
        <f t="shared" si="29"/>
        <v>10.174999999999999</v>
      </c>
      <c r="X184" s="7">
        <f t="shared" si="30"/>
        <v>9.0277500000000011</v>
      </c>
      <c r="Y184" s="7">
        <f t="shared" si="31"/>
        <v>0.88724815724815742</v>
      </c>
      <c r="Z184" s="7">
        <f t="shared" si="32"/>
        <v>-0.17259042197387353</v>
      </c>
    </row>
    <row r="185" spans="1:26" s="5" customFormat="1" x14ac:dyDescent="0.2">
      <c r="A185" s="5" t="s">
        <v>3167</v>
      </c>
      <c r="B185" s="5" t="s">
        <v>3168</v>
      </c>
      <c r="C185" s="5" t="s">
        <v>3169</v>
      </c>
      <c r="D185" s="5">
        <v>935.59529595718504</v>
      </c>
      <c r="E185" s="5">
        <v>885.39371139256696</v>
      </c>
      <c r="F185" s="5">
        <v>906.90867620597498</v>
      </c>
      <c r="G185" s="5">
        <v>-0.78206748651305902</v>
      </c>
      <c r="H185" s="5">
        <v>0.15313730513352999</v>
      </c>
      <c r="I185" s="5">
        <v>-5.1069691074367896</v>
      </c>
      <c r="J185" s="6">
        <v>3.2736724369346101E-7</v>
      </c>
      <c r="K185" s="6">
        <v>1.6059086288657399E-5</v>
      </c>
      <c r="L185" s="5" t="b">
        <v>1</v>
      </c>
      <c r="M185" s="5" t="b">
        <v>0</v>
      </c>
      <c r="O185" s="7">
        <f t="shared" si="22"/>
        <v>8.891</v>
      </c>
      <c r="P185" s="7">
        <f t="shared" si="23"/>
        <v>11.651999999999999</v>
      </c>
      <c r="Q185" s="7">
        <f t="shared" si="24"/>
        <v>9.6229999999999993</v>
      </c>
      <c r="R185" s="7">
        <f t="shared" si="25"/>
        <v>7.21</v>
      </c>
      <c r="S185" s="7">
        <f t="shared" si="26"/>
        <v>7.7050000000000001</v>
      </c>
      <c r="T185" s="7">
        <f t="shared" si="27"/>
        <v>7.3890000000000002</v>
      </c>
      <c r="U185" s="7">
        <f t="shared" si="28"/>
        <v>6.1559999999999997</v>
      </c>
      <c r="W185" s="7">
        <f t="shared" si="29"/>
        <v>10.055333333333332</v>
      </c>
      <c r="X185" s="7">
        <f t="shared" si="30"/>
        <v>7.1149999999999993</v>
      </c>
      <c r="Y185" s="7">
        <f t="shared" si="31"/>
        <v>0.70758469800437584</v>
      </c>
      <c r="Z185" s="7">
        <f t="shared" si="32"/>
        <v>-0.49902524577349971</v>
      </c>
    </row>
    <row r="186" spans="1:26" s="5" customFormat="1" x14ac:dyDescent="0.2">
      <c r="A186" s="5" t="s">
        <v>3170</v>
      </c>
      <c r="B186" s="5" t="s">
        <v>3171</v>
      </c>
      <c r="C186" s="5" t="s">
        <v>3172</v>
      </c>
      <c r="D186" s="5">
        <v>5249.9643315322</v>
      </c>
      <c r="E186" s="5">
        <v>5327.5433918303597</v>
      </c>
      <c r="F186" s="5">
        <v>5294.2952231311501</v>
      </c>
      <c r="G186" s="5">
        <v>-0.64834061444927205</v>
      </c>
      <c r="H186" s="5">
        <v>0.127464407644717</v>
      </c>
      <c r="I186" s="5">
        <v>-5.0864443371234804</v>
      </c>
      <c r="J186" s="6">
        <v>3.6483873157952102E-7</v>
      </c>
      <c r="K186" s="6">
        <v>1.75282443179738E-5</v>
      </c>
      <c r="L186" s="5" t="b">
        <v>1</v>
      </c>
      <c r="M186" s="5" t="b">
        <v>0</v>
      </c>
      <c r="O186" s="7">
        <f t="shared" si="22"/>
        <v>9.2390000000000008</v>
      </c>
      <c r="P186" s="7">
        <f t="shared" si="23"/>
        <v>10.771000000000001</v>
      </c>
      <c r="Q186" s="7">
        <f t="shared" si="24"/>
        <v>9.4629999999999992</v>
      </c>
      <c r="R186" s="7">
        <f t="shared" si="25"/>
        <v>7.2930000000000001</v>
      </c>
      <c r="S186" s="7">
        <f t="shared" si="26"/>
        <v>8.3059999999999992</v>
      </c>
      <c r="T186" s="7">
        <f t="shared" si="27"/>
        <v>7.923</v>
      </c>
      <c r="U186" s="7">
        <f t="shared" si="28"/>
        <v>7.2149999999999999</v>
      </c>
      <c r="W186" s="7">
        <f t="shared" si="29"/>
        <v>9.8243333333333336</v>
      </c>
      <c r="X186" s="7">
        <f t="shared" si="30"/>
        <v>7.6842499999999996</v>
      </c>
      <c r="Y186" s="7">
        <f t="shared" si="31"/>
        <v>0.78216503240253787</v>
      </c>
      <c r="Z186" s="7">
        <f t="shared" si="32"/>
        <v>-0.35445505473454619</v>
      </c>
    </row>
    <row r="187" spans="1:26" s="5" customFormat="1" x14ac:dyDescent="0.2">
      <c r="A187" s="5" t="s">
        <v>3173</v>
      </c>
      <c r="B187" s="5" t="s">
        <v>3174</v>
      </c>
      <c r="C187" s="5" t="s">
        <v>3175</v>
      </c>
      <c r="D187" s="5">
        <v>1493.63167318568</v>
      </c>
      <c r="E187" s="5">
        <v>1581.05153963461</v>
      </c>
      <c r="F187" s="5">
        <v>1543.5858825850701</v>
      </c>
      <c r="G187" s="5">
        <v>-0.54089956494049596</v>
      </c>
      <c r="H187" s="5">
        <v>0.14298707056122001</v>
      </c>
      <c r="I187" s="5">
        <v>-3.7828564695918301</v>
      </c>
      <c r="J187" s="5">
        <v>1.55038824940059E-4</v>
      </c>
      <c r="K187" s="5">
        <v>2.62495797975263E-3</v>
      </c>
      <c r="L187" s="5" t="b">
        <v>1</v>
      </c>
      <c r="M187" s="5" t="b">
        <v>0</v>
      </c>
      <c r="O187" s="7">
        <f t="shared" si="22"/>
        <v>9.0519999999999996</v>
      </c>
      <c r="P187" s="7">
        <f t="shared" si="23"/>
        <v>9.7159999999999993</v>
      </c>
      <c r="Q187" s="7">
        <f t="shared" si="24"/>
        <v>10.622</v>
      </c>
      <c r="R187" s="7">
        <f t="shared" si="25"/>
        <v>8.4380000000000006</v>
      </c>
      <c r="S187" s="7">
        <f t="shared" si="26"/>
        <v>8.2360000000000007</v>
      </c>
      <c r="T187" s="7">
        <f t="shared" si="27"/>
        <v>8.2050000000000001</v>
      </c>
      <c r="U187" s="7">
        <f t="shared" si="28"/>
        <v>7.82</v>
      </c>
      <c r="W187" s="7">
        <f t="shared" si="29"/>
        <v>9.7966666666666669</v>
      </c>
      <c r="X187" s="7">
        <f t="shared" si="30"/>
        <v>8.1747499999999995</v>
      </c>
      <c r="Y187" s="7">
        <f t="shared" si="31"/>
        <v>0.83444198707043205</v>
      </c>
      <c r="Z187" s="7">
        <f t="shared" si="32"/>
        <v>-0.26111634233374981</v>
      </c>
    </row>
    <row r="188" spans="1:26" s="5" customFormat="1" x14ac:dyDescent="0.2">
      <c r="A188" s="5" t="s">
        <v>3176</v>
      </c>
      <c r="B188" s="5" t="s">
        <v>3177</v>
      </c>
      <c r="C188" s="5" t="s">
        <v>3178</v>
      </c>
      <c r="D188" s="5">
        <v>996.50079516669405</v>
      </c>
      <c r="E188" s="5">
        <v>1062.4476378556701</v>
      </c>
      <c r="F188" s="5">
        <v>1034.18470527468</v>
      </c>
      <c r="G188" s="5">
        <v>-0.50783644479199597</v>
      </c>
      <c r="H188" s="5">
        <v>0.153590722690924</v>
      </c>
      <c r="I188" s="5">
        <v>-3.3064265594604501</v>
      </c>
      <c r="J188" s="5">
        <v>9.4494117315470697E-4</v>
      </c>
      <c r="K188" s="5">
        <v>9.7535824892242204E-3</v>
      </c>
      <c r="L188" s="5" t="b">
        <v>1</v>
      </c>
      <c r="M188" s="5" t="b">
        <v>0</v>
      </c>
      <c r="O188" s="7">
        <f t="shared" si="22"/>
        <v>8.0660000000000007</v>
      </c>
      <c r="P188" s="7">
        <f t="shared" si="23"/>
        <v>10.199999999999999</v>
      </c>
      <c r="Q188" s="7">
        <f t="shared" si="24"/>
        <v>11.045999999999999</v>
      </c>
      <c r="R188" s="7">
        <f t="shared" si="25"/>
        <v>7.1559999999999997</v>
      </c>
      <c r="S188" s="7">
        <f t="shared" si="26"/>
        <v>9.5589999999999993</v>
      </c>
      <c r="T188" s="7">
        <f t="shared" si="27"/>
        <v>9.2949999999999999</v>
      </c>
      <c r="U188" s="7">
        <f t="shared" si="28"/>
        <v>8.0459999999999994</v>
      </c>
      <c r="W188" s="7">
        <f t="shared" si="29"/>
        <v>9.7706666666666653</v>
      </c>
      <c r="X188" s="7">
        <f t="shared" si="30"/>
        <v>8.5139999999999993</v>
      </c>
      <c r="Y188" s="7">
        <f t="shared" si="31"/>
        <v>0.8713837336244542</v>
      </c>
      <c r="Z188" s="7">
        <f t="shared" si="32"/>
        <v>-0.19861991259408013</v>
      </c>
    </row>
    <row r="189" spans="1:26" s="5" customFormat="1" x14ac:dyDescent="0.2">
      <c r="A189" s="5" t="s">
        <v>3179</v>
      </c>
      <c r="B189" s="5" t="s">
        <v>3180</v>
      </c>
      <c r="C189" s="5" t="s">
        <v>3181</v>
      </c>
      <c r="D189" s="5">
        <v>2133.4826688738799</v>
      </c>
      <c r="E189" s="5">
        <v>2174.3058707595401</v>
      </c>
      <c r="F189" s="5">
        <v>2156.8102128085402</v>
      </c>
      <c r="G189" s="5">
        <v>-0.52541140140197395</v>
      </c>
      <c r="H189" s="5">
        <v>0.14013657066957499</v>
      </c>
      <c r="I189" s="5">
        <v>-3.74928113975924</v>
      </c>
      <c r="J189" s="5">
        <v>1.7734218828408701E-4</v>
      </c>
      <c r="K189" s="5">
        <v>2.9126306007080699E-3</v>
      </c>
      <c r="L189" s="5" t="b">
        <v>1</v>
      </c>
      <c r="M189" s="5" t="b">
        <v>0</v>
      </c>
      <c r="O189" s="7">
        <f t="shared" si="22"/>
        <v>9.5559999999999992</v>
      </c>
      <c r="P189" s="7">
        <f t="shared" si="23"/>
        <v>10.218999999999999</v>
      </c>
      <c r="Q189" s="7">
        <f t="shared" si="24"/>
        <v>9.0009999999999994</v>
      </c>
      <c r="R189" s="7">
        <f t="shared" si="25"/>
        <v>8.2010000000000005</v>
      </c>
      <c r="S189" s="7">
        <f t="shared" si="26"/>
        <v>7.6790000000000003</v>
      </c>
      <c r="T189" s="7">
        <f t="shared" si="27"/>
        <v>7.9459999999999997</v>
      </c>
      <c r="U189" s="7">
        <f t="shared" si="28"/>
        <v>8.4770000000000003</v>
      </c>
      <c r="W189" s="7">
        <f t="shared" si="29"/>
        <v>9.5919999999999987</v>
      </c>
      <c r="X189" s="7">
        <f t="shared" si="30"/>
        <v>8.0757499999999993</v>
      </c>
      <c r="Y189" s="7">
        <f t="shared" si="31"/>
        <v>0.84192556296914101</v>
      </c>
      <c r="Z189" s="7">
        <f t="shared" si="32"/>
        <v>-0.24823540872450747</v>
      </c>
    </row>
    <row r="190" spans="1:26" s="5" customFormat="1" x14ac:dyDescent="0.2">
      <c r="A190" s="5" t="s">
        <v>3182</v>
      </c>
      <c r="B190" s="5" t="s">
        <v>3183</v>
      </c>
      <c r="C190" s="5" t="s">
        <v>3184</v>
      </c>
      <c r="D190" s="5">
        <v>706.08055225313205</v>
      </c>
      <c r="E190" s="5">
        <v>740.230721317703</v>
      </c>
      <c r="F190" s="5">
        <v>725.59493457574399</v>
      </c>
      <c r="G190" s="5">
        <v>-0.77216581396835704</v>
      </c>
      <c r="H190" s="5">
        <v>0.16693805674263201</v>
      </c>
      <c r="I190" s="5">
        <v>-4.6254630551905898</v>
      </c>
      <c r="J190" s="6">
        <v>3.7376242737083299E-6</v>
      </c>
      <c r="K190" s="5">
        <v>1.2950381800408401E-4</v>
      </c>
      <c r="L190" s="5" t="b">
        <v>1</v>
      </c>
      <c r="M190" s="5" t="b">
        <v>0</v>
      </c>
      <c r="O190" s="7">
        <f t="shared" si="22"/>
        <v>7.7240000000000002</v>
      </c>
      <c r="P190" s="7">
        <f t="shared" si="23"/>
        <v>9.8580000000000005</v>
      </c>
      <c r="Q190" s="7">
        <f t="shared" si="24"/>
        <v>10.718</v>
      </c>
      <c r="R190" s="7">
        <f t="shared" si="25"/>
        <v>5.9610000000000003</v>
      </c>
      <c r="S190" s="7">
        <f t="shared" si="26"/>
        <v>7.6769999999999996</v>
      </c>
      <c r="T190" s="7">
        <f t="shared" si="27"/>
        <v>7.8209999999999997</v>
      </c>
      <c r="U190" s="7">
        <f t="shared" si="28"/>
        <v>5.9610000000000003</v>
      </c>
      <c r="W190" s="7">
        <f t="shared" si="29"/>
        <v>9.4333333333333336</v>
      </c>
      <c r="X190" s="7">
        <f t="shared" si="30"/>
        <v>6.8550000000000004</v>
      </c>
      <c r="Y190" s="7">
        <f t="shared" si="31"/>
        <v>0.72667844522968206</v>
      </c>
      <c r="Z190" s="7">
        <f t="shared" si="32"/>
        <v>-0.46061098121886251</v>
      </c>
    </row>
    <row r="191" spans="1:26" s="5" customFormat="1" x14ac:dyDescent="0.2">
      <c r="A191" s="5" t="s">
        <v>3185</v>
      </c>
      <c r="B191" s="5" t="s">
        <v>3186</v>
      </c>
      <c r="C191" s="5" t="s">
        <v>3187</v>
      </c>
      <c r="D191" s="5">
        <v>1020.2702641690601</v>
      </c>
      <c r="E191" s="5">
        <v>1015.16886204182</v>
      </c>
      <c r="F191" s="5">
        <v>1017.35517723921</v>
      </c>
      <c r="G191" s="5">
        <v>-0.55855753389500595</v>
      </c>
      <c r="H191" s="5">
        <v>0.14829293905605201</v>
      </c>
      <c r="I191" s="5">
        <v>-3.7665821275811502</v>
      </c>
      <c r="J191" s="5">
        <v>1.65497659057987E-4</v>
      </c>
      <c r="K191" s="5">
        <v>2.7668536883407599E-3</v>
      </c>
      <c r="L191" s="5" t="b">
        <v>1</v>
      </c>
      <c r="M191" s="5" t="b">
        <v>0</v>
      </c>
      <c r="O191" s="7">
        <f t="shared" si="22"/>
        <v>9.3379999999999992</v>
      </c>
      <c r="P191" s="7">
        <f t="shared" si="23"/>
        <v>9.9969999999999999</v>
      </c>
      <c r="Q191" s="7">
        <f t="shared" si="24"/>
        <v>8.9350000000000005</v>
      </c>
      <c r="R191" s="7">
        <f t="shared" si="25"/>
        <v>7.7750000000000004</v>
      </c>
      <c r="S191" s="7">
        <f t="shared" si="26"/>
        <v>8.4130000000000003</v>
      </c>
      <c r="T191" s="7">
        <f t="shared" si="27"/>
        <v>8.5860000000000003</v>
      </c>
      <c r="U191" s="7">
        <f t="shared" si="28"/>
        <v>6.9939999999999998</v>
      </c>
      <c r="W191" s="7">
        <f t="shared" si="29"/>
        <v>9.4233333333333338</v>
      </c>
      <c r="X191" s="7">
        <f t="shared" si="30"/>
        <v>7.9420000000000002</v>
      </c>
      <c r="Y191" s="7">
        <f t="shared" si="31"/>
        <v>0.84280155642023347</v>
      </c>
      <c r="Z191" s="7">
        <f t="shared" si="32"/>
        <v>-0.2467351164729133</v>
      </c>
    </row>
    <row r="192" spans="1:26" s="5" customFormat="1" x14ac:dyDescent="0.2">
      <c r="A192" s="5" t="s">
        <v>3188</v>
      </c>
      <c r="B192" s="5" t="s">
        <v>3189</v>
      </c>
      <c r="C192" s="5" t="s">
        <v>3190</v>
      </c>
      <c r="D192" s="5">
        <v>2360.6225837004399</v>
      </c>
      <c r="E192" s="5">
        <v>2472.3895720497599</v>
      </c>
      <c r="F192" s="5">
        <v>2424.4894341857598</v>
      </c>
      <c r="G192" s="5">
        <v>-0.46790331982678401</v>
      </c>
      <c r="H192" s="5">
        <v>0.13554591213484701</v>
      </c>
      <c r="I192" s="5">
        <v>-3.4519913766288401</v>
      </c>
      <c r="J192" s="5">
        <v>5.56465510654054E-4</v>
      </c>
      <c r="K192" s="5">
        <v>6.6962746121422903E-3</v>
      </c>
      <c r="L192" s="5" t="b">
        <v>1</v>
      </c>
      <c r="M192" s="5" t="b">
        <v>0</v>
      </c>
      <c r="O192" s="7">
        <f t="shared" si="22"/>
        <v>8.6349999999999998</v>
      </c>
      <c r="P192" s="7">
        <f t="shared" si="23"/>
        <v>9.7379999999999995</v>
      </c>
      <c r="Q192" s="7">
        <f t="shared" si="24"/>
        <v>9.875</v>
      </c>
      <c r="R192" s="7">
        <f t="shared" si="25"/>
        <v>8.6739999999999995</v>
      </c>
      <c r="S192" s="7">
        <f t="shared" si="26"/>
        <v>8.19</v>
      </c>
      <c r="T192" s="7">
        <f t="shared" si="27"/>
        <v>7.4119999999999999</v>
      </c>
      <c r="U192" s="7">
        <f t="shared" si="28"/>
        <v>8.1170000000000009</v>
      </c>
      <c r="W192" s="7">
        <f t="shared" si="29"/>
        <v>9.4159999999999986</v>
      </c>
      <c r="X192" s="7">
        <f t="shared" si="30"/>
        <v>8.0982500000000002</v>
      </c>
      <c r="Y192" s="7">
        <f t="shared" si="31"/>
        <v>0.86005203908241301</v>
      </c>
      <c r="Z192" s="7">
        <f t="shared" si="32"/>
        <v>-0.21750413942755709</v>
      </c>
    </row>
    <row r="193" spans="1:26" s="5" customFormat="1" x14ac:dyDescent="0.2">
      <c r="A193" s="5" t="s">
        <v>3191</v>
      </c>
      <c r="B193" s="5" t="s">
        <v>3192</v>
      </c>
      <c r="C193" s="5" t="s">
        <v>3193</v>
      </c>
      <c r="D193" s="5">
        <v>1325.7999482149</v>
      </c>
      <c r="E193" s="5">
        <v>1235.68716080938</v>
      </c>
      <c r="F193" s="5">
        <v>1274.3069268403201</v>
      </c>
      <c r="G193" s="5">
        <v>-0.82023679217666601</v>
      </c>
      <c r="H193" s="5">
        <v>0.14607616911752</v>
      </c>
      <c r="I193" s="5">
        <v>-5.6151307713770597</v>
      </c>
      <c r="J193" s="6">
        <v>1.9641364262929099E-8</v>
      </c>
      <c r="K193" s="6">
        <v>1.4136473792481101E-6</v>
      </c>
      <c r="L193" s="5" t="b">
        <v>1</v>
      </c>
      <c r="M193" s="5" t="b">
        <v>0</v>
      </c>
      <c r="O193" s="7">
        <f t="shared" si="22"/>
        <v>9.1039999999999992</v>
      </c>
      <c r="P193" s="7">
        <f t="shared" si="23"/>
        <v>10.202</v>
      </c>
      <c r="Q193" s="7">
        <f t="shared" si="24"/>
        <v>8.8019999999999996</v>
      </c>
      <c r="R193" s="7">
        <f t="shared" si="25"/>
        <v>7.16</v>
      </c>
      <c r="S193" s="7">
        <f t="shared" si="26"/>
        <v>6.33</v>
      </c>
      <c r="T193" s="7">
        <f t="shared" si="27"/>
        <v>7.5590000000000002</v>
      </c>
      <c r="U193" s="7">
        <f t="shared" si="28"/>
        <v>5.6219999999999999</v>
      </c>
      <c r="W193" s="7">
        <f t="shared" si="29"/>
        <v>9.3693333333333317</v>
      </c>
      <c r="X193" s="7">
        <f t="shared" si="30"/>
        <v>6.6677499999999998</v>
      </c>
      <c r="Y193" s="7">
        <f t="shared" si="31"/>
        <v>0.7116568236800912</v>
      </c>
      <c r="Z193" s="7">
        <f t="shared" si="32"/>
        <v>-0.4907463847762662</v>
      </c>
    </row>
    <row r="194" spans="1:26" s="5" customFormat="1" x14ac:dyDescent="0.2">
      <c r="A194" s="5" t="s">
        <v>3194</v>
      </c>
      <c r="B194" s="5" t="s">
        <v>3195</v>
      </c>
      <c r="C194" s="5" t="s">
        <v>3196</v>
      </c>
      <c r="D194" s="5">
        <v>1226.6109171537601</v>
      </c>
      <c r="E194" s="5">
        <v>1349.1741212178099</v>
      </c>
      <c r="F194" s="5">
        <v>1296.64703376179</v>
      </c>
      <c r="G194" s="5">
        <v>-0.48114381193230099</v>
      </c>
      <c r="H194" s="5">
        <v>0.144969023058272</v>
      </c>
      <c r="I194" s="5">
        <v>-3.3189422249117202</v>
      </c>
      <c r="J194" s="5">
        <v>9.0359122463164795E-4</v>
      </c>
      <c r="K194" s="5">
        <v>9.4788092393689096E-3</v>
      </c>
      <c r="L194" s="5" t="b">
        <v>1</v>
      </c>
      <c r="M194" s="5" t="b">
        <v>0</v>
      </c>
      <c r="O194" s="7">
        <f t="shared" ref="O194:O257" si="33">VLOOKUP(A194,FPKM,2,FALSE)</f>
        <v>9.3480000000000008</v>
      </c>
      <c r="P194" s="7">
        <f t="shared" ref="P194:P257" si="34">VLOOKUP(A194,FPKM,3,FALSE)</f>
        <v>8.7189999999999994</v>
      </c>
      <c r="Q194" s="7">
        <f t="shared" ref="Q194:Q257" si="35">VLOOKUP(A194,FPKM,4,FALSE)</f>
        <v>9.8130000000000006</v>
      </c>
      <c r="R194" s="7">
        <f t="shared" ref="R194:R257" si="36">VLOOKUP(A194,FPKM,5,FALSE)</f>
        <v>8.7579999999999991</v>
      </c>
      <c r="S194" s="7">
        <f t="shared" ref="S194:S257" si="37">VLOOKUP(A194,FPKM,6,FALSE)</f>
        <v>7.9</v>
      </c>
      <c r="T194" s="7">
        <f t="shared" ref="T194:T257" si="38">VLOOKUP(A194,FPKM,7,FALSE)</f>
        <v>7.3869999999999996</v>
      </c>
      <c r="U194" s="7">
        <f t="shared" ref="U194:U257" si="39">VLOOKUP(A194,FPKM,8,FALSE)</f>
        <v>7.7519999999999998</v>
      </c>
      <c r="W194" s="7">
        <f t="shared" ref="W194:W257" si="40">AVERAGE(O194:Q194)</f>
        <v>9.2933333333333348</v>
      </c>
      <c r="X194" s="7">
        <f t="shared" ref="X194:X257" si="41">AVERAGE(R194:U194)</f>
        <v>7.9492500000000001</v>
      </c>
      <c r="Y194" s="7">
        <f t="shared" ref="Y194:Y257" si="42">X194/W194</f>
        <v>0.85537123385939728</v>
      </c>
      <c r="Z194" s="7">
        <f t="shared" si="32"/>
        <v>-0.22537740470166473</v>
      </c>
    </row>
    <row r="195" spans="1:26" s="5" customFormat="1" x14ac:dyDescent="0.2">
      <c r="A195" s="5" t="s">
        <v>3197</v>
      </c>
      <c r="B195" s="5" t="s">
        <v>3198</v>
      </c>
      <c r="C195" s="5" t="s">
        <v>3199</v>
      </c>
      <c r="D195" s="5">
        <v>550.73015721132003</v>
      </c>
      <c r="E195" s="5">
        <v>595.390148225301</v>
      </c>
      <c r="F195" s="5">
        <v>576.25015207645197</v>
      </c>
      <c r="G195" s="5">
        <v>-0.71801654824288597</v>
      </c>
      <c r="H195" s="5">
        <v>0.169980478859523</v>
      </c>
      <c r="I195" s="5">
        <v>-4.2241118101348301</v>
      </c>
      <c r="J195" s="6">
        <v>2.3988494100944798E-5</v>
      </c>
      <c r="K195" s="5">
        <v>6.0022754165867402E-4</v>
      </c>
      <c r="L195" s="5" t="b">
        <v>1</v>
      </c>
      <c r="M195" s="5" t="b">
        <v>0</v>
      </c>
      <c r="O195" s="7">
        <f t="shared" si="33"/>
        <v>7.5339999999999998</v>
      </c>
      <c r="P195" s="7">
        <f t="shared" si="34"/>
        <v>9.6880000000000006</v>
      </c>
      <c r="Q195" s="7">
        <f t="shared" si="35"/>
        <v>10.531000000000001</v>
      </c>
      <c r="R195" s="7">
        <f t="shared" si="36"/>
        <v>6.93</v>
      </c>
      <c r="S195" s="7">
        <f t="shared" si="37"/>
        <v>6.5890000000000004</v>
      </c>
      <c r="T195" s="7">
        <f t="shared" si="38"/>
        <v>5.7889999999999997</v>
      </c>
      <c r="U195" s="7">
        <f t="shared" si="39"/>
        <v>6.8940000000000001</v>
      </c>
      <c r="W195" s="7">
        <f t="shared" si="40"/>
        <v>9.2509999999999994</v>
      </c>
      <c r="X195" s="7">
        <f t="shared" si="41"/>
        <v>6.5504999999999995</v>
      </c>
      <c r="Y195" s="7">
        <f t="shared" si="42"/>
        <v>0.70808561236623069</v>
      </c>
      <c r="Z195" s="7">
        <f t="shared" ref="Z195:Z258" si="43">LOG(Y195,2)</f>
        <v>-0.49800429239103028</v>
      </c>
    </row>
    <row r="196" spans="1:26" s="5" customFormat="1" x14ac:dyDescent="0.2">
      <c r="A196" s="5" t="s">
        <v>3200</v>
      </c>
      <c r="B196" s="5" t="s">
        <v>3201</v>
      </c>
      <c r="C196" s="5" t="s">
        <v>3202</v>
      </c>
      <c r="D196" s="5">
        <v>1384.95927370205</v>
      </c>
      <c r="E196" s="5">
        <v>1483.2221751351599</v>
      </c>
      <c r="F196" s="5">
        <v>1441.1095030924</v>
      </c>
      <c r="G196" s="5">
        <v>-0.47740507264697202</v>
      </c>
      <c r="H196" s="5">
        <v>0.141679557455577</v>
      </c>
      <c r="I196" s="5">
        <v>-3.36961154608814</v>
      </c>
      <c r="J196" s="5">
        <v>7.5274217484787396E-4</v>
      </c>
      <c r="K196" s="5">
        <v>8.3423703218425804E-3</v>
      </c>
      <c r="L196" s="5" t="b">
        <v>1</v>
      </c>
      <c r="M196" s="5" t="b">
        <v>0</v>
      </c>
      <c r="O196" s="7">
        <f t="shared" si="33"/>
        <v>8.3529999999999998</v>
      </c>
      <c r="P196" s="7">
        <f t="shared" si="34"/>
        <v>9.5449999999999999</v>
      </c>
      <c r="Q196" s="7">
        <f t="shared" si="35"/>
        <v>9.4309999999999992</v>
      </c>
      <c r="R196" s="7">
        <f t="shared" si="36"/>
        <v>8.1379999999999999</v>
      </c>
      <c r="S196" s="7">
        <f t="shared" si="37"/>
        <v>8.2210000000000001</v>
      </c>
      <c r="T196" s="7">
        <f t="shared" si="38"/>
        <v>6.6719999999999997</v>
      </c>
      <c r="U196" s="7">
        <f t="shared" si="39"/>
        <v>7.718</v>
      </c>
      <c r="W196" s="7">
        <f t="shared" si="40"/>
        <v>9.1096666666666675</v>
      </c>
      <c r="X196" s="7">
        <f t="shared" si="41"/>
        <v>7.6872500000000006</v>
      </c>
      <c r="Y196" s="7">
        <f t="shared" si="42"/>
        <v>0.84385634307878077</v>
      </c>
      <c r="Z196" s="7">
        <f t="shared" si="43"/>
        <v>-0.24493067743366068</v>
      </c>
    </row>
    <row r="197" spans="1:26" s="5" customFormat="1" x14ac:dyDescent="0.2">
      <c r="A197" s="5" t="s">
        <v>3203</v>
      </c>
      <c r="B197" s="5" t="s">
        <v>3204</v>
      </c>
      <c r="C197" s="5" t="s">
        <v>3205</v>
      </c>
      <c r="D197" s="5">
        <v>1442.80340403624</v>
      </c>
      <c r="E197" s="5">
        <v>1585.87189259807</v>
      </c>
      <c r="F197" s="5">
        <v>1524.55682607157</v>
      </c>
      <c r="G197" s="5">
        <v>-0.54702643685763197</v>
      </c>
      <c r="H197" s="5">
        <v>0.14242127210634101</v>
      </c>
      <c r="I197" s="5">
        <v>-3.84090402204234</v>
      </c>
      <c r="J197" s="5">
        <v>1.22582039024787E-4</v>
      </c>
      <c r="K197" s="5">
        <v>2.1618276153841601E-3</v>
      </c>
      <c r="L197" s="5" t="b">
        <v>1</v>
      </c>
      <c r="M197" s="5" t="b">
        <v>0</v>
      </c>
      <c r="O197" s="7">
        <f t="shared" si="33"/>
        <v>8.43</v>
      </c>
      <c r="P197" s="7">
        <f t="shared" si="34"/>
        <v>9.5579999999999998</v>
      </c>
      <c r="Q197" s="7">
        <f t="shared" si="35"/>
        <v>9.3330000000000002</v>
      </c>
      <c r="R197" s="7">
        <f t="shared" si="36"/>
        <v>7.4219999999999997</v>
      </c>
      <c r="S197" s="7">
        <f t="shared" si="37"/>
        <v>7.1749999999999998</v>
      </c>
      <c r="T197" s="7">
        <f t="shared" si="38"/>
        <v>6.3129999999999997</v>
      </c>
      <c r="U197" s="7">
        <f t="shared" si="39"/>
        <v>8.3949999999999996</v>
      </c>
      <c r="W197" s="7">
        <f t="shared" si="40"/>
        <v>9.1069999999999993</v>
      </c>
      <c r="X197" s="7">
        <f t="shared" si="41"/>
        <v>7.3262499999999999</v>
      </c>
      <c r="Y197" s="7">
        <f t="shared" si="42"/>
        <v>0.80446359942901069</v>
      </c>
      <c r="Z197" s="7">
        <f t="shared" si="43"/>
        <v>-0.3139009518893407</v>
      </c>
    </row>
    <row r="198" spans="1:26" s="5" customFormat="1" x14ac:dyDescent="0.2">
      <c r="A198" s="5" t="s">
        <v>3206</v>
      </c>
      <c r="B198" s="5" t="s">
        <v>3207</v>
      </c>
      <c r="C198" s="5" t="s">
        <v>3208</v>
      </c>
      <c r="D198" s="5">
        <v>571.960008373086</v>
      </c>
      <c r="E198" s="5">
        <v>661.70818323400704</v>
      </c>
      <c r="F198" s="5">
        <v>623.24467972218395</v>
      </c>
      <c r="G198" s="5">
        <v>-0.717894499945673</v>
      </c>
      <c r="H198" s="5">
        <v>0.16767598438919701</v>
      </c>
      <c r="I198" s="5">
        <v>-4.2814390060734597</v>
      </c>
      <c r="J198" s="6">
        <v>1.8568862200848599E-5</v>
      </c>
      <c r="K198" s="5">
        <v>4.8752416941692702E-4</v>
      </c>
      <c r="L198" s="5" t="b">
        <v>1</v>
      </c>
      <c r="M198" s="5" t="b">
        <v>0</v>
      </c>
      <c r="O198" s="7">
        <f t="shared" si="33"/>
        <v>8.9930000000000003</v>
      </c>
      <c r="P198" s="7">
        <f t="shared" si="34"/>
        <v>8.91</v>
      </c>
      <c r="Q198" s="7">
        <f t="shared" si="35"/>
        <v>9.3550000000000004</v>
      </c>
      <c r="R198" s="7">
        <f t="shared" si="36"/>
        <v>6.6639999999999997</v>
      </c>
      <c r="S198" s="7">
        <f t="shared" si="37"/>
        <v>7.4359999999999999</v>
      </c>
      <c r="T198" s="7">
        <f t="shared" si="38"/>
        <v>5.758</v>
      </c>
      <c r="U198" s="7">
        <f t="shared" si="39"/>
        <v>6.0979999999999999</v>
      </c>
      <c r="W198" s="7">
        <f t="shared" si="40"/>
        <v>9.0860000000000003</v>
      </c>
      <c r="X198" s="7">
        <f t="shared" si="41"/>
        <v>6.4889999999999999</v>
      </c>
      <c r="Y198" s="7">
        <f t="shared" si="42"/>
        <v>0.71417565485362089</v>
      </c>
      <c r="Z198" s="7">
        <f t="shared" si="43"/>
        <v>-0.48564913937360793</v>
      </c>
    </row>
    <row r="199" spans="1:26" s="5" customFormat="1" x14ac:dyDescent="0.2">
      <c r="A199" s="5" t="s">
        <v>3209</v>
      </c>
      <c r="B199" s="5" t="s">
        <v>3210</v>
      </c>
      <c r="C199" s="5" t="s">
        <v>3211</v>
      </c>
      <c r="D199" s="5">
        <v>634.99127590794899</v>
      </c>
      <c r="E199" s="5">
        <v>636.68246645694899</v>
      </c>
      <c r="F199" s="5">
        <v>635.957670507378</v>
      </c>
      <c r="G199" s="5">
        <v>-0.58618070638719999</v>
      </c>
      <c r="H199" s="5">
        <v>0.16647130210379499</v>
      </c>
      <c r="I199" s="5">
        <v>-3.5212117582988198</v>
      </c>
      <c r="J199" s="5">
        <v>4.2957941567509198E-4</v>
      </c>
      <c r="K199" s="5">
        <v>5.6037717897826399E-3</v>
      </c>
      <c r="L199" s="5" t="b">
        <v>1</v>
      </c>
      <c r="M199" s="5" t="b">
        <v>0</v>
      </c>
      <c r="O199" s="7">
        <f t="shared" si="33"/>
        <v>7.5129999999999999</v>
      </c>
      <c r="P199" s="7">
        <f t="shared" si="34"/>
        <v>10.318</v>
      </c>
      <c r="Q199" s="7">
        <f t="shared" si="35"/>
        <v>9.1929999999999996</v>
      </c>
      <c r="R199" s="7">
        <f t="shared" si="36"/>
        <v>7.4829999999999997</v>
      </c>
      <c r="S199" s="7">
        <f t="shared" si="37"/>
        <v>7.2080000000000002</v>
      </c>
      <c r="T199" s="7">
        <f t="shared" si="38"/>
        <v>5.9630000000000001</v>
      </c>
      <c r="U199" s="7">
        <f t="shared" si="39"/>
        <v>7.274</v>
      </c>
      <c r="W199" s="7">
        <f t="shared" si="40"/>
        <v>9.0080000000000009</v>
      </c>
      <c r="X199" s="7">
        <f t="shared" si="41"/>
        <v>6.9820000000000002</v>
      </c>
      <c r="Y199" s="7">
        <f t="shared" si="42"/>
        <v>0.77508880994671403</v>
      </c>
      <c r="Z199" s="7">
        <f t="shared" si="43"/>
        <v>-0.36756647052747604</v>
      </c>
    </row>
    <row r="200" spans="1:26" s="5" customFormat="1" x14ac:dyDescent="0.2">
      <c r="A200" s="5" t="s">
        <v>3212</v>
      </c>
      <c r="B200" s="5" t="s">
        <v>3213</v>
      </c>
      <c r="C200" s="5" t="s">
        <v>3214</v>
      </c>
      <c r="D200" s="5">
        <v>1040.86481758119</v>
      </c>
      <c r="E200" s="5">
        <v>948.95694331107904</v>
      </c>
      <c r="F200" s="5">
        <v>988.34603228398498</v>
      </c>
      <c r="G200" s="5">
        <v>-0.53807869516893803</v>
      </c>
      <c r="H200" s="5">
        <v>0.15040584241329699</v>
      </c>
      <c r="I200" s="5">
        <v>-3.5775119272984202</v>
      </c>
      <c r="J200" s="5">
        <v>3.46880395535254E-4</v>
      </c>
      <c r="K200" s="5">
        <v>4.8618025963704297E-3</v>
      </c>
      <c r="L200" s="5" t="b">
        <v>1</v>
      </c>
      <c r="M200" s="5" t="b">
        <v>0</v>
      </c>
      <c r="O200" s="7">
        <f t="shared" si="33"/>
        <v>7.9219999999999997</v>
      </c>
      <c r="P200" s="7">
        <f t="shared" si="34"/>
        <v>11.882</v>
      </c>
      <c r="Q200" s="7">
        <f t="shared" si="35"/>
        <v>7.2119999999999997</v>
      </c>
      <c r="R200" s="7">
        <f t="shared" si="36"/>
        <v>6.9459999999999997</v>
      </c>
      <c r="S200" s="7">
        <f t="shared" si="37"/>
        <v>9.0440000000000005</v>
      </c>
      <c r="T200" s="7">
        <f t="shared" si="38"/>
        <v>6.5750000000000002</v>
      </c>
      <c r="U200" s="7">
        <f t="shared" si="39"/>
        <v>6.5039999999999996</v>
      </c>
      <c r="W200" s="7">
        <f t="shared" si="40"/>
        <v>9.0053333333333327</v>
      </c>
      <c r="X200" s="7">
        <f t="shared" si="41"/>
        <v>7.2672500000000007</v>
      </c>
      <c r="Y200" s="7">
        <f t="shared" si="42"/>
        <v>0.80699400355344997</v>
      </c>
      <c r="Z200" s="7">
        <f t="shared" si="43"/>
        <v>-0.30937014142872038</v>
      </c>
    </row>
    <row r="201" spans="1:26" s="5" customFormat="1" x14ac:dyDescent="0.2">
      <c r="A201" s="5" t="s">
        <v>3215</v>
      </c>
      <c r="B201" s="5" t="s">
        <v>3216</v>
      </c>
      <c r="C201" s="5" t="s">
        <v>3217</v>
      </c>
      <c r="D201" s="5">
        <v>1671.4256763114499</v>
      </c>
      <c r="E201" s="5">
        <v>1779.06475475156</v>
      </c>
      <c r="F201" s="5">
        <v>1732.93372113437</v>
      </c>
      <c r="G201" s="5">
        <v>-0.49588913466732598</v>
      </c>
      <c r="H201" s="5">
        <v>0.14282614452091599</v>
      </c>
      <c r="I201" s="5">
        <v>-3.4719773213139198</v>
      </c>
      <c r="J201" s="5">
        <v>5.1663997953594297E-4</v>
      </c>
      <c r="K201" s="5">
        <v>6.3318118728004696E-3</v>
      </c>
      <c r="L201" s="5" t="b">
        <v>1</v>
      </c>
      <c r="M201" s="5" t="b">
        <v>0</v>
      </c>
      <c r="O201" s="7">
        <f t="shared" si="33"/>
        <v>8.3360000000000003</v>
      </c>
      <c r="P201" s="7">
        <f t="shared" si="34"/>
        <v>9.3480000000000008</v>
      </c>
      <c r="Q201" s="7">
        <f t="shared" si="35"/>
        <v>8.9469999999999992</v>
      </c>
      <c r="R201" s="7">
        <f t="shared" si="36"/>
        <v>6.5960000000000001</v>
      </c>
      <c r="S201" s="7">
        <f t="shared" si="37"/>
        <v>8.3350000000000009</v>
      </c>
      <c r="T201" s="7">
        <f t="shared" si="38"/>
        <v>8.4469999999999992</v>
      </c>
      <c r="U201" s="7">
        <f t="shared" si="39"/>
        <v>7.9809999999999999</v>
      </c>
      <c r="W201" s="7">
        <f t="shared" si="40"/>
        <v>8.8770000000000007</v>
      </c>
      <c r="X201" s="7">
        <f t="shared" si="41"/>
        <v>7.8397500000000004</v>
      </c>
      <c r="Y201" s="7">
        <f t="shared" si="42"/>
        <v>0.88315309226089889</v>
      </c>
      <c r="Z201" s="7">
        <f t="shared" si="43"/>
        <v>-0.17926454795216054</v>
      </c>
    </row>
    <row r="202" spans="1:26" s="5" customFormat="1" x14ac:dyDescent="0.2">
      <c r="A202" s="5" t="s">
        <v>3218</v>
      </c>
      <c r="B202" s="5" t="s">
        <v>3219</v>
      </c>
      <c r="C202" s="5" t="s">
        <v>3220</v>
      </c>
      <c r="D202" s="5">
        <v>2466.5558235844501</v>
      </c>
      <c r="E202" s="5">
        <v>2788.64033016741</v>
      </c>
      <c r="F202" s="5">
        <v>2650.6041130604299</v>
      </c>
      <c r="G202" s="5">
        <v>-0.473987261656176</v>
      </c>
      <c r="H202" s="5">
        <v>0.13371489746552601</v>
      </c>
      <c r="I202" s="5">
        <v>-3.5447603119792799</v>
      </c>
      <c r="J202" s="5">
        <v>3.9297025706530798E-4</v>
      </c>
      <c r="K202" s="5">
        <v>5.3043870832399798E-3</v>
      </c>
      <c r="L202" s="5" t="b">
        <v>1</v>
      </c>
      <c r="M202" s="5" t="b">
        <v>0</v>
      </c>
      <c r="O202" s="7">
        <f t="shared" si="33"/>
        <v>7.3070000000000004</v>
      </c>
      <c r="P202" s="7">
        <f t="shared" si="34"/>
        <v>9.8740000000000006</v>
      </c>
      <c r="Q202" s="7">
        <f t="shared" si="35"/>
        <v>9.359</v>
      </c>
      <c r="R202" s="7">
        <f t="shared" si="36"/>
        <v>6.47</v>
      </c>
      <c r="S202" s="7">
        <f t="shared" si="37"/>
        <v>8.375</v>
      </c>
      <c r="T202" s="7">
        <f t="shared" si="38"/>
        <v>6.2450000000000001</v>
      </c>
      <c r="U202" s="7">
        <f t="shared" si="39"/>
        <v>8.6560000000000006</v>
      </c>
      <c r="W202" s="7">
        <f t="shared" si="40"/>
        <v>8.8466666666666658</v>
      </c>
      <c r="X202" s="7">
        <f t="shared" si="41"/>
        <v>7.4365000000000006</v>
      </c>
      <c r="Y202" s="7">
        <f t="shared" si="42"/>
        <v>0.84059909570459701</v>
      </c>
      <c r="Z202" s="7">
        <f t="shared" si="43"/>
        <v>-0.25051019041174483</v>
      </c>
    </row>
    <row r="203" spans="1:26" s="5" customFormat="1" x14ac:dyDescent="0.2">
      <c r="A203" s="5" t="s">
        <v>3221</v>
      </c>
      <c r="B203" s="5" t="s">
        <v>3222</v>
      </c>
      <c r="C203" s="5" t="s">
        <v>3223</v>
      </c>
      <c r="D203" s="5">
        <v>274.11223863471298</v>
      </c>
      <c r="E203" s="5">
        <v>242.13732764712699</v>
      </c>
      <c r="F203" s="5">
        <v>255.84086092752099</v>
      </c>
      <c r="G203" s="5">
        <v>-1.9666494066832001</v>
      </c>
      <c r="H203" s="5">
        <v>0.23443080494391699</v>
      </c>
      <c r="I203" s="5">
        <v>-8.3890400289061002</v>
      </c>
      <c r="J203" s="6">
        <v>4.9012781117345198E-17</v>
      </c>
      <c r="K203" s="6">
        <v>2.0764710291100701E-14</v>
      </c>
      <c r="L203" s="5" t="b">
        <v>1</v>
      </c>
      <c r="M203" s="5" t="b">
        <v>0</v>
      </c>
      <c r="O203" s="7">
        <f t="shared" si="33"/>
        <v>6.5789999999999997</v>
      </c>
      <c r="P203" s="7">
        <f t="shared" si="34"/>
        <v>11.888999999999999</v>
      </c>
      <c r="Q203" s="7">
        <f t="shared" si="35"/>
        <v>8.0389999999999997</v>
      </c>
      <c r="R203" s="7">
        <f t="shared" si="36"/>
        <v>2.4169999999999998</v>
      </c>
      <c r="S203" s="7">
        <f t="shared" si="37"/>
        <v>2.1560000000000001</v>
      </c>
      <c r="T203" s="7">
        <f t="shared" si="38"/>
        <v>1.992</v>
      </c>
      <c r="U203" s="7">
        <f t="shared" si="39"/>
        <v>3.1739999999999999</v>
      </c>
      <c r="W203" s="7">
        <f t="shared" si="40"/>
        <v>8.8356666666666666</v>
      </c>
      <c r="X203" s="7">
        <f t="shared" si="41"/>
        <v>2.4347500000000002</v>
      </c>
      <c r="Y203" s="7">
        <f t="shared" si="42"/>
        <v>0.2755592862262799</v>
      </c>
      <c r="Z203" s="7">
        <f t="shared" si="43"/>
        <v>-1.8595653487118255</v>
      </c>
    </row>
    <row r="204" spans="1:26" s="5" customFormat="1" x14ac:dyDescent="0.2">
      <c r="A204" s="5" t="s">
        <v>3224</v>
      </c>
      <c r="B204" s="5" t="s">
        <v>3225</v>
      </c>
      <c r="C204" s="5" t="s">
        <v>3226</v>
      </c>
      <c r="D204" s="5">
        <v>1815.57445271151</v>
      </c>
      <c r="E204" s="5">
        <v>1855.9765367759501</v>
      </c>
      <c r="F204" s="5">
        <v>1838.6613578911899</v>
      </c>
      <c r="G204" s="5">
        <v>-0.62006019311221705</v>
      </c>
      <c r="H204" s="5">
        <v>0.136722261138393</v>
      </c>
      <c r="I204" s="5">
        <v>-4.5351809423673899</v>
      </c>
      <c r="J204" s="6">
        <v>5.7554122243941798E-6</v>
      </c>
      <c r="K204" s="5">
        <v>1.8497696426712399E-4</v>
      </c>
      <c r="L204" s="5" t="b">
        <v>1</v>
      </c>
      <c r="M204" s="5" t="b">
        <v>0</v>
      </c>
      <c r="O204" s="7">
        <f t="shared" si="33"/>
        <v>7.5279999999999996</v>
      </c>
      <c r="P204" s="7">
        <f t="shared" si="34"/>
        <v>9.4120000000000008</v>
      </c>
      <c r="Q204" s="7">
        <f t="shared" si="35"/>
        <v>9.3409999999999993</v>
      </c>
      <c r="R204" s="7">
        <f t="shared" si="36"/>
        <v>6.2880000000000003</v>
      </c>
      <c r="S204" s="7">
        <f t="shared" si="37"/>
        <v>7.0129999999999999</v>
      </c>
      <c r="T204" s="7">
        <f t="shared" si="38"/>
        <v>7.8040000000000003</v>
      </c>
      <c r="U204" s="7">
        <f t="shared" si="39"/>
        <v>7.2830000000000004</v>
      </c>
      <c r="W204" s="7">
        <f t="shared" si="40"/>
        <v>8.7603333333333335</v>
      </c>
      <c r="X204" s="7">
        <f t="shared" si="41"/>
        <v>7.0970000000000004</v>
      </c>
      <c r="Y204" s="7">
        <f t="shared" si="42"/>
        <v>0.81012899052547471</v>
      </c>
      <c r="Z204" s="7">
        <f t="shared" si="43"/>
        <v>-0.30377645951295218</v>
      </c>
    </row>
    <row r="205" spans="1:26" s="5" customFormat="1" x14ac:dyDescent="0.2">
      <c r="A205" s="5" t="s">
        <v>3227</v>
      </c>
      <c r="B205" s="5" t="s">
        <v>3228</v>
      </c>
      <c r="C205" s="5" t="s">
        <v>3229</v>
      </c>
      <c r="D205" s="5">
        <v>2956.5608096567798</v>
      </c>
      <c r="E205" s="5">
        <v>3066.1696343796598</v>
      </c>
      <c r="F205" s="5">
        <v>3019.1944237841399</v>
      </c>
      <c r="G205" s="5">
        <v>-0.49312631690193598</v>
      </c>
      <c r="H205" s="5">
        <v>0.13498489566358701</v>
      </c>
      <c r="I205" s="5">
        <v>-3.6531962667209701</v>
      </c>
      <c r="J205" s="5">
        <v>2.5899611077041199E-4</v>
      </c>
      <c r="K205" s="5">
        <v>3.8841082066542699E-3</v>
      </c>
      <c r="L205" s="5" t="b">
        <v>1</v>
      </c>
      <c r="M205" s="5" t="b">
        <v>0</v>
      </c>
      <c r="O205" s="7">
        <f t="shared" si="33"/>
        <v>8.6679999999999993</v>
      </c>
      <c r="P205" s="7">
        <f t="shared" si="34"/>
        <v>9.0790000000000006</v>
      </c>
      <c r="Q205" s="7">
        <f t="shared" si="35"/>
        <v>8.4190000000000005</v>
      </c>
      <c r="R205" s="7">
        <f t="shared" si="36"/>
        <v>7.0679999999999996</v>
      </c>
      <c r="S205" s="7">
        <f t="shared" si="37"/>
        <v>8.1449999999999996</v>
      </c>
      <c r="T205" s="7">
        <f t="shared" si="38"/>
        <v>8.2729999999999997</v>
      </c>
      <c r="U205" s="7">
        <f t="shared" si="39"/>
        <v>7.3380000000000001</v>
      </c>
      <c r="W205" s="7">
        <f t="shared" si="40"/>
        <v>8.7219999999999995</v>
      </c>
      <c r="X205" s="7">
        <f t="shared" si="41"/>
        <v>7.7059999999999995</v>
      </c>
      <c r="Y205" s="7">
        <f t="shared" si="42"/>
        <v>0.88351295574409539</v>
      </c>
      <c r="Z205" s="7">
        <f t="shared" si="43"/>
        <v>-0.17867680442205597</v>
      </c>
    </row>
    <row r="206" spans="1:26" s="5" customFormat="1" x14ac:dyDescent="0.2">
      <c r="A206" s="5" t="s">
        <v>3230</v>
      </c>
      <c r="B206" s="5" t="s">
        <v>3231</v>
      </c>
      <c r="C206" s="5" t="s">
        <v>3232</v>
      </c>
      <c r="D206" s="5">
        <v>1634.42025195414</v>
      </c>
      <c r="E206" s="5">
        <v>1676.4669923751301</v>
      </c>
      <c r="F206" s="5">
        <v>1658.4469607661299</v>
      </c>
      <c r="G206" s="5">
        <v>-0.63292402850198504</v>
      </c>
      <c r="H206" s="5">
        <v>0.149121233811812</v>
      </c>
      <c r="I206" s="5">
        <v>-4.2443588503346303</v>
      </c>
      <c r="J206" s="6">
        <v>2.19219302212671E-5</v>
      </c>
      <c r="K206" s="5">
        <v>5.5826052083967302E-4</v>
      </c>
      <c r="L206" s="5" t="b">
        <v>1</v>
      </c>
      <c r="M206" s="5" t="b">
        <v>0</v>
      </c>
      <c r="O206" s="7">
        <f t="shared" si="33"/>
        <v>7.6619999999999999</v>
      </c>
      <c r="P206" s="7">
        <f t="shared" si="34"/>
        <v>9.3049999999999997</v>
      </c>
      <c r="Q206" s="7">
        <f t="shared" si="35"/>
        <v>9.0030000000000001</v>
      </c>
      <c r="R206" s="7">
        <f t="shared" si="36"/>
        <v>7.11</v>
      </c>
      <c r="S206" s="7">
        <f t="shared" si="37"/>
        <v>5.9189999999999996</v>
      </c>
      <c r="T206" s="7">
        <f t="shared" si="38"/>
        <v>6.1130000000000004</v>
      </c>
      <c r="U206" s="7">
        <f t="shared" si="39"/>
        <v>7.4509999999999996</v>
      </c>
      <c r="W206" s="7">
        <f t="shared" si="40"/>
        <v>8.6566666666666663</v>
      </c>
      <c r="X206" s="7">
        <f t="shared" si="41"/>
        <v>6.64825</v>
      </c>
      <c r="Y206" s="7">
        <f t="shared" si="42"/>
        <v>0.76799191374663078</v>
      </c>
      <c r="Z206" s="7">
        <f t="shared" si="43"/>
        <v>-0.38083697412198697</v>
      </c>
    </row>
    <row r="207" spans="1:26" s="5" customFormat="1" x14ac:dyDescent="0.2">
      <c r="A207" s="5" t="s">
        <v>3233</v>
      </c>
      <c r="B207" s="5" t="s">
        <v>3234</v>
      </c>
      <c r="C207" s="5" t="s">
        <v>3235</v>
      </c>
      <c r="D207" s="5">
        <v>536.15692988156798</v>
      </c>
      <c r="E207" s="5">
        <v>601.61134614718105</v>
      </c>
      <c r="F207" s="5">
        <v>573.559453461918</v>
      </c>
      <c r="G207" s="5">
        <v>-0.58789280000237698</v>
      </c>
      <c r="H207" s="5">
        <v>0.16809800552059101</v>
      </c>
      <c r="I207" s="5">
        <v>-3.4973216855351899</v>
      </c>
      <c r="J207" s="5">
        <v>4.6995476869776101E-4</v>
      </c>
      <c r="K207" s="5">
        <v>5.9513769315862504E-3</v>
      </c>
      <c r="L207" s="5" t="b">
        <v>1</v>
      </c>
      <c r="M207" s="5" t="b">
        <v>0</v>
      </c>
      <c r="O207" s="7">
        <f t="shared" si="33"/>
        <v>8.7750000000000004</v>
      </c>
      <c r="P207" s="7">
        <f t="shared" si="34"/>
        <v>8.4109999999999996</v>
      </c>
      <c r="Q207" s="7">
        <f t="shared" si="35"/>
        <v>8.6530000000000005</v>
      </c>
      <c r="R207" s="7">
        <f t="shared" si="36"/>
        <v>6.9050000000000002</v>
      </c>
      <c r="S207" s="7">
        <f t="shared" si="37"/>
        <v>6.2450000000000001</v>
      </c>
      <c r="T207" s="7">
        <f t="shared" si="38"/>
        <v>6.4909999999999997</v>
      </c>
      <c r="U207" s="7">
        <f t="shared" si="39"/>
        <v>7.8760000000000003</v>
      </c>
      <c r="W207" s="7">
        <f t="shared" si="40"/>
        <v>8.6129999999999995</v>
      </c>
      <c r="X207" s="7">
        <f t="shared" si="41"/>
        <v>6.8792499999999999</v>
      </c>
      <c r="Y207" s="7">
        <f t="shared" si="42"/>
        <v>0.79870544525716947</v>
      </c>
      <c r="Z207" s="7">
        <f t="shared" si="43"/>
        <v>-0.32426454544663968</v>
      </c>
    </row>
    <row r="208" spans="1:26" s="5" customFormat="1" x14ac:dyDescent="0.2">
      <c r="A208" s="5" t="s">
        <v>3236</v>
      </c>
      <c r="B208" s="5" t="s">
        <v>3237</v>
      </c>
      <c r="C208" s="5" t="s">
        <v>3238</v>
      </c>
      <c r="D208" s="5">
        <v>1992.0328071383301</v>
      </c>
      <c r="E208" s="5">
        <v>2029.5130961960999</v>
      </c>
      <c r="F208" s="5">
        <v>2013.45011517134</v>
      </c>
      <c r="G208" s="5">
        <v>-0.462759080979042</v>
      </c>
      <c r="H208" s="5">
        <v>0.13739864342956301</v>
      </c>
      <c r="I208" s="5">
        <v>-3.3680032744739101</v>
      </c>
      <c r="J208" s="5">
        <v>7.5714696856349004E-4</v>
      </c>
      <c r="K208" s="5">
        <v>8.3762472646836898E-3</v>
      </c>
      <c r="L208" s="5" t="b">
        <v>1</v>
      </c>
      <c r="M208" s="5" t="b">
        <v>0</v>
      </c>
      <c r="O208" s="7">
        <f t="shared" si="33"/>
        <v>7.9589999999999996</v>
      </c>
      <c r="P208" s="7">
        <f t="shared" si="34"/>
        <v>8.7970000000000006</v>
      </c>
      <c r="Q208" s="7">
        <f t="shared" si="35"/>
        <v>8.5709999999999997</v>
      </c>
      <c r="R208" s="7">
        <f t="shared" si="36"/>
        <v>6.7969999999999997</v>
      </c>
      <c r="S208" s="7">
        <f t="shared" si="37"/>
        <v>7.8630000000000004</v>
      </c>
      <c r="T208" s="7">
        <f t="shared" si="38"/>
        <v>8.8010000000000002</v>
      </c>
      <c r="U208" s="7">
        <f t="shared" si="39"/>
        <v>7.54</v>
      </c>
      <c r="W208" s="7">
        <f t="shared" si="40"/>
        <v>8.4423333333333321</v>
      </c>
      <c r="X208" s="7">
        <f t="shared" si="41"/>
        <v>7.7502499999999994</v>
      </c>
      <c r="Y208" s="7">
        <f t="shared" si="42"/>
        <v>0.91802226872507608</v>
      </c>
      <c r="Z208" s="7">
        <f t="shared" si="43"/>
        <v>-0.12339894496333963</v>
      </c>
    </row>
    <row r="209" spans="1:26" s="5" customFormat="1" x14ac:dyDescent="0.2">
      <c r="A209" s="5" t="s">
        <v>3239</v>
      </c>
      <c r="B209" s="5" t="s">
        <v>3240</v>
      </c>
      <c r="C209" s="5" t="s">
        <v>3241</v>
      </c>
      <c r="D209" s="5">
        <v>1026.7656881653199</v>
      </c>
      <c r="E209" s="5">
        <v>1015.01189447974</v>
      </c>
      <c r="F209" s="5">
        <v>1020.0492346307</v>
      </c>
      <c r="G209" s="5">
        <v>-0.52553371122965298</v>
      </c>
      <c r="H209" s="5">
        <v>0.148632917257428</v>
      </c>
      <c r="I209" s="5">
        <v>-3.5357827924445799</v>
      </c>
      <c r="J209" s="5">
        <v>4.0656883126073202E-4</v>
      </c>
      <c r="K209" s="5">
        <v>5.4095999882450398E-3</v>
      </c>
      <c r="L209" s="5" t="b">
        <v>1</v>
      </c>
      <c r="M209" s="5" t="b">
        <v>0</v>
      </c>
      <c r="O209" s="7">
        <f t="shared" si="33"/>
        <v>8.157</v>
      </c>
      <c r="P209" s="7">
        <f t="shared" si="34"/>
        <v>9.69</v>
      </c>
      <c r="Q209" s="7">
        <f t="shared" si="35"/>
        <v>7.4589999999999996</v>
      </c>
      <c r="R209" s="7">
        <f t="shared" si="36"/>
        <v>7.3639999999999999</v>
      </c>
      <c r="S209" s="7">
        <f t="shared" si="37"/>
        <v>7.5019999999999998</v>
      </c>
      <c r="T209" s="7">
        <f t="shared" si="38"/>
        <v>6.0549999999999997</v>
      </c>
      <c r="U209" s="7">
        <f t="shared" si="39"/>
        <v>6.6289999999999996</v>
      </c>
      <c r="W209" s="7">
        <f t="shared" si="40"/>
        <v>8.4353333333333342</v>
      </c>
      <c r="X209" s="7">
        <f t="shared" si="41"/>
        <v>6.8874999999999993</v>
      </c>
      <c r="Y209" s="7">
        <f t="shared" si="42"/>
        <v>0.81650596696435607</v>
      </c>
      <c r="Z209" s="7">
        <f t="shared" si="43"/>
        <v>-0.2924646659547333</v>
      </c>
    </row>
    <row r="210" spans="1:26" s="5" customFormat="1" x14ac:dyDescent="0.2">
      <c r="A210" s="5" t="s">
        <v>3242</v>
      </c>
      <c r="B210" s="5" t="s">
        <v>3243</v>
      </c>
      <c r="C210" s="5" t="s">
        <v>3244</v>
      </c>
      <c r="D210" s="5">
        <v>581.16127882263299</v>
      </c>
      <c r="E210" s="5">
        <v>658.70304480980406</v>
      </c>
      <c r="F210" s="5">
        <v>625.47085938673104</v>
      </c>
      <c r="G210" s="5">
        <v>-1.2345771274570301</v>
      </c>
      <c r="H210" s="5">
        <v>0.167229233434119</v>
      </c>
      <c r="I210" s="5">
        <v>-7.3825437221979904</v>
      </c>
      <c r="J210" s="6">
        <v>1.55293510237021E-13</v>
      </c>
      <c r="K210" s="6">
        <v>3.4877425594316998E-11</v>
      </c>
      <c r="L210" s="5" t="b">
        <v>1</v>
      </c>
      <c r="M210" s="5" t="b">
        <v>0</v>
      </c>
      <c r="O210" s="7">
        <f t="shared" si="33"/>
        <v>6.9809999999999999</v>
      </c>
      <c r="P210" s="7">
        <f t="shared" si="34"/>
        <v>9.6159999999999997</v>
      </c>
      <c r="Q210" s="7">
        <f t="shared" si="35"/>
        <v>8.625</v>
      </c>
      <c r="R210" s="7">
        <f t="shared" si="36"/>
        <v>3.1869999999999998</v>
      </c>
      <c r="S210" s="7">
        <f t="shared" si="37"/>
        <v>5.0010000000000003</v>
      </c>
      <c r="T210" s="7">
        <f t="shared" si="38"/>
        <v>3.7890000000000001</v>
      </c>
      <c r="U210" s="7">
        <f t="shared" si="39"/>
        <v>4.7789999999999999</v>
      </c>
      <c r="W210" s="7">
        <f t="shared" si="40"/>
        <v>8.4073333333333338</v>
      </c>
      <c r="X210" s="7">
        <f t="shared" si="41"/>
        <v>4.1890000000000001</v>
      </c>
      <c r="Y210" s="7">
        <f t="shared" si="42"/>
        <v>0.49825549123780827</v>
      </c>
      <c r="Z210" s="7">
        <f t="shared" si="43"/>
        <v>-1.0050423898974912</v>
      </c>
    </row>
    <row r="211" spans="1:26" s="5" customFormat="1" x14ac:dyDescent="0.2">
      <c r="A211" s="5" t="s">
        <v>3245</v>
      </c>
      <c r="B211" s="5" t="s">
        <v>3246</v>
      </c>
      <c r="C211" s="5" t="s">
        <v>3247</v>
      </c>
      <c r="D211" s="5">
        <v>737.73773392505495</v>
      </c>
      <c r="E211" s="5">
        <v>780.09368787230198</v>
      </c>
      <c r="F211" s="5">
        <v>761.94113618062499</v>
      </c>
      <c r="G211" s="5">
        <v>-1.05672939690718</v>
      </c>
      <c r="H211" s="5">
        <v>0.15966382193359499</v>
      </c>
      <c r="I211" s="5">
        <v>-6.61846487269157</v>
      </c>
      <c r="J211" s="6">
        <v>3.6294812739995702E-11</v>
      </c>
      <c r="K211" s="6">
        <v>5.1499863711464501E-9</v>
      </c>
      <c r="L211" s="5" t="b">
        <v>1</v>
      </c>
      <c r="M211" s="5" t="b">
        <v>0</v>
      </c>
      <c r="O211" s="7">
        <f t="shared" si="33"/>
        <v>7.61</v>
      </c>
      <c r="P211" s="7">
        <f t="shared" si="34"/>
        <v>8.8889999999999993</v>
      </c>
      <c r="Q211" s="7">
        <f t="shared" si="35"/>
        <v>8.6069999999999993</v>
      </c>
      <c r="R211" s="7">
        <f t="shared" si="36"/>
        <v>5.0220000000000002</v>
      </c>
      <c r="S211" s="7">
        <f t="shared" si="37"/>
        <v>5.1970000000000001</v>
      </c>
      <c r="T211" s="7">
        <f t="shared" si="38"/>
        <v>4.6970000000000001</v>
      </c>
      <c r="U211" s="7">
        <f t="shared" si="39"/>
        <v>4.266</v>
      </c>
      <c r="W211" s="7">
        <f t="shared" si="40"/>
        <v>8.368666666666666</v>
      </c>
      <c r="X211" s="7">
        <f t="shared" si="41"/>
        <v>4.7955000000000005</v>
      </c>
      <c r="Y211" s="7">
        <f t="shared" si="42"/>
        <v>0.57303035131044378</v>
      </c>
      <c r="Z211" s="7">
        <f t="shared" si="43"/>
        <v>-0.80331653963047911</v>
      </c>
    </row>
    <row r="212" spans="1:26" s="5" customFormat="1" x14ac:dyDescent="0.2">
      <c r="A212" s="5" t="s">
        <v>3248</v>
      </c>
      <c r="B212" s="5" t="s">
        <v>3249</v>
      </c>
      <c r="C212" s="5" t="s">
        <v>3250</v>
      </c>
      <c r="D212" s="5">
        <v>903.14919310138805</v>
      </c>
      <c r="E212" s="5">
        <v>873.54311433638395</v>
      </c>
      <c r="F212" s="5">
        <v>886.23143380709996</v>
      </c>
      <c r="G212" s="5">
        <v>-0.64168756416686301</v>
      </c>
      <c r="H212" s="5">
        <v>0.16847047865464301</v>
      </c>
      <c r="I212" s="5">
        <v>-3.8089021251153201</v>
      </c>
      <c r="J212" s="5">
        <v>1.3958519304343699E-4</v>
      </c>
      <c r="K212" s="5">
        <v>2.4048129237733001E-3</v>
      </c>
      <c r="L212" s="5" t="b">
        <v>1</v>
      </c>
      <c r="M212" s="5" t="b">
        <v>0</v>
      </c>
      <c r="O212" s="7">
        <f t="shared" si="33"/>
        <v>6.3949999999999996</v>
      </c>
      <c r="P212" s="7">
        <f t="shared" si="34"/>
        <v>9.2439999999999998</v>
      </c>
      <c r="Q212" s="7">
        <f t="shared" si="35"/>
        <v>9.2949999999999999</v>
      </c>
      <c r="R212" s="7">
        <f t="shared" si="36"/>
        <v>6.4969999999999999</v>
      </c>
      <c r="S212" s="7">
        <f t="shared" si="37"/>
        <v>6.9740000000000002</v>
      </c>
      <c r="T212" s="7">
        <f t="shared" si="38"/>
        <v>6.7850000000000001</v>
      </c>
      <c r="U212" s="7">
        <f t="shared" si="39"/>
        <v>5.548</v>
      </c>
      <c r="W212" s="7">
        <f t="shared" si="40"/>
        <v>8.3113333333333319</v>
      </c>
      <c r="X212" s="7">
        <f t="shared" si="41"/>
        <v>6.4510000000000005</v>
      </c>
      <c r="Y212" s="7">
        <f t="shared" si="42"/>
        <v>0.7761690863880647</v>
      </c>
      <c r="Z212" s="7">
        <f t="shared" si="43"/>
        <v>-0.36555712092758808</v>
      </c>
    </row>
    <row r="213" spans="1:26" s="5" customFormat="1" x14ac:dyDescent="0.2">
      <c r="A213" s="5" t="s">
        <v>3251</v>
      </c>
      <c r="B213" s="5" t="s">
        <v>3252</v>
      </c>
      <c r="C213" s="5" t="s">
        <v>3253</v>
      </c>
      <c r="D213" s="5">
        <v>71.8351249824305</v>
      </c>
      <c r="E213" s="5">
        <v>55.761862514383402</v>
      </c>
      <c r="F213" s="5">
        <v>62.650403572117902</v>
      </c>
      <c r="G213" s="5">
        <v>-1.2680100968281001</v>
      </c>
      <c r="H213" s="5">
        <v>0.32880273777587099</v>
      </c>
      <c r="I213" s="5">
        <v>-3.8564462857132198</v>
      </c>
      <c r="J213" s="5">
        <v>1.15047363834714E-4</v>
      </c>
      <c r="K213" s="5">
        <v>2.0547767025358198E-3</v>
      </c>
      <c r="L213" s="5" t="b">
        <v>1</v>
      </c>
      <c r="M213" s="5" t="b">
        <v>0</v>
      </c>
      <c r="O213" s="7">
        <f t="shared" si="33"/>
        <v>5.0960000000000001</v>
      </c>
      <c r="P213" s="7">
        <f t="shared" si="34"/>
        <v>11.41</v>
      </c>
      <c r="Q213" s="7">
        <f t="shared" si="35"/>
        <v>8.2739999999999991</v>
      </c>
      <c r="R213" s="7">
        <f t="shared" si="36"/>
        <v>3.7629999999999999</v>
      </c>
      <c r="S213" s="7">
        <f t="shared" si="37"/>
        <v>3.847</v>
      </c>
      <c r="T213" s="7">
        <f t="shared" si="38"/>
        <v>3.9550000000000001</v>
      </c>
      <c r="U213" s="7">
        <f t="shared" si="39"/>
        <v>2.7410000000000001</v>
      </c>
      <c r="W213" s="7">
        <f t="shared" si="40"/>
        <v>8.26</v>
      </c>
      <c r="X213" s="7">
        <f t="shared" si="41"/>
        <v>3.5764999999999998</v>
      </c>
      <c r="Y213" s="7">
        <f t="shared" si="42"/>
        <v>0.43299031476997579</v>
      </c>
      <c r="Z213" s="7">
        <f t="shared" si="43"/>
        <v>-1.2075933401191923</v>
      </c>
    </row>
    <row r="214" spans="1:26" s="5" customFormat="1" x14ac:dyDescent="0.2">
      <c r="A214" s="5" t="s">
        <v>3254</v>
      </c>
      <c r="B214" s="5" t="s">
        <v>3255</v>
      </c>
      <c r="C214" s="5" t="s">
        <v>3256</v>
      </c>
      <c r="D214" s="5">
        <v>901.80988034498796</v>
      </c>
      <c r="E214" s="5">
        <v>1077.3894710008301</v>
      </c>
      <c r="F214" s="5">
        <v>1002.14107500547</v>
      </c>
      <c r="G214" s="5">
        <v>-0.85877414231937199</v>
      </c>
      <c r="H214" s="5">
        <v>0.17927864712451799</v>
      </c>
      <c r="I214" s="5">
        <v>-4.7901641165492901</v>
      </c>
      <c r="J214" s="6">
        <v>1.6664495734772101E-6</v>
      </c>
      <c r="K214" s="6">
        <v>6.4852372649663306E-5</v>
      </c>
      <c r="L214" s="5" t="b">
        <v>1</v>
      </c>
      <c r="M214" s="5" t="b">
        <v>0</v>
      </c>
      <c r="O214" s="7">
        <f t="shared" si="33"/>
        <v>7.952</v>
      </c>
      <c r="P214" s="7">
        <f t="shared" si="34"/>
        <v>8.1980000000000004</v>
      </c>
      <c r="Q214" s="7">
        <f t="shared" si="35"/>
        <v>8.5039999999999996</v>
      </c>
      <c r="R214" s="7">
        <f t="shared" si="36"/>
        <v>3.738</v>
      </c>
      <c r="S214" s="7">
        <f t="shared" si="37"/>
        <v>6.68</v>
      </c>
      <c r="T214" s="7">
        <f t="shared" si="38"/>
        <v>6.67</v>
      </c>
      <c r="U214" s="7">
        <f t="shared" si="39"/>
        <v>5.9</v>
      </c>
      <c r="W214" s="7">
        <f t="shared" si="40"/>
        <v>8.2179999999999982</v>
      </c>
      <c r="X214" s="7">
        <f t="shared" si="41"/>
        <v>5.7469999999999999</v>
      </c>
      <c r="Y214" s="7">
        <f t="shared" si="42"/>
        <v>0.69931856899488942</v>
      </c>
      <c r="Z214" s="7">
        <f t="shared" si="43"/>
        <v>-0.5159782813322471</v>
      </c>
    </row>
    <row r="215" spans="1:26" s="5" customFormat="1" x14ac:dyDescent="0.2">
      <c r="A215" s="5" t="s">
        <v>3257</v>
      </c>
      <c r="B215" s="5" t="s">
        <v>3258</v>
      </c>
      <c r="C215" s="5" t="s">
        <v>3259</v>
      </c>
      <c r="D215" s="5">
        <v>2812.9154591114798</v>
      </c>
      <c r="E215" s="5">
        <v>2933.1412184047799</v>
      </c>
      <c r="F215" s="5">
        <v>2881.6158929933699</v>
      </c>
      <c r="G215" s="5">
        <v>-0.47430696576002801</v>
      </c>
      <c r="H215" s="5">
        <v>0.13427587382389899</v>
      </c>
      <c r="I215" s="5">
        <v>-3.53233199868856</v>
      </c>
      <c r="J215" s="5">
        <v>4.1191186211818001E-4</v>
      </c>
      <c r="K215" s="5">
        <v>5.4543369177876997E-3</v>
      </c>
      <c r="L215" s="5" t="b">
        <v>1</v>
      </c>
      <c r="M215" s="5" t="b">
        <v>0</v>
      </c>
      <c r="O215" s="7">
        <f t="shared" si="33"/>
        <v>7.2539999999999996</v>
      </c>
      <c r="P215" s="7">
        <f t="shared" si="34"/>
        <v>9.0069999999999997</v>
      </c>
      <c r="Q215" s="7">
        <f t="shared" si="35"/>
        <v>8.2439999999999998</v>
      </c>
      <c r="R215" s="7">
        <f t="shared" si="36"/>
        <v>6.8719999999999999</v>
      </c>
      <c r="S215" s="7">
        <f t="shared" si="37"/>
        <v>7.0910000000000002</v>
      </c>
      <c r="T215" s="7">
        <f t="shared" si="38"/>
        <v>6.3360000000000003</v>
      </c>
      <c r="U215" s="7">
        <f t="shared" si="39"/>
        <v>7.5990000000000002</v>
      </c>
      <c r="W215" s="7">
        <f t="shared" si="40"/>
        <v>8.168333333333333</v>
      </c>
      <c r="X215" s="7">
        <f t="shared" si="41"/>
        <v>6.9744999999999999</v>
      </c>
      <c r="Y215" s="7">
        <f t="shared" si="42"/>
        <v>0.85384615384615392</v>
      </c>
      <c r="Z215" s="7">
        <f t="shared" si="43"/>
        <v>-0.22795194667834845</v>
      </c>
    </row>
    <row r="216" spans="1:26" s="5" customFormat="1" x14ac:dyDescent="0.2">
      <c r="A216" s="5" t="s">
        <v>3260</v>
      </c>
      <c r="B216" s="5" t="s">
        <v>3261</v>
      </c>
      <c r="C216" s="5" t="s">
        <v>3262</v>
      </c>
      <c r="D216" s="5">
        <v>1431.0578844875799</v>
      </c>
      <c r="E216" s="5">
        <v>1555.67892979321</v>
      </c>
      <c r="F216" s="5">
        <v>1502.2699103765101</v>
      </c>
      <c r="G216" s="5">
        <v>-0.48034485960290402</v>
      </c>
      <c r="H216" s="5">
        <v>0.140444119349909</v>
      </c>
      <c r="I216" s="5">
        <v>-3.4201849235577599</v>
      </c>
      <c r="J216" s="5">
        <v>6.2578580384034196E-4</v>
      </c>
      <c r="K216" s="5">
        <v>7.2939004373545101E-3</v>
      </c>
      <c r="L216" s="5" t="b">
        <v>1</v>
      </c>
      <c r="M216" s="5" t="b">
        <v>0</v>
      </c>
      <c r="O216" s="7">
        <f t="shared" si="33"/>
        <v>8.08</v>
      </c>
      <c r="P216" s="7">
        <f t="shared" si="34"/>
        <v>8.2080000000000002</v>
      </c>
      <c r="Q216" s="7">
        <f t="shared" si="35"/>
        <v>8.11</v>
      </c>
      <c r="R216" s="7">
        <f t="shared" si="36"/>
        <v>7.2380000000000004</v>
      </c>
      <c r="S216" s="7">
        <f t="shared" si="37"/>
        <v>7.3620000000000001</v>
      </c>
      <c r="T216" s="7">
        <f t="shared" si="38"/>
        <v>6.2830000000000004</v>
      </c>
      <c r="U216" s="7">
        <f t="shared" si="39"/>
        <v>6.8230000000000004</v>
      </c>
      <c r="W216" s="7">
        <f t="shared" si="40"/>
        <v>8.1326666666666672</v>
      </c>
      <c r="X216" s="7">
        <f t="shared" si="41"/>
        <v>6.9265000000000008</v>
      </c>
      <c r="Y216" s="7">
        <f t="shared" si="42"/>
        <v>0.85168866300516444</v>
      </c>
      <c r="Z216" s="7">
        <f t="shared" si="43"/>
        <v>-0.2316019489727347</v>
      </c>
    </row>
    <row r="217" spans="1:26" s="5" customFormat="1" x14ac:dyDescent="0.2">
      <c r="A217" s="5" t="s">
        <v>3263</v>
      </c>
      <c r="B217" s="5" t="s">
        <v>3264</v>
      </c>
      <c r="C217" s="5" t="s">
        <v>3265</v>
      </c>
      <c r="D217" s="5">
        <v>1112.3158505854301</v>
      </c>
      <c r="E217" s="5">
        <v>1296.91753467067</v>
      </c>
      <c r="F217" s="5">
        <v>1217.80252720557</v>
      </c>
      <c r="G217" s="5">
        <v>-0.58777897043289395</v>
      </c>
      <c r="H217" s="5">
        <v>0.14640633574510301</v>
      </c>
      <c r="I217" s="5">
        <v>-4.0147099334295904</v>
      </c>
      <c r="J217" s="6">
        <v>5.9518947144347498E-5</v>
      </c>
      <c r="K217" s="5">
        <v>1.22460562220506E-3</v>
      </c>
      <c r="L217" s="5" t="b">
        <v>1</v>
      </c>
      <c r="M217" s="5" t="b">
        <v>0</v>
      </c>
      <c r="O217" s="7">
        <f t="shared" si="33"/>
        <v>7.7629999999999999</v>
      </c>
      <c r="P217" s="7">
        <f t="shared" si="34"/>
        <v>7.718</v>
      </c>
      <c r="Q217" s="7">
        <f t="shared" si="35"/>
        <v>8.5939999999999994</v>
      </c>
      <c r="R217" s="7">
        <f t="shared" si="36"/>
        <v>6.0439999999999996</v>
      </c>
      <c r="S217" s="7">
        <f t="shared" si="37"/>
        <v>6.5670000000000002</v>
      </c>
      <c r="T217" s="7">
        <f t="shared" si="38"/>
        <v>6.0650000000000004</v>
      </c>
      <c r="U217" s="7">
        <f t="shared" si="39"/>
        <v>6.9009999999999998</v>
      </c>
      <c r="W217" s="7">
        <f t="shared" si="40"/>
        <v>8.0250000000000004</v>
      </c>
      <c r="X217" s="7">
        <f t="shared" si="41"/>
        <v>6.3942500000000004</v>
      </c>
      <c r="Y217" s="7">
        <f t="shared" si="42"/>
        <v>0.79679127725856702</v>
      </c>
      <c r="Z217" s="7">
        <f t="shared" si="43"/>
        <v>-0.32772624106155185</v>
      </c>
    </row>
    <row r="218" spans="1:26" s="5" customFormat="1" x14ac:dyDescent="0.2">
      <c r="A218" s="5" t="s">
        <v>3266</v>
      </c>
      <c r="B218" s="5" t="s">
        <v>3267</v>
      </c>
      <c r="C218" s="5" t="s">
        <v>3268</v>
      </c>
      <c r="D218" s="5">
        <v>860.87091510791402</v>
      </c>
      <c r="E218" s="5">
        <v>1015.75188507895</v>
      </c>
      <c r="F218" s="5">
        <v>949.37432651993595</v>
      </c>
      <c r="G218" s="5">
        <v>-1.01415502843561</v>
      </c>
      <c r="H218" s="5">
        <v>0.19445304537802499</v>
      </c>
      <c r="I218" s="5">
        <v>-5.2154237361726601</v>
      </c>
      <c r="J218" s="6">
        <v>1.8339750460325299E-7</v>
      </c>
      <c r="K218" s="6">
        <v>9.6884835797139407E-6</v>
      </c>
      <c r="L218" s="5" t="b">
        <v>1</v>
      </c>
      <c r="M218" s="5" t="b">
        <v>0</v>
      </c>
      <c r="O218" s="7">
        <f t="shared" si="33"/>
        <v>8.06</v>
      </c>
      <c r="P218" s="7">
        <f t="shared" si="34"/>
        <v>8.7370000000000001</v>
      </c>
      <c r="Q218" s="7">
        <f t="shared" si="35"/>
        <v>7.2510000000000003</v>
      </c>
      <c r="R218" s="7">
        <f t="shared" si="36"/>
        <v>3.2770000000000001</v>
      </c>
      <c r="S218" s="7">
        <f t="shared" si="37"/>
        <v>4.8339999999999996</v>
      </c>
      <c r="T218" s="7">
        <f t="shared" si="38"/>
        <v>4.7919999999999998</v>
      </c>
      <c r="U218" s="7">
        <f t="shared" si="39"/>
        <v>6.3769999999999998</v>
      </c>
      <c r="W218" s="7">
        <f t="shared" si="40"/>
        <v>8.016</v>
      </c>
      <c r="X218" s="7">
        <f t="shared" si="41"/>
        <v>4.82</v>
      </c>
      <c r="Y218" s="7">
        <f t="shared" si="42"/>
        <v>0.60129740518962083</v>
      </c>
      <c r="Z218" s="7">
        <f t="shared" si="43"/>
        <v>-0.73384936207788432</v>
      </c>
    </row>
    <row r="219" spans="1:26" s="5" customFormat="1" x14ac:dyDescent="0.2">
      <c r="A219" s="5" t="s">
        <v>3269</v>
      </c>
      <c r="B219" s="5" t="s">
        <v>3270</v>
      </c>
      <c r="C219" s="5" t="s">
        <v>3271</v>
      </c>
      <c r="D219" s="5">
        <v>173.04335085481301</v>
      </c>
      <c r="E219" s="5">
        <v>206.63468414156799</v>
      </c>
      <c r="F219" s="5">
        <v>192.23839844724401</v>
      </c>
      <c r="G219" s="5">
        <v>-0.77576868020410406</v>
      </c>
      <c r="H219" s="5">
        <v>0.22365428221936301</v>
      </c>
      <c r="I219" s="5">
        <v>-3.46860642463899</v>
      </c>
      <c r="J219" s="5">
        <v>5.2316526758357804E-4</v>
      </c>
      <c r="K219" s="5">
        <v>6.3907757228214099E-3</v>
      </c>
      <c r="L219" s="5" t="b">
        <v>1</v>
      </c>
      <c r="M219" s="5" t="b">
        <v>0</v>
      </c>
      <c r="O219" s="7">
        <f t="shared" si="33"/>
        <v>8.1</v>
      </c>
      <c r="P219" s="7">
        <f t="shared" si="34"/>
        <v>7.3440000000000003</v>
      </c>
      <c r="Q219" s="7">
        <f t="shared" si="35"/>
        <v>8.2560000000000002</v>
      </c>
      <c r="R219" s="7">
        <f t="shared" si="36"/>
        <v>4.8600000000000003</v>
      </c>
      <c r="S219" s="7">
        <f t="shared" si="37"/>
        <v>5.7050000000000001</v>
      </c>
      <c r="T219" s="7">
        <f t="shared" si="38"/>
        <v>5.8280000000000003</v>
      </c>
      <c r="U219" s="7">
        <f t="shared" si="39"/>
        <v>5.6909999999999998</v>
      </c>
      <c r="W219" s="7">
        <f t="shared" si="40"/>
        <v>7.8999999999999995</v>
      </c>
      <c r="X219" s="7">
        <f t="shared" si="41"/>
        <v>5.5209999999999999</v>
      </c>
      <c r="Y219" s="7">
        <f t="shared" si="42"/>
        <v>0.69886075949367088</v>
      </c>
      <c r="Z219" s="7">
        <f t="shared" si="43"/>
        <v>-0.51692305215988854</v>
      </c>
    </row>
    <row r="220" spans="1:26" s="5" customFormat="1" x14ac:dyDescent="0.2">
      <c r="A220" s="5" t="s">
        <v>3272</v>
      </c>
      <c r="B220" s="5" t="s">
        <v>3273</v>
      </c>
      <c r="C220" s="5" t="s">
        <v>3274</v>
      </c>
      <c r="D220" s="5">
        <v>933.44940976794203</v>
      </c>
      <c r="E220" s="5">
        <v>982.76110981278202</v>
      </c>
      <c r="F220" s="5">
        <v>961.62752407927906</v>
      </c>
      <c r="G220" s="5">
        <v>-0.50033706207026396</v>
      </c>
      <c r="H220" s="5">
        <v>0.151072806712193</v>
      </c>
      <c r="I220" s="5">
        <v>-3.3118936025558199</v>
      </c>
      <c r="J220" s="5">
        <v>9.2666781793203205E-4</v>
      </c>
      <c r="K220" s="5">
        <v>9.6395171841914106E-3</v>
      </c>
      <c r="L220" s="5" t="b">
        <v>1</v>
      </c>
      <c r="M220" s="5" t="b">
        <v>0</v>
      </c>
      <c r="O220" s="7">
        <f t="shared" si="33"/>
        <v>7.5049999999999999</v>
      </c>
      <c r="P220" s="7">
        <f t="shared" si="34"/>
        <v>8.032</v>
      </c>
      <c r="Q220" s="7">
        <f t="shared" si="35"/>
        <v>8.0850000000000009</v>
      </c>
      <c r="R220" s="7">
        <f t="shared" si="36"/>
        <v>7.5039999999999996</v>
      </c>
      <c r="S220" s="7">
        <f t="shared" si="37"/>
        <v>6.508</v>
      </c>
      <c r="T220" s="7">
        <f t="shared" si="38"/>
        <v>5.6310000000000002</v>
      </c>
      <c r="U220" s="7">
        <f t="shared" si="39"/>
        <v>6.54</v>
      </c>
      <c r="W220" s="7">
        <f t="shared" si="40"/>
        <v>7.8739999999999997</v>
      </c>
      <c r="X220" s="7">
        <f t="shared" si="41"/>
        <v>6.54575</v>
      </c>
      <c r="Y220" s="7">
        <f t="shared" si="42"/>
        <v>0.83131191262382531</v>
      </c>
      <c r="Z220" s="7">
        <f t="shared" si="43"/>
        <v>-0.26653820951050283</v>
      </c>
    </row>
    <row r="221" spans="1:26" s="5" customFormat="1" x14ac:dyDescent="0.2">
      <c r="A221" s="5" t="s">
        <v>3275</v>
      </c>
      <c r="B221" s="5" t="s">
        <v>3276</v>
      </c>
      <c r="C221" s="5" t="s">
        <v>3277</v>
      </c>
      <c r="D221" s="5">
        <v>1529.1978513588499</v>
      </c>
      <c r="E221" s="5">
        <v>1427.03211542178</v>
      </c>
      <c r="F221" s="5">
        <v>1470.8174308233799</v>
      </c>
      <c r="G221" s="5">
        <v>-1.1009896387725899</v>
      </c>
      <c r="H221" s="5">
        <v>0.154579340014181</v>
      </c>
      <c r="I221" s="5">
        <v>-7.1224889346246902</v>
      </c>
      <c r="J221" s="6">
        <v>1.0599526601616699E-12</v>
      </c>
      <c r="K221" s="6">
        <v>2.0161813814360899E-10</v>
      </c>
      <c r="L221" s="5" t="b">
        <v>1</v>
      </c>
      <c r="M221" s="5" t="b">
        <v>0</v>
      </c>
      <c r="O221" s="7">
        <f t="shared" si="33"/>
        <v>6.2629999999999999</v>
      </c>
      <c r="P221" s="7">
        <f t="shared" si="34"/>
        <v>9.2010000000000005</v>
      </c>
      <c r="Q221" s="7">
        <f t="shared" si="35"/>
        <v>7.976</v>
      </c>
      <c r="R221" s="7">
        <f t="shared" si="36"/>
        <v>4.5579999999999998</v>
      </c>
      <c r="S221" s="7">
        <f t="shared" si="37"/>
        <v>4.4809999999999999</v>
      </c>
      <c r="T221" s="7">
        <f t="shared" si="38"/>
        <v>4.6710000000000003</v>
      </c>
      <c r="U221" s="7">
        <f t="shared" si="39"/>
        <v>3.9020000000000001</v>
      </c>
      <c r="W221" s="7">
        <f t="shared" si="40"/>
        <v>7.8133333333333335</v>
      </c>
      <c r="X221" s="7">
        <f t="shared" si="41"/>
        <v>4.4030000000000005</v>
      </c>
      <c r="Y221" s="7">
        <f t="shared" si="42"/>
        <v>0.56352389078498299</v>
      </c>
      <c r="Z221" s="7">
        <f t="shared" si="43"/>
        <v>-0.82745131965156071</v>
      </c>
    </row>
    <row r="222" spans="1:26" s="5" customFormat="1" x14ac:dyDescent="0.2">
      <c r="A222" s="5" t="s">
        <v>3278</v>
      </c>
      <c r="B222" s="5" t="s">
        <v>3279</v>
      </c>
      <c r="C222" s="5" t="s">
        <v>3280</v>
      </c>
      <c r="D222" s="5">
        <v>1427.12621717404</v>
      </c>
      <c r="E222" s="5">
        <v>1439.5021826283</v>
      </c>
      <c r="F222" s="5">
        <v>1434.19819743362</v>
      </c>
      <c r="G222" s="5">
        <v>-0.46678954586876797</v>
      </c>
      <c r="H222" s="5">
        <v>0.140424006220429</v>
      </c>
      <c r="I222" s="5">
        <v>-3.3241434882297098</v>
      </c>
      <c r="J222" s="5">
        <v>8.8690550397651298E-4</v>
      </c>
      <c r="K222" s="5">
        <v>9.3707720593405892E-3</v>
      </c>
      <c r="L222" s="5" t="b">
        <v>1</v>
      </c>
      <c r="M222" s="5" t="b">
        <v>0</v>
      </c>
      <c r="O222" s="7">
        <f t="shared" si="33"/>
        <v>8.4090000000000007</v>
      </c>
      <c r="P222" s="7">
        <f t="shared" si="34"/>
        <v>7.2619999999999996</v>
      </c>
      <c r="Q222" s="7">
        <f t="shared" si="35"/>
        <v>7.41</v>
      </c>
      <c r="R222" s="7">
        <f t="shared" si="36"/>
        <v>7.5869999999999997</v>
      </c>
      <c r="S222" s="7">
        <f t="shared" si="37"/>
        <v>6.1559999999999997</v>
      </c>
      <c r="T222" s="7">
        <f t="shared" si="38"/>
        <v>7.5190000000000001</v>
      </c>
      <c r="U222" s="7">
        <f t="shared" si="39"/>
        <v>6.5170000000000003</v>
      </c>
      <c r="W222" s="7">
        <f t="shared" si="40"/>
        <v>7.6936666666666662</v>
      </c>
      <c r="X222" s="7">
        <f t="shared" si="41"/>
        <v>6.94475</v>
      </c>
      <c r="Y222" s="7">
        <f t="shared" si="42"/>
        <v>0.90265803041462678</v>
      </c>
      <c r="Z222" s="7">
        <f t="shared" si="43"/>
        <v>-0.14774856484103061</v>
      </c>
    </row>
    <row r="223" spans="1:26" s="5" customFormat="1" x14ac:dyDescent="0.2">
      <c r="A223" s="5" t="s">
        <v>3281</v>
      </c>
      <c r="B223" s="5" t="s">
        <v>3282</v>
      </c>
      <c r="C223" s="5" t="s">
        <v>3283</v>
      </c>
      <c r="D223" s="5">
        <v>1071.1473860092301</v>
      </c>
      <c r="E223" s="5">
        <v>1118.9063726429999</v>
      </c>
      <c r="F223" s="5">
        <v>1098.43823551424</v>
      </c>
      <c r="G223" s="5">
        <v>-0.61138225056429396</v>
      </c>
      <c r="H223" s="5">
        <v>0.15463323907076101</v>
      </c>
      <c r="I223" s="5">
        <v>-3.9537569945393298</v>
      </c>
      <c r="J223" s="6">
        <v>7.6933546561144302E-5</v>
      </c>
      <c r="K223" s="5">
        <v>1.5012225225149601E-3</v>
      </c>
      <c r="L223" s="5" t="b">
        <v>1</v>
      </c>
      <c r="M223" s="5" t="b">
        <v>0</v>
      </c>
      <c r="O223" s="7">
        <f t="shared" si="33"/>
        <v>8.0980000000000008</v>
      </c>
      <c r="P223" s="7">
        <f t="shared" si="34"/>
        <v>7.4939999999999998</v>
      </c>
      <c r="Q223" s="7">
        <f t="shared" si="35"/>
        <v>7.4749999999999996</v>
      </c>
      <c r="R223" s="7">
        <f t="shared" si="36"/>
        <v>7.0720000000000001</v>
      </c>
      <c r="S223" s="7">
        <f t="shared" si="37"/>
        <v>6.524</v>
      </c>
      <c r="T223" s="7">
        <f t="shared" si="38"/>
        <v>5.7679999999999998</v>
      </c>
      <c r="U223" s="7">
        <f t="shared" si="39"/>
        <v>4.8979999999999997</v>
      </c>
      <c r="W223" s="7">
        <f t="shared" si="40"/>
        <v>7.6890000000000001</v>
      </c>
      <c r="X223" s="7">
        <f t="shared" si="41"/>
        <v>6.0655000000000001</v>
      </c>
      <c r="Y223" s="7">
        <f t="shared" si="42"/>
        <v>0.78885420730914291</v>
      </c>
      <c r="Z223" s="7">
        <f t="shared" si="43"/>
        <v>-0.34216940279495994</v>
      </c>
    </row>
    <row r="224" spans="1:26" s="5" customFormat="1" x14ac:dyDescent="0.2">
      <c r="A224" s="5" t="s">
        <v>3284</v>
      </c>
      <c r="B224" s="5" t="s">
        <v>3285</v>
      </c>
      <c r="C224" s="5" t="s">
        <v>3286</v>
      </c>
      <c r="D224" s="5">
        <v>496.15379656286598</v>
      </c>
      <c r="E224" s="5">
        <v>416.59252566807902</v>
      </c>
      <c r="F224" s="5">
        <v>450.69021319441703</v>
      </c>
      <c r="G224" s="5">
        <v>-2.7412964227911001</v>
      </c>
      <c r="H224" s="5">
        <v>0.20185641497968199</v>
      </c>
      <c r="I224" s="5">
        <v>-13.5804275681158</v>
      </c>
      <c r="J224" s="6">
        <v>5.2320120460879103E-42</v>
      </c>
      <c r="K224" s="6">
        <v>1.62549894251874E-38</v>
      </c>
      <c r="L224" s="5" t="b">
        <v>1</v>
      </c>
      <c r="M224" s="5" t="b">
        <v>0</v>
      </c>
      <c r="O224" s="7">
        <f t="shared" si="33"/>
        <v>4.7370000000000001</v>
      </c>
      <c r="P224" s="7">
        <f t="shared" si="34"/>
        <v>10.441000000000001</v>
      </c>
      <c r="Q224" s="7">
        <f t="shared" si="35"/>
        <v>7.7750000000000004</v>
      </c>
      <c r="R224" s="7">
        <f t="shared" si="36"/>
        <v>1.127</v>
      </c>
      <c r="S224" s="7">
        <f t="shared" si="37"/>
        <v>1.254</v>
      </c>
      <c r="T224" s="7">
        <f t="shared" si="38"/>
        <v>1.2749999999999999</v>
      </c>
      <c r="U224" s="7">
        <f t="shared" si="39"/>
        <v>1.3</v>
      </c>
      <c r="W224" s="7">
        <f t="shared" si="40"/>
        <v>7.6510000000000007</v>
      </c>
      <c r="X224" s="7">
        <f t="shared" si="41"/>
        <v>1.2390000000000001</v>
      </c>
      <c r="Y224" s="7">
        <f t="shared" si="42"/>
        <v>0.16193961573650503</v>
      </c>
      <c r="Z224" s="7">
        <f t="shared" si="43"/>
        <v>-2.6264721355889074</v>
      </c>
    </row>
    <row r="225" spans="1:26" s="5" customFormat="1" x14ac:dyDescent="0.2">
      <c r="A225" s="5" t="s">
        <v>3287</v>
      </c>
      <c r="B225" s="5" t="s">
        <v>3288</v>
      </c>
      <c r="C225" s="5" t="s">
        <v>3289</v>
      </c>
      <c r="D225" s="5">
        <v>1158.22622297256</v>
      </c>
      <c r="E225" s="5">
        <v>1252.1239643773499</v>
      </c>
      <c r="F225" s="5">
        <v>1211.88207520387</v>
      </c>
      <c r="G225" s="5">
        <v>-0.50979769934492103</v>
      </c>
      <c r="H225" s="5">
        <v>0.14339223308569099</v>
      </c>
      <c r="I225" s="5">
        <v>-3.5552671743403699</v>
      </c>
      <c r="J225" s="5">
        <v>3.7759519103774199E-4</v>
      </c>
      <c r="K225" s="5">
        <v>5.1698572942838498E-3</v>
      </c>
      <c r="L225" s="5" t="b">
        <v>1</v>
      </c>
      <c r="M225" s="5" t="b">
        <v>0</v>
      </c>
      <c r="O225" s="7">
        <f t="shared" si="33"/>
        <v>7.282</v>
      </c>
      <c r="P225" s="7">
        <f t="shared" si="34"/>
        <v>7.8019999999999996</v>
      </c>
      <c r="Q225" s="7">
        <f t="shared" si="35"/>
        <v>7.7850000000000001</v>
      </c>
      <c r="R225" s="7">
        <f t="shared" si="36"/>
        <v>6.41</v>
      </c>
      <c r="S225" s="7">
        <f t="shared" si="37"/>
        <v>6.5490000000000004</v>
      </c>
      <c r="T225" s="7">
        <f t="shared" si="38"/>
        <v>6.0460000000000003</v>
      </c>
      <c r="U225" s="7">
        <f t="shared" si="39"/>
        <v>6.6479999999999997</v>
      </c>
      <c r="W225" s="7">
        <f t="shared" si="40"/>
        <v>7.6230000000000002</v>
      </c>
      <c r="X225" s="7">
        <f t="shared" si="41"/>
        <v>6.4132499999999997</v>
      </c>
      <c r="Y225" s="7">
        <f t="shared" si="42"/>
        <v>0.8413026367571822</v>
      </c>
      <c r="Z225" s="7">
        <f t="shared" si="43"/>
        <v>-0.24930322899748833</v>
      </c>
    </row>
    <row r="226" spans="1:26" s="5" customFormat="1" x14ac:dyDescent="0.2">
      <c r="A226" s="5" t="s">
        <v>3290</v>
      </c>
      <c r="B226" s="5" t="s">
        <v>3291</v>
      </c>
      <c r="C226" s="5" t="s">
        <v>3292</v>
      </c>
      <c r="D226" s="5">
        <v>209.88667815653801</v>
      </c>
      <c r="E226" s="5">
        <v>176.412514640013</v>
      </c>
      <c r="F226" s="5">
        <v>190.75858471852399</v>
      </c>
      <c r="G226" s="5">
        <v>-1.4308199669588499</v>
      </c>
      <c r="H226" s="5">
        <v>0.242960728488788</v>
      </c>
      <c r="I226" s="5">
        <v>-5.8890997564031498</v>
      </c>
      <c r="J226" s="6">
        <v>3.8830501505906402E-9</v>
      </c>
      <c r="K226" s="6">
        <v>3.3983069416507102E-7</v>
      </c>
      <c r="L226" s="5" t="b">
        <v>1</v>
      </c>
      <c r="M226" s="5" t="b">
        <v>0</v>
      </c>
      <c r="O226" s="7">
        <f t="shared" si="33"/>
        <v>5.1100000000000003</v>
      </c>
      <c r="P226" s="7">
        <f t="shared" si="34"/>
        <v>10.016999999999999</v>
      </c>
      <c r="Q226" s="7">
        <f t="shared" si="35"/>
        <v>7.7080000000000002</v>
      </c>
      <c r="R226" s="7">
        <f t="shared" si="36"/>
        <v>3.4670000000000001</v>
      </c>
      <c r="S226" s="7">
        <f t="shared" si="37"/>
        <v>3.1819999999999999</v>
      </c>
      <c r="T226" s="7">
        <f t="shared" si="38"/>
        <v>3.1179999999999999</v>
      </c>
      <c r="U226" s="7">
        <f t="shared" si="39"/>
        <v>2.7730000000000001</v>
      </c>
      <c r="W226" s="7">
        <f t="shared" si="40"/>
        <v>7.6116666666666672</v>
      </c>
      <c r="X226" s="7">
        <f t="shared" si="41"/>
        <v>3.1349999999999998</v>
      </c>
      <c r="Y226" s="7">
        <f t="shared" si="42"/>
        <v>0.41186774687978972</v>
      </c>
      <c r="Z226" s="7">
        <f t="shared" si="43"/>
        <v>-1.2797469408551594</v>
      </c>
    </row>
    <row r="227" spans="1:26" s="5" customFormat="1" x14ac:dyDescent="0.2">
      <c r="A227" s="5" t="s">
        <v>3293</v>
      </c>
      <c r="B227" s="5" t="s">
        <v>3294</v>
      </c>
      <c r="C227" s="5" t="s">
        <v>3295</v>
      </c>
      <c r="D227" s="5">
        <v>366.65717811595198</v>
      </c>
      <c r="E227" s="5">
        <v>249.98101295419201</v>
      </c>
      <c r="F227" s="5">
        <v>299.98508373780402</v>
      </c>
      <c r="G227" s="5">
        <v>-2.50146680332334</v>
      </c>
      <c r="H227" s="5">
        <v>0.26538445533251498</v>
      </c>
      <c r="I227" s="5">
        <v>-9.4258226247242494</v>
      </c>
      <c r="J227" s="6">
        <v>4.2674715514131297E-21</v>
      </c>
      <c r="K227" s="6">
        <v>3.05961296884201E-18</v>
      </c>
      <c r="L227" s="5" t="b">
        <v>1</v>
      </c>
      <c r="M227" s="5" t="b">
        <v>0</v>
      </c>
      <c r="O227" s="7">
        <f t="shared" si="33"/>
        <v>5</v>
      </c>
      <c r="P227" s="7">
        <f t="shared" si="34"/>
        <v>11.837999999999999</v>
      </c>
      <c r="Q227" s="7">
        <f t="shared" si="35"/>
        <v>5.9489999999999998</v>
      </c>
      <c r="R227" s="7">
        <f t="shared" si="36"/>
        <v>1.458</v>
      </c>
      <c r="S227" s="7">
        <f t="shared" si="37"/>
        <v>1.0089999999999999</v>
      </c>
      <c r="T227" s="7">
        <f t="shared" si="38"/>
        <v>1.018</v>
      </c>
      <c r="U227" s="7">
        <f t="shared" si="39"/>
        <v>1.7969999999999999</v>
      </c>
      <c r="W227" s="7">
        <f t="shared" si="40"/>
        <v>7.5956666666666663</v>
      </c>
      <c r="X227" s="7">
        <f t="shared" si="41"/>
        <v>1.3204999999999998</v>
      </c>
      <c r="Y227" s="7">
        <f t="shared" si="42"/>
        <v>0.17384912450081186</v>
      </c>
      <c r="Z227" s="7">
        <f t="shared" si="43"/>
        <v>-2.5240922931742373</v>
      </c>
    </row>
    <row r="228" spans="1:26" s="5" customFormat="1" x14ac:dyDescent="0.2">
      <c r="A228" s="5" t="s">
        <v>3296</v>
      </c>
      <c r="B228" s="5" t="s">
        <v>3297</v>
      </c>
      <c r="C228" s="5" t="s">
        <v>3298</v>
      </c>
      <c r="D228" s="5">
        <v>808.44803434045502</v>
      </c>
      <c r="E228" s="5">
        <v>763.50376850402301</v>
      </c>
      <c r="F228" s="5">
        <v>782.76559671963696</v>
      </c>
      <c r="G228" s="5">
        <v>-1.0428733578535301</v>
      </c>
      <c r="H228" s="5">
        <v>0.175921426607416</v>
      </c>
      <c r="I228" s="5">
        <v>-5.9280633289814704</v>
      </c>
      <c r="J228" s="6">
        <v>3.0652828948790101E-9</v>
      </c>
      <c r="K228" s="6">
        <v>2.74711242516537E-7</v>
      </c>
      <c r="L228" s="5" t="b">
        <v>1</v>
      </c>
      <c r="M228" s="5" t="b">
        <v>0</v>
      </c>
      <c r="O228" s="7">
        <f t="shared" si="33"/>
        <v>5.7039999999999997</v>
      </c>
      <c r="P228" s="7">
        <f t="shared" si="34"/>
        <v>9.2289999999999992</v>
      </c>
      <c r="Q228" s="7">
        <f t="shared" si="35"/>
        <v>7.806</v>
      </c>
      <c r="R228" s="7">
        <f t="shared" si="36"/>
        <v>4.4770000000000003</v>
      </c>
      <c r="S228" s="7">
        <f t="shared" si="37"/>
        <v>3.9849999999999999</v>
      </c>
      <c r="T228" s="7">
        <f t="shared" si="38"/>
        <v>3.9239999999999999</v>
      </c>
      <c r="U228" s="7">
        <f t="shared" si="39"/>
        <v>4.6740000000000004</v>
      </c>
      <c r="W228" s="7">
        <f t="shared" si="40"/>
        <v>7.5796666666666672</v>
      </c>
      <c r="X228" s="7">
        <f t="shared" si="41"/>
        <v>4.2649999999999997</v>
      </c>
      <c r="Y228" s="7">
        <f t="shared" si="42"/>
        <v>0.56268965213949595</v>
      </c>
      <c r="Z228" s="7">
        <f t="shared" si="43"/>
        <v>-0.82958866240410578</v>
      </c>
    </row>
    <row r="229" spans="1:26" s="5" customFormat="1" x14ac:dyDescent="0.2">
      <c r="A229" s="5" t="s">
        <v>3299</v>
      </c>
      <c r="B229" s="5" t="s">
        <v>3300</v>
      </c>
      <c r="C229" s="5" t="s">
        <v>3301</v>
      </c>
      <c r="D229" s="5">
        <v>1028.92166223044</v>
      </c>
      <c r="E229" s="5">
        <v>956.50803154002995</v>
      </c>
      <c r="F229" s="5">
        <v>987.54244469306502</v>
      </c>
      <c r="G229" s="5">
        <v>-0.97277613922432504</v>
      </c>
      <c r="H229" s="5">
        <v>0.162355819128818</v>
      </c>
      <c r="I229" s="5">
        <v>-5.99163087867207</v>
      </c>
      <c r="J229" s="6">
        <v>2.0774703492069401E-9</v>
      </c>
      <c r="K229" s="6">
        <v>1.9266728746053001E-7</v>
      </c>
      <c r="L229" s="5" t="b">
        <v>1</v>
      </c>
      <c r="M229" s="5" t="b">
        <v>0</v>
      </c>
      <c r="O229" s="7">
        <f t="shared" si="33"/>
        <v>6.4240000000000004</v>
      </c>
      <c r="P229" s="7">
        <f t="shared" si="34"/>
        <v>8.7959999999999994</v>
      </c>
      <c r="Q229" s="7">
        <f t="shared" si="35"/>
        <v>7.45</v>
      </c>
      <c r="R229" s="7">
        <f t="shared" si="36"/>
        <v>5.1849999999999996</v>
      </c>
      <c r="S229" s="7">
        <f t="shared" si="37"/>
        <v>4.6130000000000004</v>
      </c>
      <c r="T229" s="7">
        <f t="shared" si="38"/>
        <v>4.5599999999999996</v>
      </c>
      <c r="U229" s="7">
        <f t="shared" si="39"/>
        <v>4.0469999999999997</v>
      </c>
      <c r="W229" s="7">
        <f t="shared" si="40"/>
        <v>7.5566666666666658</v>
      </c>
      <c r="X229" s="7">
        <f t="shared" si="41"/>
        <v>4.6012500000000003</v>
      </c>
      <c r="Y229" s="7">
        <f t="shared" si="42"/>
        <v>0.60889942655491847</v>
      </c>
      <c r="Z229" s="7">
        <f t="shared" si="43"/>
        <v>-0.71572414063556844</v>
      </c>
    </row>
    <row r="230" spans="1:26" s="5" customFormat="1" x14ac:dyDescent="0.2">
      <c r="A230" s="5" t="s">
        <v>3302</v>
      </c>
      <c r="B230" s="5" t="s">
        <v>3303</v>
      </c>
      <c r="C230" s="5" t="s">
        <v>3304</v>
      </c>
      <c r="D230" s="5">
        <v>723.03704267345097</v>
      </c>
      <c r="E230" s="5">
        <v>762.795339467453</v>
      </c>
      <c r="F230" s="5">
        <v>745.75606941288095</v>
      </c>
      <c r="G230" s="5">
        <v>-0.54617918432665002</v>
      </c>
      <c r="H230" s="5">
        <v>0.16154642961038099</v>
      </c>
      <c r="I230" s="5">
        <v>-3.38094246740041</v>
      </c>
      <c r="J230" s="5">
        <v>7.2237666339985496E-4</v>
      </c>
      <c r="K230" s="5">
        <v>8.0778784537712603E-3</v>
      </c>
      <c r="L230" s="5" t="b">
        <v>1</v>
      </c>
      <c r="M230" s="5" t="b">
        <v>0</v>
      </c>
      <c r="O230" s="7">
        <f t="shared" si="33"/>
        <v>7.4080000000000004</v>
      </c>
      <c r="P230" s="7">
        <f t="shared" si="34"/>
        <v>8.07</v>
      </c>
      <c r="Q230" s="7">
        <f t="shared" si="35"/>
        <v>6.984</v>
      </c>
      <c r="R230" s="7">
        <f t="shared" si="36"/>
        <v>5.4870000000000001</v>
      </c>
      <c r="S230" s="7">
        <f t="shared" si="37"/>
        <v>6.8659999999999997</v>
      </c>
      <c r="T230" s="7">
        <f t="shared" si="38"/>
        <v>6.5389999999999997</v>
      </c>
      <c r="U230" s="7">
        <f t="shared" si="39"/>
        <v>6.26</v>
      </c>
      <c r="W230" s="7">
        <f t="shared" si="40"/>
        <v>7.4873333333333347</v>
      </c>
      <c r="X230" s="7">
        <f t="shared" si="41"/>
        <v>6.2880000000000003</v>
      </c>
      <c r="Y230" s="7">
        <f t="shared" si="42"/>
        <v>0.83981835989671438</v>
      </c>
      <c r="Z230" s="7">
        <f t="shared" si="43"/>
        <v>-0.25185076653533622</v>
      </c>
    </row>
    <row r="231" spans="1:26" s="5" customFormat="1" x14ac:dyDescent="0.2">
      <c r="A231" s="5" t="s">
        <v>3305</v>
      </c>
      <c r="B231" s="5" t="s">
        <v>3306</v>
      </c>
      <c r="C231" s="5" t="s">
        <v>3307</v>
      </c>
      <c r="D231" s="5">
        <v>1116.8409961152399</v>
      </c>
      <c r="E231" s="5">
        <v>1066.5004088968999</v>
      </c>
      <c r="F231" s="5">
        <v>1088.0749462761901</v>
      </c>
      <c r="G231" s="5">
        <v>-0.49538258746793701</v>
      </c>
      <c r="H231" s="5">
        <v>0.15025191628000101</v>
      </c>
      <c r="I231" s="5">
        <v>-3.29701344071225</v>
      </c>
      <c r="J231" s="5">
        <v>9.7718824777083394E-4</v>
      </c>
      <c r="K231" s="5">
        <v>9.9547538691317806E-3</v>
      </c>
      <c r="L231" s="5" t="b">
        <v>1</v>
      </c>
      <c r="M231" s="5" t="b">
        <v>0</v>
      </c>
      <c r="O231" s="7">
        <f t="shared" si="33"/>
        <v>7.5819999999999999</v>
      </c>
      <c r="P231" s="7">
        <f t="shared" si="34"/>
        <v>8.0009999999999994</v>
      </c>
      <c r="Q231" s="7">
        <f t="shared" si="35"/>
        <v>6.7830000000000004</v>
      </c>
      <c r="R231" s="7">
        <f t="shared" si="36"/>
        <v>6.3029999999999999</v>
      </c>
      <c r="S231" s="7">
        <f t="shared" si="37"/>
        <v>7.3730000000000002</v>
      </c>
      <c r="T231" s="7">
        <f t="shared" si="38"/>
        <v>7.9470000000000001</v>
      </c>
      <c r="U231" s="7">
        <f t="shared" si="39"/>
        <v>5.4160000000000004</v>
      </c>
      <c r="W231" s="7">
        <f t="shared" si="40"/>
        <v>7.4553333333333329</v>
      </c>
      <c r="X231" s="7">
        <f t="shared" si="41"/>
        <v>6.7597500000000004</v>
      </c>
      <c r="Y231" s="7">
        <f t="shared" si="42"/>
        <v>0.90669990163641256</v>
      </c>
      <c r="Z231" s="7">
        <f t="shared" si="43"/>
        <v>-0.14130296647282473</v>
      </c>
    </row>
    <row r="232" spans="1:26" s="5" customFormat="1" x14ac:dyDescent="0.2">
      <c r="A232" s="5" t="s">
        <v>3308</v>
      </c>
      <c r="B232" s="5" t="s">
        <v>3309</v>
      </c>
      <c r="C232" s="5" t="s">
        <v>3310</v>
      </c>
      <c r="D232" s="5">
        <v>1217.45040681617</v>
      </c>
      <c r="E232" s="5">
        <v>1353.28603056051</v>
      </c>
      <c r="F232" s="5">
        <v>1295.0707632415099</v>
      </c>
      <c r="G232" s="5">
        <v>-0.47696364746685199</v>
      </c>
      <c r="H232" s="5">
        <v>0.142500372350436</v>
      </c>
      <c r="I232" s="5">
        <v>-3.3471045696210999</v>
      </c>
      <c r="J232" s="5">
        <v>8.1660399973000196E-4</v>
      </c>
      <c r="K232" s="5">
        <v>8.87598551543263E-3</v>
      </c>
      <c r="L232" s="5" t="b">
        <v>1</v>
      </c>
      <c r="M232" s="5" t="b">
        <v>0</v>
      </c>
      <c r="O232" s="7">
        <f t="shared" si="33"/>
        <v>6.8</v>
      </c>
      <c r="P232" s="7">
        <f t="shared" si="34"/>
        <v>7.7110000000000003</v>
      </c>
      <c r="Q232" s="7">
        <f t="shared" si="35"/>
        <v>7.8449999999999998</v>
      </c>
      <c r="R232" s="7">
        <f t="shared" si="36"/>
        <v>6.5739999999999998</v>
      </c>
      <c r="S232" s="7">
        <f t="shared" si="37"/>
        <v>6.5209999999999999</v>
      </c>
      <c r="T232" s="7">
        <f t="shared" si="38"/>
        <v>5.0380000000000003</v>
      </c>
      <c r="U232" s="7">
        <f t="shared" si="39"/>
        <v>6.6909999999999998</v>
      </c>
      <c r="W232" s="7">
        <f t="shared" si="40"/>
        <v>7.4519999999999991</v>
      </c>
      <c r="X232" s="7">
        <f t="shared" si="41"/>
        <v>6.2059999999999995</v>
      </c>
      <c r="Y232" s="7">
        <f t="shared" si="42"/>
        <v>0.83279656468062269</v>
      </c>
      <c r="Z232" s="7">
        <f t="shared" si="43"/>
        <v>-0.26396397741291849</v>
      </c>
    </row>
    <row r="233" spans="1:26" s="5" customFormat="1" x14ac:dyDescent="0.2">
      <c r="A233" s="5" t="s">
        <v>3311</v>
      </c>
      <c r="B233" s="5" t="s">
        <v>3312</v>
      </c>
      <c r="C233" s="5" t="s">
        <v>3313</v>
      </c>
      <c r="D233" s="5">
        <v>1495.3761761410101</v>
      </c>
      <c r="E233" s="5">
        <v>1490.9198108990099</v>
      </c>
      <c r="F233" s="5">
        <v>1492.8296817170101</v>
      </c>
      <c r="G233" s="5">
        <v>-0.48417383706744399</v>
      </c>
      <c r="H233" s="5">
        <v>0.14169327233857301</v>
      </c>
      <c r="I233" s="5">
        <v>-3.4170559341061901</v>
      </c>
      <c r="J233" s="5">
        <v>6.3302272282532998E-4</v>
      </c>
      <c r="K233" s="5">
        <v>7.3429848016098101E-3</v>
      </c>
      <c r="L233" s="5" t="b">
        <v>1</v>
      </c>
      <c r="M233" s="5" t="b">
        <v>0</v>
      </c>
      <c r="O233" s="7">
        <f t="shared" si="33"/>
        <v>7.6210000000000004</v>
      </c>
      <c r="P233" s="7">
        <f t="shared" si="34"/>
        <v>7.9320000000000004</v>
      </c>
      <c r="Q233" s="7">
        <f t="shared" si="35"/>
        <v>6.7549999999999999</v>
      </c>
      <c r="R233" s="7">
        <f t="shared" si="36"/>
        <v>6.4029999999999996</v>
      </c>
      <c r="S233" s="7">
        <f t="shared" si="37"/>
        <v>6.9180000000000001</v>
      </c>
      <c r="T233" s="7">
        <f t="shared" si="38"/>
        <v>6.9710000000000001</v>
      </c>
      <c r="U233" s="7">
        <f t="shared" si="39"/>
        <v>5.9930000000000003</v>
      </c>
      <c r="W233" s="7">
        <f t="shared" si="40"/>
        <v>7.4359999999999999</v>
      </c>
      <c r="X233" s="7">
        <f t="shared" si="41"/>
        <v>6.5712500000000009</v>
      </c>
      <c r="Y233" s="7">
        <f t="shared" si="42"/>
        <v>0.88370763851533096</v>
      </c>
      <c r="Z233" s="7">
        <f t="shared" si="43"/>
        <v>-0.17835894046024311</v>
      </c>
    </row>
    <row r="234" spans="1:26" s="5" customFormat="1" x14ac:dyDescent="0.2">
      <c r="A234" s="5" t="s">
        <v>3314</v>
      </c>
      <c r="B234" s="5" t="s">
        <v>3315</v>
      </c>
      <c r="C234" s="5" t="s">
        <v>3316</v>
      </c>
      <c r="D234" s="5">
        <v>2811.6390023348599</v>
      </c>
      <c r="E234" s="5">
        <v>2736.4876427971799</v>
      </c>
      <c r="F234" s="5">
        <v>2768.6953683133302</v>
      </c>
      <c r="G234" s="5">
        <v>-0.61831077477493801</v>
      </c>
      <c r="H234" s="5">
        <v>0.13310291380887901</v>
      </c>
      <c r="I234" s="5">
        <v>-4.6453586708309196</v>
      </c>
      <c r="J234" s="6">
        <v>3.39486117825987E-6</v>
      </c>
      <c r="K234" s="5">
        <v>1.18730970401393E-4</v>
      </c>
      <c r="L234" s="5" t="b">
        <v>1</v>
      </c>
      <c r="M234" s="5" t="b">
        <v>0</v>
      </c>
      <c r="O234" s="7">
        <f t="shared" si="33"/>
        <v>7.0389999999999997</v>
      </c>
      <c r="P234" s="7">
        <f t="shared" si="34"/>
        <v>8.1389999999999993</v>
      </c>
      <c r="Q234" s="7">
        <f t="shared" si="35"/>
        <v>6.9569999999999999</v>
      </c>
      <c r="R234" s="7">
        <f t="shared" si="36"/>
        <v>6.1319999999999997</v>
      </c>
      <c r="S234" s="7">
        <f t="shared" si="37"/>
        <v>6.2510000000000003</v>
      </c>
      <c r="T234" s="7">
        <f t="shared" si="38"/>
        <v>5.9359999999999999</v>
      </c>
      <c r="U234" s="7">
        <f t="shared" si="39"/>
        <v>5.1429999999999998</v>
      </c>
      <c r="W234" s="7">
        <f t="shared" si="40"/>
        <v>7.378333333333333</v>
      </c>
      <c r="X234" s="7">
        <f t="shared" si="41"/>
        <v>5.8654999999999999</v>
      </c>
      <c r="Y234" s="7">
        <f t="shared" si="42"/>
        <v>0.79496272871018747</v>
      </c>
      <c r="Z234" s="7">
        <f t="shared" si="43"/>
        <v>-0.33104087268593074</v>
      </c>
    </row>
    <row r="235" spans="1:26" s="5" customFormat="1" x14ac:dyDescent="0.2">
      <c r="A235" s="5" t="s">
        <v>3317</v>
      </c>
      <c r="B235" s="5" t="s">
        <v>3318</v>
      </c>
      <c r="C235" s="5" t="s">
        <v>3319</v>
      </c>
      <c r="D235" s="5">
        <v>485.13011236171201</v>
      </c>
      <c r="E235" s="5">
        <v>466.48163546033101</v>
      </c>
      <c r="F235" s="5">
        <v>474.47383984663702</v>
      </c>
      <c r="G235" s="5">
        <v>-0.594231108233647</v>
      </c>
      <c r="H235" s="5">
        <v>0.17765648630691599</v>
      </c>
      <c r="I235" s="5">
        <v>-3.3448320440553201</v>
      </c>
      <c r="J235" s="5">
        <v>8.2332411939800597E-4</v>
      </c>
      <c r="K235" s="5">
        <v>8.9282052994172304E-3</v>
      </c>
      <c r="L235" s="5" t="b">
        <v>1</v>
      </c>
      <c r="M235" s="5" t="b">
        <v>0</v>
      </c>
      <c r="O235" s="7">
        <f t="shared" si="33"/>
        <v>6.734</v>
      </c>
      <c r="P235" s="7">
        <f t="shared" si="34"/>
        <v>8.7140000000000004</v>
      </c>
      <c r="Q235" s="7">
        <f t="shared" si="35"/>
        <v>6.6020000000000003</v>
      </c>
      <c r="R235" s="7">
        <f t="shared" si="36"/>
        <v>5.2539999999999996</v>
      </c>
      <c r="S235" s="7">
        <f t="shared" si="37"/>
        <v>6.0270000000000001</v>
      </c>
      <c r="T235" s="7">
        <f t="shared" si="38"/>
        <v>6.3239999999999998</v>
      </c>
      <c r="U235" s="7">
        <f t="shared" si="39"/>
        <v>6.2140000000000004</v>
      </c>
      <c r="W235" s="7">
        <f t="shared" si="40"/>
        <v>7.3500000000000005</v>
      </c>
      <c r="X235" s="7">
        <f t="shared" si="41"/>
        <v>5.9547499999999989</v>
      </c>
      <c r="Y235" s="7">
        <f t="shared" si="42"/>
        <v>0.8101700680272107</v>
      </c>
      <c r="Z235" s="7">
        <f t="shared" si="43"/>
        <v>-0.3037033096734254</v>
      </c>
    </row>
    <row r="236" spans="1:26" s="5" customFormat="1" x14ac:dyDescent="0.2">
      <c r="A236" s="5" t="s">
        <v>3320</v>
      </c>
      <c r="B236" s="5" t="s">
        <v>3321</v>
      </c>
      <c r="C236" s="5" t="s">
        <v>3322</v>
      </c>
      <c r="D236" s="5">
        <v>903.81931487954103</v>
      </c>
      <c r="E236" s="5">
        <v>870.94568579161796</v>
      </c>
      <c r="F236" s="5">
        <v>885.03438397215598</v>
      </c>
      <c r="G236" s="5">
        <v>-0.63408040324165704</v>
      </c>
      <c r="H236" s="5">
        <v>0.192185280817007</v>
      </c>
      <c r="I236" s="5">
        <v>-3.2993182440720199</v>
      </c>
      <c r="J236" s="5">
        <v>9.69199671833705E-4</v>
      </c>
      <c r="K236" s="5">
        <v>9.9159446117739296E-3</v>
      </c>
      <c r="L236" s="5" t="b">
        <v>1</v>
      </c>
      <c r="M236" s="5" t="b">
        <v>0</v>
      </c>
      <c r="O236" s="7">
        <f t="shared" si="33"/>
        <v>5.4880000000000004</v>
      </c>
      <c r="P236" s="7">
        <f t="shared" si="34"/>
        <v>8.69</v>
      </c>
      <c r="Q236" s="7">
        <f t="shared" si="35"/>
        <v>7.8239999999999998</v>
      </c>
      <c r="R236" s="7">
        <f t="shared" si="36"/>
        <v>6.1970000000000001</v>
      </c>
      <c r="S236" s="7">
        <f t="shared" si="37"/>
        <v>4.3129999999999997</v>
      </c>
      <c r="T236" s="7">
        <f t="shared" si="38"/>
        <v>4.4690000000000003</v>
      </c>
      <c r="U236" s="7">
        <f t="shared" si="39"/>
        <v>6.9939999999999998</v>
      </c>
      <c r="W236" s="7">
        <f t="shared" si="40"/>
        <v>7.3340000000000005</v>
      </c>
      <c r="X236" s="7">
        <f t="shared" si="41"/>
        <v>5.4932499999999997</v>
      </c>
      <c r="Y236" s="7">
        <f t="shared" si="42"/>
        <v>0.74901145350422682</v>
      </c>
      <c r="Z236" s="7">
        <f t="shared" si="43"/>
        <v>-0.41694031507194673</v>
      </c>
    </row>
    <row r="237" spans="1:26" s="5" customFormat="1" x14ac:dyDescent="0.2">
      <c r="A237" s="5" t="s">
        <v>3323</v>
      </c>
      <c r="B237" s="5" t="s">
        <v>3324</v>
      </c>
      <c r="C237" s="5" t="s">
        <v>3325</v>
      </c>
      <c r="D237" s="5">
        <v>2502.0514737089802</v>
      </c>
      <c r="E237" s="5">
        <v>2640.8632455108</v>
      </c>
      <c r="F237" s="5">
        <v>2581.3724861671599</v>
      </c>
      <c r="G237" s="5">
        <v>-0.55196761409170403</v>
      </c>
      <c r="H237" s="5">
        <v>0.13368074077449299</v>
      </c>
      <c r="I237" s="5">
        <v>-4.1289987689612104</v>
      </c>
      <c r="J237" s="6">
        <v>3.6434635405368001E-5</v>
      </c>
      <c r="K237" s="5">
        <v>8.2826590072129802E-4</v>
      </c>
      <c r="L237" s="5" t="b">
        <v>1</v>
      </c>
      <c r="M237" s="5" t="b">
        <v>0</v>
      </c>
      <c r="O237" s="7">
        <f t="shared" si="33"/>
        <v>7.2539999999999996</v>
      </c>
      <c r="P237" s="7">
        <f t="shared" si="34"/>
        <v>7.4370000000000003</v>
      </c>
      <c r="Q237" s="7">
        <f t="shared" si="35"/>
        <v>7.2350000000000003</v>
      </c>
      <c r="R237" s="7">
        <f t="shared" si="36"/>
        <v>6.0469999999999997</v>
      </c>
      <c r="S237" s="7">
        <f t="shared" si="37"/>
        <v>6.3029999999999999</v>
      </c>
      <c r="T237" s="7">
        <f t="shared" si="38"/>
        <v>6.149</v>
      </c>
      <c r="U237" s="7">
        <f t="shared" si="39"/>
        <v>5.8339999999999996</v>
      </c>
      <c r="W237" s="7">
        <f t="shared" si="40"/>
        <v>7.3086666666666664</v>
      </c>
      <c r="X237" s="7">
        <f t="shared" si="41"/>
        <v>6.0832499999999996</v>
      </c>
      <c r="Y237" s="7">
        <f t="shared" si="42"/>
        <v>0.83233375900757089</v>
      </c>
      <c r="Z237" s="7">
        <f t="shared" si="43"/>
        <v>-0.26476594162809325</v>
      </c>
    </row>
    <row r="238" spans="1:26" s="5" customFormat="1" x14ac:dyDescent="0.2">
      <c r="A238" s="5" t="s">
        <v>3326</v>
      </c>
      <c r="B238" s="5" t="s">
        <v>3327</v>
      </c>
      <c r="C238" s="5" t="s">
        <v>3328</v>
      </c>
      <c r="D238" s="5">
        <v>6262.6365120486198</v>
      </c>
      <c r="E238" s="5">
        <v>6378.1094267652297</v>
      </c>
      <c r="F238" s="5">
        <v>6328.62103474383</v>
      </c>
      <c r="G238" s="5">
        <v>-0.61164966152825895</v>
      </c>
      <c r="H238" s="5">
        <v>0.13518435089111799</v>
      </c>
      <c r="I238" s="5">
        <v>-4.5245596660881402</v>
      </c>
      <c r="J238" s="6">
        <v>6.0521377793346203E-6</v>
      </c>
      <c r="K238" s="5">
        <v>1.9154142673103E-4</v>
      </c>
      <c r="L238" s="5" t="b">
        <v>1</v>
      </c>
      <c r="M238" s="5" t="b">
        <v>0</v>
      </c>
      <c r="O238" s="7">
        <f t="shared" si="33"/>
        <v>6.4660000000000002</v>
      </c>
      <c r="P238" s="7">
        <f t="shared" si="34"/>
        <v>8.4890000000000008</v>
      </c>
      <c r="Q238" s="7">
        <f t="shared" si="35"/>
        <v>6.843</v>
      </c>
      <c r="R238" s="7">
        <f t="shared" si="36"/>
        <v>4.59</v>
      </c>
      <c r="S238" s="7">
        <f t="shared" si="37"/>
        <v>7.0519999999999996</v>
      </c>
      <c r="T238" s="7">
        <f t="shared" si="38"/>
        <v>6.4219999999999997</v>
      </c>
      <c r="U238" s="7">
        <f t="shared" si="39"/>
        <v>5.7140000000000004</v>
      </c>
      <c r="W238" s="7">
        <f t="shared" si="40"/>
        <v>7.2660000000000009</v>
      </c>
      <c r="X238" s="7">
        <f t="shared" si="41"/>
        <v>5.9444999999999997</v>
      </c>
      <c r="Y238" s="7">
        <f t="shared" si="42"/>
        <v>0.81812551610239459</v>
      </c>
      <c r="Z238" s="7">
        <f t="shared" si="43"/>
        <v>-0.28960589772634515</v>
      </c>
    </row>
    <row r="239" spans="1:26" s="5" customFormat="1" x14ac:dyDescent="0.2">
      <c r="A239" s="5" t="s">
        <v>3329</v>
      </c>
      <c r="B239" s="5" t="s">
        <v>3330</v>
      </c>
      <c r="C239" s="5" t="s">
        <v>3331</v>
      </c>
      <c r="D239" s="5">
        <v>475.18248649394098</v>
      </c>
      <c r="E239" s="5">
        <v>424.51476786070498</v>
      </c>
      <c r="F239" s="5">
        <v>446.22950441780699</v>
      </c>
      <c r="G239" s="5">
        <v>-1.8151983619668299</v>
      </c>
      <c r="H239" s="5">
        <v>0.186500836010355</v>
      </c>
      <c r="I239" s="5">
        <v>-9.7329234592065905</v>
      </c>
      <c r="J239" s="6">
        <v>2.1822917685565801E-22</v>
      </c>
      <c r="K239" s="6">
        <v>1.93714765988872E-19</v>
      </c>
      <c r="L239" s="5" t="b">
        <v>1</v>
      </c>
      <c r="M239" s="5" t="b">
        <v>0</v>
      </c>
      <c r="O239" s="7">
        <f t="shared" si="33"/>
        <v>4.992</v>
      </c>
      <c r="P239" s="7">
        <f t="shared" si="34"/>
        <v>9.0739999999999998</v>
      </c>
      <c r="Q239" s="7">
        <f t="shared" si="35"/>
        <v>7.6660000000000004</v>
      </c>
      <c r="R239" s="7">
        <f t="shared" si="36"/>
        <v>2.0960000000000001</v>
      </c>
      <c r="S239" s="7">
        <f t="shared" si="37"/>
        <v>2.6579999999999999</v>
      </c>
      <c r="T239" s="7">
        <f t="shared" si="38"/>
        <v>3.2559999999999998</v>
      </c>
      <c r="U239" s="7">
        <f t="shared" si="39"/>
        <v>2.0409999999999999</v>
      </c>
      <c r="W239" s="7">
        <f t="shared" si="40"/>
        <v>7.2439999999999998</v>
      </c>
      <c r="X239" s="7">
        <f t="shared" si="41"/>
        <v>2.51275</v>
      </c>
      <c r="Y239" s="7">
        <f t="shared" si="42"/>
        <v>0.34687327443401439</v>
      </c>
      <c r="Z239" s="7">
        <f t="shared" si="43"/>
        <v>-1.5275194053925565</v>
      </c>
    </row>
    <row r="240" spans="1:26" s="5" customFormat="1" x14ac:dyDescent="0.2">
      <c r="A240" s="5" t="s">
        <v>3332</v>
      </c>
      <c r="B240" s="5" t="s">
        <v>3333</v>
      </c>
      <c r="C240" s="5" t="s">
        <v>3334</v>
      </c>
      <c r="D240" s="5">
        <v>2087.2013947181299</v>
      </c>
      <c r="E240" s="5">
        <v>2012.60003448929</v>
      </c>
      <c r="F240" s="5">
        <v>2044.57204601594</v>
      </c>
      <c r="G240" s="5">
        <v>-0.47878217166570403</v>
      </c>
      <c r="H240" s="5">
        <v>0.13539785880503799</v>
      </c>
      <c r="I240" s="5">
        <v>-3.5361133173835002</v>
      </c>
      <c r="J240" s="5">
        <v>4.0606047537245697E-4</v>
      </c>
      <c r="K240" s="5">
        <v>5.4095999882450398E-3</v>
      </c>
      <c r="L240" s="5" t="b">
        <v>1</v>
      </c>
      <c r="M240" s="5" t="b">
        <v>0</v>
      </c>
      <c r="O240" s="7">
        <f t="shared" si="33"/>
        <v>7.0629999999999997</v>
      </c>
      <c r="P240" s="7">
        <f t="shared" si="34"/>
        <v>7.3209999999999997</v>
      </c>
      <c r="Q240" s="7">
        <f t="shared" si="35"/>
        <v>7.3109999999999999</v>
      </c>
      <c r="R240" s="7">
        <f t="shared" si="36"/>
        <v>6.5469999999999997</v>
      </c>
      <c r="S240" s="7">
        <f t="shared" si="37"/>
        <v>5.9939999999999998</v>
      </c>
      <c r="T240" s="7">
        <f t="shared" si="38"/>
        <v>7.8170000000000002</v>
      </c>
      <c r="U240" s="7">
        <f t="shared" si="39"/>
        <v>6.2320000000000002</v>
      </c>
      <c r="W240" s="7">
        <f t="shared" si="40"/>
        <v>7.2316666666666665</v>
      </c>
      <c r="X240" s="7">
        <f t="shared" si="41"/>
        <v>6.6475</v>
      </c>
      <c r="Y240" s="7">
        <f t="shared" si="42"/>
        <v>0.91922101866789585</v>
      </c>
      <c r="Z240" s="7">
        <f t="shared" si="43"/>
        <v>-0.12151630823791854</v>
      </c>
    </row>
    <row r="241" spans="1:26" s="5" customFormat="1" x14ac:dyDescent="0.2">
      <c r="A241" s="5" t="s">
        <v>3335</v>
      </c>
      <c r="B241" s="5" t="s">
        <v>3336</v>
      </c>
      <c r="C241" s="5" t="s">
        <v>3337</v>
      </c>
      <c r="D241" s="5">
        <v>2665.17709111973</v>
      </c>
      <c r="E241" s="5">
        <v>2911.0728657188802</v>
      </c>
      <c r="F241" s="5">
        <v>2805.6889623192501</v>
      </c>
      <c r="G241" s="5">
        <v>-0.46097318883263499</v>
      </c>
      <c r="H241" s="5">
        <v>0.137574822770376</v>
      </c>
      <c r="I241" s="5">
        <v>-3.3507089418682101</v>
      </c>
      <c r="J241" s="5">
        <v>8.0604974734669102E-4</v>
      </c>
      <c r="K241" s="5">
        <v>8.7868849943214394E-3</v>
      </c>
      <c r="L241" s="5" t="b">
        <v>1</v>
      </c>
      <c r="M241" s="5" t="b">
        <v>0</v>
      </c>
      <c r="O241" s="7">
        <f t="shared" si="33"/>
        <v>6.9690000000000003</v>
      </c>
      <c r="P241" s="7">
        <f t="shared" si="34"/>
        <v>7.2569999999999997</v>
      </c>
      <c r="Q241" s="7">
        <f t="shared" si="35"/>
        <v>7.226</v>
      </c>
      <c r="R241" s="7">
        <f t="shared" si="36"/>
        <v>5.8559999999999999</v>
      </c>
      <c r="S241" s="7">
        <f t="shared" si="37"/>
        <v>6.0979999999999999</v>
      </c>
      <c r="T241" s="7">
        <f t="shared" si="38"/>
        <v>6.3019999999999996</v>
      </c>
      <c r="U241" s="7">
        <f t="shared" si="39"/>
        <v>7.0919999999999996</v>
      </c>
      <c r="W241" s="7">
        <f t="shared" si="40"/>
        <v>7.1506666666666661</v>
      </c>
      <c r="X241" s="7">
        <f t="shared" si="41"/>
        <v>6.3369999999999997</v>
      </c>
      <c r="Y241" s="7">
        <f t="shared" si="42"/>
        <v>0.88621107589035997</v>
      </c>
      <c r="Z241" s="7">
        <f t="shared" si="43"/>
        <v>-0.17427773710859365</v>
      </c>
    </row>
    <row r="242" spans="1:26" s="5" customFormat="1" x14ac:dyDescent="0.2">
      <c r="A242" s="5" t="s">
        <v>3338</v>
      </c>
      <c r="B242" s="5" t="s">
        <v>3339</v>
      </c>
      <c r="C242" s="5" t="s">
        <v>3340</v>
      </c>
      <c r="D242" s="5">
        <v>1081.0917402621701</v>
      </c>
      <c r="E242" s="5">
        <v>1135.44999360259</v>
      </c>
      <c r="F242" s="5">
        <v>1112.15359931384</v>
      </c>
      <c r="G242" s="5">
        <v>-0.64362660475808298</v>
      </c>
      <c r="H242" s="5">
        <v>0.145924020612716</v>
      </c>
      <c r="I242" s="5">
        <v>-4.4106967588720396</v>
      </c>
      <c r="J242" s="6">
        <v>1.0303853035269499E-5</v>
      </c>
      <c r="K242" s="5">
        <v>2.9825174601002798E-4</v>
      </c>
      <c r="L242" s="5" t="b">
        <v>1</v>
      </c>
      <c r="M242" s="5" t="b">
        <v>0</v>
      </c>
      <c r="O242" s="7">
        <f t="shared" si="33"/>
        <v>6.4809999999999999</v>
      </c>
      <c r="P242" s="7">
        <f t="shared" si="34"/>
        <v>7.78</v>
      </c>
      <c r="Q242" s="7">
        <f t="shared" si="35"/>
        <v>7.1189999999999998</v>
      </c>
      <c r="R242" s="7">
        <f t="shared" si="36"/>
        <v>5.5940000000000003</v>
      </c>
      <c r="S242" s="7">
        <f t="shared" si="37"/>
        <v>5.7729999999999997</v>
      </c>
      <c r="T242" s="7">
        <f t="shared" si="38"/>
        <v>4.6870000000000003</v>
      </c>
      <c r="U242" s="7">
        <f t="shared" si="39"/>
        <v>5.3529999999999998</v>
      </c>
      <c r="W242" s="7">
        <f t="shared" si="40"/>
        <v>7.126666666666666</v>
      </c>
      <c r="X242" s="7">
        <f t="shared" si="41"/>
        <v>5.3517500000000009</v>
      </c>
      <c r="Y242" s="7">
        <f t="shared" si="42"/>
        <v>0.75094714686623032</v>
      </c>
      <c r="Z242" s="7">
        <f t="shared" si="43"/>
        <v>-0.41321672328265935</v>
      </c>
    </row>
    <row r="243" spans="1:26" s="5" customFormat="1" x14ac:dyDescent="0.2">
      <c r="A243" s="5" t="s">
        <v>3341</v>
      </c>
      <c r="B243" s="5" t="s">
        <v>3342</v>
      </c>
      <c r="C243" s="5" t="s">
        <v>3343</v>
      </c>
      <c r="D243" s="5">
        <v>2088.6412687857501</v>
      </c>
      <c r="E243" s="5">
        <v>2030.9090386293401</v>
      </c>
      <c r="F243" s="5">
        <v>2055.65142298209</v>
      </c>
      <c r="G243" s="5">
        <v>-0.56743270808106505</v>
      </c>
      <c r="H243" s="5">
        <v>0.15416489517255599</v>
      </c>
      <c r="I243" s="5">
        <v>-3.6806868868943301</v>
      </c>
      <c r="J243" s="5">
        <v>2.3260649993057101E-4</v>
      </c>
      <c r="K243" s="5">
        <v>3.5864497644382E-3</v>
      </c>
      <c r="L243" s="5" t="b">
        <v>1</v>
      </c>
      <c r="M243" s="5" t="b">
        <v>0</v>
      </c>
      <c r="O243" s="7">
        <f t="shared" si="33"/>
        <v>8.375</v>
      </c>
      <c r="P243" s="7">
        <f t="shared" si="34"/>
        <v>7.6630000000000003</v>
      </c>
      <c r="Q243" s="7">
        <f t="shared" si="35"/>
        <v>5.0369999999999999</v>
      </c>
      <c r="R243" s="7">
        <f t="shared" si="36"/>
        <v>5.6529999999999996</v>
      </c>
      <c r="S243" s="7">
        <f t="shared" si="37"/>
        <v>6.2939999999999996</v>
      </c>
      <c r="T243" s="7">
        <f t="shared" si="38"/>
        <v>6.3979999999999997</v>
      </c>
      <c r="U243" s="7">
        <f t="shared" si="39"/>
        <v>4.9180000000000001</v>
      </c>
      <c r="W243" s="7">
        <f t="shared" si="40"/>
        <v>7.0249999999999995</v>
      </c>
      <c r="X243" s="7">
        <f t="shared" si="41"/>
        <v>5.8157499999999995</v>
      </c>
      <c r="Y243" s="7">
        <f t="shared" si="42"/>
        <v>0.82786476868327397</v>
      </c>
      <c r="Z243" s="7">
        <f t="shared" si="43"/>
        <v>-0.27253297146673772</v>
      </c>
    </row>
    <row r="244" spans="1:26" s="5" customFormat="1" x14ac:dyDescent="0.2">
      <c r="A244" s="5" t="s">
        <v>3344</v>
      </c>
      <c r="B244" s="5" t="s">
        <v>3345</v>
      </c>
      <c r="C244" s="5" t="s">
        <v>3346</v>
      </c>
      <c r="D244" s="5">
        <v>2160.1308922479002</v>
      </c>
      <c r="E244" s="5">
        <v>2140.6085214382201</v>
      </c>
      <c r="F244" s="5">
        <v>2148.9752517852298</v>
      </c>
      <c r="G244" s="5">
        <v>-0.57698700850940299</v>
      </c>
      <c r="H244" s="5">
        <v>0.13595915337171699</v>
      </c>
      <c r="I244" s="5">
        <v>-4.24382613601529</v>
      </c>
      <c r="J244" s="6">
        <v>2.1974062738041501E-5</v>
      </c>
      <c r="K244" s="5">
        <v>5.5882469781696098E-4</v>
      </c>
      <c r="L244" s="5" t="b">
        <v>1</v>
      </c>
      <c r="M244" s="5" t="b">
        <v>0</v>
      </c>
      <c r="O244" s="7">
        <f t="shared" si="33"/>
        <v>6.9420000000000002</v>
      </c>
      <c r="P244" s="7">
        <f t="shared" si="34"/>
        <v>7.3440000000000003</v>
      </c>
      <c r="Q244" s="7">
        <f t="shared" si="35"/>
        <v>6.7279999999999998</v>
      </c>
      <c r="R244" s="7">
        <f t="shared" si="36"/>
        <v>6.2759999999999998</v>
      </c>
      <c r="S244" s="7">
        <f t="shared" si="37"/>
        <v>5.7160000000000002</v>
      </c>
      <c r="T244" s="7">
        <f t="shared" si="38"/>
        <v>5.7119999999999997</v>
      </c>
      <c r="U244" s="7">
        <f t="shared" si="39"/>
        <v>5.1719999999999997</v>
      </c>
      <c r="W244" s="7">
        <f t="shared" si="40"/>
        <v>7.0046666666666679</v>
      </c>
      <c r="X244" s="7">
        <f t="shared" si="41"/>
        <v>5.7190000000000003</v>
      </c>
      <c r="Y244" s="7">
        <f t="shared" si="42"/>
        <v>0.81645569620253156</v>
      </c>
      <c r="Z244" s="7">
        <f t="shared" si="43"/>
        <v>-0.29255349275384901</v>
      </c>
    </row>
    <row r="245" spans="1:26" s="5" customFormat="1" x14ac:dyDescent="0.2">
      <c r="A245" s="5" t="s">
        <v>3347</v>
      </c>
      <c r="B245" s="5" t="s">
        <v>3348</v>
      </c>
      <c r="C245" s="5" t="s">
        <v>3349</v>
      </c>
      <c r="D245" s="5">
        <v>2510.6211640337301</v>
      </c>
      <c r="E245" s="5">
        <v>2556.3834857880402</v>
      </c>
      <c r="F245" s="5">
        <v>2536.7710621790502</v>
      </c>
      <c r="G245" s="5">
        <v>-0.47246904860385303</v>
      </c>
      <c r="H245" s="5">
        <v>0.13346907432403701</v>
      </c>
      <c r="I245" s="5">
        <v>-3.5399140287494002</v>
      </c>
      <c r="J245" s="5">
        <v>4.0025739581979502E-4</v>
      </c>
      <c r="K245" s="5">
        <v>5.3639095007022297E-3</v>
      </c>
      <c r="L245" s="5" t="b">
        <v>1</v>
      </c>
      <c r="M245" s="5" t="b">
        <v>0</v>
      </c>
      <c r="O245" s="7">
        <f t="shared" si="33"/>
        <v>7.0990000000000002</v>
      </c>
      <c r="P245" s="7">
        <f t="shared" si="34"/>
        <v>7.0960000000000001</v>
      </c>
      <c r="Q245" s="7">
        <f t="shared" si="35"/>
        <v>6.8120000000000003</v>
      </c>
      <c r="R245" s="7">
        <f t="shared" si="36"/>
        <v>6.2489999999999997</v>
      </c>
      <c r="S245" s="7">
        <f t="shared" si="37"/>
        <v>6.274</v>
      </c>
      <c r="T245" s="7">
        <f t="shared" si="38"/>
        <v>6.6689999999999996</v>
      </c>
      <c r="U245" s="7">
        <f t="shared" si="39"/>
        <v>5.85</v>
      </c>
      <c r="W245" s="7">
        <f t="shared" si="40"/>
        <v>7.0023333333333335</v>
      </c>
      <c r="X245" s="7">
        <f t="shared" si="41"/>
        <v>6.2605000000000004</v>
      </c>
      <c r="Y245" s="7">
        <f t="shared" si="42"/>
        <v>0.89405912314942637</v>
      </c>
      <c r="Z245" s="7">
        <f t="shared" si="43"/>
        <v>-0.16155785648309903</v>
      </c>
    </row>
    <row r="246" spans="1:26" s="5" customFormat="1" x14ac:dyDescent="0.2">
      <c r="A246" s="5" t="s">
        <v>3350</v>
      </c>
      <c r="B246" s="5" t="s">
        <v>3351</v>
      </c>
      <c r="C246" s="5" t="s">
        <v>3352</v>
      </c>
      <c r="D246" s="5">
        <v>2264.3874650667399</v>
      </c>
      <c r="E246" s="5">
        <v>2117.54716875656</v>
      </c>
      <c r="F246" s="5">
        <v>2180.4787243180599</v>
      </c>
      <c r="G246" s="5">
        <v>-0.49370552739573698</v>
      </c>
      <c r="H246" s="5">
        <v>0.135626751099307</v>
      </c>
      <c r="I246" s="5">
        <v>-3.6401780872435801</v>
      </c>
      <c r="J246" s="5">
        <v>2.7244953799328899E-4</v>
      </c>
      <c r="K246" s="5">
        <v>4.0179840488393298E-3</v>
      </c>
      <c r="L246" s="5" t="b">
        <v>1</v>
      </c>
      <c r="M246" s="5" t="b">
        <v>0</v>
      </c>
      <c r="O246" s="7">
        <f t="shared" si="33"/>
        <v>6.4359999999999999</v>
      </c>
      <c r="P246" s="7">
        <f t="shared" si="34"/>
        <v>8.1720000000000006</v>
      </c>
      <c r="Q246" s="7">
        <f t="shared" si="35"/>
        <v>6.3460000000000001</v>
      </c>
      <c r="R246" s="7">
        <f t="shared" si="36"/>
        <v>5.5039999999999996</v>
      </c>
      <c r="S246" s="7">
        <f t="shared" si="37"/>
        <v>7.1139999999999999</v>
      </c>
      <c r="T246" s="7">
        <f t="shared" si="38"/>
        <v>7.1630000000000003</v>
      </c>
      <c r="U246" s="7">
        <f t="shared" si="39"/>
        <v>5.35</v>
      </c>
      <c r="W246" s="7">
        <f t="shared" si="40"/>
        <v>6.9846666666666666</v>
      </c>
      <c r="X246" s="7">
        <f t="shared" si="41"/>
        <v>6.2827500000000001</v>
      </c>
      <c r="Y246" s="7">
        <f t="shared" si="42"/>
        <v>0.8995060608952945</v>
      </c>
      <c r="Z246" s="7">
        <f t="shared" si="43"/>
        <v>-0.1527950924610485</v>
      </c>
    </row>
    <row r="247" spans="1:26" s="5" customFormat="1" x14ac:dyDescent="0.2">
      <c r="A247" s="5" t="s">
        <v>3353</v>
      </c>
      <c r="B247" s="5" t="s">
        <v>3354</v>
      </c>
      <c r="C247" s="5" t="s">
        <v>3355</v>
      </c>
      <c r="D247" s="5">
        <v>1032.45062312955</v>
      </c>
      <c r="E247" s="5">
        <v>1095.9779024423201</v>
      </c>
      <c r="F247" s="5">
        <v>1068.7519255939901</v>
      </c>
      <c r="G247" s="5">
        <v>-0.49717215169423101</v>
      </c>
      <c r="H247" s="5">
        <v>0.14733891949296901</v>
      </c>
      <c r="I247" s="5">
        <v>-3.3743436792201802</v>
      </c>
      <c r="J247" s="5">
        <v>7.3991926795871404E-4</v>
      </c>
      <c r="K247" s="5">
        <v>8.2149107051926098E-3</v>
      </c>
      <c r="L247" s="5" t="b">
        <v>1</v>
      </c>
      <c r="M247" s="5" t="b">
        <v>0</v>
      </c>
      <c r="O247" s="7">
        <f t="shared" si="33"/>
        <v>6.4740000000000002</v>
      </c>
      <c r="P247" s="7">
        <f t="shared" si="34"/>
        <v>7.2729999999999997</v>
      </c>
      <c r="Q247" s="7">
        <f t="shared" si="35"/>
        <v>6.883</v>
      </c>
      <c r="R247" s="7">
        <f t="shared" si="36"/>
        <v>5.8929999999999998</v>
      </c>
      <c r="S247" s="7">
        <f t="shared" si="37"/>
        <v>5.798</v>
      </c>
      <c r="T247" s="7">
        <f t="shared" si="38"/>
        <v>5.2690000000000001</v>
      </c>
      <c r="U247" s="7">
        <f t="shared" si="39"/>
        <v>6.2039999999999997</v>
      </c>
      <c r="W247" s="7">
        <f t="shared" si="40"/>
        <v>6.876666666666666</v>
      </c>
      <c r="X247" s="7">
        <f t="shared" si="41"/>
        <v>5.7910000000000004</v>
      </c>
      <c r="Y247" s="7">
        <f t="shared" si="42"/>
        <v>0.84212312166747472</v>
      </c>
      <c r="Z247" s="7">
        <f t="shared" si="43"/>
        <v>-0.24789691856293652</v>
      </c>
    </row>
    <row r="248" spans="1:26" s="5" customFormat="1" x14ac:dyDescent="0.2">
      <c r="A248" s="5" t="s">
        <v>3356</v>
      </c>
      <c r="B248" s="5" t="s">
        <v>3357</v>
      </c>
      <c r="C248" s="5" t="s">
        <v>3358</v>
      </c>
      <c r="D248" s="5">
        <v>2846.6380834633101</v>
      </c>
      <c r="E248" s="5">
        <v>2883.2055659442999</v>
      </c>
      <c r="F248" s="5">
        <v>2867.5337877381598</v>
      </c>
      <c r="G248" s="5">
        <v>-0.54642859238067598</v>
      </c>
      <c r="H248" s="5">
        <v>0.137800718412079</v>
      </c>
      <c r="I248" s="5">
        <v>-3.9653537273052302</v>
      </c>
      <c r="J248" s="6">
        <v>7.3287183514051602E-5</v>
      </c>
      <c r="K248" s="5">
        <v>1.4395641600478801E-3</v>
      </c>
      <c r="L248" s="5" t="b">
        <v>1</v>
      </c>
      <c r="M248" s="5" t="b">
        <v>0</v>
      </c>
      <c r="O248" s="7">
        <f t="shared" si="33"/>
        <v>6.6029999999999998</v>
      </c>
      <c r="P248" s="7">
        <f t="shared" si="34"/>
        <v>7.2850000000000001</v>
      </c>
      <c r="Q248" s="7">
        <f t="shared" si="35"/>
        <v>6.444</v>
      </c>
      <c r="R248" s="7">
        <f t="shared" si="36"/>
        <v>5.1619999999999999</v>
      </c>
      <c r="S248" s="7">
        <f t="shared" si="37"/>
        <v>6.6</v>
      </c>
      <c r="T248" s="7">
        <f t="shared" si="38"/>
        <v>6.5220000000000002</v>
      </c>
      <c r="U248" s="7">
        <f t="shared" si="39"/>
        <v>5.1120000000000001</v>
      </c>
      <c r="W248" s="7">
        <f t="shared" si="40"/>
        <v>6.7773333333333339</v>
      </c>
      <c r="X248" s="7">
        <f t="shared" si="41"/>
        <v>5.8490000000000002</v>
      </c>
      <c r="Y248" s="7">
        <f t="shared" si="42"/>
        <v>0.86302380483966157</v>
      </c>
      <c r="Z248" s="7">
        <f t="shared" si="43"/>
        <v>-0.21252774098663116</v>
      </c>
    </row>
    <row r="249" spans="1:26" s="5" customFormat="1" x14ac:dyDescent="0.2">
      <c r="A249" s="5" t="s">
        <v>3359</v>
      </c>
      <c r="B249" s="5" t="s">
        <v>3360</v>
      </c>
      <c r="C249" s="5" t="s">
        <v>3361</v>
      </c>
      <c r="D249" s="5">
        <v>1927.71252125314</v>
      </c>
      <c r="E249" s="5">
        <v>1922.8688424286399</v>
      </c>
      <c r="F249" s="5">
        <v>1924.9447047819999</v>
      </c>
      <c r="G249" s="5">
        <v>-0.56895817416455596</v>
      </c>
      <c r="H249" s="5">
        <v>0.136819875360358</v>
      </c>
      <c r="I249" s="5">
        <v>-4.1584468094714104</v>
      </c>
      <c r="J249" s="6">
        <v>3.2041882087734398E-5</v>
      </c>
      <c r="K249" s="5">
        <v>7.5172257018227501E-4</v>
      </c>
      <c r="L249" s="5" t="b">
        <v>1</v>
      </c>
      <c r="M249" s="5" t="b">
        <v>0</v>
      </c>
      <c r="O249" s="7">
        <f t="shared" si="33"/>
        <v>6.6580000000000004</v>
      </c>
      <c r="P249" s="7">
        <f t="shared" si="34"/>
        <v>6.9379999999999997</v>
      </c>
      <c r="Q249" s="7">
        <f t="shared" si="35"/>
        <v>6.48</v>
      </c>
      <c r="R249" s="7">
        <f t="shared" si="36"/>
        <v>5.726</v>
      </c>
      <c r="S249" s="7">
        <f t="shared" si="37"/>
        <v>5.6959999999999997</v>
      </c>
      <c r="T249" s="7">
        <f t="shared" si="38"/>
        <v>5.984</v>
      </c>
      <c r="U249" s="7">
        <f t="shared" si="39"/>
        <v>4.976</v>
      </c>
      <c r="W249" s="7">
        <f t="shared" si="40"/>
        <v>6.6920000000000002</v>
      </c>
      <c r="X249" s="7">
        <f t="shared" si="41"/>
        <v>5.5954999999999995</v>
      </c>
      <c r="Y249" s="7">
        <f t="shared" si="42"/>
        <v>0.83614763897190669</v>
      </c>
      <c r="Z249" s="7">
        <f t="shared" si="43"/>
        <v>-0.25817039276430659</v>
      </c>
    </row>
    <row r="250" spans="1:26" s="5" customFormat="1" x14ac:dyDescent="0.2">
      <c r="A250" s="5" t="s">
        <v>3362</v>
      </c>
      <c r="B250" s="5" t="s">
        <v>3363</v>
      </c>
      <c r="C250" s="5" t="s">
        <v>3364</v>
      </c>
      <c r="D250" s="5">
        <v>401.53717891333201</v>
      </c>
      <c r="E250" s="5">
        <v>377.73614014318298</v>
      </c>
      <c r="F250" s="5">
        <v>387.93658533039002</v>
      </c>
      <c r="G250" s="5">
        <v>-0.85249073374808704</v>
      </c>
      <c r="H250" s="5">
        <v>0.188122185346555</v>
      </c>
      <c r="I250" s="5">
        <v>-4.5315800057161999</v>
      </c>
      <c r="J250" s="6">
        <v>5.85441565478149E-6</v>
      </c>
      <c r="K250" s="5">
        <v>1.86550704650909E-4</v>
      </c>
      <c r="L250" s="5" t="b">
        <v>1</v>
      </c>
      <c r="M250" s="5" t="b">
        <v>0</v>
      </c>
      <c r="O250" s="7">
        <f t="shared" si="33"/>
        <v>4.8499999999999996</v>
      </c>
      <c r="P250" s="7">
        <f t="shared" si="34"/>
        <v>7.1449999999999996</v>
      </c>
      <c r="Q250" s="7">
        <f t="shared" si="35"/>
        <v>8.0340000000000007</v>
      </c>
      <c r="R250" s="7">
        <f t="shared" si="36"/>
        <v>3.8540000000000001</v>
      </c>
      <c r="S250" s="7">
        <f t="shared" si="37"/>
        <v>4.4870000000000001</v>
      </c>
      <c r="T250" s="7">
        <f t="shared" si="38"/>
        <v>6.7450000000000001</v>
      </c>
      <c r="U250" s="7">
        <f t="shared" si="39"/>
        <v>4.1369999999999996</v>
      </c>
      <c r="W250" s="7">
        <f t="shared" si="40"/>
        <v>6.676333333333333</v>
      </c>
      <c r="X250" s="7">
        <f t="shared" si="41"/>
        <v>4.8057500000000006</v>
      </c>
      <c r="Y250" s="7">
        <f t="shared" si="42"/>
        <v>0.71981876279394885</v>
      </c>
      <c r="Z250" s="7">
        <f t="shared" si="43"/>
        <v>-0.4742943868495203</v>
      </c>
    </row>
    <row r="251" spans="1:26" s="5" customFormat="1" x14ac:dyDescent="0.2">
      <c r="A251" s="5" t="s">
        <v>3365</v>
      </c>
      <c r="B251" s="5" t="s">
        <v>3366</v>
      </c>
      <c r="C251" s="5" t="s">
        <v>3367</v>
      </c>
      <c r="D251" s="5">
        <v>1613.58238549524</v>
      </c>
      <c r="E251" s="5">
        <v>1687.70244284713</v>
      </c>
      <c r="F251" s="5">
        <v>1655.9367039820299</v>
      </c>
      <c r="G251" s="5">
        <v>-0.64805781660628203</v>
      </c>
      <c r="H251" s="5">
        <v>0.152582997029589</v>
      </c>
      <c r="I251" s="5">
        <v>-4.2472479189841099</v>
      </c>
      <c r="J251" s="6">
        <v>2.1641244357941601E-5</v>
      </c>
      <c r="K251" s="5">
        <v>5.5338057074950605E-4</v>
      </c>
      <c r="L251" s="5" t="b">
        <v>1</v>
      </c>
      <c r="M251" s="5" t="b">
        <v>0</v>
      </c>
      <c r="O251" s="7">
        <f t="shared" si="33"/>
        <v>6.7409999999999997</v>
      </c>
      <c r="P251" s="7">
        <f t="shared" si="34"/>
        <v>6.9160000000000004</v>
      </c>
      <c r="Q251" s="7">
        <f t="shared" si="35"/>
        <v>6.3250000000000002</v>
      </c>
      <c r="R251" s="7">
        <f t="shared" si="36"/>
        <v>4.9870000000000001</v>
      </c>
      <c r="S251" s="7">
        <f t="shared" si="37"/>
        <v>6.37</v>
      </c>
      <c r="T251" s="7">
        <f t="shared" si="38"/>
        <v>5.6520000000000001</v>
      </c>
      <c r="U251" s="7">
        <f t="shared" si="39"/>
        <v>4.1559999999999997</v>
      </c>
      <c r="W251" s="7">
        <f t="shared" si="40"/>
        <v>6.6606666666666667</v>
      </c>
      <c r="X251" s="7">
        <f t="shared" si="41"/>
        <v>5.2912499999999998</v>
      </c>
      <c r="Y251" s="7">
        <f t="shared" si="42"/>
        <v>0.79440246221599431</v>
      </c>
      <c r="Z251" s="7">
        <f t="shared" si="43"/>
        <v>-0.33205800044340739</v>
      </c>
    </row>
    <row r="252" spans="1:26" s="5" customFormat="1" x14ac:dyDescent="0.2">
      <c r="A252" s="5" t="s">
        <v>3368</v>
      </c>
      <c r="B252" s="5" t="s">
        <v>3369</v>
      </c>
      <c r="C252" s="5" t="s">
        <v>3370</v>
      </c>
      <c r="D252" s="5">
        <v>166.65849898485601</v>
      </c>
      <c r="E252" s="5">
        <v>182.949987424688</v>
      </c>
      <c r="F252" s="5">
        <v>175.96792095047499</v>
      </c>
      <c r="G252" s="5">
        <v>-0.81435551957764796</v>
      </c>
      <c r="H252" s="5">
        <v>0.22988185690493201</v>
      </c>
      <c r="I252" s="5">
        <v>-3.5424958304318301</v>
      </c>
      <c r="J252" s="5">
        <v>3.9635968880024199E-4</v>
      </c>
      <c r="K252" s="5">
        <v>5.3368674931761903E-3</v>
      </c>
      <c r="L252" s="5" t="b">
        <v>1</v>
      </c>
      <c r="M252" s="5" t="b">
        <v>0</v>
      </c>
      <c r="O252" s="7">
        <f t="shared" si="33"/>
        <v>6.25</v>
      </c>
      <c r="P252" s="7">
        <f t="shared" si="34"/>
        <v>7.6639999999999997</v>
      </c>
      <c r="Q252" s="7">
        <f t="shared" si="35"/>
        <v>6.0549999999999997</v>
      </c>
      <c r="R252" s="7">
        <f t="shared" si="36"/>
        <v>4.4109999999999996</v>
      </c>
      <c r="S252" s="7">
        <f t="shared" si="37"/>
        <v>4.5250000000000004</v>
      </c>
      <c r="T252" s="7">
        <f t="shared" si="38"/>
        <v>2.9729999999999999</v>
      </c>
      <c r="U252" s="7">
        <f t="shared" si="39"/>
        <v>5.1929999999999996</v>
      </c>
      <c r="W252" s="7">
        <f t="shared" si="40"/>
        <v>6.6563333333333334</v>
      </c>
      <c r="X252" s="7">
        <f t="shared" si="41"/>
        <v>4.2754999999999992</v>
      </c>
      <c r="Y252" s="7">
        <f t="shared" si="42"/>
        <v>0.64232059692523402</v>
      </c>
      <c r="Z252" s="7">
        <f t="shared" si="43"/>
        <v>-0.6386345356287414</v>
      </c>
    </row>
    <row r="253" spans="1:26" s="5" customFormat="1" x14ac:dyDescent="0.2">
      <c r="A253" s="5" t="s">
        <v>3371</v>
      </c>
      <c r="B253" s="5" t="s">
        <v>3372</v>
      </c>
      <c r="C253" s="5" t="s">
        <v>3373</v>
      </c>
      <c r="D253" s="5">
        <v>771.69923985722903</v>
      </c>
      <c r="E253" s="5">
        <v>759.03797226765198</v>
      </c>
      <c r="F253" s="5">
        <v>764.464229806042</v>
      </c>
      <c r="G253" s="5">
        <v>-0.58708120127722196</v>
      </c>
      <c r="H253" s="5">
        <v>0.16744713135419301</v>
      </c>
      <c r="I253" s="5">
        <v>-3.5060690292471799</v>
      </c>
      <c r="J253" s="5">
        <v>4.5477725878434401E-4</v>
      </c>
      <c r="K253" s="5">
        <v>5.8154766916867903E-3</v>
      </c>
      <c r="L253" s="5" t="b">
        <v>1</v>
      </c>
      <c r="M253" s="5" t="b">
        <v>0</v>
      </c>
      <c r="O253" s="7">
        <f t="shared" si="33"/>
        <v>6.5540000000000003</v>
      </c>
      <c r="P253" s="7">
        <f t="shared" si="34"/>
        <v>7.2149999999999999</v>
      </c>
      <c r="Q253" s="7">
        <f t="shared" si="35"/>
        <v>6.1929999999999996</v>
      </c>
      <c r="R253" s="7">
        <f t="shared" si="36"/>
        <v>5.5549999999999997</v>
      </c>
      <c r="S253" s="7">
        <f t="shared" si="37"/>
        <v>4.6219999999999999</v>
      </c>
      <c r="T253" s="7">
        <f t="shared" si="38"/>
        <v>5.5650000000000004</v>
      </c>
      <c r="U253" s="7">
        <f t="shared" si="39"/>
        <v>5.9660000000000002</v>
      </c>
      <c r="W253" s="7">
        <f t="shared" si="40"/>
        <v>6.6539999999999999</v>
      </c>
      <c r="X253" s="7">
        <f t="shared" si="41"/>
        <v>5.4270000000000005</v>
      </c>
      <c r="Y253" s="7">
        <f t="shared" si="42"/>
        <v>0.81559963931469803</v>
      </c>
      <c r="Z253" s="7">
        <f t="shared" si="43"/>
        <v>-0.29406695754046874</v>
      </c>
    </row>
    <row r="254" spans="1:26" s="5" customFormat="1" x14ac:dyDescent="0.2">
      <c r="A254" s="5" t="s">
        <v>3374</v>
      </c>
      <c r="B254" s="5" t="s">
        <v>3375</v>
      </c>
      <c r="C254" s="5" t="s">
        <v>3376</v>
      </c>
      <c r="D254" s="5">
        <v>1324.22032951506</v>
      </c>
      <c r="E254" s="5">
        <v>1396.6827344507401</v>
      </c>
      <c r="F254" s="5">
        <v>1365.6274180497301</v>
      </c>
      <c r="G254" s="5">
        <v>-0.57358150735351998</v>
      </c>
      <c r="H254" s="5">
        <v>0.14520378743756701</v>
      </c>
      <c r="I254" s="5">
        <v>-3.95018282563835</v>
      </c>
      <c r="J254" s="6">
        <v>7.8091519831102E-5</v>
      </c>
      <c r="K254" s="5">
        <v>1.5211118298553499E-3</v>
      </c>
      <c r="L254" s="5" t="b">
        <v>1</v>
      </c>
      <c r="M254" s="5" t="b">
        <v>0</v>
      </c>
      <c r="O254" s="7">
        <f t="shared" si="33"/>
        <v>6.056</v>
      </c>
      <c r="P254" s="7">
        <f t="shared" si="34"/>
        <v>7.4189999999999996</v>
      </c>
      <c r="Q254" s="7">
        <f t="shared" si="35"/>
        <v>6.4820000000000002</v>
      </c>
      <c r="R254" s="7">
        <f t="shared" si="36"/>
        <v>4.6500000000000004</v>
      </c>
      <c r="S254" s="7">
        <f t="shared" si="37"/>
        <v>6.1609999999999996</v>
      </c>
      <c r="T254" s="7">
        <f t="shared" si="38"/>
        <v>5.4790000000000001</v>
      </c>
      <c r="U254" s="7">
        <f t="shared" si="39"/>
        <v>5.4960000000000004</v>
      </c>
      <c r="W254" s="7">
        <f t="shared" si="40"/>
        <v>6.6523333333333339</v>
      </c>
      <c r="X254" s="7">
        <f t="shared" si="41"/>
        <v>5.4465000000000003</v>
      </c>
      <c r="Y254" s="7">
        <f t="shared" si="42"/>
        <v>0.81873528085383573</v>
      </c>
      <c r="Z254" s="7">
        <f t="shared" si="43"/>
        <v>-0.28853102975303724</v>
      </c>
    </row>
    <row r="255" spans="1:26" s="5" customFormat="1" x14ac:dyDescent="0.2">
      <c r="A255" s="5" t="s">
        <v>3377</v>
      </c>
      <c r="B255" s="5" t="s">
        <v>3378</v>
      </c>
      <c r="C255" s="5" t="s">
        <v>3379</v>
      </c>
      <c r="D255" s="5">
        <v>881.24766191505603</v>
      </c>
      <c r="E255" s="5">
        <v>872.95120190832301</v>
      </c>
      <c r="F255" s="5">
        <v>876.506827625494</v>
      </c>
      <c r="G255" s="5">
        <v>-0.520089549053252</v>
      </c>
      <c r="H255" s="5">
        <v>0.15734437718102301</v>
      </c>
      <c r="I255" s="5">
        <v>-3.30542189286429</v>
      </c>
      <c r="J255" s="5">
        <v>9.4833532053863396E-4</v>
      </c>
      <c r="K255" s="5">
        <v>9.7614128714305203E-3</v>
      </c>
      <c r="L255" s="5" t="b">
        <v>1</v>
      </c>
      <c r="M255" s="5" t="b">
        <v>0</v>
      </c>
      <c r="O255" s="7">
        <f t="shared" si="33"/>
        <v>6.1280000000000001</v>
      </c>
      <c r="P255" s="7">
        <f t="shared" si="34"/>
        <v>7.5810000000000004</v>
      </c>
      <c r="Q255" s="7">
        <f t="shared" si="35"/>
        <v>6.218</v>
      </c>
      <c r="R255" s="7">
        <f t="shared" si="36"/>
        <v>5.4050000000000002</v>
      </c>
      <c r="S255" s="7">
        <f t="shared" si="37"/>
        <v>5.5</v>
      </c>
      <c r="T255" s="7">
        <f t="shared" si="38"/>
        <v>5.4480000000000004</v>
      </c>
      <c r="U255" s="7">
        <f t="shared" si="39"/>
        <v>5.9740000000000002</v>
      </c>
      <c r="W255" s="7">
        <f t="shared" si="40"/>
        <v>6.6423333333333332</v>
      </c>
      <c r="X255" s="7">
        <f t="shared" si="41"/>
        <v>5.5817500000000004</v>
      </c>
      <c r="Y255" s="7">
        <f t="shared" si="42"/>
        <v>0.84032970341747382</v>
      </c>
      <c r="Z255" s="7">
        <f t="shared" si="43"/>
        <v>-0.25097261442425123</v>
      </c>
    </row>
    <row r="256" spans="1:26" s="5" customFormat="1" x14ac:dyDescent="0.2">
      <c r="A256" s="5" t="s">
        <v>3380</v>
      </c>
      <c r="B256" s="5" t="s">
        <v>3381</v>
      </c>
      <c r="C256" s="5" t="s">
        <v>3382</v>
      </c>
      <c r="D256" s="5">
        <v>1397.66464629078</v>
      </c>
      <c r="E256" s="5">
        <v>1333.5349871846699</v>
      </c>
      <c r="F256" s="5">
        <v>1361.0191268015701</v>
      </c>
      <c r="G256" s="5">
        <v>-0.51371666875173305</v>
      </c>
      <c r="H256" s="5">
        <v>0.14214191081913899</v>
      </c>
      <c r="I256" s="5">
        <v>-3.61411117798596</v>
      </c>
      <c r="J256" s="5">
        <v>3.0137972625602001E-4</v>
      </c>
      <c r="K256" s="5">
        <v>4.35505385824688E-3</v>
      </c>
      <c r="L256" s="5" t="b">
        <v>1</v>
      </c>
      <c r="M256" s="5" t="b">
        <v>0</v>
      </c>
      <c r="O256" s="7">
        <f t="shared" si="33"/>
        <v>6.3179999999999996</v>
      </c>
      <c r="P256" s="7">
        <f t="shared" si="34"/>
        <v>7.1360000000000001</v>
      </c>
      <c r="Q256" s="7">
        <f t="shared" si="35"/>
        <v>6.3250000000000002</v>
      </c>
      <c r="R256" s="7">
        <f t="shared" si="36"/>
        <v>5.8540000000000001</v>
      </c>
      <c r="S256" s="7">
        <f t="shared" si="37"/>
        <v>5.6159999999999997</v>
      </c>
      <c r="T256" s="7">
        <f t="shared" si="38"/>
        <v>6.2279999999999998</v>
      </c>
      <c r="U256" s="7">
        <f t="shared" si="39"/>
        <v>5.2779999999999996</v>
      </c>
      <c r="W256" s="7">
        <f t="shared" si="40"/>
        <v>6.593</v>
      </c>
      <c r="X256" s="7">
        <f t="shared" si="41"/>
        <v>5.7439999999999998</v>
      </c>
      <c r="Y256" s="7">
        <f t="shared" si="42"/>
        <v>0.87122705900197173</v>
      </c>
      <c r="Z256" s="7">
        <f t="shared" si="43"/>
        <v>-0.19887933219879517</v>
      </c>
    </row>
    <row r="257" spans="1:26" s="5" customFormat="1" x14ac:dyDescent="0.2">
      <c r="A257" s="5" t="s">
        <v>3383</v>
      </c>
      <c r="B257" s="5" t="s">
        <v>3384</v>
      </c>
      <c r="C257" s="5" t="s">
        <v>3385</v>
      </c>
      <c r="D257" s="5">
        <v>1536.66031247809</v>
      </c>
      <c r="E257" s="5">
        <v>1527.0309325748301</v>
      </c>
      <c r="F257" s="5">
        <v>1531.15780967623</v>
      </c>
      <c r="G257" s="5">
        <v>-0.45990569699748302</v>
      </c>
      <c r="H257" s="5">
        <v>0.13936951007648801</v>
      </c>
      <c r="I257" s="5">
        <v>-3.29990179878713</v>
      </c>
      <c r="J257" s="5">
        <v>9.6718665630920195E-4</v>
      </c>
      <c r="K257" s="5">
        <v>9.9062233298130992E-3</v>
      </c>
      <c r="L257" s="5" t="b">
        <v>1</v>
      </c>
      <c r="M257" s="5" t="b">
        <v>0</v>
      </c>
      <c r="O257" s="7">
        <f t="shared" si="33"/>
        <v>6.1760000000000002</v>
      </c>
      <c r="P257" s="7">
        <f t="shared" si="34"/>
        <v>7.0430000000000001</v>
      </c>
      <c r="Q257" s="7">
        <f t="shared" si="35"/>
        <v>6.2709999999999999</v>
      </c>
      <c r="R257" s="7">
        <f t="shared" si="36"/>
        <v>5.7069999999999999</v>
      </c>
      <c r="S257" s="7">
        <f t="shared" si="37"/>
        <v>5.9359999999999999</v>
      </c>
      <c r="T257" s="7">
        <f t="shared" si="38"/>
        <v>5.9420000000000002</v>
      </c>
      <c r="U257" s="7">
        <f t="shared" si="39"/>
        <v>5.5620000000000003</v>
      </c>
      <c r="W257" s="7">
        <f t="shared" si="40"/>
        <v>6.496666666666667</v>
      </c>
      <c r="X257" s="7">
        <f t="shared" si="41"/>
        <v>5.7867500000000005</v>
      </c>
      <c r="Y257" s="7">
        <f t="shared" si="42"/>
        <v>0.89072601334017443</v>
      </c>
      <c r="Z257" s="7">
        <f t="shared" si="43"/>
        <v>-0.1669463668247454</v>
      </c>
    </row>
    <row r="258" spans="1:26" s="5" customFormat="1" x14ac:dyDescent="0.2">
      <c r="A258" s="5" t="s">
        <v>3386</v>
      </c>
      <c r="B258" s="5" t="s">
        <v>3387</v>
      </c>
      <c r="C258" s="5" t="s">
        <v>3388</v>
      </c>
      <c r="D258" s="5">
        <v>829.46635373187905</v>
      </c>
      <c r="E258" s="5">
        <v>923.00877796049497</v>
      </c>
      <c r="F258" s="5">
        <v>882.91916757680201</v>
      </c>
      <c r="G258" s="5">
        <v>-0.62441190032259997</v>
      </c>
      <c r="H258" s="5">
        <v>0.156920611761655</v>
      </c>
      <c r="I258" s="5">
        <v>-3.9791579532650201</v>
      </c>
      <c r="J258" s="6">
        <v>6.9159782939073294E-5</v>
      </c>
      <c r="K258" s="5">
        <v>1.3758884885456399E-3</v>
      </c>
      <c r="L258" s="5" t="b">
        <v>1</v>
      </c>
      <c r="M258" s="5" t="b">
        <v>0</v>
      </c>
      <c r="O258" s="7">
        <f t="shared" ref="O258:O321" si="44">VLOOKUP(A258,FPKM,2,FALSE)</f>
        <v>5.9459999999999997</v>
      </c>
      <c r="P258" s="7">
        <f t="shared" ref="P258:P321" si="45">VLOOKUP(A258,FPKM,3,FALSE)</f>
        <v>7.0640000000000001</v>
      </c>
      <c r="Q258" s="7">
        <f t="shared" ref="Q258:Q321" si="46">VLOOKUP(A258,FPKM,4,FALSE)</f>
        <v>6.4379999999999997</v>
      </c>
      <c r="R258" s="7">
        <f t="shared" ref="R258:R321" si="47">VLOOKUP(A258,FPKM,5,FALSE)</f>
        <v>4.7939999999999996</v>
      </c>
      <c r="S258" s="7">
        <f t="shared" ref="S258:S321" si="48">VLOOKUP(A258,FPKM,6,FALSE)</f>
        <v>4.9180000000000001</v>
      </c>
      <c r="T258" s="7">
        <f t="shared" ref="T258:T321" si="49">VLOOKUP(A258,FPKM,7,FALSE)</f>
        <v>3.9670000000000001</v>
      </c>
      <c r="U258" s="7">
        <f t="shared" ref="U258:U321" si="50">VLOOKUP(A258,FPKM,8,FALSE)</f>
        <v>5.8650000000000002</v>
      </c>
      <c r="W258" s="7">
        <f t="shared" ref="W258:W321" si="51">AVERAGE(O258:Q258)</f>
        <v>6.4826666666666668</v>
      </c>
      <c r="X258" s="7">
        <f t="shared" ref="X258:X321" si="52">AVERAGE(R258:U258)</f>
        <v>4.8860000000000001</v>
      </c>
      <c r="Y258" s="7">
        <f t="shared" ref="Y258:Y321" si="53">X258/W258</f>
        <v>0.75370218017276847</v>
      </c>
      <c r="Z258" s="7">
        <f t="shared" si="43"/>
        <v>-0.40793352904031621</v>
      </c>
    </row>
    <row r="259" spans="1:26" s="5" customFormat="1" x14ac:dyDescent="0.2">
      <c r="A259" s="5" t="s">
        <v>3389</v>
      </c>
      <c r="B259" s="5" t="s">
        <v>3390</v>
      </c>
      <c r="C259" s="5" t="s">
        <v>3391</v>
      </c>
      <c r="D259" s="5">
        <v>1040.5144514922399</v>
      </c>
      <c r="E259" s="5">
        <v>1164.65104348417</v>
      </c>
      <c r="F259" s="5">
        <v>1111.4496469162</v>
      </c>
      <c r="G259" s="5">
        <v>-0.50087208844573206</v>
      </c>
      <c r="H259" s="5">
        <v>0.14695696246339299</v>
      </c>
      <c r="I259" s="5">
        <v>-3.4082909720626402</v>
      </c>
      <c r="J259" s="5">
        <v>6.53711474275447E-4</v>
      </c>
      <c r="K259" s="5">
        <v>7.5314187836641603E-3</v>
      </c>
      <c r="L259" s="5" t="b">
        <v>1</v>
      </c>
      <c r="M259" s="5" t="b">
        <v>0</v>
      </c>
      <c r="O259" s="7">
        <f t="shared" si="44"/>
        <v>5.923</v>
      </c>
      <c r="P259" s="7">
        <f t="shared" si="45"/>
        <v>6.3570000000000002</v>
      </c>
      <c r="Q259" s="7">
        <f t="shared" si="46"/>
        <v>6.9130000000000003</v>
      </c>
      <c r="R259" s="7">
        <f t="shared" si="47"/>
        <v>5.1360000000000001</v>
      </c>
      <c r="S259" s="7">
        <f t="shared" si="48"/>
        <v>5.141</v>
      </c>
      <c r="T259" s="7">
        <f t="shared" si="49"/>
        <v>5.2910000000000004</v>
      </c>
      <c r="U259" s="7">
        <f t="shared" si="50"/>
        <v>6.298</v>
      </c>
      <c r="W259" s="7">
        <f t="shared" si="51"/>
        <v>6.3976666666666668</v>
      </c>
      <c r="X259" s="7">
        <f t="shared" si="52"/>
        <v>5.4664999999999999</v>
      </c>
      <c r="Y259" s="7">
        <f t="shared" si="53"/>
        <v>0.85445214401083724</v>
      </c>
      <c r="Z259" s="7">
        <f t="shared" ref="Z259:Z322" si="54">LOG(Y259,2)</f>
        <v>-0.22692840290594773</v>
      </c>
    </row>
    <row r="260" spans="1:26" s="5" customFormat="1" x14ac:dyDescent="0.2">
      <c r="A260" s="5" t="s">
        <v>3392</v>
      </c>
      <c r="B260" s="5" t="s">
        <v>3393</v>
      </c>
      <c r="C260" s="5" t="s">
        <v>3394</v>
      </c>
      <c r="D260" s="5">
        <v>1154.2282090373899</v>
      </c>
      <c r="E260" s="5">
        <v>1278.7284925047099</v>
      </c>
      <c r="F260" s="5">
        <v>1225.3712281615699</v>
      </c>
      <c r="G260" s="5">
        <v>-0.63193905925674099</v>
      </c>
      <c r="H260" s="5">
        <v>0.14656077468804801</v>
      </c>
      <c r="I260" s="5">
        <v>-4.31178847547588</v>
      </c>
      <c r="J260" s="6">
        <v>1.6193931761960701E-5</v>
      </c>
      <c r="K260" s="5">
        <v>4.3434688053914898E-4</v>
      </c>
      <c r="L260" s="5" t="b">
        <v>1</v>
      </c>
      <c r="M260" s="5" t="b">
        <v>0</v>
      </c>
      <c r="O260" s="7">
        <f t="shared" si="44"/>
        <v>6.266</v>
      </c>
      <c r="P260" s="7">
        <f t="shared" si="45"/>
        <v>6.2859999999999996</v>
      </c>
      <c r="Q260" s="7">
        <f t="shared" si="46"/>
        <v>6.5659999999999998</v>
      </c>
      <c r="R260" s="7">
        <f t="shared" si="47"/>
        <v>4.702</v>
      </c>
      <c r="S260" s="7">
        <f t="shared" si="48"/>
        <v>5.1760000000000002</v>
      </c>
      <c r="T260" s="7">
        <f t="shared" si="49"/>
        <v>5.1769999999999996</v>
      </c>
      <c r="U260" s="7">
        <f t="shared" si="50"/>
        <v>5.0519999999999996</v>
      </c>
      <c r="W260" s="7">
        <f t="shared" si="51"/>
        <v>6.3726666666666665</v>
      </c>
      <c r="X260" s="7">
        <f t="shared" si="52"/>
        <v>5.0267499999999998</v>
      </c>
      <c r="Y260" s="7">
        <f t="shared" si="53"/>
        <v>0.78879851448896332</v>
      </c>
      <c r="Z260" s="7">
        <f t="shared" si="54"/>
        <v>-0.3422712601358176</v>
      </c>
    </row>
    <row r="261" spans="1:26" s="5" customFormat="1" x14ac:dyDescent="0.2">
      <c r="A261" s="5" t="s">
        <v>3395</v>
      </c>
      <c r="B261" s="5" t="s">
        <v>3396</v>
      </c>
      <c r="C261" s="5" t="s">
        <v>3397</v>
      </c>
      <c r="D261" s="5">
        <v>1142.90736202213</v>
      </c>
      <c r="E261" s="5">
        <v>1126.1735775396201</v>
      </c>
      <c r="F261" s="5">
        <v>1133.3451994607001</v>
      </c>
      <c r="G261" s="5">
        <v>-0.56899913079185904</v>
      </c>
      <c r="H261" s="5">
        <v>0.16329807501091401</v>
      </c>
      <c r="I261" s="5">
        <v>-3.4844203200425299</v>
      </c>
      <c r="J261" s="5">
        <v>4.9320428858739196E-4</v>
      </c>
      <c r="K261" s="5">
        <v>6.1373972920944998E-3</v>
      </c>
      <c r="L261" s="5" t="b">
        <v>1</v>
      </c>
      <c r="M261" s="5" t="b">
        <v>0</v>
      </c>
      <c r="O261" s="7">
        <f t="shared" si="44"/>
        <v>5.5540000000000003</v>
      </c>
      <c r="P261" s="7">
        <f t="shared" si="45"/>
        <v>7.2</v>
      </c>
      <c r="Q261" s="7">
        <f t="shared" si="46"/>
        <v>6.2439999999999998</v>
      </c>
      <c r="R261" s="7">
        <f t="shared" si="47"/>
        <v>4.9859999999999998</v>
      </c>
      <c r="S261" s="7">
        <f t="shared" si="48"/>
        <v>4.47</v>
      </c>
      <c r="T261" s="7">
        <f t="shared" si="49"/>
        <v>5.1980000000000004</v>
      </c>
      <c r="U261" s="7">
        <f t="shared" si="50"/>
        <v>6.1310000000000002</v>
      </c>
      <c r="W261" s="7">
        <f t="shared" si="51"/>
        <v>6.3326666666666673</v>
      </c>
      <c r="X261" s="7">
        <f t="shared" si="52"/>
        <v>5.19625</v>
      </c>
      <c r="Y261" s="7">
        <f t="shared" si="53"/>
        <v>0.8205468996736498</v>
      </c>
      <c r="Z261" s="7">
        <f t="shared" si="54"/>
        <v>-0.28534229924356741</v>
      </c>
    </row>
    <row r="262" spans="1:26" s="5" customFormat="1" x14ac:dyDescent="0.2">
      <c r="A262" s="5" t="s">
        <v>3398</v>
      </c>
      <c r="B262" s="5" t="s">
        <v>3399</v>
      </c>
      <c r="C262" s="5" t="s">
        <v>3400</v>
      </c>
      <c r="D262" s="5">
        <v>2343.8680957052102</v>
      </c>
      <c r="E262" s="5">
        <v>2423.8798562860902</v>
      </c>
      <c r="F262" s="5">
        <v>2389.58910175142</v>
      </c>
      <c r="G262" s="5">
        <v>-0.49304906637521401</v>
      </c>
      <c r="H262" s="5">
        <v>0.13847275042499199</v>
      </c>
      <c r="I262" s="5">
        <v>-3.5606216014485099</v>
      </c>
      <c r="J262" s="5">
        <v>3.6997792562379399E-4</v>
      </c>
      <c r="K262" s="5">
        <v>5.1049285799801298E-3</v>
      </c>
      <c r="L262" s="5" t="b">
        <v>1</v>
      </c>
      <c r="M262" s="5" t="b">
        <v>0</v>
      </c>
      <c r="O262" s="7">
        <f t="shared" si="44"/>
        <v>6.2389999999999999</v>
      </c>
      <c r="P262" s="7">
        <f t="shared" si="45"/>
        <v>6.3520000000000003</v>
      </c>
      <c r="Q262" s="7">
        <f t="shared" si="46"/>
        <v>6.2130000000000001</v>
      </c>
      <c r="R262" s="7">
        <f t="shared" si="47"/>
        <v>5.3179999999999996</v>
      </c>
      <c r="S262" s="7">
        <f t="shared" si="48"/>
        <v>5.9710000000000001</v>
      </c>
      <c r="T262" s="7">
        <f t="shared" si="49"/>
        <v>5.9829999999999997</v>
      </c>
      <c r="U262" s="7">
        <f t="shared" si="50"/>
        <v>4.9189999999999996</v>
      </c>
      <c r="W262" s="7">
        <f t="shared" si="51"/>
        <v>6.2680000000000007</v>
      </c>
      <c r="X262" s="7">
        <f t="shared" si="52"/>
        <v>5.5477499999999997</v>
      </c>
      <c r="Y262" s="7">
        <f t="shared" si="53"/>
        <v>0.88509093809827677</v>
      </c>
      <c r="Z262" s="7">
        <f t="shared" si="54"/>
        <v>-0.17610240330375032</v>
      </c>
    </row>
    <row r="263" spans="1:26" s="5" customFormat="1" x14ac:dyDescent="0.2">
      <c r="A263" s="5" t="s">
        <v>3401</v>
      </c>
      <c r="B263" s="5" t="s">
        <v>3402</v>
      </c>
      <c r="C263" s="5" t="s">
        <v>3403</v>
      </c>
      <c r="D263" s="5">
        <v>2305.5073628884202</v>
      </c>
      <c r="E263" s="5">
        <v>2510.54049950943</v>
      </c>
      <c r="F263" s="5">
        <v>2422.6691552432799</v>
      </c>
      <c r="G263" s="5">
        <v>-0.474242889557562</v>
      </c>
      <c r="H263" s="5">
        <v>0.13985675791805399</v>
      </c>
      <c r="I263" s="5">
        <v>-3.3909186557537301</v>
      </c>
      <c r="J263" s="5">
        <v>6.9658772836133503E-4</v>
      </c>
      <c r="K263" s="5">
        <v>7.8649859747932493E-3</v>
      </c>
      <c r="L263" s="5" t="b">
        <v>1</v>
      </c>
      <c r="M263" s="5" t="b">
        <v>0</v>
      </c>
      <c r="O263" s="7">
        <f t="shared" si="44"/>
        <v>6.5940000000000003</v>
      </c>
      <c r="P263" s="7">
        <f t="shared" si="45"/>
        <v>5.92</v>
      </c>
      <c r="Q263" s="7">
        <f t="shared" si="46"/>
        <v>6.2889999999999997</v>
      </c>
      <c r="R263" s="7">
        <f t="shared" si="47"/>
        <v>5.2409999999999997</v>
      </c>
      <c r="S263" s="7">
        <f t="shared" si="48"/>
        <v>5.4119999999999999</v>
      </c>
      <c r="T263" s="7">
        <f t="shared" si="49"/>
        <v>6.1440000000000001</v>
      </c>
      <c r="U263" s="7">
        <f t="shared" si="50"/>
        <v>5.7190000000000003</v>
      </c>
      <c r="W263" s="7">
        <f t="shared" si="51"/>
        <v>6.2676666666666661</v>
      </c>
      <c r="X263" s="7">
        <f t="shared" si="52"/>
        <v>5.6289999999999996</v>
      </c>
      <c r="Y263" s="7">
        <f t="shared" si="53"/>
        <v>0.89810136680316976</v>
      </c>
      <c r="Z263" s="7">
        <f t="shared" si="54"/>
        <v>-0.15504980679070035</v>
      </c>
    </row>
    <row r="264" spans="1:26" s="5" customFormat="1" x14ac:dyDescent="0.2">
      <c r="A264" s="5" t="s">
        <v>3404</v>
      </c>
      <c r="B264" s="5" t="s">
        <v>3405</v>
      </c>
      <c r="C264" s="5" t="s">
        <v>3406</v>
      </c>
      <c r="D264" s="5">
        <v>1100.9883407403299</v>
      </c>
      <c r="E264" s="5">
        <v>952.16189322770595</v>
      </c>
      <c r="F264" s="5">
        <v>1015.9446564474</v>
      </c>
      <c r="G264" s="5">
        <v>-2.30687947095248</v>
      </c>
      <c r="H264" s="5">
        <v>0.17597143300822399</v>
      </c>
      <c r="I264" s="5">
        <v>-13.1093975397966</v>
      </c>
      <c r="J264" s="6">
        <v>2.90900035445461E-39</v>
      </c>
      <c r="K264" s="6">
        <v>6.7783344509235401E-36</v>
      </c>
      <c r="L264" s="5" t="b">
        <v>1</v>
      </c>
      <c r="M264" s="5" t="b">
        <v>0</v>
      </c>
      <c r="O264" s="7">
        <f t="shared" si="44"/>
        <v>4.4429999999999996</v>
      </c>
      <c r="P264" s="7">
        <f t="shared" si="45"/>
        <v>8.4459999999999997</v>
      </c>
      <c r="Q264" s="7">
        <f t="shared" si="46"/>
        <v>5.8879999999999999</v>
      </c>
      <c r="R264" s="7">
        <f t="shared" si="47"/>
        <v>1.349</v>
      </c>
      <c r="S264" s="7">
        <f t="shared" si="48"/>
        <v>1.4</v>
      </c>
      <c r="T264" s="7">
        <f t="shared" si="49"/>
        <v>1.2869999999999999</v>
      </c>
      <c r="U264" s="7">
        <f t="shared" si="50"/>
        <v>1.569</v>
      </c>
      <c r="W264" s="7">
        <f t="shared" si="51"/>
        <v>6.2590000000000003</v>
      </c>
      <c r="X264" s="7">
        <f t="shared" si="52"/>
        <v>1.4012499999999999</v>
      </c>
      <c r="Y264" s="7">
        <f t="shared" si="53"/>
        <v>0.22387761623262498</v>
      </c>
      <c r="Z264" s="7">
        <f t="shared" si="54"/>
        <v>-2.1592178032510905</v>
      </c>
    </row>
    <row r="265" spans="1:26" s="5" customFormat="1" x14ac:dyDescent="0.2">
      <c r="A265" s="5" t="s">
        <v>3407</v>
      </c>
      <c r="B265" s="5" t="s">
        <v>3408</v>
      </c>
      <c r="C265" s="5" t="s">
        <v>3409</v>
      </c>
      <c r="D265" s="5">
        <v>1016.52252852549</v>
      </c>
      <c r="E265" s="5">
        <v>1089.2075903392199</v>
      </c>
      <c r="F265" s="5">
        <v>1058.05684956191</v>
      </c>
      <c r="G265" s="5">
        <v>-0.68895910340662703</v>
      </c>
      <c r="H265" s="5">
        <v>0.15905846561760301</v>
      </c>
      <c r="I265" s="5">
        <v>-4.3314833997140001</v>
      </c>
      <c r="J265" s="6">
        <v>1.481081157067E-5</v>
      </c>
      <c r="K265" s="5">
        <v>4.0354706779196798E-4</v>
      </c>
      <c r="L265" s="5" t="b">
        <v>1</v>
      </c>
      <c r="M265" s="5" t="b">
        <v>0</v>
      </c>
      <c r="O265" s="7">
        <f t="shared" si="44"/>
        <v>5.2160000000000002</v>
      </c>
      <c r="P265" s="7">
        <f t="shared" si="45"/>
        <v>7.3070000000000004</v>
      </c>
      <c r="Q265" s="7">
        <f t="shared" si="46"/>
        <v>6.2320000000000002</v>
      </c>
      <c r="R265" s="7">
        <f t="shared" si="47"/>
        <v>3.3079999999999998</v>
      </c>
      <c r="S265" s="7">
        <f t="shared" si="48"/>
        <v>5.5</v>
      </c>
      <c r="T265" s="7">
        <f t="shared" si="49"/>
        <v>5.0579999999999998</v>
      </c>
      <c r="U265" s="7">
        <f t="shared" si="50"/>
        <v>5.3479999999999999</v>
      </c>
      <c r="W265" s="7">
        <f t="shared" si="51"/>
        <v>6.251666666666666</v>
      </c>
      <c r="X265" s="7">
        <f t="shared" si="52"/>
        <v>4.8034999999999997</v>
      </c>
      <c r="Y265" s="7">
        <f t="shared" si="53"/>
        <v>0.76835510530525197</v>
      </c>
      <c r="Z265" s="7">
        <f t="shared" si="54"/>
        <v>-0.3801548695404327</v>
      </c>
    </row>
    <row r="266" spans="1:26" s="5" customFormat="1" x14ac:dyDescent="0.2">
      <c r="A266" s="5" t="s">
        <v>3410</v>
      </c>
      <c r="B266" s="5" t="s">
        <v>3411</v>
      </c>
      <c r="C266" s="5" t="s">
        <v>3412</v>
      </c>
      <c r="D266" s="5">
        <v>4755.2038894532197</v>
      </c>
      <c r="E266" s="5">
        <v>5055.3870995328598</v>
      </c>
      <c r="F266" s="5">
        <v>4926.7371523558704</v>
      </c>
      <c r="G266" s="5">
        <v>-0.52670068703594297</v>
      </c>
      <c r="H266" s="5">
        <v>0.12932048503620899</v>
      </c>
      <c r="I266" s="5">
        <v>-4.07283259793273</v>
      </c>
      <c r="J266" s="6">
        <v>4.6444807097768397E-5</v>
      </c>
      <c r="K266" s="5">
        <v>1.0102422976773599E-3</v>
      </c>
      <c r="L266" s="5" t="b">
        <v>1</v>
      </c>
      <c r="M266" s="5" t="b">
        <v>0</v>
      </c>
      <c r="O266" s="7">
        <f t="shared" si="44"/>
        <v>5.6479999999999997</v>
      </c>
      <c r="P266" s="7">
        <f t="shared" si="45"/>
        <v>6.734</v>
      </c>
      <c r="Q266" s="7">
        <f t="shared" si="46"/>
        <v>6.0179999999999998</v>
      </c>
      <c r="R266" s="7">
        <f t="shared" si="47"/>
        <v>5.0039999999999996</v>
      </c>
      <c r="S266" s="7">
        <f t="shared" si="48"/>
        <v>5.28</v>
      </c>
      <c r="T266" s="7">
        <f t="shared" si="49"/>
        <v>4.3410000000000002</v>
      </c>
      <c r="U266" s="7">
        <f t="shared" si="50"/>
        <v>5.3659999999999997</v>
      </c>
      <c r="W266" s="7">
        <f t="shared" si="51"/>
        <v>6.1333333333333329</v>
      </c>
      <c r="X266" s="7">
        <f t="shared" si="52"/>
        <v>4.9977499999999999</v>
      </c>
      <c r="Y266" s="7">
        <f t="shared" si="53"/>
        <v>0.81485054347826091</v>
      </c>
      <c r="Z266" s="7">
        <f t="shared" si="54"/>
        <v>-0.29539262444624148</v>
      </c>
    </row>
    <row r="267" spans="1:26" s="5" customFormat="1" x14ac:dyDescent="0.2">
      <c r="A267" s="5" t="s">
        <v>3413</v>
      </c>
      <c r="B267" s="5" t="s">
        <v>3414</v>
      </c>
      <c r="C267" s="5" t="s">
        <v>3415</v>
      </c>
      <c r="D267" s="5">
        <v>1271.6445888358901</v>
      </c>
      <c r="E267" s="5">
        <v>1310.6444675862199</v>
      </c>
      <c r="F267" s="5">
        <v>1293.9302338360801</v>
      </c>
      <c r="G267" s="5">
        <v>-0.55029309794282899</v>
      </c>
      <c r="H267" s="5">
        <v>0.152014637246669</v>
      </c>
      <c r="I267" s="5">
        <v>-3.6200007309157001</v>
      </c>
      <c r="J267" s="5">
        <v>2.9460218362497702E-4</v>
      </c>
      <c r="K267" s="5">
        <v>4.2870252185427003E-3</v>
      </c>
      <c r="L267" s="5" t="b">
        <v>1</v>
      </c>
      <c r="M267" s="5" t="b">
        <v>0</v>
      </c>
      <c r="O267" s="7">
        <f t="shared" si="44"/>
        <v>5.9050000000000002</v>
      </c>
      <c r="P267" s="7">
        <f t="shared" si="45"/>
        <v>6.5629999999999997</v>
      </c>
      <c r="Q267" s="7">
        <f t="shared" si="46"/>
        <v>5.484</v>
      </c>
      <c r="R267" s="7">
        <f t="shared" si="47"/>
        <v>5.5659999999999998</v>
      </c>
      <c r="S267" s="7">
        <f t="shared" si="48"/>
        <v>4.5229999999999997</v>
      </c>
      <c r="T267" s="7">
        <f t="shared" si="49"/>
        <v>3.569</v>
      </c>
      <c r="U267" s="7">
        <f t="shared" si="50"/>
        <v>5.1340000000000003</v>
      </c>
      <c r="W267" s="7">
        <f t="shared" si="51"/>
        <v>5.9839999999999991</v>
      </c>
      <c r="X267" s="7">
        <f t="shared" si="52"/>
        <v>4.6979999999999995</v>
      </c>
      <c r="Y267" s="7">
        <f t="shared" si="53"/>
        <v>0.78509358288770059</v>
      </c>
      <c r="Z267" s="7">
        <f t="shared" si="54"/>
        <v>-0.34906346187543968</v>
      </c>
    </row>
    <row r="268" spans="1:26" s="5" customFormat="1" x14ac:dyDescent="0.2">
      <c r="A268" s="5" t="s">
        <v>3416</v>
      </c>
      <c r="B268" s="5" t="s">
        <v>3417</v>
      </c>
      <c r="C268" s="5" t="s">
        <v>3418</v>
      </c>
      <c r="D268" s="5">
        <v>3048.05126679771</v>
      </c>
      <c r="E268" s="5">
        <v>3167.4584820980699</v>
      </c>
      <c r="F268" s="5">
        <v>3116.2839612550601</v>
      </c>
      <c r="G268" s="5">
        <v>-0.480063142630623</v>
      </c>
      <c r="H268" s="5">
        <v>0.13375944396047401</v>
      </c>
      <c r="I268" s="5">
        <v>-3.58900372501909</v>
      </c>
      <c r="J268" s="5">
        <v>3.3194409856733E-4</v>
      </c>
      <c r="K268" s="5">
        <v>4.7019528430042598E-3</v>
      </c>
      <c r="L268" s="5" t="b">
        <v>1</v>
      </c>
      <c r="M268" s="5" t="b">
        <v>0</v>
      </c>
      <c r="O268" s="7">
        <f t="shared" si="44"/>
        <v>6.0209999999999999</v>
      </c>
      <c r="P268" s="7">
        <f t="shared" si="45"/>
        <v>5.9909999999999997</v>
      </c>
      <c r="Q268" s="7">
        <f t="shared" si="46"/>
        <v>5.6559999999999997</v>
      </c>
      <c r="R268" s="7">
        <f t="shared" si="47"/>
        <v>5.0999999999999996</v>
      </c>
      <c r="S268" s="7">
        <f t="shared" si="48"/>
        <v>5.49</v>
      </c>
      <c r="T268" s="7">
        <f t="shared" si="49"/>
        <v>5.4240000000000004</v>
      </c>
      <c r="U268" s="7">
        <f t="shared" si="50"/>
        <v>4.806</v>
      </c>
      <c r="W268" s="7">
        <f t="shared" si="51"/>
        <v>5.8893333333333331</v>
      </c>
      <c r="X268" s="7">
        <f t="shared" si="52"/>
        <v>5.2050000000000001</v>
      </c>
      <c r="Y268" s="7">
        <f t="shared" si="53"/>
        <v>0.88380122254924165</v>
      </c>
      <c r="Z268" s="7">
        <f t="shared" si="54"/>
        <v>-0.17820616813221737</v>
      </c>
    </row>
    <row r="269" spans="1:26" s="5" customFormat="1" x14ac:dyDescent="0.2">
      <c r="A269" s="5" t="s">
        <v>3419</v>
      </c>
      <c r="B269" s="5" t="s">
        <v>3420</v>
      </c>
      <c r="C269" s="5" t="s">
        <v>3421</v>
      </c>
      <c r="D269" s="5">
        <v>510.03027422602003</v>
      </c>
      <c r="E269" s="5">
        <v>431.06901870652001</v>
      </c>
      <c r="F269" s="5">
        <v>464.90955678630598</v>
      </c>
      <c r="G269" s="5">
        <v>-1.9388485338427599</v>
      </c>
      <c r="H269" s="5">
        <v>0.38070088754189102</v>
      </c>
      <c r="I269" s="5">
        <v>-5.0928395422493304</v>
      </c>
      <c r="J269" s="6">
        <v>3.52740217784597E-7</v>
      </c>
      <c r="K269" s="6">
        <v>1.69907762266736E-5</v>
      </c>
      <c r="L269" s="5" t="b">
        <v>1</v>
      </c>
      <c r="M269" s="5" t="b">
        <v>0</v>
      </c>
      <c r="O269" s="7">
        <f t="shared" si="44"/>
        <v>2.9449999999999998</v>
      </c>
      <c r="P269" s="7">
        <f t="shared" si="45"/>
        <v>7.5750000000000002</v>
      </c>
      <c r="Q269" s="7">
        <f t="shared" si="46"/>
        <v>7.0810000000000004</v>
      </c>
      <c r="R269" s="7">
        <f t="shared" si="47"/>
        <v>1.373</v>
      </c>
      <c r="S269" s="7">
        <f t="shared" si="48"/>
        <v>1.3560000000000001</v>
      </c>
      <c r="T269" s="7">
        <f t="shared" si="49"/>
        <v>1.6779999999999999</v>
      </c>
      <c r="U269" s="7">
        <f t="shared" si="50"/>
        <v>0.85699999999999998</v>
      </c>
      <c r="W269" s="7">
        <f t="shared" si="51"/>
        <v>5.867</v>
      </c>
      <c r="X269" s="7">
        <f t="shared" si="52"/>
        <v>1.3160000000000001</v>
      </c>
      <c r="Y269" s="7">
        <f t="shared" si="53"/>
        <v>0.22430543719106871</v>
      </c>
      <c r="Z269" s="7">
        <f t="shared" si="54"/>
        <v>-2.1564635029361234</v>
      </c>
    </row>
    <row r="270" spans="1:26" s="5" customFormat="1" x14ac:dyDescent="0.2">
      <c r="A270" s="5" t="s">
        <v>3422</v>
      </c>
      <c r="B270" s="5" t="s">
        <v>3423</v>
      </c>
      <c r="C270" s="5" t="s">
        <v>3424</v>
      </c>
      <c r="D270" s="5">
        <v>391.712232590653</v>
      </c>
      <c r="E270" s="5">
        <v>422.42162619901501</v>
      </c>
      <c r="F270" s="5">
        <v>409.26045750971701</v>
      </c>
      <c r="G270" s="5">
        <v>-1.98587741418276</v>
      </c>
      <c r="H270" s="5">
        <v>0.18291905267318601</v>
      </c>
      <c r="I270" s="5">
        <v>-10.856591400190799</v>
      </c>
      <c r="J270" s="6">
        <v>1.8554624271004901E-27</v>
      </c>
      <c r="K270" s="6">
        <v>2.8823062586316802E-24</v>
      </c>
      <c r="L270" s="5" t="b">
        <v>1</v>
      </c>
      <c r="M270" s="5" t="b">
        <v>0</v>
      </c>
      <c r="O270" s="7">
        <f t="shared" si="44"/>
        <v>4.1189999999999998</v>
      </c>
      <c r="P270" s="7">
        <f t="shared" si="45"/>
        <v>6.72</v>
      </c>
      <c r="Q270" s="7">
        <f t="shared" si="46"/>
        <v>6.47</v>
      </c>
      <c r="R270" s="7">
        <f t="shared" si="47"/>
        <v>1.4159999999999999</v>
      </c>
      <c r="S270" s="7">
        <f t="shared" si="48"/>
        <v>1.89</v>
      </c>
      <c r="T270" s="7">
        <f t="shared" si="49"/>
        <v>1.482</v>
      </c>
      <c r="U270" s="7">
        <f t="shared" si="50"/>
        <v>1.734</v>
      </c>
      <c r="W270" s="7">
        <f t="shared" si="51"/>
        <v>5.7696666666666658</v>
      </c>
      <c r="X270" s="7">
        <f t="shared" si="52"/>
        <v>1.6305000000000001</v>
      </c>
      <c r="Y270" s="7">
        <f t="shared" si="53"/>
        <v>0.28259864810214347</v>
      </c>
      <c r="Z270" s="7">
        <f t="shared" si="54"/>
        <v>-1.8231735307760144</v>
      </c>
    </row>
    <row r="271" spans="1:26" s="5" customFormat="1" x14ac:dyDescent="0.2">
      <c r="A271" s="5" t="s">
        <v>3425</v>
      </c>
      <c r="B271" s="5" t="s">
        <v>3426</v>
      </c>
      <c r="C271" s="5" t="s">
        <v>3427</v>
      </c>
      <c r="D271" s="5">
        <v>951.23444387453799</v>
      </c>
      <c r="E271" s="5">
        <v>1019.10052784884</v>
      </c>
      <c r="F271" s="5">
        <v>990.01506328842697</v>
      </c>
      <c r="G271" s="5">
        <v>-0.79747691964374301</v>
      </c>
      <c r="H271" s="5">
        <v>0.15107487301341099</v>
      </c>
      <c r="I271" s="5">
        <v>-5.2786866785779196</v>
      </c>
      <c r="J271" s="6">
        <v>1.3011306675823999E-7</v>
      </c>
      <c r="K271" s="6">
        <v>7.2185645161915203E-6</v>
      </c>
      <c r="L271" s="5" t="b">
        <v>1</v>
      </c>
      <c r="M271" s="5" t="b">
        <v>0</v>
      </c>
      <c r="O271" s="7">
        <f t="shared" si="44"/>
        <v>5.2359999999999998</v>
      </c>
      <c r="P271" s="7">
        <f t="shared" si="45"/>
        <v>6.0860000000000003</v>
      </c>
      <c r="Q271" s="7">
        <f t="shared" si="46"/>
        <v>5.8</v>
      </c>
      <c r="R271" s="7">
        <f t="shared" si="47"/>
        <v>3.5960000000000001</v>
      </c>
      <c r="S271" s="7">
        <f t="shared" si="48"/>
        <v>3.9169999999999998</v>
      </c>
      <c r="T271" s="7">
        <f t="shared" si="49"/>
        <v>4.1310000000000002</v>
      </c>
      <c r="U271" s="7">
        <f t="shared" si="50"/>
        <v>4.3849999999999998</v>
      </c>
      <c r="W271" s="7">
        <f t="shared" si="51"/>
        <v>5.7073333333333336</v>
      </c>
      <c r="X271" s="7">
        <f t="shared" si="52"/>
        <v>4.00725</v>
      </c>
      <c r="Y271" s="7">
        <f t="shared" si="53"/>
        <v>0.70212299964957359</v>
      </c>
      <c r="Z271" s="7">
        <f t="shared" si="54"/>
        <v>-0.51020430731990352</v>
      </c>
    </row>
    <row r="272" spans="1:26" s="5" customFormat="1" x14ac:dyDescent="0.2">
      <c r="A272" s="5" t="s">
        <v>3428</v>
      </c>
      <c r="B272" s="5" t="s">
        <v>3429</v>
      </c>
      <c r="C272" s="5" t="s">
        <v>3430</v>
      </c>
      <c r="D272" s="5">
        <v>2227.6584255744101</v>
      </c>
      <c r="E272" s="5">
        <v>2107.97936275848</v>
      </c>
      <c r="F272" s="5">
        <v>2159.2703896795902</v>
      </c>
      <c r="G272" s="5">
        <v>-0.53697353409368798</v>
      </c>
      <c r="H272" s="5">
        <v>0.14406406800118601</v>
      </c>
      <c r="I272" s="5">
        <v>-3.7273245268158601</v>
      </c>
      <c r="J272" s="5">
        <v>1.93523206923404E-4</v>
      </c>
      <c r="K272" s="5">
        <v>3.1072059433756801E-3</v>
      </c>
      <c r="L272" s="5" t="b">
        <v>1</v>
      </c>
      <c r="M272" s="5" t="b">
        <v>0</v>
      </c>
      <c r="O272" s="7">
        <f t="shared" si="44"/>
        <v>5.25</v>
      </c>
      <c r="P272" s="7">
        <f t="shared" si="45"/>
        <v>6.2220000000000004</v>
      </c>
      <c r="Q272" s="7">
        <f t="shared" si="46"/>
        <v>5.58</v>
      </c>
      <c r="R272" s="7">
        <f t="shared" si="47"/>
        <v>4.4880000000000004</v>
      </c>
      <c r="S272" s="7">
        <f t="shared" si="48"/>
        <v>5.77</v>
      </c>
      <c r="T272" s="7">
        <f t="shared" si="49"/>
        <v>6.2069999999999999</v>
      </c>
      <c r="U272" s="7">
        <f t="shared" si="50"/>
        <v>3.915</v>
      </c>
      <c r="W272" s="7">
        <f t="shared" si="51"/>
        <v>5.6840000000000002</v>
      </c>
      <c r="X272" s="7">
        <f t="shared" si="52"/>
        <v>5.0949999999999998</v>
      </c>
      <c r="Y272" s="7">
        <f t="shared" si="53"/>
        <v>0.89637579169598869</v>
      </c>
      <c r="Z272" s="7">
        <f t="shared" si="54"/>
        <v>-0.15782440818960425</v>
      </c>
    </row>
    <row r="273" spans="1:26" s="5" customFormat="1" x14ac:dyDescent="0.2">
      <c r="A273" s="5" t="s">
        <v>3431</v>
      </c>
      <c r="B273" s="5" t="s">
        <v>3432</v>
      </c>
      <c r="C273" s="5" t="s">
        <v>3433</v>
      </c>
      <c r="D273" s="5">
        <v>1319.8841918583801</v>
      </c>
      <c r="E273" s="5">
        <v>1330.42544348456</v>
      </c>
      <c r="F273" s="5">
        <v>1325.9077642161999</v>
      </c>
      <c r="G273" s="5">
        <v>-0.48307617260350799</v>
      </c>
      <c r="H273" s="5">
        <v>0.14457262344493599</v>
      </c>
      <c r="I273" s="5">
        <v>-3.3414083599824802</v>
      </c>
      <c r="J273" s="5">
        <v>8.3354527590489397E-4</v>
      </c>
      <c r="K273" s="5">
        <v>8.9971728362149006E-3</v>
      </c>
      <c r="L273" s="5" t="b">
        <v>1</v>
      </c>
      <c r="M273" s="5" t="b">
        <v>0</v>
      </c>
      <c r="O273" s="7">
        <f t="shared" si="44"/>
        <v>5.1070000000000002</v>
      </c>
      <c r="P273" s="7">
        <f t="shared" si="45"/>
        <v>6.1120000000000001</v>
      </c>
      <c r="Q273" s="7">
        <f t="shared" si="46"/>
        <v>5.7519999999999998</v>
      </c>
      <c r="R273" s="7">
        <f t="shared" si="47"/>
        <v>4.8899999999999997</v>
      </c>
      <c r="S273" s="7">
        <f t="shared" si="48"/>
        <v>5.3730000000000002</v>
      </c>
      <c r="T273" s="7">
        <f t="shared" si="49"/>
        <v>4.9359999999999999</v>
      </c>
      <c r="U273" s="7">
        <f t="shared" si="50"/>
        <v>4.4870000000000001</v>
      </c>
      <c r="W273" s="7">
        <f t="shared" si="51"/>
        <v>5.657</v>
      </c>
      <c r="X273" s="7">
        <f t="shared" si="52"/>
        <v>4.9215</v>
      </c>
      <c r="Y273" s="7">
        <f t="shared" si="53"/>
        <v>0.86998409050733605</v>
      </c>
      <c r="Z273" s="7">
        <f t="shared" si="54"/>
        <v>-0.20093907640419859</v>
      </c>
    </row>
    <row r="274" spans="1:26" s="5" customFormat="1" x14ac:dyDescent="0.2">
      <c r="A274" s="5" t="s">
        <v>3434</v>
      </c>
      <c r="B274" s="5" t="s">
        <v>3435</v>
      </c>
      <c r="C274" s="5" t="s">
        <v>3436</v>
      </c>
      <c r="D274" s="5">
        <v>495.311636706326</v>
      </c>
      <c r="E274" s="5">
        <v>588.34342265285795</v>
      </c>
      <c r="F274" s="5">
        <v>548.47265724720103</v>
      </c>
      <c r="G274" s="5">
        <v>-0.72401725536707295</v>
      </c>
      <c r="H274" s="5">
        <v>0.166341720300518</v>
      </c>
      <c r="I274" s="5">
        <v>-4.3525896814042797</v>
      </c>
      <c r="J274" s="6">
        <v>1.3453880849438199E-5</v>
      </c>
      <c r="K274" s="5">
        <v>3.7376124130309601E-4</v>
      </c>
      <c r="L274" s="5" t="b">
        <v>1</v>
      </c>
      <c r="M274" s="5" t="b">
        <v>0</v>
      </c>
      <c r="O274" s="7">
        <f t="shared" si="44"/>
        <v>5.2039999999999997</v>
      </c>
      <c r="P274" s="7">
        <f t="shared" si="45"/>
        <v>5.4630000000000001</v>
      </c>
      <c r="Q274" s="7">
        <f t="shared" si="46"/>
        <v>6.2439999999999998</v>
      </c>
      <c r="R274" s="7">
        <f t="shared" si="47"/>
        <v>4.26</v>
      </c>
      <c r="S274" s="7">
        <f t="shared" si="48"/>
        <v>3.6619999999999999</v>
      </c>
      <c r="T274" s="7">
        <f t="shared" si="49"/>
        <v>3.1219999999999999</v>
      </c>
      <c r="U274" s="7">
        <f t="shared" si="50"/>
        <v>4.7210000000000001</v>
      </c>
      <c r="W274" s="7">
        <f t="shared" si="51"/>
        <v>5.6370000000000005</v>
      </c>
      <c r="X274" s="7">
        <f t="shared" si="52"/>
        <v>3.9412500000000001</v>
      </c>
      <c r="Y274" s="7">
        <f t="shared" si="53"/>
        <v>0.6991750931346461</v>
      </c>
      <c r="Z274" s="7">
        <f t="shared" si="54"/>
        <v>-0.51627430257051476</v>
      </c>
    </row>
    <row r="275" spans="1:26" s="5" customFormat="1" x14ac:dyDescent="0.2">
      <c r="A275" s="5" t="s">
        <v>3437</v>
      </c>
      <c r="B275" s="5" t="s">
        <v>3438</v>
      </c>
      <c r="C275" s="5" t="s">
        <v>3439</v>
      </c>
      <c r="D275" s="5">
        <v>647.61715934265396</v>
      </c>
      <c r="E275" s="5">
        <v>600.653558892349</v>
      </c>
      <c r="F275" s="5">
        <v>620.780816228194</v>
      </c>
      <c r="G275" s="5">
        <v>-1.62305920655202</v>
      </c>
      <c r="H275" s="5">
        <v>0.18633516302181799</v>
      </c>
      <c r="I275" s="5">
        <v>-8.7104289938124904</v>
      </c>
      <c r="J275" s="6">
        <v>3.0272690717095199E-18</v>
      </c>
      <c r="K275" s="6">
        <v>1.52517088556046E-15</v>
      </c>
      <c r="L275" s="5" t="b">
        <v>1</v>
      </c>
      <c r="M275" s="5" t="b">
        <v>0</v>
      </c>
      <c r="O275" s="7">
        <f t="shared" si="44"/>
        <v>4.0830000000000002</v>
      </c>
      <c r="P275" s="7">
        <f t="shared" si="45"/>
        <v>7.0350000000000001</v>
      </c>
      <c r="Q275" s="7">
        <f t="shared" si="46"/>
        <v>5.766</v>
      </c>
      <c r="R275" s="7">
        <f t="shared" si="47"/>
        <v>2.2690000000000001</v>
      </c>
      <c r="S275" s="7">
        <f t="shared" si="48"/>
        <v>2.4489999999999998</v>
      </c>
      <c r="T275" s="7">
        <f t="shared" si="49"/>
        <v>1.8680000000000001</v>
      </c>
      <c r="U275" s="7">
        <f t="shared" si="50"/>
        <v>1.6719999999999999</v>
      </c>
      <c r="W275" s="7">
        <f t="shared" si="51"/>
        <v>5.6280000000000001</v>
      </c>
      <c r="X275" s="7">
        <f t="shared" si="52"/>
        <v>2.0645000000000002</v>
      </c>
      <c r="Y275" s="7">
        <f t="shared" si="53"/>
        <v>0.36682658137882024</v>
      </c>
      <c r="Z275" s="7">
        <f t="shared" si="54"/>
        <v>-1.4468299100603557</v>
      </c>
    </row>
    <row r="276" spans="1:26" s="5" customFormat="1" x14ac:dyDescent="0.2">
      <c r="A276" s="5" t="s">
        <v>3440</v>
      </c>
      <c r="B276" s="5" t="s">
        <v>3441</v>
      </c>
      <c r="C276" s="5" t="s">
        <v>3442</v>
      </c>
      <c r="D276" s="5">
        <v>1864.92323763232</v>
      </c>
      <c r="E276" s="5">
        <v>1834.45875555257</v>
      </c>
      <c r="F276" s="5">
        <v>1847.51496215818</v>
      </c>
      <c r="G276" s="5">
        <v>-0.45999623600596101</v>
      </c>
      <c r="H276" s="5">
        <v>0.13913514373796601</v>
      </c>
      <c r="I276" s="5">
        <v>-3.3061110489257399</v>
      </c>
      <c r="J276" s="5">
        <v>9.4600587420704202E-4</v>
      </c>
      <c r="K276" s="5">
        <v>9.7535824892242204E-3</v>
      </c>
      <c r="L276" s="5" t="b">
        <v>1</v>
      </c>
      <c r="M276" s="5" t="b">
        <v>0</v>
      </c>
      <c r="O276" s="7">
        <f t="shared" si="44"/>
        <v>5.3479999999999999</v>
      </c>
      <c r="P276" s="7">
        <f t="shared" si="45"/>
        <v>5.8410000000000002</v>
      </c>
      <c r="Q276" s="7">
        <f t="shared" si="46"/>
        <v>5.6449999999999996</v>
      </c>
      <c r="R276" s="7">
        <f t="shared" si="47"/>
        <v>5.4109999999999996</v>
      </c>
      <c r="S276" s="7">
        <f t="shared" si="48"/>
        <v>4.8140000000000001</v>
      </c>
      <c r="T276" s="7">
        <f t="shared" si="49"/>
        <v>5.0369999999999999</v>
      </c>
      <c r="U276" s="7">
        <f t="shared" si="50"/>
        <v>4.6859999999999999</v>
      </c>
      <c r="W276" s="7">
        <f t="shared" si="51"/>
        <v>5.6113333333333335</v>
      </c>
      <c r="X276" s="7">
        <f t="shared" si="52"/>
        <v>4.9870000000000001</v>
      </c>
      <c r="Y276" s="7">
        <f t="shared" si="53"/>
        <v>0.88873707971961502</v>
      </c>
      <c r="Z276" s="7">
        <f t="shared" si="54"/>
        <v>-0.17017141361233346</v>
      </c>
    </row>
    <row r="277" spans="1:26" s="5" customFormat="1" x14ac:dyDescent="0.2">
      <c r="A277" s="5" t="s">
        <v>3443</v>
      </c>
      <c r="B277" s="5" t="s">
        <v>3444</v>
      </c>
      <c r="C277" s="5" t="s">
        <v>3445</v>
      </c>
      <c r="D277" s="5">
        <v>2347.62961592377</v>
      </c>
      <c r="E277" s="5">
        <v>2414.75853324012</v>
      </c>
      <c r="F277" s="5">
        <v>2385.9889972474002</v>
      </c>
      <c r="G277" s="5">
        <v>-0.57243488234162998</v>
      </c>
      <c r="H277" s="5">
        <v>0.155167174163584</v>
      </c>
      <c r="I277" s="5">
        <v>-3.6891493669797901</v>
      </c>
      <c r="J277" s="5">
        <v>2.2500509611279E-4</v>
      </c>
      <c r="K277" s="5">
        <v>3.49853729950557E-3</v>
      </c>
      <c r="L277" s="5" t="b">
        <v>1</v>
      </c>
      <c r="M277" s="5" t="b">
        <v>0</v>
      </c>
      <c r="O277" s="7">
        <f t="shared" si="44"/>
        <v>5.0510000000000002</v>
      </c>
      <c r="P277" s="7">
        <f t="shared" si="45"/>
        <v>6.2960000000000003</v>
      </c>
      <c r="Q277" s="7">
        <f t="shared" si="46"/>
        <v>5.4509999999999996</v>
      </c>
      <c r="R277" s="7">
        <f t="shared" si="47"/>
        <v>4.548</v>
      </c>
      <c r="S277" s="7">
        <f t="shared" si="48"/>
        <v>3.9220000000000002</v>
      </c>
      <c r="T277" s="7">
        <f t="shared" si="49"/>
        <v>3.891</v>
      </c>
      <c r="U277" s="7">
        <f t="shared" si="50"/>
        <v>5.4530000000000003</v>
      </c>
      <c r="W277" s="7">
        <f t="shared" si="51"/>
        <v>5.5993333333333339</v>
      </c>
      <c r="X277" s="7">
        <f t="shared" si="52"/>
        <v>4.4535</v>
      </c>
      <c r="Y277" s="7">
        <f t="shared" si="53"/>
        <v>0.79536254315989996</v>
      </c>
      <c r="Z277" s="7">
        <f t="shared" si="54"/>
        <v>-0.33031547349089696</v>
      </c>
    </row>
    <row r="278" spans="1:26" s="5" customFormat="1" x14ac:dyDescent="0.2">
      <c r="A278" s="5" t="s">
        <v>3446</v>
      </c>
      <c r="B278" s="5" t="s">
        <v>3447</v>
      </c>
      <c r="C278" s="5" t="s">
        <v>3448</v>
      </c>
      <c r="D278" s="5">
        <v>583.96172600695195</v>
      </c>
      <c r="E278" s="5">
        <v>608.13269101962703</v>
      </c>
      <c r="F278" s="5">
        <v>597.773706014195</v>
      </c>
      <c r="G278" s="5">
        <v>-0.58332862320126799</v>
      </c>
      <c r="H278" s="5">
        <v>0.164087859800882</v>
      </c>
      <c r="I278" s="5">
        <v>-3.5549773390251298</v>
      </c>
      <c r="J278" s="5">
        <v>3.7801166740565899E-4</v>
      </c>
      <c r="K278" s="5">
        <v>5.1698572942838498E-3</v>
      </c>
      <c r="L278" s="5" t="b">
        <v>1</v>
      </c>
      <c r="M278" s="5" t="b">
        <v>0</v>
      </c>
      <c r="O278" s="7">
        <f t="shared" si="44"/>
        <v>5.2240000000000002</v>
      </c>
      <c r="P278" s="7">
        <f t="shared" si="45"/>
        <v>5.3460000000000001</v>
      </c>
      <c r="Q278" s="7">
        <f t="shared" si="46"/>
        <v>5.89</v>
      </c>
      <c r="R278" s="7">
        <f t="shared" si="47"/>
        <v>4.8319999999999999</v>
      </c>
      <c r="S278" s="7">
        <f t="shared" si="48"/>
        <v>4.0629999999999997</v>
      </c>
      <c r="T278" s="7">
        <f t="shared" si="49"/>
        <v>4.548</v>
      </c>
      <c r="U278" s="7">
        <f t="shared" si="50"/>
        <v>4.3970000000000002</v>
      </c>
      <c r="W278" s="7">
        <f t="shared" si="51"/>
        <v>5.4866666666666672</v>
      </c>
      <c r="X278" s="7">
        <f t="shared" si="52"/>
        <v>4.46</v>
      </c>
      <c r="Y278" s="7">
        <f t="shared" si="53"/>
        <v>0.81287970838396106</v>
      </c>
      <c r="Z278" s="7">
        <f t="shared" si="54"/>
        <v>-0.29888621978016489</v>
      </c>
    </row>
    <row r="279" spans="1:26" s="5" customFormat="1" x14ac:dyDescent="0.2">
      <c r="A279" s="5" t="s">
        <v>3449</v>
      </c>
      <c r="B279" s="5" t="s">
        <v>3450</v>
      </c>
      <c r="C279" s="5" t="s">
        <v>3451</v>
      </c>
      <c r="D279" s="5">
        <v>1243.7244638863101</v>
      </c>
      <c r="E279" s="5">
        <v>1233.2975126589299</v>
      </c>
      <c r="F279" s="5">
        <v>1237.7662060420901</v>
      </c>
      <c r="G279" s="5">
        <v>-0.59982343408900296</v>
      </c>
      <c r="H279" s="5">
        <v>0.150311585087295</v>
      </c>
      <c r="I279" s="5">
        <v>-3.9905336221466299</v>
      </c>
      <c r="J279" s="6">
        <v>6.5924802307741498E-5</v>
      </c>
      <c r="K279" s="5">
        <v>1.32854512412823E-3</v>
      </c>
      <c r="L279" s="5" t="b">
        <v>1</v>
      </c>
      <c r="M279" s="5" t="b">
        <v>0</v>
      </c>
      <c r="O279" s="7">
        <f t="shared" si="44"/>
        <v>4.7060000000000004</v>
      </c>
      <c r="P279" s="7">
        <f t="shared" si="45"/>
        <v>6.0090000000000003</v>
      </c>
      <c r="Q279" s="7">
        <f t="shared" si="46"/>
        <v>5.6769999999999996</v>
      </c>
      <c r="R279" s="7">
        <f t="shared" si="47"/>
        <v>4.3289999999999997</v>
      </c>
      <c r="S279" s="7">
        <f t="shared" si="48"/>
        <v>4.9180000000000001</v>
      </c>
      <c r="T279" s="7">
        <f t="shared" si="49"/>
        <v>4.5659999999999998</v>
      </c>
      <c r="U279" s="7">
        <f t="shared" si="50"/>
        <v>3.8109999999999999</v>
      </c>
      <c r="W279" s="7">
        <f t="shared" si="51"/>
        <v>5.4639999999999995</v>
      </c>
      <c r="X279" s="7">
        <f t="shared" si="52"/>
        <v>4.4059999999999997</v>
      </c>
      <c r="Y279" s="7">
        <f t="shared" si="53"/>
        <v>0.80636896046852125</v>
      </c>
      <c r="Z279" s="7">
        <f t="shared" si="54"/>
        <v>-0.31048798858920734</v>
      </c>
    </row>
    <row r="280" spans="1:26" s="5" customFormat="1" x14ac:dyDescent="0.2">
      <c r="A280" s="5" t="s">
        <v>3452</v>
      </c>
      <c r="B280" s="5" t="s">
        <v>3453</v>
      </c>
      <c r="C280" s="5" t="s">
        <v>3454</v>
      </c>
      <c r="D280" s="5">
        <v>504.395737919552</v>
      </c>
      <c r="E280" s="5">
        <v>521.20181743916305</v>
      </c>
      <c r="F280" s="5">
        <v>513.99921193075897</v>
      </c>
      <c r="G280" s="5">
        <v>-0.96130954316344996</v>
      </c>
      <c r="H280" s="5">
        <v>0.18757879565794999</v>
      </c>
      <c r="I280" s="5">
        <v>-5.1248305534299297</v>
      </c>
      <c r="J280" s="6">
        <v>2.9780544949280102E-7</v>
      </c>
      <c r="K280" s="6">
        <v>1.4803710357320801E-5</v>
      </c>
      <c r="L280" s="5" t="b">
        <v>1</v>
      </c>
      <c r="M280" s="5" t="b">
        <v>0</v>
      </c>
      <c r="O280" s="7">
        <f t="shared" si="44"/>
        <v>4.4539999999999997</v>
      </c>
      <c r="P280" s="7">
        <f t="shared" si="45"/>
        <v>5.9880000000000004</v>
      </c>
      <c r="Q280" s="7">
        <f t="shared" si="46"/>
        <v>5.9240000000000004</v>
      </c>
      <c r="R280" s="7">
        <f t="shared" si="47"/>
        <v>3.698</v>
      </c>
      <c r="S280" s="7">
        <f t="shared" si="48"/>
        <v>2.7160000000000002</v>
      </c>
      <c r="T280" s="7">
        <f t="shared" si="49"/>
        <v>2.7639999999999998</v>
      </c>
      <c r="U280" s="7">
        <f t="shared" si="50"/>
        <v>3.8319999999999999</v>
      </c>
      <c r="W280" s="7">
        <f t="shared" si="51"/>
        <v>5.4553333333333329</v>
      </c>
      <c r="X280" s="7">
        <f t="shared" si="52"/>
        <v>3.2524999999999995</v>
      </c>
      <c r="Y280" s="7">
        <f t="shared" si="53"/>
        <v>0.59620554808749837</v>
      </c>
      <c r="Z280" s="7">
        <f t="shared" si="54"/>
        <v>-0.74611829426294685</v>
      </c>
    </row>
    <row r="281" spans="1:26" s="5" customFormat="1" x14ac:dyDescent="0.2">
      <c r="A281" s="5" t="s">
        <v>3455</v>
      </c>
      <c r="B281" s="5" t="s">
        <v>3456</v>
      </c>
      <c r="C281" s="5" t="s">
        <v>3457</v>
      </c>
      <c r="D281" s="5">
        <v>5588.5381803554501</v>
      </c>
      <c r="E281" s="5">
        <v>6011.3020897528604</v>
      </c>
      <c r="F281" s="5">
        <v>5830.1175571539698</v>
      </c>
      <c r="G281" s="5">
        <v>-0.58859444042123099</v>
      </c>
      <c r="H281" s="5">
        <v>0.12756470171027001</v>
      </c>
      <c r="I281" s="5">
        <v>-4.6140854995927398</v>
      </c>
      <c r="J281" s="6">
        <v>3.9482987852302897E-6</v>
      </c>
      <c r="K281" s="5">
        <v>1.3579379641232101E-4</v>
      </c>
      <c r="L281" s="5" t="b">
        <v>1</v>
      </c>
      <c r="M281" s="5" t="b">
        <v>0</v>
      </c>
      <c r="O281" s="7">
        <f t="shared" si="44"/>
        <v>5.24</v>
      </c>
      <c r="P281" s="7">
        <f t="shared" si="45"/>
        <v>5.5970000000000004</v>
      </c>
      <c r="Q281" s="7">
        <f t="shared" si="46"/>
        <v>5.516</v>
      </c>
      <c r="R281" s="7">
        <f t="shared" si="47"/>
        <v>4.37</v>
      </c>
      <c r="S281" s="7">
        <f t="shared" si="48"/>
        <v>4.609</v>
      </c>
      <c r="T281" s="7">
        <f t="shared" si="49"/>
        <v>4.1849999999999996</v>
      </c>
      <c r="U281" s="7">
        <f t="shared" si="50"/>
        <v>4.282</v>
      </c>
      <c r="W281" s="7">
        <f t="shared" si="51"/>
        <v>5.4510000000000005</v>
      </c>
      <c r="X281" s="7">
        <f t="shared" si="52"/>
        <v>4.3614999999999995</v>
      </c>
      <c r="Y281" s="7">
        <f t="shared" si="53"/>
        <v>0.80012841680425595</v>
      </c>
      <c r="Z281" s="7">
        <f t="shared" si="54"/>
        <v>-0.32169653061399656</v>
      </c>
    </row>
    <row r="282" spans="1:26" s="5" customFormat="1" x14ac:dyDescent="0.2">
      <c r="A282" s="5" t="s">
        <v>3458</v>
      </c>
      <c r="B282" s="5" t="s">
        <v>3459</v>
      </c>
      <c r="C282" s="5" t="s">
        <v>3460</v>
      </c>
      <c r="D282" s="5">
        <v>3415.6082858723598</v>
      </c>
      <c r="E282" s="5">
        <v>3672.3459354034599</v>
      </c>
      <c r="F282" s="5">
        <v>3562.3155141758498</v>
      </c>
      <c r="G282" s="5">
        <v>-0.49715446928649698</v>
      </c>
      <c r="H282" s="5">
        <v>0.14125900983286199</v>
      </c>
      <c r="I282" s="5">
        <v>-3.5194531653218601</v>
      </c>
      <c r="J282" s="5">
        <v>4.3243737863130999E-4</v>
      </c>
      <c r="K282" s="5">
        <v>5.6306425575382403E-3</v>
      </c>
      <c r="L282" s="5" t="b">
        <v>1</v>
      </c>
      <c r="M282" s="5" t="b">
        <v>0</v>
      </c>
      <c r="O282" s="7">
        <f t="shared" si="44"/>
        <v>5.79</v>
      </c>
      <c r="P282" s="7">
        <f t="shared" si="45"/>
        <v>5.6340000000000003</v>
      </c>
      <c r="Q282" s="7">
        <f t="shared" si="46"/>
        <v>4.9020000000000001</v>
      </c>
      <c r="R282" s="7">
        <f t="shared" si="47"/>
        <v>4.3879999999999999</v>
      </c>
      <c r="S282" s="7">
        <f t="shared" si="48"/>
        <v>4.9409999999999998</v>
      </c>
      <c r="T282" s="7">
        <f t="shared" si="49"/>
        <v>4.6580000000000004</v>
      </c>
      <c r="U282" s="7">
        <f t="shared" si="50"/>
        <v>4.7320000000000002</v>
      </c>
      <c r="W282" s="7">
        <f t="shared" si="51"/>
        <v>5.4420000000000002</v>
      </c>
      <c r="X282" s="7">
        <f t="shared" si="52"/>
        <v>4.6797500000000003</v>
      </c>
      <c r="Y282" s="7">
        <f t="shared" si="53"/>
        <v>0.8599320102903345</v>
      </c>
      <c r="Z282" s="7">
        <f t="shared" si="54"/>
        <v>-0.21770549588018209</v>
      </c>
    </row>
    <row r="283" spans="1:26" s="5" customFormat="1" x14ac:dyDescent="0.2">
      <c r="A283" s="5" t="s">
        <v>3461</v>
      </c>
      <c r="B283" s="5" t="s">
        <v>3462</v>
      </c>
      <c r="C283" s="5" t="s">
        <v>3463</v>
      </c>
      <c r="D283" s="5">
        <v>719.90083820666496</v>
      </c>
      <c r="E283" s="5">
        <v>556.06744821448103</v>
      </c>
      <c r="F283" s="5">
        <v>626.28175821113098</v>
      </c>
      <c r="G283" s="5">
        <v>-2.1571290649167199</v>
      </c>
      <c r="H283" s="5">
        <v>0.19259559225831699</v>
      </c>
      <c r="I283" s="5">
        <v>-11.200303390243199</v>
      </c>
      <c r="J283" s="6">
        <v>4.06339528521065E-29</v>
      </c>
      <c r="K283" s="6">
        <v>6.8859774101465206E-26</v>
      </c>
      <c r="L283" s="5" t="b">
        <v>1</v>
      </c>
      <c r="M283" s="5" t="b">
        <v>0</v>
      </c>
      <c r="O283" s="7">
        <f t="shared" si="44"/>
        <v>3.782</v>
      </c>
      <c r="P283" s="7">
        <f t="shared" si="45"/>
        <v>7.8840000000000003</v>
      </c>
      <c r="Q283" s="7">
        <f t="shared" si="46"/>
        <v>4.6100000000000003</v>
      </c>
      <c r="R283" s="7">
        <f t="shared" si="47"/>
        <v>1.321</v>
      </c>
      <c r="S283" s="7">
        <f t="shared" si="48"/>
        <v>1.387</v>
      </c>
      <c r="T283" s="7">
        <f t="shared" si="49"/>
        <v>1.1879999999999999</v>
      </c>
      <c r="U283" s="7">
        <f t="shared" si="50"/>
        <v>1.377</v>
      </c>
      <c r="W283" s="7">
        <f t="shared" si="51"/>
        <v>5.4253333333333336</v>
      </c>
      <c r="X283" s="7">
        <f t="shared" si="52"/>
        <v>1.3182499999999999</v>
      </c>
      <c r="Y283" s="7">
        <f t="shared" si="53"/>
        <v>0.24298046202998277</v>
      </c>
      <c r="Z283" s="7">
        <f t="shared" si="54"/>
        <v>-2.0410877829727219</v>
      </c>
    </row>
    <row r="284" spans="1:26" s="5" customFormat="1" x14ac:dyDescent="0.2">
      <c r="A284" s="5" t="s">
        <v>3464</v>
      </c>
      <c r="B284" s="5" t="s">
        <v>3465</v>
      </c>
      <c r="C284" s="5" t="s">
        <v>3466</v>
      </c>
      <c r="D284" s="5">
        <v>1827.4452117092201</v>
      </c>
      <c r="E284" s="5">
        <v>1823.81298701833</v>
      </c>
      <c r="F284" s="5">
        <v>1825.36965474299</v>
      </c>
      <c r="G284" s="5">
        <v>-0.455166799566041</v>
      </c>
      <c r="H284" s="5">
        <v>0.137210181050584</v>
      </c>
      <c r="I284" s="5">
        <v>-3.3172961079195602</v>
      </c>
      <c r="J284" s="5">
        <v>9.08932299033634E-4</v>
      </c>
      <c r="K284" s="5">
        <v>9.5080847285555405E-3</v>
      </c>
      <c r="L284" s="5" t="b">
        <v>1</v>
      </c>
      <c r="M284" s="5" t="b">
        <v>0</v>
      </c>
      <c r="O284" s="7">
        <f t="shared" si="44"/>
        <v>5.1219999999999999</v>
      </c>
      <c r="P284" s="7">
        <f t="shared" si="45"/>
        <v>5.7649999999999997</v>
      </c>
      <c r="Q284" s="7">
        <f t="shared" si="46"/>
        <v>5.36</v>
      </c>
      <c r="R284" s="7">
        <f t="shared" si="47"/>
        <v>4.8049999999999997</v>
      </c>
      <c r="S284" s="7">
        <f t="shared" si="48"/>
        <v>4.7759999999999998</v>
      </c>
      <c r="T284" s="7">
        <f t="shared" si="49"/>
        <v>5.056</v>
      </c>
      <c r="U284" s="7">
        <f t="shared" si="50"/>
        <v>4.8070000000000004</v>
      </c>
      <c r="W284" s="7">
        <f t="shared" si="51"/>
        <v>5.4156666666666666</v>
      </c>
      <c r="X284" s="7">
        <f t="shared" si="52"/>
        <v>4.8610000000000007</v>
      </c>
      <c r="Y284" s="7">
        <f t="shared" si="53"/>
        <v>0.89758109189388824</v>
      </c>
      <c r="Z284" s="7">
        <f t="shared" si="54"/>
        <v>-0.15588580989234851</v>
      </c>
    </row>
    <row r="285" spans="1:26" s="5" customFormat="1" x14ac:dyDescent="0.2">
      <c r="A285" s="5" t="s">
        <v>3467</v>
      </c>
      <c r="B285" s="5" t="s">
        <v>3468</v>
      </c>
      <c r="C285" s="5" t="s">
        <v>3469</v>
      </c>
      <c r="D285" s="5">
        <v>2832.3366859214798</v>
      </c>
      <c r="E285" s="5">
        <v>2965.0341600101001</v>
      </c>
      <c r="F285" s="5">
        <v>2908.1638139721199</v>
      </c>
      <c r="G285" s="5">
        <v>-0.45661453584781903</v>
      </c>
      <c r="H285" s="5">
        <v>0.137236149175785</v>
      </c>
      <c r="I285" s="5">
        <v>-3.3272176360977799</v>
      </c>
      <c r="J285" s="5">
        <v>8.7717836283873101E-4</v>
      </c>
      <c r="K285" s="5">
        <v>9.31708368186711E-3</v>
      </c>
      <c r="L285" s="5" t="b">
        <v>1</v>
      </c>
      <c r="M285" s="5" t="b">
        <v>0</v>
      </c>
      <c r="O285" s="7">
        <f t="shared" si="44"/>
        <v>5.468</v>
      </c>
      <c r="P285" s="7">
        <f t="shared" si="45"/>
        <v>5.5049999999999999</v>
      </c>
      <c r="Q285" s="7">
        <f t="shared" si="46"/>
        <v>5.1989999999999998</v>
      </c>
      <c r="R285" s="7">
        <f t="shared" si="47"/>
        <v>4.67</v>
      </c>
      <c r="S285" s="7">
        <f t="shared" si="48"/>
        <v>5.3559999999999999</v>
      </c>
      <c r="T285" s="7">
        <f t="shared" si="49"/>
        <v>5.0039999999999996</v>
      </c>
      <c r="U285" s="7">
        <f t="shared" si="50"/>
        <v>4.327</v>
      </c>
      <c r="W285" s="7">
        <f t="shared" si="51"/>
        <v>5.3906666666666654</v>
      </c>
      <c r="X285" s="7">
        <f t="shared" si="52"/>
        <v>4.8392499999999998</v>
      </c>
      <c r="Y285" s="7">
        <f t="shared" si="53"/>
        <v>0.89770900321543423</v>
      </c>
      <c r="Z285" s="7">
        <f t="shared" si="54"/>
        <v>-0.15568023082734625</v>
      </c>
    </row>
    <row r="286" spans="1:26" s="5" customFormat="1" x14ac:dyDescent="0.2">
      <c r="A286" s="5" t="s">
        <v>3470</v>
      </c>
      <c r="B286" s="5" t="s">
        <v>3471</v>
      </c>
      <c r="C286" s="5" t="s">
        <v>3472</v>
      </c>
      <c r="D286" s="5">
        <v>960.664180491362</v>
      </c>
      <c r="E286" s="5">
        <v>1052.80543855057</v>
      </c>
      <c r="F286" s="5">
        <v>1013.31632795376</v>
      </c>
      <c r="G286" s="5">
        <v>-0.80585470920486502</v>
      </c>
      <c r="H286" s="5">
        <v>0.156769349578673</v>
      </c>
      <c r="I286" s="5">
        <v>-5.1403843376951404</v>
      </c>
      <c r="J286" s="6">
        <v>2.7417705776149702E-7</v>
      </c>
      <c r="K286" s="6">
        <v>1.38133365776542E-5</v>
      </c>
      <c r="L286" s="5" t="b">
        <v>1</v>
      </c>
      <c r="M286" s="5" t="b">
        <v>0</v>
      </c>
      <c r="O286" s="7">
        <f t="shared" si="44"/>
        <v>4.835</v>
      </c>
      <c r="P286" s="7">
        <f t="shared" si="45"/>
        <v>5.8090000000000002</v>
      </c>
      <c r="Q286" s="7">
        <f t="shared" si="46"/>
        <v>5.508</v>
      </c>
      <c r="R286" s="7">
        <f t="shared" si="47"/>
        <v>3.7509999999999999</v>
      </c>
      <c r="S286" s="7">
        <f t="shared" si="48"/>
        <v>3.319</v>
      </c>
      <c r="T286" s="7">
        <f t="shared" si="49"/>
        <v>2.9020000000000001</v>
      </c>
      <c r="U286" s="7">
        <f t="shared" si="50"/>
        <v>4.3099999999999996</v>
      </c>
      <c r="W286" s="7">
        <f t="shared" si="51"/>
        <v>5.3840000000000003</v>
      </c>
      <c r="X286" s="7">
        <f t="shared" si="52"/>
        <v>3.5705</v>
      </c>
      <c r="Y286" s="7">
        <f t="shared" si="53"/>
        <v>0.66316864784546803</v>
      </c>
      <c r="Z286" s="7">
        <f t="shared" si="54"/>
        <v>-0.59255229171328694</v>
      </c>
    </row>
    <row r="287" spans="1:26" s="5" customFormat="1" x14ac:dyDescent="0.2">
      <c r="A287" s="5" t="s">
        <v>3473</v>
      </c>
      <c r="B287" s="5" t="s">
        <v>3474</v>
      </c>
      <c r="C287" s="5" t="s">
        <v>3475</v>
      </c>
      <c r="D287" s="5">
        <v>257.60431218264102</v>
      </c>
      <c r="E287" s="5">
        <v>217.79852119504</v>
      </c>
      <c r="F287" s="5">
        <v>234.85814590401199</v>
      </c>
      <c r="G287" s="5">
        <v>-2.4305478927578599</v>
      </c>
      <c r="H287" s="5">
        <v>0.25895757423421101</v>
      </c>
      <c r="I287" s="5">
        <v>-9.3858922641883709</v>
      </c>
      <c r="J287" s="6">
        <v>6.2385956577424697E-21</v>
      </c>
      <c r="K287" s="6">
        <v>4.1533450591420504E-18</v>
      </c>
      <c r="L287" s="5" t="b">
        <v>1</v>
      </c>
      <c r="M287" s="5" t="b">
        <v>0</v>
      </c>
      <c r="O287" s="7">
        <f t="shared" si="44"/>
        <v>3.645</v>
      </c>
      <c r="P287" s="7">
        <f t="shared" si="45"/>
        <v>7.2370000000000001</v>
      </c>
      <c r="Q287" s="7">
        <f t="shared" si="46"/>
        <v>5.1980000000000004</v>
      </c>
      <c r="R287" s="7">
        <f t="shared" si="47"/>
        <v>0.99</v>
      </c>
      <c r="S287" s="7">
        <f t="shared" si="48"/>
        <v>0.70399999999999996</v>
      </c>
      <c r="T287" s="7">
        <f t="shared" si="49"/>
        <v>1.117</v>
      </c>
      <c r="U287" s="7">
        <f t="shared" si="50"/>
        <v>1.4379999999999999</v>
      </c>
      <c r="W287" s="7">
        <f t="shared" si="51"/>
        <v>5.3599999999999994</v>
      </c>
      <c r="X287" s="7">
        <f t="shared" si="52"/>
        <v>1.0622499999999999</v>
      </c>
      <c r="Y287" s="7">
        <f t="shared" si="53"/>
        <v>0.19818097014925373</v>
      </c>
      <c r="Z287" s="7">
        <f t="shared" si="54"/>
        <v>-2.3351096570318486</v>
      </c>
    </row>
    <row r="288" spans="1:26" s="5" customFormat="1" x14ac:dyDescent="0.2">
      <c r="A288" s="5" t="s">
        <v>3476</v>
      </c>
      <c r="B288" s="5" t="s">
        <v>3477</v>
      </c>
      <c r="C288" s="5" t="s">
        <v>3478</v>
      </c>
      <c r="D288" s="5">
        <v>7652.3292693702497</v>
      </c>
      <c r="E288" s="5">
        <v>7314.5120969652999</v>
      </c>
      <c r="F288" s="5">
        <v>7459.2908851388502</v>
      </c>
      <c r="G288" s="5">
        <v>-0.53064931985726804</v>
      </c>
      <c r="H288" s="5">
        <v>0.13262184655072701</v>
      </c>
      <c r="I288" s="5">
        <v>-4.00122101794366</v>
      </c>
      <c r="J288" s="6">
        <v>6.3016462337088598E-5</v>
      </c>
      <c r="K288" s="5">
        <v>1.27961859959223E-3</v>
      </c>
      <c r="L288" s="5" t="b">
        <v>1</v>
      </c>
      <c r="M288" s="5" t="b">
        <v>0</v>
      </c>
      <c r="O288" s="7">
        <f t="shared" si="44"/>
        <v>4.88</v>
      </c>
      <c r="P288" s="7">
        <f t="shared" si="45"/>
        <v>5.7939999999999996</v>
      </c>
      <c r="Q288" s="7">
        <f t="shared" si="46"/>
        <v>5.3710000000000004</v>
      </c>
      <c r="R288" s="7">
        <f t="shared" si="47"/>
        <v>4.8970000000000002</v>
      </c>
      <c r="S288" s="7">
        <f t="shared" si="48"/>
        <v>4.32</v>
      </c>
      <c r="T288" s="7">
        <f t="shared" si="49"/>
        <v>4.6500000000000004</v>
      </c>
      <c r="U288" s="7">
        <f t="shared" si="50"/>
        <v>4.2789999999999999</v>
      </c>
      <c r="W288" s="7">
        <f t="shared" si="51"/>
        <v>5.3483333333333336</v>
      </c>
      <c r="X288" s="7">
        <f t="shared" si="52"/>
        <v>4.5365000000000002</v>
      </c>
      <c r="Y288" s="7">
        <f t="shared" si="53"/>
        <v>0.84820816453723902</v>
      </c>
      <c r="Z288" s="7">
        <f t="shared" si="54"/>
        <v>-0.23750972503873055</v>
      </c>
    </row>
    <row r="289" spans="1:26" s="5" customFormat="1" x14ac:dyDescent="0.2">
      <c r="A289" s="5" t="s">
        <v>3479</v>
      </c>
      <c r="B289" s="5" t="s">
        <v>3480</v>
      </c>
      <c r="C289" s="5" t="s">
        <v>3481</v>
      </c>
      <c r="D289" s="5">
        <v>123.44266755967701</v>
      </c>
      <c r="E289" s="5">
        <v>139.10563483542199</v>
      </c>
      <c r="F289" s="5">
        <v>132.39293457438799</v>
      </c>
      <c r="G289" s="5">
        <v>-1.39762805685349</v>
      </c>
      <c r="H289" s="5">
        <v>0.25461668973149199</v>
      </c>
      <c r="I289" s="5">
        <v>-5.4891455007422101</v>
      </c>
      <c r="J289" s="6">
        <v>4.0388282954617197E-8</v>
      </c>
      <c r="K289" s="6">
        <v>2.6416771317790101E-6</v>
      </c>
      <c r="L289" s="5" t="b">
        <v>1</v>
      </c>
      <c r="M289" s="5" t="b">
        <v>0</v>
      </c>
      <c r="O289" s="7">
        <f t="shared" si="44"/>
        <v>4.9359999999999999</v>
      </c>
      <c r="P289" s="7">
        <f t="shared" si="45"/>
        <v>5.6459999999999999</v>
      </c>
      <c r="Q289" s="7">
        <f t="shared" si="46"/>
        <v>5.258</v>
      </c>
      <c r="R289" s="7">
        <f t="shared" si="47"/>
        <v>1.8340000000000001</v>
      </c>
      <c r="S289" s="7">
        <f t="shared" si="48"/>
        <v>2.8130000000000002</v>
      </c>
      <c r="T289" s="7">
        <f t="shared" si="49"/>
        <v>2.54</v>
      </c>
      <c r="U289" s="7">
        <f t="shared" si="50"/>
        <v>1.988</v>
      </c>
      <c r="W289" s="7">
        <f t="shared" si="51"/>
        <v>5.28</v>
      </c>
      <c r="X289" s="7">
        <f t="shared" si="52"/>
        <v>2.2937500000000002</v>
      </c>
      <c r="Y289" s="7">
        <f t="shared" si="53"/>
        <v>0.43442234848484851</v>
      </c>
      <c r="Z289" s="7">
        <f t="shared" si="54"/>
        <v>-1.2028297716278784</v>
      </c>
    </row>
    <row r="290" spans="1:26" s="5" customFormat="1" x14ac:dyDescent="0.2">
      <c r="A290" s="5" t="s">
        <v>3482</v>
      </c>
      <c r="B290" s="5" t="s">
        <v>3483</v>
      </c>
      <c r="C290" s="5" t="s">
        <v>3484</v>
      </c>
      <c r="D290" s="5">
        <v>150.29395090044301</v>
      </c>
      <c r="E290" s="5">
        <v>141.301553746331</v>
      </c>
      <c r="F290" s="5">
        <v>145.15543824094999</v>
      </c>
      <c r="G290" s="5">
        <v>-1.14545816773724</v>
      </c>
      <c r="H290" s="5">
        <v>0.27604485459948702</v>
      </c>
      <c r="I290" s="5">
        <v>-4.1495363838575496</v>
      </c>
      <c r="J290" s="6">
        <v>3.3314933388132897E-5</v>
      </c>
      <c r="K290" s="5">
        <v>7.7145797923998199E-4</v>
      </c>
      <c r="L290" s="5" t="b">
        <v>1</v>
      </c>
      <c r="M290" s="5" t="b">
        <v>0</v>
      </c>
      <c r="O290" s="7">
        <f t="shared" si="44"/>
        <v>3.5720000000000001</v>
      </c>
      <c r="P290" s="7">
        <f t="shared" si="45"/>
        <v>5.609</v>
      </c>
      <c r="Q290" s="7">
        <f t="shared" si="46"/>
        <v>6.4539999999999997</v>
      </c>
      <c r="R290" s="7">
        <f t="shared" si="47"/>
        <v>3.3650000000000002</v>
      </c>
      <c r="S290" s="7">
        <f t="shared" si="48"/>
        <v>2.4630000000000001</v>
      </c>
      <c r="T290" s="7">
        <f t="shared" si="49"/>
        <v>2.883</v>
      </c>
      <c r="U290" s="7">
        <f t="shared" si="50"/>
        <v>1.9330000000000001</v>
      </c>
      <c r="W290" s="7">
        <f t="shared" si="51"/>
        <v>5.2116666666666669</v>
      </c>
      <c r="X290" s="7">
        <f t="shared" si="52"/>
        <v>2.661</v>
      </c>
      <c r="Y290" s="7">
        <f t="shared" si="53"/>
        <v>0.51058522545570828</v>
      </c>
      <c r="Z290" s="7">
        <f t="shared" si="54"/>
        <v>-0.96977630306902685</v>
      </c>
    </row>
    <row r="291" spans="1:26" s="5" customFormat="1" x14ac:dyDescent="0.2">
      <c r="A291" s="5" t="s">
        <v>3485</v>
      </c>
      <c r="B291" s="5" t="s">
        <v>3486</v>
      </c>
      <c r="C291" s="5" t="s">
        <v>3487</v>
      </c>
      <c r="D291" s="5">
        <v>317.93987583485</v>
      </c>
      <c r="E291" s="5">
        <v>337.00036915475698</v>
      </c>
      <c r="F291" s="5">
        <v>328.831586303368</v>
      </c>
      <c r="G291" s="5">
        <v>-1.3634583746092299</v>
      </c>
      <c r="H291" s="5">
        <v>0.203841753775378</v>
      </c>
      <c r="I291" s="5">
        <v>-6.6888081041123701</v>
      </c>
      <c r="J291" s="6">
        <v>2.2499553152925701E-11</v>
      </c>
      <c r="K291" s="6">
        <v>3.2766732056538198E-9</v>
      </c>
      <c r="L291" s="5" t="b">
        <v>1</v>
      </c>
      <c r="M291" s="5" t="b">
        <v>0</v>
      </c>
      <c r="O291" s="7">
        <f t="shared" si="44"/>
        <v>3.9329999999999998</v>
      </c>
      <c r="P291" s="7">
        <f t="shared" si="45"/>
        <v>5.8079999999999998</v>
      </c>
      <c r="Q291" s="7">
        <f t="shared" si="46"/>
        <v>5.7880000000000003</v>
      </c>
      <c r="R291" s="7">
        <f t="shared" si="47"/>
        <v>2.62</v>
      </c>
      <c r="S291" s="7">
        <f t="shared" si="48"/>
        <v>2.218</v>
      </c>
      <c r="T291" s="7">
        <f t="shared" si="49"/>
        <v>1.6890000000000001</v>
      </c>
      <c r="U291" s="7">
        <f t="shared" si="50"/>
        <v>2.3839999999999999</v>
      </c>
      <c r="W291" s="7">
        <f t="shared" si="51"/>
        <v>5.176333333333333</v>
      </c>
      <c r="X291" s="7">
        <f t="shared" si="52"/>
        <v>2.2277499999999999</v>
      </c>
      <c r="Y291" s="7">
        <f t="shared" si="53"/>
        <v>0.43037220683881772</v>
      </c>
      <c r="Z291" s="7">
        <f t="shared" si="54"/>
        <v>-1.2163431823053288</v>
      </c>
    </row>
    <row r="292" spans="1:26" s="5" customFormat="1" x14ac:dyDescent="0.2">
      <c r="A292" s="5" t="s">
        <v>3488</v>
      </c>
      <c r="B292" s="5" t="s">
        <v>3489</v>
      </c>
      <c r="C292" s="5" t="s">
        <v>3490</v>
      </c>
      <c r="D292" s="5">
        <v>645.36843468132599</v>
      </c>
      <c r="E292" s="5">
        <v>611.76463268333998</v>
      </c>
      <c r="F292" s="5">
        <v>626.16626211104801</v>
      </c>
      <c r="G292" s="5">
        <v>-0.68137131989088595</v>
      </c>
      <c r="H292" s="5">
        <v>0.17028826047691001</v>
      </c>
      <c r="I292" s="5">
        <v>-4.0012818146279301</v>
      </c>
      <c r="J292" s="6">
        <v>6.30002707347615E-5</v>
      </c>
      <c r="K292" s="5">
        <v>1.27961859959223E-3</v>
      </c>
      <c r="L292" s="5" t="b">
        <v>1</v>
      </c>
      <c r="M292" s="5" t="b">
        <v>0</v>
      </c>
      <c r="O292" s="7">
        <f t="shared" si="44"/>
        <v>4.9850000000000003</v>
      </c>
      <c r="P292" s="7">
        <f t="shared" si="45"/>
        <v>5.3979999999999997</v>
      </c>
      <c r="Q292" s="7">
        <f t="shared" si="46"/>
        <v>5.0970000000000004</v>
      </c>
      <c r="R292" s="7">
        <f t="shared" si="47"/>
        <v>4.2240000000000002</v>
      </c>
      <c r="S292" s="7">
        <f t="shared" si="48"/>
        <v>4.2859999999999996</v>
      </c>
      <c r="T292" s="7">
        <f t="shared" si="49"/>
        <v>4.7699999999999996</v>
      </c>
      <c r="U292" s="7">
        <f t="shared" si="50"/>
        <v>3.0150000000000001</v>
      </c>
      <c r="W292" s="7">
        <f t="shared" si="51"/>
        <v>5.16</v>
      </c>
      <c r="X292" s="7">
        <f t="shared" si="52"/>
        <v>4.0737499999999995</v>
      </c>
      <c r="Y292" s="7">
        <f t="shared" si="53"/>
        <v>0.78948643410852704</v>
      </c>
      <c r="Z292" s="7">
        <f t="shared" si="54"/>
        <v>-0.3410136186846901</v>
      </c>
    </row>
    <row r="293" spans="1:26" s="5" customFormat="1" x14ac:dyDescent="0.2">
      <c r="A293" s="5" t="s">
        <v>3491</v>
      </c>
      <c r="B293" s="5" t="s">
        <v>3492</v>
      </c>
      <c r="C293" s="5" t="s">
        <v>3493</v>
      </c>
      <c r="D293" s="5">
        <v>1243.3247808650401</v>
      </c>
      <c r="E293" s="5">
        <v>1410.8870938657001</v>
      </c>
      <c r="F293" s="5">
        <v>1339.07467400827</v>
      </c>
      <c r="G293" s="5">
        <v>-0.49027898157341998</v>
      </c>
      <c r="H293" s="5">
        <v>0.14819074501120399</v>
      </c>
      <c r="I293" s="5">
        <v>-3.30843185609434</v>
      </c>
      <c r="J293" s="5">
        <v>9.3820013726266199E-4</v>
      </c>
      <c r="K293" s="5">
        <v>9.7204043516424896E-3</v>
      </c>
      <c r="L293" s="5" t="b">
        <v>1</v>
      </c>
      <c r="M293" s="5" t="b">
        <v>0</v>
      </c>
      <c r="O293" s="7">
        <f t="shared" si="44"/>
        <v>5.0810000000000004</v>
      </c>
      <c r="P293" s="7">
        <f t="shared" si="45"/>
        <v>4.968</v>
      </c>
      <c r="Q293" s="7">
        <f t="shared" si="46"/>
        <v>5.407</v>
      </c>
      <c r="R293" s="7">
        <f t="shared" si="47"/>
        <v>3.968</v>
      </c>
      <c r="S293" s="7">
        <f t="shared" si="48"/>
        <v>4.5389999999999997</v>
      </c>
      <c r="T293" s="7">
        <f t="shared" si="49"/>
        <v>4.6950000000000003</v>
      </c>
      <c r="U293" s="7">
        <f t="shared" si="50"/>
        <v>4.8559999999999999</v>
      </c>
      <c r="W293" s="7">
        <f t="shared" si="51"/>
        <v>5.1520000000000001</v>
      </c>
      <c r="X293" s="7">
        <f t="shared" si="52"/>
        <v>4.5145</v>
      </c>
      <c r="Y293" s="7">
        <f t="shared" si="53"/>
        <v>0.87626164596273293</v>
      </c>
      <c r="Z293" s="7">
        <f t="shared" si="54"/>
        <v>-0.1905663814861786</v>
      </c>
    </row>
    <row r="294" spans="1:26" s="5" customFormat="1" x14ac:dyDescent="0.2">
      <c r="A294" s="5" t="s">
        <v>3494</v>
      </c>
      <c r="B294" s="5" t="s">
        <v>3495</v>
      </c>
      <c r="C294" s="5" t="s">
        <v>3496</v>
      </c>
      <c r="D294" s="5">
        <v>495.61304579085902</v>
      </c>
      <c r="E294" s="5">
        <v>391.27381758627598</v>
      </c>
      <c r="F294" s="5">
        <v>435.990629673954</v>
      </c>
      <c r="G294" s="5">
        <v>-2.2764385795121398</v>
      </c>
      <c r="H294" s="5">
        <v>0.381891334548983</v>
      </c>
      <c r="I294" s="5">
        <v>-5.9609589785550803</v>
      </c>
      <c r="J294" s="6">
        <v>2.5076191784684198E-9</v>
      </c>
      <c r="K294" s="6">
        <v>2.2802209319917E-7</v>
      </c>
      <c r="L294" s="5" t="b">
        <v>1</v>
      </c>
      <c r="M294" s="5" t="b">
        <v>0</v>
      </c>
      <c r="O294" s="7">
        <f t="shared" si="44"/>
        <v>2.89</v>
      </c>
      <c r="P294" s="7">
        <f t="shared" si="45"/>
        <v>7.0949999999999998</v>
      </c>
      <c r="Q294" s="7">
        <f t="shared" si="46"/>
        <v>5.3230000000000004</v>
      </c>
      <c r="R294" s="7">
        <f t="shared" si="47"/>
        <v>1.038</v>
      </c>
      <c r="S294" s="7">
        <f t="shared" si="48"/>
        <v>1.0469999999999999</v>
      </c>
      <c r="T294" s="7">
        <f t="shared" si="49"/>
        <v>0.77500000000000002</v>
      </c>
      <c r="U294" s="7">
        <f t="shared" si="50"/>
        <v>0.48199999999999998</v>
      </c>
      <c r="W294" s="7">
        <f t="shared" si="51"/>
        <v>5.1026666666666669</v>
      </c>
      <c r="X294" s="7">
        <f t="shared" si="52"/>
        <v>0.83549999999999991</v>
      </c>
      <c r="Y294" s="7">
        <f t="shared" si="53"/>
        <v>0.16373791481578256</v>
      </c>
      <c r="Z294" s="7">
        <f t="shared" si="54"/>
        <v>-2.6105396668861522</v>
      </c>
    </row>
    <row r="295" spans="1:26" s="5" customFormat="1" x14ac:dyDescent="0.2">
      <c r="A295" s="5" t="s">
        <v>3497</v>
      </c>
      <c r="B295" s="5" t="s">
        <v>3498</v>
      </c>
      <c r="C295" s="5" t="s">
        <v>3499</v>
      </c>
      <c r="D295" s="5">
        <v>290.40661371152999</v>
      </c>
      <c r="E295" s="5">
        <v>337.88322533679502</v>
      </c>
      <c r="F295" s="5">
        <v>317.53610606882398</v>
      </c>
      <c r="G295" s="5">
        <v>-0.87987845463094405</v>
      </c>
      <c r="H295" s="5">
        <v>0.20501978899808701</v>
      </c>
      <c r="I295" s="5">
        <v>-4.2916757398435896</v>
      </c>
      <c r="J295" s="6">
        <v>1.7732977562505E-5</v>
      </c>
      <c r="K295" s="5">
        <v>4.6888004928036199E-4</v>
      </c>
      <c r="L295" s="5" t="b">
        <v>1</v>
      </c>
      <c r="M295" s="5" t="b">
        <v>0</v>
      </c>
      <c r="O295" s="7">
        <f t="shared" si="44"/>
        <v>4.3289999999999997</v>
      </c>
      <c r="P295" s="7">
        <f t="shared" si="45"/>
        <v>5.9930000000000003</v>
      </c>
      <c r="Q295" s="7">
        <f t="shared" si="46"/>
        <v>4.9240000000000004</v>
      </c>
      <c r="R295" s="7">
        <f t="shared" si="47"/>
        <v>2.266</v>
      </c>
      <c r="S295" s="7">
        <f t="shared" si="48"/>
        <v>3.7850000000000001</v>
      </c>
      <c r="T295" s="7">
        <f t="shared" si="49"/>
        <v>2.6589999999999998</v>
      </c>
      <c r="U295" s="7">
        <f t="shared" si="50"/>
        <v>4.1760000000000002</v>
      </c>
      <c r="W295" s="7">
        <f t="shared" si="51"/>
        <v>5.0819999999999999</v>
      </c>
      <c r="X295" s="7">
        <f t="shared" si="52"/>
        <v>3.2215000000000003</v>
      </c>
      <c r="Y295" s="7">
        <f t="shared" si="53"/>
        <v>0.63390397481306582</v>
      </c>
      <c r="Z295" s="7">
        <f t="shared" si="54"/>
        <v>-0.65766378063192354</v>
      </c>
    </row>
    <row r="296" spans="1:26" s="5" customFormat="1" x14ac:dyDescent="0.2">
      <c r="A296" s="5" t="s">
        <v>3500</v>
      </c>
      <c r="B296" s="5" t="s">
        <v>3501</v>
      </c>
      <c r="C296" s="5" t="s">
        <v>3502</v>
      </c>
      <c r="D296" s="5">
        <v>526.48674234797102</v>
      </c>
      <c r="E296" s="5">
        <v>487.92999259814201</v>
      </c>
      <c r="F296" s="5">
        <v>504.454313919497</v>
      </c>
      <c r="G296" s="5">
        <v>-0.59741588330305495</v>
      </c>
      <c r="H296" s="5">
        <v>0.17140865628854901</v>
      </c>
      <c r="I296" s="5">
        <v>-3.4853308825743698</v>
      </c>
      <c r="J296" s="5">
        <v>4.9152882041951095E-4</v>
      </c>
      <c r="K296" s="5">
        <v>6.1206337618170403E-3</v>
      </c>
      <c r="L296" s="5" t="b">
        <v>1</v>
      </c>
      <c r="M296" s="5" t="b">
        <v>0</v>
      </c>
      <c r="O296" s="7">
        <f t="shared" si="44"/>
        <v>4.2720000000000002</v>
      </c>
      <c r="P296" s="7">
        <f t="shared" si="45"/>
        <v>5.649</v>
      </c>
      <c r="Q296" s="7">
        <f t="shared" si="46"/>
        <v>5.3040000000000003</v>
      </c>
      <c r="R296" s="7">
        <f t="shared" si="47"/>
        <v>3.8690000000000002</v>
      </c>
      <c r="S296" s="7">
        <f t="shared" si="48"/>
        <v>3.8650000000000002</v>
      </c>
      <c r="T296" s="7">
        <f t="shared" si="49"/>
        <v>5.1820000000000004</v>
      </c>
      <c r="U296" s="7">
        <f t="shared" si="50"/>
        <v>4.1479999999999997</v>
      </c>
      <c r="W296" s="7">
        <f t="shared" si="51"/>
        <v>5.0750000000000002</v>
      </c>
      <c r="X296" s="7">
        <f t="shared" si="52"/>
        <v>4.266</v>
      </c>
      <c r="Y296" s="7">
        <f t="shared" si="53"/>
        <v>0.84059113300492605</v>
      </c>
      <c r="Z296" s="7">
        <f t="shared" si="54"/>
        <v>-0.25052385661932958</v>
      </c>
    </row>
    <row r="297" spans="1:26" s="5" customFormat="1" x14ac:dyDescent="0.2">
      <c r="A297" s="5" t="s">
        <v>3503</v>
      </c>
      <c r="B297" s="5" t="s">
        <v>3504</v>
      </c>
      <c r="C297" s="5" t="s">
        <v>3505</v>
      </c>
      <c r="D297" s="5">
        <v>369.55679752219902</v>
      </c>
      <c r="E297" s="5">
        <v>382.84458313306698</v>
      </c>
      <c r="F297" s="5">
        <v>377.14981787126698</v>
      </c>
      <c r="G297" s="5">
        <v>-0.81928268163093099</v>
      </c>
      <c r="H297" s="5">
        <v>0.19077479937993799</v>
      </c>
      <c r="I297" s="5">
        <v>-4.29450160238033</v>
      </c>
      <c r="J297" s="6">
        <v>1.75086216969587E-5</v>
      </c>
      <c r="K297" s="5">
        <v>4.6555978874382703E-4</v>
      </c>
      <c r="L297" s="5" t="b">
        <v>1</v>
      </c>
      <c r="M297" s="5" t="b">
        <v>0</v>
      </c>
      <c r="O297" s="7">
        <f t="shared" si="44"/>
        <v>5.0490000000000004</v>
      </c>
      <c r="P297" s="7">
        <f t="shared" si="45"/>
        <v>5.0880000000000001</v>
      </c>
      <c r="Q297" s="7">
        <f t="shared" si="46"/>
        <v>4.9370000000000003</v>
      </c>
      <c r="R297" s="7">
        <f t="shared" si="47"/>
        <v>2.891</v>
      </c>
      <c r="S297" s="7">
        <f t="shared" si="48"/>
        <v>3.1179999999999999</v>
      </c>
      <c r="T297" s="7">
        <f t="shared" si="49"/>
        <v>4.7960000000000003</v>
      </c>
      <c r="U297" s="7">
        <f t="shared" si="50"/>
        <v>3.972</v>
      </c>
      <c r="W297" s="7">
        <f t="shared" si="51"/>
        <v>5.0246666666666675</v>
      </c>
      <c r="X297" s="7">
        <f t="shared" si="52"/>
        <v>3.6942499999999998</v>
      </c>
      <c r="Y297" s="7">
        <f t="shared" si="53"/>
        <v>0.73522290035823257</v>
      </c>
      <c r="Z297" s="7">
        <f t="shared" si="54"/>
        <v>-0.44374639121101056</v>
      </c>
    </row>
    <row r="298" spans="1:26" s="5" customFormat="1" x14ac:dyDescent="0.2">
      <c r="A298" s="5" t="s">
        <v>3506</v>
      </c>
      <c r="B298" s="5" t="s">
        <v>3507</v>
      </c>
      <c r="C298" s="5" t="s">
        <v>3508</v>
      </c>
      <c r="D298" s="5">
        <v>650.67304221700294</v>
      </c>
      <c r="E298" s="5">
        <v>718.61835565573801</v>
      </c>
      <c r="F298" s="5">
        <v>689.49893561056604</v>
      </c>
      <c r="G298" s="5">
        <v>-0.58670435221779305</v>
      </c>
      <c r="H298" s="5">
        <v>0.157304652267479</v>
      </c>
      <c r="I298" s="5">
        <v>-3.7297329974714701</v>
      </c>
      <c r="J298" s="5">
        <v>1.91682783543432E-4</v>
      </c>
      <c r="K298" s="5">
        <v>3.08562933336193E-3</v>
      </c>
      <c r="L298" s="5" t="b">
        <v>1</v>
      </c>
      <c r="M298" s="5" t="b">
        <v>0</v>
      </c>
      <c r="O298" s="7">
        <f t="shared" si="44"/>
        <v>4.7430000000000003</v>
      </c>
      <c r="P298" s="7">
        <f t="shared" si="45"/>
        <v>4.8949999999999996</v>
      </c>
      <c r="Q298" s="7">
        <f t="shared" si="46"/>
        <v>5.3449999999999998</v>
      </c>
      <c r="R298" s="7">
        <f t="shared" si="47"/>
        <v>4.0179999999999998</v>
      </c>
      <c r="S298" s="7">
        <f t="shared" si="48"/>
        <v>3.93</v>
      </c>
      <c r="T298" s="7">
        <f t="shared" si="49"/>
        <v>3.8839999999999999</v>
      </c>
      <c r="U298" s="7">
        <f t="shared" si="50"/>
        <v>4.16</v>
      </c>
      <c r="W298" s="7">
        <f t="shared" si="51"/>
        <v>4.9943333333333335</v>
      </c>
      <c r="X298" s="7">
        <f t="shared" si="52"/>
        <v>3.9980000000000002</v>
      </c>
      <c r="Y298" s="7">
        <f t="shared" si="53"/>
        <v>0.80050724154041253</v>
      </c>
      <c r="Z298" s="7">
        <f t="shared" si="54"/>
        <v>-0.3210136411936913</v>
      </c>
    </row>
    <row r="299" spans="1:26" s="5" customFormat="1" x14ac:dyDescent="0.2">
      <c r="A299" s="5" t="s">
        <v>3509</v>
      </c>
      <c r="B299" s="5" t="s">
        <v>3510</v>
      </c>
      <c r="C299" s="5" t="s">
        <v>3511</v>
      </c>
      <c r="D299" s="5">
        <v>1805.86903880613</v>
      </c>
      <c r="E299" s="5">
        <v>1767.2492688085999</v>
      </c>
      <c r="F299" s="5">
        <v>1783.8005988075399</v>
      </c>
      <c r="G299" s="5">
        <v>-0.50734337148061603</v>
      </c>
      <c r="H299" s="5">
        <v>0.13850926422735099</v>
      </c>
      <c r="I299" s="5">
        <v>-3.6628840266442699</v>
      </c>
      <c r="J299" s="5">
        <v>2.4939146697081598E-4</v>
      </c>
      <c r="K299" s="5">
        <v>3.7765282987838999E-3</v>
      </c>
      <c r="L299" s="5" t="b">
        <v>1</v>
      </c>
      <c r="M299" s="5" t="b">
        <v>0</v>
      </c>
      <c r="O299" s="7">
        <f t="shared" si="44"/>
        <v>4.5490000000000004</v>
      </c>
      <c r="P299" s="7">
        <f t="shared" si="45"/>
        <v>5.5350000000000001</v>
      </c>
      <c r="Q299" s="7">
        <f t="shared" si="46"/>
        <v>4.7640000000000002</v>
      </c>
      <c r="R299" s="7">
        <f t="shared" si="47"/>
        <v>4.0330000000000004</v>
      </c>
      <c r="S299" s="7">
        <f t="shared" si="48"/>
        <v>4.3490000000000002</v>
      </c>
      <c r="T299" s="7">
        <f t="shared" si="49"/>
        <v>4.556</v>
      </c>
      <c r="U299" s="7">
        <f t="shared" si="50"/>
        <v>4.2510000000000003</v>
      </c>
      <c r="W299" s="7">
        <f t="shared" si="51"/>
        <v>4.9493333333333327</v>
      </c>
      <c r="X299" s="7">
        <f t="shared" si="52"/>
        <v>4.2972500000000009</v>
      </c>
      <c r="Y299" s="7">
        <f t="shared" si="53"/>
        <v>0.86824824892241403</v>
      </c>
      <c r="Z299" s="7">
        <f t="shared" si="54"/>
        <v>-0.20382049889530993</v>
      </c>
    </row>
    <row r="300" spans="1:26" s="5" customFormat="1" x14ac:dyDescent="0.2">
      <c r="A300" s="5" t="s">
        <v>3512</v>
      </c>
      <c r="B300" s="5" t="s">
        <v>3513</v>
      </c>
      <c r="C300" s="5" t="s">
        <v>3514</v>
      </c>
      <c r="D300" s="5">
        <v>1742.5201507766999</v>
      </c>
      <c r="E300" s="5">
        <v>1915.17263285184</v>
      </c>
      <c r="F300" s="5">
        <v>1841.1787119624901</v>
      </c>
      <c r="G300" s="5">
        <v>-0.478685379900879</v>
      </c>
      <c r="H300" s="5">
        <v>0.14326781239310599</v>
      </c>
      <c r="I300" s="5">
        <v>-3.3411927766959799</v>
      </c>
      <c r="J300" s="5">
        <v>8.3419280680669403E-4</v>
      </c>
      <c r="K300" s="5">
        <v>8.9973398315864803E-3</v>
      </c>
      <c r="L300" s="5" t="b">
        <v>1</v>
      </c>
      <c r="M300" s="5" t="b">
        <v>0</v>
      </c>
      <c r="O300" s="7">
        <f t="shared" si="44"/>
        <v>5.3689999999999998</v>
      </c>
      <c r="P300" s="7">
        <f t="shared" si="45"/>
        <v>4.952</v>
      </c>
      <c r="Q300" s="7">
        <f t="shared" si="46"/>
        <v>4.5149999999999997</v>
      </c>
      <c r="R300" s="7">
        <f t="shared" si="47"/>
        <v>4.319</v>
      </c>
      <c r="S300" s="7">
        <f t="shared" si="48"/>
        <v>4.6989999999999998</v>
      </c>
      <c r="T300" s="7">
        <f t="shared" si="49"/>
        <v>3.9</v>
      </c>
      <c r="U300" s="7">
        <f t="shared" si="50"/>
        <v>3.9980000000000002</v>
      </c>
      <c r="W300" s="7">
        <f t="shared" si="51"/>
        <v>4.9453333333333331</v>
      </c>
      <c r="X300" s="7">
        <f t="shared" si="52"/>
        <v>4.2290000000000001</v>
      </c>
      <c r="Y300" s="7">
        <f t="shared" si="53"/>
        <v>0.85514963602049077</v>
      </c>
      <c r="Z300" s="7">
        <f t="shared" si="54"/>
        <v>-0.22575120675305169</v>
      </c>
    </row>
    <row r="301" spans="1:26" s="5" customFormat="1" x14ac:dyDescent="0.2">
      <c r="A301" s="5" t="s">
        <v>3515</v>
      </c>
      <c r="B301" s="5" t="s">
        <v>3516</v>
      </c>
      <c r="C301" s="5" t="s">
        <v>3517</v>
      </c>
      <c r="D301" s="5">
        <v>1569.60096165594</v>
      </c>
      <c r="E301" s="5">
        <v>1605.5704785333601</v>
      </c>
      <c r="F301" s="5">
        <v>1590.15497130018</v>
      </c>
      <c r="G301" s="5">
        <v>-0.52208252177401604</v>
      </c>
      <c r="H301" s="5">
        <v>0.140233239006296</v>
      </c>
      <c r="I301" s="5">
        <v>-3.7229584474660502</v>
      </c>
      <c r="J301" s="5">
        <v>1.9690193738815999E-4</v>
      </c>
      <c r="K301" s="5">
        <v>3.1506000127490899E-3</v>
      </c>
      <c r="L301" s="5" t="b">
        <v>1</v>
      </c>
      <c r="M301" s="5" t="b">
        <v>0</v>
      </c>
      <c r="O301" s="7">
        <f t="shared" si="44"/>
        <v>4.585</v>
      </c>
      <c r="P301" s="7">
        <f t="shared" si="45"/>
        <v>5.1539999999999999</v>
      </c>
      <c r="Q301" s="7">
        <f t="shared" si="46"/>
        <v>4.9880000000000004</v>
      </c>
      <c r="R301" s="7">
        <f t="shared" si="47"/>
        <v>4.0119999999999996</v>
      </c>
      <c r="S301" s="7">
        <f t="shared" si="48"/>
        <v>4.0140000000000002</v>
      </c>
      <c r="T301" s="7">
        <f t="shared" si="49"/>
        <v>4.4710000000000001</v>
      </c>
      <c r="U301" s="7">
        <f t="shared" si="50"/>
        <v>4.4059999999999997</v>
      </c>
      <c r="W301" s="7">
        <f t="shared" si="51"/>
        <v>4.9089999999999998</v>
      </c>
      <c r="X301" s="7">
        <f t="shared" si="52"/>
        <v>4.2257499999999997</v>
      </c>
      <c r="Y301" s="7">
        <f t="shared" si="53"/>
        <v>0.86081686697901805</v>
      </c>
      <c r="Z301" s="7">
        <f t="shared" si="54"/>
        <v>-0.21622174832579297</v>
      </c>
    </row>
    <row r="302" spans="1:26" s="5" customFormat="1" x14ac:dyDescent="0.2">
      <c r="A302" s="5" t="s">
        <v>3518</v>
      </c>
      <c r="B302" s="5" t="s">
        <v>3519</v>
      </c>
      <c r="C302" s="5" t="s">
        <v>3520</v>
      </c>
      <c r="D302" s="5">
        <v>174.59472258682399</v>
      </c>
      <c r="E302" s="5">
        <v>155.28585364775901</v>
      </c>
      <c r="F302" s="5">
        <v>163.56108319307299</v>
      </c>
      <c r="G302" s="5">
        <v>-2.2123721825210501</v>
      </c>
      <c r="H302" s="5">
        <v>0.25999228471880098</v>
      </c>
      <c r="I302" s="5">
        <v>-8.5093762875074308</v>
      </c>
      <c r="J302" s="6">
        <v>1.7487146213733199E-17</v>
      </c>
      <c r="K302" s="6">
        <v>7.95068030659026E-15</v>
      </c>
      <c r="L302" s="5" t="b">
        <v>1</v>
      </c>
      <c r="M302" s="5" t="b">
        <v>0</v>
      </c>
      <c r="O302" s="7">
        <f t="shared" si="44"/>
        <v>3.5369999999999999</v>
      </c>
      <c r="P302" s="7">
        <f t="shared" si="45"/>
        <v>7.0510000000000002</v>
      </c>
      <c r="Q302" s="7">
        <f t="shared" si="46"/>
        <v>4.1109999999999998</v>
      </c>
      <c r="R302" s="7">
        <f t="shared" si="47"/>
        <v>0.83899999999999997</v>
      </c>
      <c r="S302" s="7">
        <f t="shared" si="48"/>
        <v>1.3140000000000001</v>
      </c>
      <c r="T302" s="7">
        <f t="shared" si="49"/>
        <v>0.45500000000000002</v>
      </c>
      <c r="U302" s="7">
        <f t="shared" si="50"/>
        <v>1.6479999999999999</v>
      </c>
      <c r="W302" s="7">
        <f t="shared" si="51"/>
        <v>4.8996666666666675</v>
      </c>
      <c r="X302" s="7">
        <f t="shared" si="52"/>
        <v>1.0640000000000001</v>
      </c>
      <c r="Y302" s="7">
        <f t="shared" si="53"/>
        <v>0.21715762977073269</v>
      </c>
      <c r="Z302" s="7">
        <f t="shared" si="54"/>
        <v>-2.2031854525306227</v>
      </c>
    </row>
    <row r="303" spans="1:26" s="5" customFormat="1" x14ac:dyDescent="0.2">
      <c r="A303" s="5" t="s">
        <v>3521</v>
      </c>
      <c r="B303" s="5" t="s">
        <v>3522</v>
      </c>
      <c r="C303" s="5" t="s">
        <v>3523</v>
      </c>
      <c r="D303" s="5">
        <v>216.391884795534</v>
      </c>
      <c r="E303" s="5">
        <v>133.96753922107899</v>
      </c>
      <c r="F303" s="5">
        <v>169.292258752988</v>
      </c>
      <c r="G303" s="5">
        <v>-1.56884881548667</v>
      </c>
      <c r="H303" s="5">
        <v>0.29181077693483598</v>
      </c>
      <c r="I303" s="5">
        <v>-5.37625385863321</v>
      </c>
      <c r="J303" s="6">
        <v>7.6051545344714301E-8</v>
      </c>
      <c r="K303" s="6">
        <v>4.47427149451577E-6</v>
      </c>
      <c r="L303" s="5" t="b">
        <v>1</v>
      </c>
      <c r="M303" s="5" t="b">
        <v>0</v>
      </c>
      <c r="O303" s="7">
        <f t="shared" si="44"/>
        <v>2.4809999999999999</v>
      </c>
      <c r="P303" s="7">
        <f t="shared" si="45"/>
        <v>7.7910000000000004</v>
      </c>
      <c r="Q303" s="7">
        <f t="shared" si="46"/>
        <v>4.4000000000000004</v>
      </c>
      <c r="R303" s="7">
        <f t="shared" si="47"/>
        <v>2.1190000000000002</v>
      </c>
      <c r="S303" s="7">
        <f t="shared" si="48"/>
        <v>1.454</v>
      </c>
      <c r="T303" s="7">
        <f t="shared" si="49"/>
        <v>1.6859999999999999</v>
      </c>
      <c r="U303" s="7">
        <f t="shared" si="50"/>
        <v>1.502</v>
      </c>
      <c r="W303" s="7">
        <f t="shared" si="51"/>
        <v>4.8906666666666672</v>
      </c>
      <c r="X303" s="7">
        <f t="shared" si="52"/>
        <v>1.69025</v>
      </c>
      <c r="Y303" s="7">
        <f t="shared" si="53"/>
        <v>0.34560727917121042</v>
      </c>
      <c r="Z303" s="7">
        <f t="shared" si="54"/>
        <v>-1.5327944910618667</v>
      </c>
    </row>
    <row r="304" spans="1:26" s="5" customFormat="1" x14ac:dyDescent="0.2">
      <c r="A304" s="5" t="s">
        <v>3524</v>
      </c>
      <c r="B304" s="5" t="s">
        <v>3525</v>
      </c>
      <c r="C304" s="5" t="s">
        <v>3526</v>
      </c>
      <c r="D304" s="5">
        <v>1198.97005154053</v>
      </c>
      <c r="E304" s="5">
        <v>1188.03372071893</v>
      </c>
      <c r="F304" s="5">
        <v>1192.7207196424699</v>
      </c>
      <c r="G304" s="5">
        <v>-0.47959483279098603</v>
      </c>
      <c r="H304" s="5">
        <v>0.144096178424371</v>
      </c>
      <c r="I304" s="5">
        <v>-3.32829668375072</v>
      </c>
      <c r="J304" s="5">
        <v>8.73787584794448E-4</v>
      </c>
      <c r="K304" s="5">
        <v>9.2916567987183698E-3</v>
      </c>
      <c r="L304" s="5" t="b">
        <v>1</v>
      </c>
      <c r="M304" s="5" t="b">
        <v>0</v>
      </c>
      <c r="O304" s="7">
        <f t="shared" si="44"/>
        <v>4.806</v>
      </c>
      <c r="P304" s="7">
        <f t="shared" si="45"/>
        <v>5.0789999999999997</v>
      </c>
      <c r="Q304" s="7">
        <f t="shared" si="46"/>
        <v>4.665</v>
      </c>
      <c r="R304" s="7">
        <f t="shared" si="47"/>
        <v>4.2380000000000004</v>
      </c>
      <c r="S304" s="7">
        <f t="shared" si="48"/>
        <v>4.2720000000000002</v>
      </c>
      <c r="T304" s="7">
        <f t="shared" si="49"/>
        <v>4.7370000000000001</v>
      </c>
      <c r="U304" s="7">
        <f t="shared" si="50"/>
        <v>4.1029999999999998</v>
      </c>
      <c r="W304" s="7">
        <f t="shared" si="51"/>
        <v>4.8500000000000005</v>
      </c>
      <c r="X304" s="7">
        <f t="shared" si="52"/>
        <v>4.3375000000000004</v>
      </c>
      <c r="Y304" s="7">
        <f t="shared" si="53"/>
        <v>0.89432989690721643</v>
      </c>
      <c r="Z304" s="7">
        <f t="shared" si="54"/>
        <v>-0.16112098960886689</v>
      </c>
    </row>
    <row r="305" spans="1:26" s="5" customFormat="1" x14ac:dyDescent="0.2">
      <c r="A305" s="5" t="s">
        <v>3527</v>
      </c>
      <c r="B305" s="8">
        <v>42624</v>
      </c>
      <c r="C305" s="5" t="s">
        <v>3528</v>
      </c>
      <c r="D305" s="5">
        <v>3309.9923725878002</v>
      </c>
      <c r="E305" s="5">
        <v>3208.9323507163699</v>
      </c>
      <c r="F305" s="5">
        <v>3252.2437886612702</v>
      </c>
      <c r="G305" s="5">
        <v>-0.45734014677516399</v>
      </c>
      <c r="H305" s="5">
        <v>0.13542065290876501</v>
      </c>
      <c r="I305" s="5">
        <v>-3.3771816702381399</v>
      </c>
      <c r="J305" s="5">
        <v>7.3232664577241497E-4</v>
      </c>
      <c r="K305" s="5">
        <v>8.1695397988292007E-3</v>
      </c>
      <c r="L305" s="5" t="b">
        <v>1</v>
      </c>
      <c r="M305" s="5" t="b">
        <v>0</v>
      </c>
      <c r="N305" s="8"/>
      <c r="O305" s="7">
        <f t="shared" si="44"/>
        <v>4.6020000000000003</v>
      </c>
      <c r="P305" s="7">
        <f t="shared" si="45"/>
        <v>5.0990000000000002</v>
      </c>
      <c r="Q305" s="7">
        <f t="shared" si="46"/>
        <v>4.7469999999999999</v>
      </c>
      <c r="R305" s="7">
        <f t="shared" si="47"/>
        <v>4.7949999999999999</v>
      </c>
      <c r="S305" s="7">
        <f t="shared" si="48"/>
        <v>4.2569999999999997</v>
      </c>
      <c r="T305" s="7">
        <f t="shared" si="49"/>
        <v>4.16</v>
      </c>
      <c r="U305" s="7">
        <f t="shared" si="50"/>
        <v>3.823</v>
      </c>
      <c r="W305" s="7">
        <f t="shared" si="51"/>
        <v>4.8159999999999998</v>
      </c>
      <c r="X305" s="7">
        <f t="shared" si="52"/>
        <v>4.25875</v>
      </c>
      <c r="Y305" s="7">
        <f t="shared" si="53"/>
        <v>0.88429194352159468</v>
      </c>
      <c r="Z305" s="7">
        <f t="shared" si="54"/>
        <v>-0.17740534977599326</v>
      </c>
    </row>
    <row r="306" spans="1:26" s="5" customFormat="1" x14ac:dyDescent="0.2">
      <c r="A306" s="5" t="s">
        <v>3529</v>
      </c>
      <c r="B306" s="5" t="s">
        <v>3530</v>
      </c>
      <c r="C306" s="5" t="s">
        <v>3531</v>
      </c>
      <c r="D306" s="5">
        <v>1092.7196180639901</v>
      </c>
      <c r="E306" s="5">
        <v>1237.4190798674199</v>
      </c>
      <c r="F306" s="5">
        <v>1175.4050248088099</v>
      </c>
      <c r="G306" s="5">
        <v>-0.75488562534387904</v>
      </c>
      <c r="H306" s="5">
        <v>0.15257700346778399</v>
      </c>
      <c r="I306" s="5">
        <v>-4.9475714438399701</v>
      </c>
      <c r="J306" s="6">
        <v>7.5145126751355995E-7</v>
      </c>
      <c r="K306" s="6">
        <v>3.2959536653459397E-5</v>
      </c>
      <c r="L306" s="5" t="b">
        <v>1</v>
      </c>
      <c r="M306" s="5" t="b">
        <v>0</v>
      </c>
      <c r="O306" s="7">
        <f t="shared" si="44"/>
        <v>4.3579999999999997</v>
      </c>
      <c r="P306" s="7">
        <f t="shared" si="45"/>
        <v>4.4119999999999999</v>
      </c>
      <c r="Q306" s="7">
        <f t="shared" si="46"/>
        <v>5.6289999999999996</v>
      </c>
      <c r="R306" s="7">
        <f t="shared" si="47"/>
        <v>3.5579999999999998</v>
      </c>
      <c r="S306" s="7">
        <f t="shared" si="48"/>
        <v>3.3279999999999998</v>
      </c>
      <c r="T306" s="7">
        <f t="shared" si="49"/>
        <v>3.5310000000000001</v>
      </c>
      <c r="U306" s="7">
        <f t="shared" si="50"/>
        <v>3.3340000000000001</v>
      </c>
      <c r="W306" s="7">
        <f t="shared" si="51"/>
        <v>4.7996666666666661</v>
      </c>
      <c r="X306" s="7">
        <f t="shared" si="52"/>
        <v>3.4377499999999999</v>
      </c>
      <c r="Y306" s="7">
        <f t="shared" si="53"/>
        <v>0.71624765608722829</v>
      </c>
      <c r="Z306" s="7">
        <f t="shared" si="54"/>
        <v>-0.48146958221414099</v>
      </c>
    </row>
    <row r="307" spans="1:26" s="5" customFormat="1" x14ac:dyDescent="0.2">
      <c r="A307" s="5" t="s">
        <v>3532</v>
      </c>
      <c r="B307" s="5" t="s">
        <v>3533</v>
      </c>
      <c r="C307" s="5" t="s">
        <v>3534</v>
      </c>
      <c r="D307" s="5">
        <v>2828.3907436658201</v>
      </c>
      <c r="E307" s="5">
        <v>2806.92847319765</v>
      </c>
      <c r="F307" s="5">
        <v>2816.1265891125799</v>
      </c>
      <c r="G307" s="5">
        <v>-0.470429233447485</v>
      </c>
      <c r="H307" s="5">
        <v>0.137191696729101</v>
      </c>
      <c r="I307" s="5">
        <v>-3.4289920211162399</v>
      </c>
      <c r="J307" s="5">
        <v>6.0582733749390497E-4</v>
      </c>
      <c r="K307" s="5">
        <v>7.1295627514039702E-3</v>
      </c>
      <c r="L307" s="5" t="b">
        <v>1</v>
      </c>
      <c r="M307" s="5" t="b">
        <v>0</v>
      </c>
      <c r="O307" s="7">
        <f t="shared" si="44"/>
        <v>4.6449999999999996</v>
      </c>
      <c r="P307" s="7">
        <f t="shared" si="45"/>
        <v>5.3479999999999999</v>
      </c>
      <c r="Q307" s="7">
        <f t="shared" si="46"/>
        <v>4.266</v>
      </c>
      <c r="R307" s="7">
        <f t="shared" si="47"/>
        <v>3.9729999999999999</v>
      </c>
      <c r="S307" s="7">
        <f t="shared" si="48"/>
        <v>4.3470000000000004</v>
      </c>
      <c r="T307" s="7">
        <f t="shared" si="49"/>
        <v>4.2110000000000003</v>
      </c>
      <c r="U307" s="7">
        <f t="shared" si="50"/>
        <v>4.17</v>
      </c>
      <c r="W307" s="7">
        <f t="shared" si="51"/>
        <v>4.7529999999999992</v>
      </c>
      <c r="X307" s="7">
        <f t="shared" si="52"/>
        <v>4.1752500000000001</v>
      </c>
      <c r="Y307" s="7">
        <f t="shared" si="53"/>
        <v>0.87844519250999387</v>
      </c>
      <c r="Z307" s="7">
        <f t="shared" si="54"/>
        <v>-0.18697581771534608</v>
      </c>
    </row>
    <row r="308" spans="1:26" s="5" customFormat="1" x14ac:dyDescent="0.2">
      <c r="A308" s="5" t="s">
        <v>3535</v>
      </c>
      <c r="B308" s="5" t="s">
        <v>3536</v>
      </c>
      <c r="C308" s="5" t="s">
        <v>3537</v>
      </c>
      <c r="D308" s="5">
        <v>908.09027779459097</v>
      </c>
      <c r="E308" s="5">
        <v>904.84800031497696</v>
      </c>
      <c r="F308" s="5">
        <v>906.23754780623995</v>
      </c>
      <c r="G308" s="5">
        <v>-0.67463843369833798</v>
      </c>
      <c r="H308" s="5">
        <v>0.15027475682713201</v>
      </c>
      <c r="I308" s="5">
        <v>-4.4893663309960203</v>
      </c>
      <c r="J308" s="6">
        <v>7.1435356487784402E-6</v>
      </c>
      <c r="K308" s="5">
        <v>2.1974034328197799E-4</v>
      </c>
      <c r="L308" s="5" t="b">
        <v>1</v>
      </c>
      <c r="M308" s="5" t="b">
        <v>0</v>
      </c>
      <c r="O308" s="7">
        <f t="shared" si="44"/>
        <v>4.399</v>
      </c>
      <c r="P308" s="7">
        <f t="shared" si="45"/>
        <v>5.2050000000000001</v>
      </c>
      <c r="Q308" s="7">
        <f t="shared" si="46"/>
        <v>4.6230000000000002</v>
      </c>
      <c r="R308" s="7">
        <f t="shared" si="47"/>
        <v>3.375</v>
      </c>
      <c r="S308" s="7">
        <f t="shared" si="48"/>
        <v>3.9159999999999999</v>
      </c>
      <c r="T308" s="7">
        <f t="shared" si="49"/>
        <v>4.08</v>
      </c>
      <c r="U308" s="7">
        <f t="shared" si="50"/>
        <v>3.4119999999999999</v>
      </c>
      <c r="W308" s="7">
        <f t="shared" si="51"/>
        <v>4.7423333333333337</v>
      </c>
      <c r="X308" s="7">
        <f t="shared" si="52"/>
        <v>3.6957500000000003</v>
      </c>
      <c r="Y308" s="7">
        <f t="shared" si="53"/>
        <v>0.77931046601532294</v>
      </c>
      <c r="Z308" s="7">
        <f t="shared" si="54"/>
        <v>-0.35972990325146964</v>
      </c>
    </row>
    <row r="309" spans="1:26" s="5" customFormat="1" x14ac:dyDescent="0.2">
      <c r="A309" s="5" t="s">
        <v>3538</v>
      </c>
      <c r="B309" s="5" t="s">
        <v>3539</v>
      </c>
      <c r="C309" s="5" t="s">
        <v>3540</v>
      </c>
      <c r="D309" s="5">
        <v>967.79201066165297</v>
      </c>
      <c r="E309" s="5">
        <v>987.369743762177</v>
      </c>
      <c r="F309" s="5">
        <v>978.97928671909494</v>
      </c>
      <c r="G309" s="5">
        <v>-0.50719692542911299</v>
      </c>
      <c r="H309" s="5">
        <v>0.150447885168913</v>
      </c>
      <c r="I309" s="5">
        <v>-3.3712466270939299</v>
      </c>
      <c r="J309" s="5">
        <v>7.4828835859111996E-4</v>
      </c>
      <c r="K309" s="5">
        <v>8.3028829122006407E-3</v>
      </c>
      <c r="L309" s="5" t="b">
        <v>1</v>
      </c>
      <c r="M309" s="5" t="b">
        <v>0</v>
      </c>
      <c r="O309" s="7">
        <f t="shared" si="44"/>
        <v>4.2830000000000004</v>
      </c>
      <c r="P309" s="7">
        <f t="shared" si="45"/>
        <v>5.1790000000000003</v>
      </c>
      <c r="Q309" s="7">
        <f t="shared" si="46"/>
        <v>4.5999999999999996</v>
      </c>
      <c r="R309" s="7">
        <f t="shared" si="47"/>
        <v>3.4929999999999999</v>
      </c>
      <c r="S309" s="7">
        <f t="shared" si="48"/>
        <v>4.4139999999999997</v>
      </c>
      <c r="T309" s="7">
        <f t="shared" si="49"/>
        <v>4.4210000000000003</v>
      </c>
      <c r="U309" s="7">
        <f t="shared" si="50"/>
        <v>4.05</v>
      </c>
      <c r="W309" s="7">
        <f t="shared" si="51"/>
        <v>4.6873333333333331</v>
      </c>
      <c r="X309" s="7">
        <f t="shared" si="52"/>
        <v>4.0945</v>
      </c>
      <c r="Y309" s="7">
        <f t="shared" si="53"/>
        <v>0.8735243919783815</v>
      </c>
      <c r="Z309" s="7">
        <f t="shared" si="54"/>
        <v>-0.19508010588966079</v>
      </c>
    </row>
    <row r="310" spans="1:26" s="5" customFormat="1" x14ac:dyDescent="0.2">
      <c r="A310" s="5" t="s">
        <v>3541</v>
      </c>
      <c r="B310" s="5" t="s">
        <v>3542</v>
      </c>
      <c r="C310" s="5" t="s">
        <v>3543</v>
      </c>
      <c r="D310" s="5">
        <v>598.77591322716205</v>
      </c>
      <c r="E310" s="5">
        <v>568.00890509254202</v>
      </c>
      <c r="F310" s="5">
        <v>581.19476572166502</v>
      </c>
      <c r="G310" s="5">
        <v>-1.0772990136017699</v>
      </c>
      <c r="H310" s="5">
        <v>0.17668582015933701</v>
      </c>
      <c r="I310" s="5">
        <v>-6.0972579046255602</v>
      </c>
      <c r="J310" s="6">
        <v>1.07903357113313E-9</v>
      </c>
      <c r="K310" s="6">
        <v>1.04218988598408E-7</v>
      </c>
      <c r="L310" s="5" t="b">
        <v>1</v>
      </c>
      <c r="M310" s="5" t="b">
        <v>0</v>
      </c>
      <c r="O310" s="7">
        <f t="shared" si="44"/>
        <v>3.875</v>
      </c>
      <c r="P310" s="7">
        <f t="shared" si="45"/>
        <v>4.9429999999999996</v>
      </c>
      <c r="Q310" s="7">
        <f t="shared" si="46"/>
        <v>5.1559999999999997</v>
      </c>
      <c r="R310" s="7">
        <f t="shared" si="47"/>
        <v>2.7909999999999999</v>
      </c>
      <c r="S310" s="7">
        <f t="shared" si="48"/>
        <v>2.56</v>
      </c>
      <c r="T310" s="7">
        <f t="shared" si="49"/>
        <v>3.6190000000000002</v>
      </c>
      <c r="U310" s="7">
        <f t="shared" si="50"/>
        <v>2.2879999999999998</v>
      </c>
      <c r="W310" s="7">
        <f t="shared" si="51"/>
        <v>4.6580000000000004</v>
      </c>
      <c r="X310" s="7">
        <f t="shared" si="52"/>
        <v>2.8145000000000002</v>
      </c>
      <c r="Y310" s="7">
        <f t="shared" si="53"/>
        <v>0.60422928295405753</v>
      </c>
      <c r="Z310" s="7">
        <f t="shared" si="54"/>
        <v>-0.7268319913430491</v>
      </c>
    </row>
    <row r="311" spans="1:26" s="5" customFormat="1" x14ac:dyDescent="0.2">
      <c r="A311" s="5" t="s">
        <v>3544</v>
      </c>
      <c r="B311" s="5" t="s">
        <v>3545</v>
      </c>
      <c r="C311" s="5" t="s">
        <v>3546</v>
      </c>
      <c r="D311" s="5">
        <v>518.08685040431703</v>
      </c>
      <c r="E311" s="5">
        <v>538.621824274397</v>
      </c>
      <c r="F311" s="5">
        <v>529.82112118722</v>
      </c>
      <c r="G311" s="5">
        <v>-0.56040791020819203</v>
      </c>
      <c r="H311" s="5">
        <v>0.169655336636893</v>
      </c>
      <c r="I311" s="5">
        <v>-3.3032141594673998</v>
      </c>
      <c r="J311" s="5">
        <v>9.5583359939657795E-4</v>
      </c>
      <c r="K311" s="5">
        <v>9.8223231126524802E-3</v>
      </c>
      <c r="L311" s="5" t="b">
        <v>1</v>
      </c>
      <c r="M311" s="5" t="b">
        <v>0</v>
      </c>
      <c r="O311" s="7">
        <f t="shared" si="44"/>
        <v>4.6950000000000003</v>
      </c>
      <c r="P311" s="7">
        <f t="shared" si="45"/>
        <v>4.72</v>
      </c>
      <c r="Q311" s="7">
        <f t="shared" si="46"/>
        <v>4.5250000000000004</v>
      </c>
      <c r="R311" s="7">
        <f t="shared" si="47"/>
        <v>3.8730000000000002</v>
      </c>
      <c r="S311" s="7">
        <f t="shared" si="48"/>
        <v>4.1740000000000004</v>
      </c>
      <c r="T311" s="7">
        <f t="shared" si="49"/>
        <v>3.9929999999999999</v>
      </c>
      <c r="U311" s="7">
        <f t="shared" si="50"/>
        <v>3.3620000000000001</v>
      </c>
      <c r="W311" s="7">
        <f t="shared" si="51"/>
        <v>4.6466666666666665</v>
      </c>
      <c r="X311" s="7">
        <f t="shared" si="52"/>
        <v>3.8505000000000003</v>
      </c>
      <c r="Y311" s="7">
        <f t="shared" si="53"/>
        <v>0.82865853658536592</v>
      </c>
      <c r="Z311" s="7">
        <f t="shared" si="54"/>
        <v>-0.27115035873805465</v>
      </c>
    </row>
    <row r="312" spans="1:26" s="5" customFormat="1" x14ac:dyDescent="0.2">
      <c r="A312" s="5" t="s">
        <v>3547</v>
      </c>
      <c r="B312" s="5" t="s">
        <v>3548</v>
      </c>
      <c r="C312" s="5" t="s">
        <v>3549</v>
      </c>
      <c r="D312" s="5">
        <v>327.12318880228099</v>
      </c>
      <c r="E312" s="5">
        <v>379.03197558765498</v>
      </c>
      <c r="F312" s="5">
        <v>356.78535267963701</v>
      </c>
      <c r="G312" s="5">
        <v>-0.80595844201980305</v>
      </c>
      <c r="H312" s="5">
        <v>0.18643473992148801</v>
      </c>
      <c r="I312" s="5">
        <v>-4.3230056928189002</v>
      </c>
      <c r="J312" s="6">
        <v>1.5391776041443399E-5</v>
      </c>
      <c r="K312" s="5">
        <v>4.1703211800660803E-4</v>
      </c>
      <c r="L312" s="5" t="b">
        <v>1</v>
      </c>
      <c r="M312" s="5" t="b">
        <v>0</v>
      </c>
      <c r="O312" s="7">
        <f t="shared" si="44"/>
        <v>3.746</v>
      </c>
      <c r="P312" s="7">
        <f t="shared" si="45"/>
        <v>4.8470000000000004</v>
      </c>
      <c r="Q312" s="7">
        <f t="shared" si="46"/>
        <v>5.3239999999999998</v>
      </c>
      <c r="R312" s="7">
        <f t="shared" si="47"/>
        <v>2.617</v>
      </c>
      <c r="S312" s="7">
        <f t="shared" si="48"/>
        <v>3.621</v>
      </c>
      <c r="T312" s="7">
        <f t="shared" si="49"/>
        <v>3.0259999999999998</v>
      </c>
      <c r="U312" s="7">
        <f t="shared" si="50"/>
        <v>3.2829999999999999</v>
      </c>
      <c r="W312" s="7">
        <f t="shared" si="51"/>
        <v>4.6390000000000002</v>
      </c>
      <c r="X312" s="7">
        <f t="shared" si="52"/>
        <v>3.1367499999999997</v>
      </c>
      <c r="Y312" s="7">
        <f t="shared" si="53"/>
        <v>0.67616943306747135</v>
      </c>
      <c r="Z312" s="7">
        <f t="shared" si="54"/>
        <v>-0.56454329569056505</v>
      </c>
    </row>
    <row r="313" spans="1:26" s="5" customFormat="1" x14ac:dyDescent="0.2">
      <c r="A313" s="5" t="s">
        <v>3550</v>
      </c>
      <c r="B313" s="5" t="s">
        <v>3551</v>
      </c>
      <c r="C313" s="5" t="s">
        <v>3552</v>
      </c>
      <c r="D313" s="5">
        <v>161.70279652585501</v>
      </c>
      <c r="E313" s="5">
        <v>190.951482956712</v>
      </c>
      <c r="F313" s="5">
        <v>178.41633162920101</v>
      </c>
      <c r="G313" s="5">
        <v>-1.2607804090088</v>
      </c>
      <c r="H313" s="5">
        <v>0.22762444315517899</v>
      </c>
      <c r="I313" s="5">
        <v>-5.5388621341921702</v>
      </c>
      <c r="J313" s="6">
        <v>3.0444318094335098E-8</v>
      </c>
      <c r="K313" s="6">
        <v>2.0562048318713798E-6</v>
      </c>
      <c r="L313" s="5" t="b">
        <v>1</v>
      </c>
      <c r="M313" s="5" t="b">
        <v>0</v>
      </c>
      <c r="O313" s="7">
        <f t="shared" si="44"/>
        <v>3.3</v>
      </c>
      <c r="P313" s="7">
        <f t="shared" si="45"/>
        <v>5.1459999999999999</v>
      </c>
      <c r="Q313" s="7">
        <f t="shared" si="46"/>
        <v>5.3840000000000003</v>
      </c>
      <c r="R313" s="7">
        <f t="shared" si="47"/>
        <v>2.089</v>
      </c>
      <c r="S313" s="7">
        <f t="shared" si="48"/>
        <v>2.4039999999999999</v>
      </c>
      <c r="T313" s="7">
        <f t="shared" si="49"/>
        <v>1.2709999999999999</v>
      </c>
      <c r="U313" s="7">
        <f t="shared" si="50"/>
        <v>2.5299999999999998</v>
      </c>
      <c r="W313" s="7">
        <f t="shared" si="51"/>
        <v>4.6100000000000003</v>
      </c>
      <c r="X313" s="7">
        <f t="shared" si="52"/>
        <v>2.0735000000000001</v>
      </c>
      <c r="Y313" s="7">
        <f t="shared" si="53"/>
        <v>0.44978308026030367</v>
      </c>
      <c r="Z313" s="7">
        <f t="shared" si="54"/>
        <v>-1.1526987034107388</v>
      </c>
    </row>
    <row r="314" spans="1:26" s="5" customFormat="1" x14ac:dyDescent="0.2">
      <c r="A314" s="5" t="s">
        <v>3553</v>
      </c>
      <c r="B314" s="5" t="s">
        <v>3554</v>
      </c>
      <c r="C314" s="5" t="s">
        <v>3555</v>
      </c>
      <c r="D314" s="5">
        <v>2720.7103374261601</v>
      </c>
      <c r="E314" s="5">
        <v>2970.6912665555001</v>
      </c>
      <c r="F314" s="5">
        <v>2863.5565826429201</v>
      </c>
      <c r="G314" s="5">
        <v>-1.3762641894746801</v>
      </c>
      <c r="H314" s="5">
        <v>0.149288186776944</v>
      </c>
      <c r="I314" s="5">
        <v>-9.2188418868734594</v>
      </c>
      <c r="J314" s="6">
        <v>3.0032627548996401E-20</v>
      </c>
      <c r="K314" s="6">
        <v>1.6492859032453099E-17</v>
      </c>
      <c r="L314" s="5" t="b">
        <v>1</v>
      </c>
      <c r="M314" s="5" t="b">
        <v>0</v>
      </c>
      <c r="O314" s="7">
        <f t="shared" si="44"/>
        <v>3.859</v>
      </c>
      <c r="P314" s="7">
        <f t="shared" si="45"/>
        <v>4.3339999999999996</v>
      </c>
      <c r="Q314" s="7">
        <f t="shared" si="46"/>
        <v>5.6289999999999996</v>
      </c>
      <c r="R314" s="7">
        <f t="shared" si="47"/>
        <v>1.8149999999999999</v>
      </c>
      <c r="S314" s="7">
        <f t="shared" si="48"/>
        <v>2.2799999999999998</v>
      </c>
      <c r="T314" s="7">
        <f t="shared" si="49"/>
        <v>3.6539999999999999</v>
      </c>
      <c r="U314" s="7">
        <f t="shared" si="50"/>
        <v>1.998</v>
      </c>
      <c r="W314" s="7">
        <f t="shared" si="51"/>
        <v>4.6073333333333331</v>
      </c>
      <c r="X314" s="7">
        <f t="shared" si="52"/>
        <v>2.43675</v>
      </c>
      <c r="Y314" s="7">
        <f t="shared" si="53"/>
        <v>0.52888511069309796</v>
      </c>
      <c r="Z314" s="7">
        <f t="shared" si="54"/>
        <v>-0.9189737340507329</v>
      </c>
    </row>
    <row r="315" spans="1:26" s="5" customFormat="1" x14ac:dyDescent="0.2">
      <c r="A315" s="5" t="s">
        <v>3556</v>
      </c>
      <c r="B315" s="5" t="s">
        <v>3557</v>
      </c>
      <c r="C315" s="5" t="s">
        <v>3558</v>
      </c>
      <c r="D315" s="5">
        <v>328.13510944939799</v>
      </c>
      <c r="E315" s="5">
        <v>348.79459737833201</v>
      </c>
      <c r="F315" s="5">
        <v>339.94053112307398</v>
      </c>
      <c r="G315" s="5">
        <v>-0.72634836254393997</v>
      </c>
      <c r="H315" s="5">
        <v>0.20387046061962499</v>
      </c>
      <c r="I315" s="5">
        <v>-3.5627935520248699</v>
      </c>
      <c r="J315" s="5">
        <v>3.6692923730387501E-4</v>
      </c>
      <c r="K315" s="5">
        <v>5.0778974852127203E-3</v>
      </c>
      <c r="L315" s="5" t="b">
        <v>1</v>
      </c>
      <c r="M315" s="5" t="b">
        <v>0</v>
      </c>
      <c r="O315" s="7">
        <f t="shared" si="44"/>
        <v>4.9340000000000002</v>
      </c>
      <c r="P315" s="7">
        <f t="shared" si="45"/>
        <v>4.3040000000000003</v>
      </c>
      <c r="Q315" s="7">
        <f t="shared" si="46"/>
        <v>4.5659999999999998</v>
      </c>
      <c r="R315" s="7">
        <f t="shared" si="47"/>
        <v>3.407</v>
      </c>
      <c r="S315" s="7">
        <f t="shared" si="48"/>
        <v>3.96</v>
      </c>
      <c r="T315" s="7">
        <f t="shared" si="49"/>
        <v>4.101</v>
      </c>
      <c r="U315" s="7">
        <f t="shared" si="50"/>
        <v>2.4260000000000002</v>
      </c>
      <c r="W315" s="7">
        <f t="shared" si="51"/>
        <v>4.6013333333333328</v>
      </c>
      <c r="X315" s="7">
        <f t="shared" si="52"/>
        <v>3.4735</v>
      </c>
      <c r="Y315" s="7">
        <f t="shared" si="53"/>
        <v>0.75488988698927861</v>
      </c>
      <c r="Z315" s="7">
        <f t="shared" si="54"/>
        <v>-0.4056618757212575</v>
      </c>
    </row>
    <row r="316" spans="1:26" s="5" customFormat="1" x14ac:dyDescent="0.2">
      <c r="A316" s="5" t="s">
        <v>3559</v>
      </c>
      <c r="B316" s="5" t="s">
        <v>3560</v>
      </c>
      <c r="C316" s="5" t="s">
        <v>3561</v>
      </c>
      <c r="D316" s="5">
        <v>975.43257280846899</v>
      </c>
      <c r="E316" s="5">
        <v>1075.45559222253</v>
      </c>
      <c r="F316" s="5">
        <v>1032.5885839022201</v>
      </c>
      <c r="G316" s="5">
        <v>-0.54406752749798304</v>
      </c>
      <c r="H316" s="5">
        <v>0.14829254443030401</v>
      </c>
      <c r="I316" s="5">
        <v>-3.6688798454981701</v>
      </c>
      <c r="J316" s="5">
        <v>2.4361553431452899E-4</v>
      </c>
      <c r="K316" s="5">
        <v>3.71057283886761E-3</v>
      </c>
      <c r="L316" s="5" t="b">
        <v>1</v>
      </c>
      <c r="M316" s="5" t="b">
        <v>0</v>
      </c>
      <c r="O316" s="7">
        <f t="shared" si="44"/>
        <v>4.2720000000000002</v>
      </c>
      <c r="P316" s="7">
        <f t="shared" si="45"/>
        <v>4.3840000000000003</v>
      </c>
      <c r="Q316" s="7">
        <f t="shared" si="46"/>
        <v>5.0469999999999997</v>
      </c>
      <c r="R316" s="7">
        <f t="shared" si="47"/>
        <v>3.992</v>
      </c>
      <c r="S316" s="7">
        <f t="shared" si="48"/>
        <v>3.3580000000000001</v>
      </c>
      <c r="T316" s="7">
        <f t="shared" si="49"/>
        <v>3.5150000000000001</v>
      </c>
      <c r="U316" s="7">
        <f t="shared" si="50"/>
        <v>4.1399999999999997</v>
      </c>
      <c r="W316" s="7">
        <f t="shared" si="51"/>
        <v>4.5676666666666668</v>
      </c>
      <c r="X316" s="7">
        <f t="shared" si="52"/>
        <v>3.7512499999999998</v>
      </c>
      <c r="Y316" s="7">
        <f t="shared" si="53"/>
        <v>0.82126176749616864</v>
      </c>
      <c r="Z316" s="7">
        <f t="shared" si="54"/>
        <v>-0.28408595756595578</v>
      </c>
    </row>
    <row r="317" spans="1:26" s="5" customFormat="1" x14ac:dyDescent="0.2">
      <c r="A317" s="5" t="s">
        <v>3562</v>
      </c>
      <c r="B317" s="5" t="s">
        <v>3563</v>
      </c>
      <c r="C317" s="5" t="s">
        <v>3564</v>
      </c>
      <c r="D317" s="5">
        <v>1241.19655406633</v>
      </c>
      <c r="E317" s="5">
        <v>1217.9844317142699</v>
      </c>
      <c r="F317" s="5">
        <v>1227.9324841508701</v>
      </c>
      <c r="G317" s="5">
        <v>-0.51553972239550505</v>
      </c>
      <c r="H317" s="5">
        <v>0.14459172583933999</v>
      </c>
      <c r="I317" s="5">
        <v>-3.56548564174643</v>
      </c>
      <c r="J317" s="5">
        <v>3.6318304601522499E-4</v>
      </c>
      <c r="K317" s="5">
        <v>5.0372731850965797E-3</v>
      </c>
      <c r="L317" s="5" t="b">
        <v>1</v>
      </c>
      <c r="M317" s="5" t="b">
        <v>0</v>
      </c>
      <c r="O317" s="7">
        <f t="shared" si="44"/>
        <v>4.2960000000000003</v>
      </c>
      <c r="P317" s="7">
        <f t="shared" si="45"/>
        <v>5.0650000000000004</v>
      </c>
      <c r="Q317" s="7">
        <f t="shared" si="46"/>
        <v>4.3170000000000002</v>
      </c>
      <c r="R317" s="7">
        <f t="shared" si="47"/>
        <v>3.9409999999999998</v>
      </c>
      <c r="S317" s="7">
        <f t="shared" si="48"/>
        <v>3.9209999999999998</v>
      </c>
      <c r="T317" s="7">
        <f t="shared" si="49"/>
        <v>3.8220000000000001</v>
      </c>
      <c r="U317" s="7">
        <f t="shared" si="50"/>
        <v>3.76</v>
      </c>
      <c r="W317" s="7">
        <f t="shared" si="51"/>
        <v>4.5593333333333339</v>
      </c>
      <c r="X317" s="7">
        <f t="shared" si="52"/>
        <v>3.8610000000000002</v>
      </c>
      <c r="Y317" s="7">
        <f t="shared" si="53"/>
        <v>0.84683433250475215</v>
      </c>
      <c r="Z317" s="7">
        <f t="shared" si="54"/>
        <v>-0.23984833436297523</v>
      </c>
    </row>
    <row r="318" spans="1:26" s="5" customFormat="1" x14ac:dyDescent="0.2">
      <c r="A318" s="5" t="s">
        <v>3565</v>
      </c>
      <c r="B318" s="5" t="s">
        <v>3566</v>
      </c>
      <c r="C318" s="5" t="s">
        <v>3567</v>
      </c>
      <c r="D318" s="5">
        <v>1437.3651460188801</v>
      </c>
      <c r="E318" s="5">
        <v>1347.50738470126</v>
      </c>
      <c r="F318" s="5">
        <v>1386.01785383739</v>
      </c>
      <c r="G318" s="5">
        <v>-0.56740244184486599</v>
      </c>
      <c r="H318" s="5">
        <v>0.15348574634881701</v>
      </c>
      <c r="I318" s="5">
        <v>-3.6967761198839102</v>
      </c>
      <c r="J318" s="5">
        <v>2.1835474382477299E-4</v>
      </c>
      <c r="K318" s="5">
        <v>3.4147238084208001E-3</v>
      </c>
      <c r="L318" s="5" t="b">
        <v>1</v>
      </c>
      <c r="M318" s="5" t="b">
        <v>0</v>
      </c>
      <c r="O318" s="7">
        <f t="shared" si="44"/>
        <v>4.0309999999999997</v>
      </c>
      <c r="P318" s="7">
        <f t="shared" si="45"/>
        <v>4.968</v>
      </c>
      <c r="Q318" s="7">
        <f t="shared" si="46"/>
        <v>4.6500000000000004</v>
      </c>
      <c r="R318" s="7">
        <f t="shared" si="47"/>
        <v>3.9990000000000001</v>
      </c>
      <c r="S318" s="7">
        <f t="shared" si="48"/>
        <v>4.0709999999999997</v>
      </c>
      <c r="T318" s="7">
        <f t="shared" si="49"/>
        <v>4.1790000000000003</v>
      </c>
      <c r="U318" s="7">
        <f t="shared" si="50"/>
        <v>3.0459999999999998</v>
      </c>
      <c r="W318" s="7">
        <f t="shared" si="51"/>
        <v>4.5496666666666661</v>
      </c>
      <c r="X318" s="7">
        <f t="shared" si="52"/>
        <v>3.82375</v>
      </c>
      <c r="Y318" s="7">
        <f t="shared" si="53"/>
        <v>0.84044618653381209</v>
      </c>
      <c r="Z318" s="7">
        <f t="shared" si="54"/>
        <v>-0.25077264771177965</v>
      </c>
    </row>
    <row r="319" spans="1:26" s="5" customFormat="1" x14ac:dyDescent="0.2">
      <c r="A319" s="5" t="s">
        <v>3568</v>
      </c>
      <c r="B319" s="5" t="s">
        <v>3569</v>
      </c>
      <c r="C319" s="5" t="s">
        <v>3570</v>
      </c>
      <c r="D319" s="5">
        <v>193.181947213435</v>
      </c>
      <c r="E319" s="5">
        <v>177.09457163109701</v>
      </c>
      <c r="F319" s="5">
        <v>183.989161166385</v>
      </c>
      <c r="G319" s="5">
        <v>-1.2585226151376501</v>
      </c>
      <c r="H319" s="5">
        <v>0.244106813234647</v>
      </c>
      <c r="I319" s="5">
        <v>-5.1556226492043997</v>
      </c>
      <c r="J319" s="6">
        <v>2.5278951380423302E-7</v>
      </c>
      <c r="K319" s="6">
        <v>1.28749981607232E-5</v>
      </c>
      <c r="L319" s="5" t="b">
        <v>1</v>
      </c>
      <c r="M319" s="5" t="b">
        <v>0</v>
      </c>
      <c r="O319" s="7">
        <f t="shared" si="44"/>
        <v>2.8039999999999998</v>
      </c>
      <c r="P319" s="7">
        <f t="shared" si="45"/>
        <v>5.7050000000000001</v>
      </c>
      <c r="Q319" s="7">
        <f t="shared" si="46"/>
        <v>5.0049999999999999</v>
      </c>
      <c r="R319" s="7">
        <f t="shared" si="47"/>
        <v>1.9870000000000001</v>
      </c>
      <c r="S319" s="7">
        <f t="shared" si="48"/>
        <v>1.831</v>
      </c>
      <c r="T319" s="7">
        <f t="shared" si="49"/>
        <v>2.1459999999999999</v>
      </c>
      <c r="U319" s="7">
        <f t="shared" si="50"/>
        <v>2.54</v>
      </c>
      <c r="W319" s="7">
        <f t="shared" si="51"/>
        <v>4.5046666666666662</v>
      </c>
      <c r="X319" s="7">
        <f t="shared" si="52"/>
        <v>2.1260000000000003</v>
      </c>
      <c r="Y319" s="7">
        <f t="shared" si="53"/>
        <v>0.47195500961965381</v>
      </c>
      <c r="Z319" s="7">
        <f t="shared" si="54"/>
        <v>-1.0832787575295912</v>
      </c>
    </row>
    <row r="320" spans="1:26" s="5" customFormat="1" x14ac:dyDescent="0.2">
      <c r="A320" s="5" t="s">
        <v>3571</v>
      </c>
      <c r="B320" s="5" t="s">
        <v>3572</v>
      </c>
      <c r="C320" s="5" t="s">
        <v>3573</v>
      </c>
      <c r="D320" s="5">
        <v>211.82009175087001</v>
      </c>
      <c r="E320" s="5">
        <v>220.70062050077701</v>
      </c>
      <c r="F320" s="5">
        <v>216.89467960796</v>
      </c>
      <c r="G320" s="5">
        <v>-1.92088381626909</v>
      </c>
      <c r="H320" s="5">
        <v>0.231478583245535</v>
      </c>
      <c r="I320" s="5">
        <v>-8.2983219844211806</v>
      </c>
      <c r="J320" s="6">
        <v>1.05592173912352E-16</v>
      </c>
      <c r="K320" s="6">
        <v>4.2790080736959801E-14</v>
      </c>
      <c r="L320" s="5" t="b">
        <v>1</v>
      </c>
      <c r="M320" s="5" t="b">
        <v>0</v>
      </c>
      <c r="O320" s="7">
        <f t="shared" si="44"/>
        <v>3.4319999999999999</v>
      </c>
      <c r="P320" s="7">
        <f t="shared" si="45"/>
        <v>5.3920000000000003</v>
      </c>
      <c r="Q320" s="7">
        <f t="shared" si="46"/>
        <v>4.6050000000000004</v>
      </c>
      <c r="R320" s="7">
        <f t="shared" si="47"/>
        <v>1.429</v>
      </c>
      <c r="S320" s="7">
        <f t="shared" si="48"/>
        <v>1.1830000000000001</v>
      </c>
      <c r="T320" s="7">
        <f t="shared" si="49"/>
        <v>0.753</v>
      </c>
      <c r="U320" s="7">
        <f t="shared" si="50"/>
        <v>1.645</v>
      </c>
      <c r="W320" s="7">
        <f t="shared" si="51"/>
        <v>4.4763333333333337</v>
      </c>
      <c r="X320" s="7">
        <f t="shared" si="52"/>
        <v>1.2524999999999999</v>
      </c>
      <c r="Y320" s="7">
        <f t="shared" si="53"/>
        <v>0.279804899843622</v>
      </c>
      <c r="Z320" s="7">
        <f t="shared" si="54"/>
        <v>-1.8375068682024247</v>
      </c>
    </row>
    <row r="321" spans="1:26" s="5" customFormat="1" x14ac:dyDescent="0.2">
      <c r="A321" s="5" t="s">
        <v>3574</v>
      </c>
      <c r="B321" s="5" t="s">
        <v>3575</v>
      </c>
      <c r="C321" s="5" t="s">
        <v>3576</v>
      </c>
      <c r="D321" s="5">
        <v>904.26464971033602</v>
      </c>
      <c r="E321" s="5">
        <v>851.85070706917702</v>
      </c>
      <c r="F321" s="5">
        <v>874.31382534395902</v>
      </c>
      <c r="G321" s="5">
        <v>-0.86277291812122903</v>
      </c>
      <c r="H321" s="5">
        <v>0.16377753197391801</v>
      </c>
      <c r="I321" s="5">
        <v>-5.2679565244555402</v>
      </c>
      <c r="J321" s="6">
        <v>1.37950766348823E-7</v>
      </c>
      <c r="K321" s="6">
        <v>7.6081072056461598E-6</v>
      </c>
      <c r="L321" s="5" t="b">
        <v>1</v>
      </c>
      <c r="M321" s="5" t="b">
        <v>0</v>
      </c>
      <c r="O321" s="7">
        <f t="shared" si="44"/>
        <v>3.419</v>
      </c>
      <c r="P321" s="7">
        <f t="shared" si="45"/>
        <v>5.2679999999999998</v>
      </c>
      <c r="Q321" s="7">
        <f t="shared" si="46"/>
        <v>4.5910000000000002</v>
      </c>
      <c r="R321" s="7">
        <f t="shared" si="47"/>
        <v>2.9289999999999998</v>
      </c>
      <c r="S321" s="7">
        <f t="shared" si="48"/>
        <v>3.222</v>
      </c>
      <c r="T321" s="7">
        <f t="shared" si="49"/>
        <v>2.9279999999999999</v>
      </c>
      <c r="U321" s="7">
        <f t="shared" si="50"/>
        <v>2.5350000000000001</v>
      </c>
      <c r="W321" s="7">
        <f t="shared" si="51"/>
        <v>4.4259999999999993</v>
      </c>
      <c r="X321" s="7">
        <f t="shared" si="52"/>
        <v>2.9035000000000002</v>
      </c>
      <c r="Y321" s="7">
        <f t="shared" si="53"/>
        <v>0.65600994125621348</v>
      </c>
      <c r="Z321" s="7">
        <f t="shared" si="54"/>
        <v>-0.6082104170983218</v>
      </c>
    </row>
    <row r="322" spans="1:26" s="5" customFormat="1" x14ac:dyDescent="0.2">
      <c r="A322" s="5" t="s">
        <v>3577</v>
      </c>
      <c r="B322" s="5" t="s">
        <v>3578</v>
      </c>
      <c r="C322" s="5" t="s">
        <v>3579</v>
      </c>
      <c r="D322" s="5">
        <v>1121.9888759412199</v>
      </c>
      <c r="E322" s="5">
        <v>1229.23675417806</v>
      </c>
      <c r="F322" s="5">
        <v>1183.27337779085</v>
      </c>
      <c r="G322" s="5">
        <v>-0.73462901185019103</v>
      </c>
      <c r="H322" s="5">
        <v>0.15732197689951499</v>
      </c>
      <c r="I322" s="5">
        <v>-4.6695892482931098</v>
      </c>
      <c r="J322" s="6">
        <v>3.0180256372395802E-6</v>
      </c>
      <c r="K322" s="5">
        <v>1.08190415199583E-4</v>
      </c>
      <c r="L322" s="5" t="b">
        <v>1</v>
      </c>
      <c r="M322" s="5" t="b">
        <v>0</v>
      </c>
      <c r="O322" s="7">
        <f t="shared" ref="O322:O385" si="55">VLOOKUP(A322,FPKM,2,FALSE)</f>
        <v>3.5059999999999998</v>
      </c>
      <c r="P322" s="7">
        <f t="shared" ref="P322:P385" si="56">VLOOKUP(A322,FPKM,3,FALSE)</f>
        <v>4.7789999999999999</v>
      </c>
      <c r="Q322" s="7">
        <f t="shared" ref="Q322:Q385" si="57">VLOOKUP(A322,FPKM,4,FALSE)</f>
        <v>4.9039999999999999</v>
      </c>
      <c r="R322" s="7">
        <f t="shared" ref="R322:R385" si="58">VLOOKUP(A322,FPKM,5,FALSE)</f>
        <v>2.9929999999999999</v>
      </c>
      <c r="S322" s="7">
        <f t="shared" ref="S322:S385" si="59">VLOOKUP(A322,FPKM,6,FALSE)</f>
        <v>2.7519999999999998</v>
      </c>
      <c r="T322" s="7">
        <f t="shared" ref="T322:T385" si="60">VLOOKUP(A322,FPKM,7,FALSE)</f>
        <v>2.6949999999999998</v>
      </c>
      <c r="U322" s="7">
        <f t="shared" ref="U322:U385" si="61">VLOOKUP(A322,FPKM,8,FALSE)</f>
        <v>3.9660000000000002</v>
      </c>
      <c r="W322" s="7">
        <f t="shared" ref="W322:W385" si="62">AVERAGE(O322:Q322)</f>
        <v>4.3963333333333336</v>
      </c>
      <c r="X322" s="7">
        <f t="shared" ref="X322:X385" si="63">AVERAGE(R322:U322)</f>
        <v>3.1014999999999997</v>
      </c>
      <c r="Y322" s="7">
        <f t="shared" ref="Y322:Y385" si="64">X322/W322</f>
        <v>0.7054742588520736</v>
      </c>
      <c r="Z322" s="7">
        <f t="shared" si="54"/>
        <v>-0.50333465175861081</v>
      </c>
    </row>
    <row r="323" spans="1:26" s="5" customFormat="1" x14ac:dyDescent="0.2">
      <c r="A323" s="5" t="s">
        <v>3580</v>
      </c>
      <c r="B323" s="5" t="s">
        <v>3581</v>
      </c>
      <c r="C323" s="5" t="s">
        <v>3582</v>
      </c>
      <c r="D323" s="5">
        <v>1812.6498314517601</v>
      </c>
      <c r="E323" s="5">
        <v>1902.7121570971401</v>
      </c>
      <c r="F323" s="5">
        <v>1864.1140175348401</v>
      </c>
      <c r="G323" s="5">
        <v>-0.56048710710948602</v>
      </c>
      <c r="H323" s="5">
        <v>0.144751779321657</v>
      </c>
      <c r="I323" s="5">
        <v>-3.8720567701210298</v>
      </c>
      <c r="J323" s="5">
        <v>1.07920806925342E-4</v>
      </c>
      <c r="K323" s="5">
        <v>1.9550551621917399E-3</v>
      </c>
      <c r="L323" s="5" t="b">
        <v>1</v>
      </c>
      <c r="M323" s="5" t="b">
        <v>0</v>
      </c>
      <c r="O323" s="7">
        <f t="shared" si="55"/>
        <v>4.2039999999999997</v>
      </c>
      <c r="P323" s="7">
        <f t="shared" si="56"/>
        <v>4.4379999999999997</v>
      </c>
      <c r="Q323" s="7">
        <f t="shared" si="57"/>
        <v>4.49</v>
      </c>
      <c r="R323" s="7">
        <f t="shared" si="58"/>
        <v>3.11</v>
      </c>
      <c r="S323" s="7">
        <f t="shared" si="59"/>
        <v>4.0019999999999998</v>
      </c>
      <c r="T323" s="7">
        <f t="shared" si="60"/>
        <v>4.5419999999999998</v>
      </c>
      <c r="U323" s="7">
        <f t="shared" si="61"/>
        <v>3.597</v>
      </c>
      <c r="W323" s="7">
        <f t="shared" si="62"/>
        <v>4.3773333333333335</v>
      </c>
      <c r="X323" s="7">
        <f t="shared" si="63"/>
        <v>3.8127499999999999</v>
      </c>
      <c r="Y323" s="7">
        <f t="shared" si="64"/>
        <v>0.87102116966189458</v>
      </c>
      <c r="Z323" s="7">
        <f t="shared" ref="Z323:Z386" si="65">LOG(Y323,2)</f>
        <v>-0.19922031177495089</v>
      </c>
    </row>
    <row r="324" spans="1:26" s="5" customFormat="1" x14ac:dyDescent="0.2">
      <c r="A324" s="5" t="s">
        <v>3583</v>
      </c>
      <c r="B324" s="5" t="s">
        <v>3584</v>
      </c>
      <c r="C324" s="5" t="s">
        <v>3585</v>
      </c>
      <c r="D324" s="5">
        <v>1962.70704724252</v>
      </c>
      <c r="E324" s="5">
        <v>2102.4825493844501</v>
      </c>
      <c r="F324" s="5">
        <v>2042.5787627522</v>
      </c>
      <c r="G324" s="5">
        <v>-0.51569184745565</v>
      </c>
      <c r="H324" s="5">
        <v>0.13862410463067201</v>
      </c>
      <c r="I324" s="5">
        <v>-3.7200734232302199</v>
      </c>
      <c r="J324" s="5">
        <v>1.9916486924589501E-4</v>
      </c>
      <c r="K324" s="5">
        <v>3.1786235681615801E-3</v>
      </c>
      <c r="L324" s="5" t="b">
        <v>1</v>
      </c>
      <c r="M324" s="5" t="b">
        <v>0</v>
      </c>
      <c r="O324" s="7">
        <f t="shared" si="55"/>
        <v>3.97</v>
      </c>
      <c r="P324" s="7">
        <f t="shared" si="56"/>
        <v>4.3559999999999999</v>
      </c>
      <c r="Q324" s="7">
        <f t="shared" si="57"/>
        <v>4.7859999999999996</v>
      </c>
      <c r="R324" s="7">
        <f t="shared" si="58"/>
        <v>3.69</v>
      </c>
      <c r="S324" s="7">
        <f t="shared" si="59"/>
        <v>3.8109999999999999</v>
      </c>
      <c r="T324" s="7">
        <f t="shared" si="60"/>
        <v>3.7290000000000001</v>
      </c>
      <c r="U324" s="7">
        <f t="shared" si="61"/>
        <v>3.62</v>
      </c>
      <c r="W324" s="7">
        <f t="shared" si="62"/>
        <v>4.3706666666666667</v>
      </c>
      <c r="X324" s="7">
        <f t="shared" si="63"/>
        <v>3.7125000000000004</v>
      </c>
      <c r="Y324" s="7">
        <f t="shared" si="64"/>
        <v>0.84941275167785246</v>
      </c>
      <c r="Z324" s="7">
        <f t="shared" si="65"/>
        <v>-0.23546232780281195</v>
      </c>
    </row>
    <row r="325" spans="1:26" s="5" customFormat="1" x14ac:dyDescent="0.2">
      <c r="A325" s="5" t="s">
        <v>3586</v>
      </c>
      <c r="B325" s="5" t="s">
        <v>3587</v>
      </c>
      <c r="C325" s="5" t="s">
        <v>3588</v>
      </c>
      <c r="D325" s="5">
        <v>1452.06824211444</v>
      </c>
      <c r="E325" s="5">
        <v>1414.90981751358</v>
      </c>
      <c r="F325" s="5">
        <v>1430.83485662823</v>
      </c>
      <c r="G325" s="5">
        <v>-0.60315879487072799</v>
      </c>
      <c r="H325" s="5">
        <v>0.14432710008213001</v>
      </c>
      <c r="I325" s="5">
        <v>-4.1791097758321003</v>
      </c>
      <c r="J325" s="6">
        <v>2.9265240638272999E-5</v>
      </c>
      <c r="K325" s="5">
        <v>6.9761298048343697E-4</v>
      </c>
      <c r="L325" s="5" t="b">
        <v>1</v>
      </c>
      <c r="M325" s="5" t="b">
        <v>0</v>
      </c>
      <c r="O325" s="7">
        <f t="shared" si="55"/>
        <v>4.3650000000000002</v>
      </c>
      <c r="P325" s="7">
        <f t="shared" si="56"/>
        <v>4.9459999999999997</v>
      </c>
      <c r="Q325" s="7">
        <f t="shared" si="57"/>
        <v>3.7839999999999998</v>
      </c>
      <c r="R325" s="7">
        <f t="shared" si="58"/>
        <v>3.4079999999999999</v>
      </c>
      <c r="S325" s="7">
        <f t="shared" si="59"/>
        <v>3.6859999999999999</v>
      </c>
      <c r="T325" s="7">
        <f t="shared" si="60"/>
        <v>3.6190000000000002</v>
      </c>
      <c r="U325" s="7">
        <f t="shared" si="61"/>
        <v>3.3119999999999998</v>
      </c>
      <c r="W325" s="7">
        <f t="shared" si="62"/>
        <v>4.3649999999999993</v>
      </c>
      <c r="X325" s="7">
        <f t="shared" si="63"/>
        <v>3.5062499999999996</v>
      </c>
      <c r="Y325" s="7">
        <f t="shared" si="64"/>
        <v>0.8032646048109966</v>
      </c>
      <c r="Z325" s="7">
        <f t="shared" si="65"/>
        <v>-0.3160527881332848</v>
      </c>
    </row>
    <row r="326" spans="1:26" s="5" customFormat="1" x14ac:dyDescent="0.2">
      <c r="A326" s="5" t="s">
        <v>3589</v>
      </c>
      <c r="B326" s="5" t="s">
        <v>3590</v>
      </c>
      <c r="C326" s="5" t="s">
        <v>3591</v>
      </c>
      <c r="D326" s="5">
        <v>180.17639844211101</v>
      </c>
      <c r="E326" s="5">
        <v>180.04367222133499</v>
      </c>
      <c r="F326" s="5">
        <v>180.100554887382</v>
      </c>
      <c r="G326" s="5">
        <v>-2.1233887684520698</v>
      </c>
      <c r="H326" s="5">
        <v>0.26811863939932201</v>
      </c>
      <c r="I326" s="5">
        <v>-7.9195865427677701</v>
      </c>
      <c r="J326" s="6">
        <v>2.3830165491380401E-15</v>
      </c>
      <c r="K326" s="6">
        <v>7.9324663379432401E-13</v>
      </c>
      <c r="L326" s="5" t="b">
        <v>1</v>
      </c>
      <c r="M326" s="5" t="b">
        <v>0</v>
      </c>
      <c r="O326" s="7">
        <f t="shared" si="55"/>
        <v>2.8759999999999999</v>
      </c>
      <c r="P326" s="7">
        <f t="shared" si="56"/>
        <v>4.8330000000000002</v>
      </c>
      <c r="Q326" s="7">
        <f t="shared" si="57"/>
        <v>5.2729999999999997</v>
      </c>
      <c r="R326" s="7">
        <f t="shared" si="58"/>
        <v>1.345</v>
      </c>
      <c r="S326" s="7">
        <f t="shared" si="59"/>
        <v>0.78</v>
      </c>
      <c r="T326" s="7">
        <f t="shared" si="60"/>
        <v>1.1879999999999999</v>
      </c>
      <c r="U326" s="7">
        <f t="shared" si="61"/>
        <v>0.94099999999999995</v>
      </c>
      <c r="W326" s="7">
        <f t="shared" si="62"/>
        <v>4.3273333333333328</v>
      </c>
      <c r="X326" s="7">
        <f t="shared" si="63"/>
        <v>1.0634999999999999</v>
      </c>
      <c r="Y326" s="7">
        <f t="shared" si="64"/>
        <v>0.24576336465875828</v>
      </c>
      <c r="Z326" s="7">
        <f t="shared" si="65"/>
        <v>-2.0246582221561003</v>
      </c>
    </row>
    <row r="327" spans="1:26" s="5" customFormat="1" x14ac:dyDescent="0.2">
      <c r="A327" s="5" t="s">
        <v>3592</v>
      </c>
      <c r="B327" s="5" t="s">
        <v>3593</v>
      </c>
      <c r="C327" s="5" t="s">
        <v>3594</v>
      </c>
      <c r="D327" s="5">
        <v>25.719462141539299</v>
      </c>
      <c r="E327" s="5">
        <v>28.230701443470501</v>
      </c>
      <c r="F327" s="5">
        <v>27.154456028357099</v>
      </c>
      <c r="G327" s="5">
        <v>-1.5050421466718</v>
      </c>
      <c r="H327" s="5">
        <v>0.41319064757867802</v>
      </c>
      <c r="I327" s="5">
        <v>-3.64248841422582</v>
      </c>
      <c r="J327" s="5">
        <v>2.7001513439761101E-4</v>
      </c>
      <c r="K327" s="5">
        <v>3.9915560034146499E-3</v>
      </c>
      <c r="L327" s="5" t="b">
        <v>1</v>
      </c>
      <c r="M327" s="5" t="b">
        <v>0</v>
      </c>
      <c r="O327" s="7">
        <f t="shared" si="55"/>
        <v>1.712</v>
      </c>
      <c r="P327" s="7">
        <f t="shared" si="56"/>
        <v>4.9470000000000001</v>
      </c>
      <c r="Q327" s="7">
        <f t="shared" si="57"/>
        <v>6.1020000000000003</v>
      </c>
      <c r="R327" s="7">
        <f t="shared" si="58"/>
        <v>0.129</v>
      </c>
      <c r="S327" s="7">
        <f t="shared" si="59"/>
        <v>1.5589999999999999</v>
      </c>
      <c r="T327" s="7">
        <f t="shared" si="60"/>
        <v>2.0030000000000001</v>
      </c>
      <c r="U327" s="7">
        <f t="shared" si="61"/>
        <v>1.3640000000000001</v>
      </c>
      <c r="W327" s="7">
        <f t="shared" si="62"/>
        <v>4.2536666666666667</v>
      </c>
      <c r="X327" s="7">
        <f t="shared" si="63"/>
        <v>1.2637499999999999</v>
      </c>
      <c r="Y327" s="7">
        <f t="shared" si="64"/>
        <v>0.2970966225217459</v>
      </c>
      <c r="Z327" s="7">
        <f t="shared" si="65"/>
        <v>-1.7509958905852054</v>
      </c>
    </row>
    <row r="328" spans="1:26" s="5" customFormat="1" x14ac:dyDescent="0.2">
      <c r="A328" s="5" t="s">
        <v>3595</v>
      </c>
      <c r="B328" s="5" t="s">
        <v>3596</v>
      </c>
      <c r="C328" s="5" t="s">
        <v>3597</v>
      </c>
      <c r="D328" s="5">
        <v>947.81753923245299</v>
      </c>
      <c r="E328" s="5">
        <v>978.32192253513801</v>
      </c>
      <c r="F328" s="5">
        <v>965.24861540541599</v>
      </c>
      <c r="G328" s="5">
        <v>-0.55459035325128503</v>
      </c>
      <c r="H328" s="5">
        <v>0.15013315944907199</v>
      </c>
      <c r="I328" s="5">
        <v>-3.6939897574020799</v>
      </c>
      <c r="J328" s="5">
        <v>2.2076269792050901E-4</v>
      </c>
      <c r="K328" s="5">
        <v>3.4494865481443401E-3</v>
      </c>
      <c r="L328" s="5" t="b">
        <v>1</v>
      </c>
      <c r="M328" s="5" t="b">
        <v>0</v>
      </c>
      <c r="O328" s="7">
        <f t="shared" si="55"/>
        <v>4.2149999999999999</v>
      </c>
      <c r="P328" s="7">
        <f t="shared" si="56"/>
        <v>4.4450000000000003</v>
      </c>
      <c r="Q328" s="7">
        <f t="shared" si="57"/>
        <v>3.9769999999999999</v>
      </c>
      <c r="R328" s="7">
        <f t="shared" si="58"/>
        <v>3.4129999999999998</v>
      </c>
      <c r="S328" s="7">
        <f t="shared" si="59"/>
        <v>3.5739999999999998</v>
      </c>
      <c r="T328" s="7">
        <f t="shared" si="60"/>
        <v>3.56</v>
      </c>
      <c r="U328" s="7">
        <f t="shared" si="61"/>
        <v>3.4420000000000002</v>
      </c>
      <c r="W328" s="7">
        <f t="shared" si="62"/>
        <v>4.2123333333333335</v>
      </c>
      <c r="X328" s="7">
        <f t="shared" si="63"/>
        <v>3.4972500000000002</v>
      </c>
      <c r="Y328" s="7">
        <f t="shared" si="64"/>
        <v>0.83024056342486352</v>
      </c>
      <c r="Z328" s="7">
        <f t="shared" si="65"/>
        <v>-0.26839867484383695</v>
      </c>
    </row>
    <row r="329" spans="1:26" s="5" customFormat="1" x14ac:dyDescent="0.2">
      <c r="A329" s="5" t="s">
        <v>3598</v>
      </c>
      <c r="B329" s="5" t="s">
        <v>3599</v>
      </c>
      <c r="C329" s="5" t="s">
        <v>3600</v>
      </c>
      <c r="D329" s="5">
        <v>1020.5676248335</v>
      </c>
      <c r="E329" s="5">
        <v>1259.2226713580301</v>
      </c>
      <c r="F329" s="5">
        <v>1156.9419371332301</v>
      </c>
      <c r="G329" s="5">
        <v>-0.52826478838344504</v>
      </c>
      <c r="H329" s="5">
        <v>0.15767521105525301</v>
      </c>
      <c r="I329" s="5">
        <v>-3.3503350643896002</v>
      </c>
      <c r="J329" s="5">
        <v>8.0713861467394802E-4</v>
      </c>
      <c r="K329" s="5">
        <v>8.7936124582916799E-3</v>
      </c>
      <c r="L329" s="5" t="b">
        <v>1</v>
      </c>
      <c r="M329" s="5" t="b">
        <v>0</v>
      </c>
      <c r="O329" s="7">
        <f t="shared" si="55"/>
        <v>4.4560000000000004</v>
      </c>
      <c r="P329" s="7">
        <f t="shared" si="56"/>
        <v>3.8220000000000001</v>
      </c>
      <c r="Q329" s="7">
        <f t="shared" si="57"/>
        <v>4.3499999999999996</v>
      </c>
      <c r="R329" s="7">
        <f t="shared" si="58"/>
        <v>3.2029999999999998</v>
      </c>
      <c r="S329" s="7">
        <f t="shared" si="59"/>
        <v>3.669</v>
      </c>
      <c r="T329" s="7">
        <f t="shared" si="60"/>
        <v>3.2509999999999999</v>
      </c>
      <c r="U329" s="7">
        <f t="shared" si="61"/>
        <v>3.8069999999999999</v>
      </c>
      <c r="W329" s="7">
        <f t="shared" si="62"/>
        <v>4.2093333333333334</v>
      </c>
      <c r="X329" s="7">
        <f t="shared" si="63"/>
        <v>3.4824999999999999</v>
      </c>
      <c r="Y329" s="7">
        <f t="shared" si="64"/>
        <v>0.82732815964523276</v>
      </c>
      <c r="Z329" s="7">
        <f t="shared" si="65"/>
        <v>-0.27346840710321368</v>
      </c>
    </row>
    <row r="330" spans="1:26" s="5" customFormat="1" x14ac:dyDescent="0.2">
      <c r="A330" s="5" t="s">
        <v>3601</v>
      </c>
      <c r="B330" s="5" t="s">
        <v>3602</v>
      </c>
      <c r="C330" s="5" t="s">
        <v>3603</v>
      </c>
      <c r="D330" s="5">
        <v>431.49818299137399</v>
      </c>
      <c r="E330" s="5">
        <v>435.62246145330698</v>
      </c>
      <c r="F330" s="5">
        <v>433.85491354105</v>
      </c>
      <c r="G330" s="5">
        <v>-0.61559102896060602</v>
      </c>
      <c r="H330" s="5">
        <v>0.17506959675363301</v>
      </c>
      <c r="I330" s="5">
        <v>-3.5162646191896898</v>
      </c>
      <c r="J330" s="5">
        <v>4.3766453914159898E-4</v>
      </c>
      <c r="K330" s="5">
        <v>5.6774562798458904E-3</v>
      </c>
      <c r="L330" s="5" t="b">
        <v>1</v>
      </c>
      <c r="M330" s="5" t="b">
        <v>0</v>
      </c>
      <c r="O330" s="7">
        <f t="shared" si="55"/>
        <v>3.5680000000000001</v>
      </c>
      <c r="P330" s="7">
        <f t="shared" si="56"/>
        <v>4.5670000000000002</v>
      </c>
      <c r="Q330" s="7">
        <f t="shared" si="57"/>
        <v>4.2830000000000004</v>
      </c>
      <c r="R330" s="7">
        <f t="shared" si="58"/>
        <v>3.1349999999999998</v>
      </c>
      <c r="S330" s="7">
        <f t="shared" si="59"/>
        <v>3.4710000000000001</v>
      </c>
      <c r="T330" s="7">
        <f t="shared" si="60"/>
        <v>3.31</v>
      </c>
      <c r="U330" s="7">
        <f t="shared" si="61"/>
        <v>3.125</v>
      </c>
      <c r="W330" s="7">
        <f t="shared" si="62"/>
        <v>4.1393333333333331</v>
      </c>
      <c r="X330" s="7">
        <f t="shared" si="63"/>
        <v>3.2602500000000001</v>
      </c>
      <c r="Y330" s="7">
        <f t="shared" si="64"/>
        <v>0.7876268320180384</v>
      </c>
      <c r="Z330" s="7">
        <f t="shared" si="65"/>
        <v>-0.34441583463826997</v>
      </c>
    </row>
    <row r="331" spans="1:26" s="5" customFormat="1" x14ac:dyDescent="0.2">
      <c r="A331" s="5" t="s">
        <v>3604</v>
      </c>
      <c r="B331" s="5" t="s">
        <v>3605</v>
      </c>
      <c r="C331" s="5" t="s">
        <v>3606</v>
      </c>
      <c r="D331" s="5">
        <v>78.777979409842999</v>
      </c>
      <c r="E331" s="5">
        <v>73.6679377616707</v>
      </c>
      <c r="F331" s="5">
        <v>75.857955610887402</v>
      </c>
      <c r="G331" s="5">
        <v>-2.3117360447938999</v>
      </c>
      <c r="H331" s="5">
        <v>0.32270126576714903</v>
      </c>
      <c r="I331" s="5">
        <v>-7.1637030592311604</v>
      </c>
      <c r="J331" s="6">
        <v>7.8526402561027898E-13</v>
      </c>
      <c r="K331" s="6">
        <v>1.52480278139596E-10</v>
      </c>
      <c r="L331" s="5" t="b">
        <v>1</v>
      </c>
      <c r="M331" s="5" t="b">
        <v>0</v>
      </c>
      <c r="O331" s="7">
        <f t="shared" si="55"/>
        <v>2.9279999999999999</v>
      </c>
      <c r="P331" s="7">
        <f t="shared" si="56"/>
        <v>5.109</v>
      </c>
      <c r="Q331" s="7">
        <f t="shared" si="57"/>
        <v>4.3769999999999998</v>
      </c>
      <c r="R331" s="7">
        <f t="shared" si="58"/>
        <v>0.745</v>
      </c>
      <c r="S331" s="7">
        <f t="shared" si="59"/>
        <v>0.52500000000000002</v>
      </c>
      <c r="T331" s="7">
        <f t="shared" si="60"/>
        <v>1.0109999999999999</v>
      </c>
      <c r="U331" s="7">
        <f t="shared" si="61"/>
        <v>0.997</v>
      </c>
      <c r="W331" s="7">
        <f t="shared" si="62"/>
        <v>4.137999999999999</v>
      </c>
      <c r="X331" s="7">
        <f t="shared" si="63"/>
        <v>0.8194999999999999</v>
      </c>
      <c r="Y331" s="7">
        <f t="shared" si="64"/>
        <v>0.19804253262445629</v>
      </c>
      <c r="Z331" s="7">
        <f t="shared" si="65"/>
        <v>-2.3361177907605506</v>
      </c>
    </row>
    <row r="332" spans="1:26" s="5" customFormat="1" x14ac:dyDescent="0.2">
      <c r="A332" s="5" t="s">
        <v>3607</v>
      </c>
      <c r="B332" s="5" t="s">
        <v>3608</v>
      </c>
      <c r="C332" s="5" t="s">
        <v>3609</v>
      </c>
      <c r="D332" s="5">
        <v>348.49324808546999</v>
      </c>
      <c r="E332" s="5">
        <v>290.15822595110001</v>
      </c>
      <c r="F332" s="5">
        <v>315.15894972297298</v>
      </c>
      <c r="G332" s="5">
        <v>-2.4017753218720799</v>
      </c>
      <c r="H332" s="5">
        <v>0.212386797673387</v>
      </c>
      <c r="I332" s="5">
        <v>-11.3084963292567</v>
      </c>
      <c r="J332" s="6">
        <v>1.1911330248228499E-29</v>
      </c>
      <c r="K332" s="6">
        <v>2.2203910715722799E-26</v>
      </c>
      <c r="L332" s="5" t="b">
        <v>1</v>
      </c>
      <c r="M332" s="5" t="b">
        <v>0</v>
      </c>
      <c r="O332" s="7">
        <f t="shared" si="55"/>
        <v>2.9609999999999999</v>
      </c>
      <c r="P332" s="7">
        <f t="shared" si="56"/>
        <v>5.782</v>
      </c>
      <c r="Q332" s="7">
        <f t="shared" si="57"/>
        <v>3.669</v>
      </c>
      <c r="R332" s="7">
        <f t="shared" si="58"/>
        <v>0.57999999999999996</v>
      </c>
      <c r="S332" s="7">
        <f t="shared" si="59"/>
        <v>0.93500000000000005</v>
      </c>
      <c r="T332" s="7">
        <f t="shared" si="60"/>
        <v>1.028</v>
      </c>
      <c r="U332" s="7">
        <f t="shared" si="61"/>
        <v>1.0269999999999999</v>
      </c>
      <c r="W332" s="7">
        <f t="shared" si="62"/>
        <v>4.1373333333333333</v>
      </c>
      <c r="X332" s="7">
        <f t="shared" si="63"/>
        <v>0.89250000000000007</v>
      </c>
      <c r="Y332" s="7">
        <f t="shared" si="64"/>
        <v>0.21571865936190784</v>
      </c>
      <c r="Z332" s="7">
        <f t="shared" si="65"/>
        <v>-2.2127771218911008</v>
      </c>
    </row>
    <row r="333" spans="1:26" s="5" customFormat="1" x14ac:dyDescent="0.2">
      <c r="A333" s="5" t="s">
        <v>3610</v>
      </c>
      <c r="B333" s="5" t="s">
        <v>3611</v>
      </c>
      <c r="C333" s="5" t="s">
        <v>3612</v>
      </c>
      <c r="D333" s="5">
        <v>1745.5818978115001</v>
      </c>
      <c r="E333" s="5">
        <v>1798.6058323486</v>
      </c>
      <c r="F333" s="5">
        <v>1775.88128897556</v>
      </c>
      <c r="G333" s="5">
        <v>-0.55023251186942101</v>
      </c>
      <c r="H333" s="5">
        <v>0.14296496213545601</v>
      </c>
      <c r="I333" s="5">
        <v>-3.8487228174696901</v>
      </c>
      <c r="J333" s="5">
        <v>1.18735266765981E-4</v>
      </c>
      <c r="K333" s="5">
        <v>2.11196956849681E-3</v>
      </c>
      <c r="L333" s="5" t="b">
        <v>1</v>
      </c>
      <c r="M333" s="5" t="b">
        <v>0</v>
      </c>
      <c r="O333" s="7">
        <f t="shared" si="55"/>
        <v>4.0190000000000001</v>
      </c>
      <c r="P333" s="7">
        <f t="shared" si="56"/>
        <v>3.992</v>
      </c>
      <c r="Q333" s="7">
        <f t="shared" si="57"/>
        <v>4.3520000000000003</v>
      </c>
      <c r="R333" s="7">
        <f t="shared" si="58"/>
        <v>3.4460000000000002</v>
      </c>
      <c r="S333" s="7">
        <f t="shared" si="59"/>
        <v>3.5750000000000002</v>
      </c>
      <c r="T333" s="7">
        <f t="shared" si="60"/>
        <v>4.0759999999999996</v>
      </c>
      <c r="U333" s="7">
        <f t="shared" si="61"/>
        <v>3.133</v>
      </c>
      <c r="W333" s="7">
        <f t="shared" si="62"/>
        <v>4.1209999999999996</v>
      </c>
      <c r="X333" s="7">
        <f t="shared" si="63"/>
        <v>3.5575000000000001</v>
      </c>
      <c r="Y333" s="7">
        <f t="shared" si="64"/>
        <v>0.86326134433389967</v>
      </c>
      <c r="Z333" s="7">
        <f t="shared" si="65"/>
        <v>-0.21213070686665444</v>
      </c>
    </row>
    <row r="334" spans="1:26" s="5" customFormat="1" x14ac:dyDescent="0.2">
      <c r="A334" s="5" t="s">
        <v>3613</v>
      </c>
      <c r="B334" s="5" t="s">
        <v>3614</v>
      </c>
      <c r="C334" s="5" t="s">
        <v>3615</v>
      </c>
      <c r="D334" s="5">
        <v>346.62663532970203</v>
      </c>
      <c r="E334" s="5">
        <v>396.03397721952899</v>
      </c>
      <c r="F334" s="5">
        <v>374.85940212388903</v>
      </c>
      <c r="G334" s="5">
        <v>-1.2532483022857901</v>
      </c>
      <c r="H334" s="5">
        <v>0.18762684096691301</v>
      </c>
      <c r="I334" s="5">
        <v>-6.6794723816023502</v>
      </c>
      <c r="J334" s="6">
        <v>2.3980402598147901E-11</v>
      </c>
      <c r="K334" s="6">
        <v>3.4652611227292598E-9</v>
      </c>
      <c r="L334" s="5" t="b">
        <v>1</v>
      </c>
      <c r="M334" s="5" t="b">
        <v>0</v>
      </c>
      <c r="O334" s="7">
        <f t="shared" si="55"/>
        <v>3.6779999999999999</v>
      </c>
      <c r="P334" s="7">
        <f t="shared" si="56"/>
        <v>4.1260000000000003</v>
      </c>
      <c r="Q334" s="7">
        <f t="shared" si="57"/>
        <v>4.5439999999999996</v>
      </c>
      <c r="R334" s="7">
        <f t="shared" si="58"/>
        <v>1.679</v>
      </c>
      <c r="S334" s="7">
        <f t="shared" si="59"/>
        <v>2.25</v>
      </c>
      <c r="T334" s="7">
        <f t="shared" si="60"/>
        <v>2.5609999999999999</v>
      </c>
      <c r="U334" s="7">
        <f t="shared" si="61"/>
        <v>2.0449999999999999</v>
      </c>
      <c r="W334" s="7">
        <f t="shared" si="62"/>
        <v>4.1159999999999997</v>
      </c>
      <c r="X334" s="7">
        <f t="shared" si="63"/>
        <v>2.13375</v>
      </c>
      <c r="Y334" s="7">
        <f t="shared" si="64"/>
        <v>0.51840379008746362</v>
      </c>
      <c r="Z334" s="7">
        <f t="shared" si="65"/>
        <v>-0.94785182897886788</v>
      </c>
    </row>
    <row r="335" spans="1:26" s="5" customFormat="1" x14ac:dyDescent="0.2">
      <c r="A335" s="5" t="s">
        <v>3616</v>
      </c>
      <c r="B335" s="5" t="s">
        <v>3617</v>
      </c>
      <c r="C335" s="5" t="s">
        <v>3618</v>
      </c>
      <c r="D335" s="5">
        <v>433.37701869364997</v>
      </c>
      <c r="E335" s="5">
        <v>470.06613456586399</v>
      </c>
      <c r="F335" s="5">
        <v>454.34222776348702</v>
      </c>
      <c r="G335" s="5">
        <v>-0.63013225365460601</v>
      </c>
      <c r="H335" s="5">
        <v>0.17725084507468999</v>
      </c>
      <c r="I335" s="5">
        <v>-3.5550310261656701</v>
      </c>
      <c r="J335" s="5">
        <v>3.7793448974364599E-4</v>
      </c>
      <c r="K335" s="5">
        <v>5.1698572942838498E-3</v>
      </c>
      <c r="L335" s="5" t="b">
        <v>1</v>
      </c>
      <c r="M335" s="5" t="b">
        <v>0</v>
      </c>
      <c r="O335" s="7">
        <f t="shared" si="55"/>
        <v>4.2439999999999998</v>
      </c>
      <c r="P335" s="7">
        <f t="shared" si="56"/>
        <v>3.762</v>
      </c>
      <c r="Q335" s="7">
        <f t="shared" si="57"/>
        <v>4.3179999999999996</v>
      </c>
      <c r="R335" s="7">
        <f t="shared" si="58"/>
        <v>3.1560000000000001</v>
      </c>
      <c r="S335" s="7">
        <f t="shared" si="59"/>
        <v>3.2320000000000002</v>
      </c>
      <c r="T335" s="7">
        <f t="shared" si="60"/>
        <v>3.8610000000000002</v>
      </c>
      <c r="U335" s="7">
        <f t="shared" si="61"/>
        <v>3.036</v>
      </c>
      <c r="W335" s="7">
        <f t="shared" si="62"/>
        <v>4.1079999999999997</v>
      </c>
      <c r="X335" s="7">
        <f t="shared" si="63"/>
        <v>3.32125</v>
      </c>
      <c r="Y335" s="7">
        <f t="shared" si="64"/>
        <v>0.80848344693281415</v>
      </c>
      <c r="Z335" s="7">
        <f t="shared" si="65"/>
        <v>-0.30670985894032587</v>
      </c>
    </row>
    <row r="336" spans="1:26" s="5" customFormat="1" x14ac:dyDescent="0.2">
      <c r="A336" s="5" t="s">
        <v>3619</v>
      </c>
      <c r="B336" s="5" t="s">
        <v>3620</v>
      </c>
      <c r="C336" s="5" t="s">
        <v>3621</v>
      </c>
      <c r="D336" s="5">
        <v>1097.2006375779799</v>
      </c>
      <c r="E336" s="5">
        <v>1193.0222483606699</v>
      </c>
      <c r="F336" s="5">
        <v>1151.9558437395201</v>
      </c>
      <c r="G336" s="5">
        <v>-0.73076843505677602</v>
      </c>
      <c r="H336" s="5">
        <v>0.156697942593337</v>
      </c>
      <c r="I336" s="5">
        <v>-4.6635483718715296</v>
      </c>
      <c r="J336" s="6">
        <v>3.1080308574657201E-6</v>
      </c>
      <c r="K336" s="5">
        <v>1.10146013714864E-4</v>
      </c>
      <c r="L336" s="5" t="b">
        <v>1</v>
      </c>
      <c r="M336" s="5" t="b">
        <v>0</v>
      </c>
      <c r="O336" s="7">
        <f t="shared" si="55"/>
        <v>3.7280000000000002</v>
      </c>
      <c r="P336" s="7">
        <f t="shared" si="56"/>
        <v>3.8820000000000001</v>
      </c>
      <c r="Q336" s="7">
        <f t="shared" si="57"/>
        <v>4.7080000000000002</v>
      </c>
      <c r="R336" s="7">
        <f t="shared" si="58"/>
        <v>2.7029999999999998</v>
      </c>
      <c r="S336" s="7">
        <f t="shared" si="59"/>
        <v>3.26</v>
      </c>
      <c r="T336" s="7">
        <f t="shared" si="60"/>
        <v>3.8639999999999999</v>
      </c>
      <c r="U336" s="7">
        <f t="shared" si="61"/>
        <v>2.8140000000000001</v>
      </c>
      <c r="W336" s="7">
        <f t="shared" si="62"/>
        <v>4.1060000000000008</v>
      </c>
      <c r="X336" s="7">
        <f t="shared" si="63"/>
        <v>3.1602499999999996</v>
      </c>
      <c r="Y336" s="7">
        <f t="shared" si="64"/>
        <v>0.76966634193862615</v>
      </c>
      <c r="Z336" s="7">
        <f t="shared" si="65"/>
        <v>-0.3776949362929295</v>
      </c>
    </row>
    <row r="337" spans="1:26" s="5" customFormat="1" x14ac:dyDescent="0.2">
      <c r="A337" s="5" t="s">
        <v>3622</v>
      </c>
      <c r="B337" s="5" t="s">
        <v>3623</v>
      </c>
      <c r="C337" s="5" t="s">
        <v>3624</v>
      </c>
      <c r="D337" s="5">
        <v>3333.1143715163198</v>
      </c>
      <c r="E337" s="5">
        <v>3590.8453618557701</v>
      </c>
      <c r="F337" s="5">
        <v>3480.38922313886</v>
      </c>
      <c r="G337" s="5">
        <v>-0.52072390734664697</v>
      </c>
      <c r="H337" s="5">
        <v>0.134797533530254</v>
      </c>
      <c r="I337" s="5">
        <v>-3.8630076805505902</v>
      </c>
      <c r="J337" s="5">
        <v>1.11999485039364E-4</v>
      </c>
      <c r="K337" s="5">
        <v>2.0094152075253E-3</v>
      </c>
      <c r="L337" s="5" t="b">
        <v>1</v>
      </c>
      <c r="M337" s="5" t="b">
        <v>0</v>
      </c>
      <c r="O337" s="7">
        <f t="shared" si="55"/>
        <v>3.8959999999999999</v>
      </c>
      <c r="P337" s="7">
        <f t="shared" si="56"/>
        <v>4.41</v>
      </c>
      <c r="Q337" s="7">
        <f t="shared" si="57"/>
        <v>3.9220000000000002</v>
      </c>
      <c r="R337" s="7">
        <f t="shared" si="58"/>
        <v>3.3439999999999999</v>
      </c>
      <c r="S337" s="7">
        <f t="shared" si="59"/>
        <v>3.419</v>
      </c>
      <c r="T337" s="7">
        <f t="shared" si="60"/>
        <v>2.88</v>
      </c>
      <c r="U337" s="7">
        <f t="shared" si="61"/>
        <v>3.7029999999999998</v>
      </c>
      <c r="W337" s="7">
        <f t="shared" si="62"/>
        <v>4.0760000000000005</v>
      </c>
      <c r="X337" s="7">
        <f t="shared" si="63"/>
        <v>3.3365</v>
      </c>
      <c r="Y337" s="7">
        <f t="shared" si="64"/>
        <v>0.81857212953876335</v>
      </c>
      <c r="Z337" s="7">
        <f t="shared" si="65"/>
        <v>-0.28881854765279691</v>
      </c>
    </row>
    <row r="338" spans="1:26" s="5" customFormat="1" x14ac:dyDescent="0.2">
      <c r="A338" s="5" t="s">
        <v>3625</v>
      </c>
      <c r="B338" s="5" t="s">
        <v>3626</v>
      </c>
      <c r="C338" s="5" t="s">
        <v>3627</v>
      </c>
      <c r="D338" s="5">
        <v>1585.12967947522</v>
      </c>
      <c r="E338" s="5">
        <v>1511.8655026751401</v>
      </c>
      <c r="F338" s="5">
        <v>1543.2644355894599</v>
      </c>
      <c r="G338" s="5">
        <v>-0.59356721236435395</v>
      </c>
      <c r="H338" s="5">
        <v>0.14486531687066201</v>
      </c>
      <c r="I338" s="5">
        <v>-4.0973728231602999</v>
      </c>
      <c r="J338" s="6">
        <v>4.1786560657408801E-5</v>
      </c>
      <c r="K338" s="5">
        <v>9.2555240331879899E-4</v>
      </c>
      <c r="L338" s="5" t="b">
        <v>1</v>
      </c>
      <c r="M338" s="5" t="b">
        <v>0</v>
      </c>
      <c r="O338" s="7">
        <f t="shared" si="55"/>
        <v>3.819</v>
      </c>
      <c r="P338" s="7">
        <f t="shared" si="56"/>
        <v>4.3280000000000003</v>
      </c>
      <c r="Q338" s="7">
        <f t="shared" si="57"/>
        <v>4.0609999999999999</v>
      </c>
      <c r="R338" s="7">
        <f t="shared" si="58"/>
        <v>3.5219999999999998</v>
      </c>
      <c r="S338" s="7">
        <f t="shared" si="59"/>
        <v>3.444</v>
      </c>
      <c r="T338" s="7">
        <f t="shared" si="60"/>
        <v>3.7309999999999999</v>
      </c>
      <c r="U338" s="7">
        <f t="shared" si="61"/>
        <v>2.806</v>
      </c>
      <c r="W338" s="7">
        <f t="shared" si="62"/>
        <v>4.0693333333333337</v>
      </c>
      <c r="X338" s="7">
        <f t="shared" si="63"/>
        <v>3.37575</v>
      </c>
      <c r="Y338" s="7">
        <f t="shared" si="64"/>
        <v>0.82955848623853201</v>
      </c>
      <c r="Z338" s="7">
        <f t="shared" si="65"/>
        <v>-0.26958439600666689</v>
      </c>
    </row>
    <row r="339" spans="1:26" s="5" customFormat="1" x14ac:dyDescent="0.2">
      <c r="A339" s="5" t="s">
        <v>3628</v>
      </c>
      <c r="B339" s="5" t="s">
        <v>3629</v>
      </c>
      <c r="C339" s="5" t="s">
        <v>3630</v>
      </c>
      <c r="D339" s="5">
        <v>800.01714068178296</v>
      </c>
      <c r="E339" s="5">
        <v>807.74766593244203</v>
      </c>
      <c r="F339" s="5">
        <v>804.43458368216</v>
      </c>
      <c r="G339" s="5">
        <v>-0.691513315630917</v>
      </c>
      <c r="H339" s="5">
        <v>0.15576179184220901</v>
      </c>
      <c r="I339" s="5">
        <v>-4.4395567581261597</v>
      </c>
      <c r="J339" s="6">
        <v>9.0144339539020692E-6</v>
      </c>
      <c r="K339" s="5">
        <v>2.6630437929427598E-4</v>
      </c>
      <c r="L339" s="5" t="b">
        <v>1</v>
      </c>
      <c r="M339" s="5" t="b">
        <v>0</v>
      </c>
      <c r="O339" s="7">
        <f t="shared" si="55"/>
        <v>3.294</v>
      </c>
      <c r="P339" s="7">
        <f t="shared" si="56"/>
        <v>4.7060000000000004</v>
      </c>
      <c r="Q339" s="7">
        <f t="shared" si="57"/>
        <v>4.1230000000000002</v>
      </c>
      <c r="R339" s="7">
        <f t="shared" si="58"/>
        <v>2.774</v>
      </c>
      <c r="S339" s="7">
        <f t="shared" si="59"/>
        <v>3.1269999999999998</v>
      </c>
      <c r="T339" s="7">
        <f t="shared" si="60"/>
        <v>2.82</v>
      </c>
      <c r="U339" s="7">
        <f t="shared" si="61"/>
        <v>3.1579999999999999</v>
      </c>
      <c r="W339" s="7">
        <f t="shared" si="62"/>
        <v>4.0410000000000004</v>
      </c>
      <c r="X339" s="7">
        <f t="shared" si="63"/>
        <v>2.9697499999999999</v>
      </c>
      <c r="Y339" s="7">
        <f t="shared" si="64"/>
        <v>0.73490472655283334</v>
      </c>
      <c r="Z339" s="7">
        <f t="shared" si="65"/>
        <v>-0.44437086458319208</v>
      </c>
    </row>
    <row r="340" spans="1:26" s="5" customFormat="1" x14ac:dyDescent="0.2">
      <c r="A340" s="5" t="s">
        <v>3631</v>
      </c>
      <c r="B340" s="5" t="s">
        <v>3632</v>
      </c>
      <c r="C340" s="5" t="s">
        <v>3633</v>
      </c>
      <c r="D340" s="5">
        <v>1030.8215272995801</v>
      </c>
      <c r="E340" s="5">
        <v>1072.8867365352501</v>
      </c>
      <c r="F340" s="5">
        <v>1054.85878971996</v>
      </c>
      <c r="G340" s="5">
        <v>-0.668474053595566</v>
      </c>
      <c r="H340" s="5">
        <v>0.151293955463394</v>
      </c>
      <c r="I340" s="5">
        <v>-4.4183791186377199</v>
      </c>
      <c r="J340" s="6">
        <v>9.9443873131224294E-6</v>
      </c>
      <c r="K340" s="5">
        <v>2.9055379922243799E-4</v>
      </c>
      <c r="L340" s="5" t="b">
        <v>1</v>
      </c>
      <c r="M340" s="5" t="b">
        <v>0</v>
      </c>
      <c r="O340" s="7">
        <f t="shared" si="55"/>
        <v>3.6970000000000001</v>
      </c>
      <c r="P340" s="7">
        <f t="shared" si="56"/>
        <v>4.3339999999999996</v>
      </c>
      <c r="Q340" s="7">
        <f t="shared" si="57"/>
        <v>4.0890000000000004</v>
      </c>
      <c r="R340" s="7">
        <f t="shared" si="58"/>
        <v>3.1030000000000002</v>
      </c>
      <c r="S340" s="7">
        <f t="shared" si="59"/>
        <v>3.46</v>
      </c>
      <c r="T340" s="7">
        <f t="shared" si="60"/>
        <v>2.91</v>
      </c>
      <c r="U340" s="7">
        <f t="shared" si="61"/>
        <v>2.7090000000000001</v>
      </c>
      <c r="W340" s="7">
        <f t="shared" si="62"/>
        <v>4.04</v>
      </c>
      <c r="X340" s="7">
        <f t="shared" si="63"/>
        <v>3.0455000000000001</v>
      </c>
      <c r="Y340" s="7">
        <f t="shared" si="64"/>
        <v>0.7538366336633664</v>
      </c>
      <c r="Z340" s="7">
        <f t="shared" si="65"/>
        <v>-0.4076761885554811</v>
      </c>
    </row>
    <row r="341" spans="1:26" s="5" customFormat="1" x14ac:dyDescent="0.2">
      <c r="A341" s="5" t="s">
        <v>3634</v>
      </c>
      <c r="B341" s="5" t="s">
        <v>3635</v>
      </c>
      <c r="C341" s="5" t="s">
        <v>3636</v>
      </c>
      <c r="D341" s="5">
        <v>126.099719210107</v>
      </c>
      <c r="E341" s="5">
        <v>120.534074446199</v>
      </c>
      <c r="F341" s="5">
        <v>122.91935077358799</v>
      </c>
      <c r="G341" s="5">
        <v>-1.1824843246580301</v>
      </c>
      <c r="H341" s="5">
        <v>0.27828407180260101</v>
      </c>
      <c r="I341" s="5">
        <v>-4.2491987306295496</v>
      </c>
      <c r="J341" s="6">
        <v>2.1453652860225698E-5</v>
      </c>
      <c r="K341" s="5">
        <v>5.5009290642017499E-4</v>
      </c>
      <c r="L341" s="5" t="b">
        <v>1</v>
      </c>
      <c r="M341" s="5" t="b">
        <v>0</v>
      </c>
      <c r="O341" s="7">
        <f t="shared" si="55"/>
        <v>2.8679999999999999</v>
      </c>
      <c r="P341" s="7">
        <f t="shared" si="56"/>
        <v>4.7670000000000003</v>
      </c>
      <c r="Q341" s="7">
        <f t="shared" si="57"/>
        <v>4.38</v>
      </c>
      <c r="R341" s="7">
        <f t="shared" si="58"/>
        <v>2.4159999999999999</v>
      </c>
      <c r="S341" s="7">
        <f t="shared" si="59"/>
        <v>1.512</v>
      </c>
      <c r="T341" s="7">
        <f t="shared" si="60"/>
        <v>1.514</v>
      </c>
      <c r="U341" s="7">
        <f t="shared" si="61"/>
        <v>2.3319999999999999</v>
      </c>
      <c r="W341" s="7">
        <f t="shared" si="62"/>
        <v>4.0049999999999999</v>
      </c>
      <c r="X341" s="7">
        <f t="shared" si="63"/>
        <v>1.9435</v>
      </c>
      <c r="Y341" s="7">
        <f t="shared" si="64"/>
        <v>0.48526841448189767</v>
      </c>
      <c r="Z341" s="7">
        <f t="shared" si="65"/>
        <v>-1.0431451349568752</v>
      </c>
    </row>
    <row r="342" spans="1:26" s="5" customFormat="1" x14ac:dyDescent="0.2">
      <c r="A342" s="5" t="s">
        <v>3637</v>
      </c>
      <c r="B342" s="5" t="s">
        <v>3638</v>
      </c>
      <c r="C342" s="5" t="s">
        <v>3639</v>
      </c>
      <c r="D342" s="5">
        <v>353.00999078956499</v>
      </c>
      <c r="E342" s="5">
        <v>391.57308838877401</v>
      </c>
      <c r="F342" s="5">
        <v>375.04604656054198</v>
      </c>
      <c r="G342" s="5">
        <v>-1.44462545426657</v>
      </c>
      <c r="H342" s="5">
        <v>0.185840090245568</v>
      </c>
      <c r="I342" s="5">
        <v>-7.7734866161421197</v>
      </c>
      <c r="J342" s="6">
        <v>7.6354725132478292E-15</v>
      </c>
      <c r="K342" s="6">
        <v>2.29569101805569E-12</v>
      </c>
      <c r="L342" s="5" t="b">
        <v>1</v>
      </c>
      <c r="M342" s="5" t="b">
        <v>0</v>
      </c>
      <c r="O342" s="7">
        <f t="shared" si="55"/>
        <v>3.7770000000000001</v>
      </c>
      <c r="P342" s="7">
        <f t="shared" si="56"/>
        <v>4.1710000000000003</v>
      </c>
      <c r="Q342" s="7">
        <f t="shared" si="57"/>
        <v>4.0650000000000004</v>
      </c>
      <c r="R342" s="7">
        <f t="shared" si="58"/>
        <v>1.7350000000000001</v>
      </c>
      <c r="S342" s="7">
        <f t="shared" si="59"/>
        <v>1.901</v>
      </c>
      <c r="T342" s="7">
        <f t="shared" si="60"/>
        <v>1.804</v>
      </c>
      <c r="U342" s="7">
        <f t="shared" si="61"/>
        <v>1.52</v>
      </c>
      <c r="W342" s="7">
        <f t="shared" si="62"/>
        <v>4.0043333333333342</v>
      </c>
      <c r="X342" s="7">
        <f t="shared" si="63"/>
        <v>1.7400000000000002</v>
      </c>
      <c r="Y342" s="7">
        <f t="shared" si="64"/>
        <v>0.43452925996836755</v>
      </c>
      <c r="Z342" s="7">
        <f t="shared" si="65"/>
        <v>-1.2024747675830849</v>
      </c>
    </row>
    <row r="343" spans="1:26" s="5" customFormat="1" x14ac:dyDescent="0.2">
      <c r="A343" s="5" t="s">
        <v>3640</v>
      </c>
      <c r="B343" s="5" t="s">
        <v>3641</v>
      </c>
      <c r="C343" s="5" t="s">
        <v>3642</v>
      </c>
      <c r="D343" s="5">
        <v>617.06668568519399</v>
      </c>
      <c r="E343" s="5">
        <v>567.58965586177703</v>
      </c>
      <c r="F343" s="5">
        <v>588.79409721467005</v>
      </c>
      <c r="G343" s="5">
        <v>-0.70712505231693301</v>
      </c>
      <c r="H343" s="5">
        <v>0.17851338589358301</v>
      </c>
      <c r="I343" s="5">
        <v>-3.9611878334909298</v>
      </c>
      <c r="J343" s="6">
        <v>7.4577835848225405E-5</v>
      </c>
      <c r="K343" s="5">
        <v>1.4587675110669101E-3</v>
      </c>
      <c r="L343" s="5" t="b">
        <v>1</v>
      </c>
      <c r="M343" s="5" t="b">
        <v>0</v>
      </c>
      <c r="O343" s="7">
        <f t="shared" si="55"/>
        <v>3.5009999999999999</v>
      </c>
      <c r="P343" s="7">
        <f t="shared" si="56"/>
        <v>4.9130000000000003</v>
      </c>
      <c r="Q343" s="7">
        <f t="shared" si="57"/>
        <v>3.5880000000000001</v>
      </c>
      <c r="R343" s="7">
        <f t="shared" si="58"/>
        <v>3.4460000000000002</v>
      </c>
      <c r="S343" s="7">
        <f t="shared" si="59"/>
        <v>2.851</v>
      </c>
      <c r="T343" s="7">
        <f t="shared" si="60"/>
        <v>2.133</v>
      </c>
      <c r="U343" s="7">
        <f t="shared" si="61"/>
        <v>2.7519999999999998</v>
      </c>
      <c r="W343" s="7">
        <f t="shared" si="62"/>
        <v>4.0006666666666666</v>
      </c>
      <c r="X343" s="7">
        <f t="shared" si="63"/>
        <v>2.7954999999999997</v>
      </c>
      <c r="Y343" s="7">
        <f t="shared" si="64"/>
        <v>0.69875854024329276</v>
      </c>
      <c r="Z343" s="7">
        <f t="shared" si="65"/>
        <v>-0.51713408417110163</v>
      </c>
    </row>
    <row r="344" spans="1:26" s="5" customFormat="1" x14ac:dyDescent="0.2">
      <c r="A344" s="5" t="s">
        <v>3643</v>
      </c>
      <c r="B344" s="5" t="s">
        <v>3644</v>
      </c>
      <c r="C344" s="5" t="s">
        <v>3645</v>
      </c>
      <c r="D344" s="5">
        <v>530.21079743880102</v>
      </c>
      <c r="E344" s="5">
        <v>538.59469462877905</v>
      </c>
      <c r="F344" s="5">
        <v>535.00159583307402</v>
      </c>
      <c r="G344" s="5">
        <v>-0.570996801086184</v>
      </c>
      <c r="H344" s="5">
        <v>0.16977199275635499</v>
      </c>
      <c r="I344" s="5">
        <v>-3.3633156554016499</v>
      </c>
      <c r="J344" s="5">
        <v>7.7012251260482299E-4</v>
      </c>
      <c r="K344" s="5">
        <v>8.47994187773108E-3</v>
      </c>
      <c r="L344" s="5" t="b">
        <v>1</v>
      </c>
      <c r="M344" s="5" t="b">
        <v>0</v>
      </c>
      <c r="O344" s="7">
        <f t="shared" si="55"/>
        <v>3.6280000000000001</v>
      </c>
      <c r="P344" s="7">
        <f t="shared" si="56"/>
        <v>4.2649999999999997</v>
      </c>
      <c r="Q344" s="7">
        <f t="shared" si="57"/>
        <v>3.8130000000000002</v>
      </c>
      <c r="R344" s="7">
        <f t="shared" si="58"/>
        <v>3.2349999999999999</v>
      </c>
      <c r="S344" s="7">
        <f t="shared" si="59"/>
        <v>2.9950000000000001</v>
      </c>
      <c r="T344" s="7">
        <f t="shared" si="60"/>
        <v>2.9609999999999999</v>
      </c>
      <c r="U344" s="7">
        <f t="shared" si="61"/>
        <v>3.371</v>
      </c>
      <c r="W344" s="7">
        <f t="shared" si="62"/>
        <v>3.9019999999999997</v>
      </c>
      <c r="X344" s="7">
        <f t="shared" si="63"/>
        <v>3.1405000000000003</v>
      </c>
      <c r="Y344" s="7">
        <f t="shared" si="64"/>
        <v>0.80484366991286538</v>
      </c>
      <c r="Z344" s="7">
        <f t="shared" si="65"/>
        <v>-0.31321950860888598</v>
      </c>
    </row>
    <row r="345" spans="1:26" s="5" customFormat="1" x14ac:dyDescent="0.2">
      <c r="A345" s="5" t="s">
        <v>3646</v>
      </c>
      <c r="B345" s="5" t="s">
        <v>3647</v>
      </c>
      <c r="C345" s="5" t="s">
        <v>3648</v>
      </c>
      <c r="D345" s="5">
        <v>146.405371482021</v>
      </c>
      <c r="E345" s="5">
        <v>169.86600953434001</v>
      </c>
      <c r="F345" s="5">
        <v>159.81145036906</v>
      </c>
      <c r="G345" s="5">
        <v>-0.80995327258462202</v>
      </c>
      <c r="H345" s="5">
        <v>0.23066832910593599</v>
      </c>
      <c r="I345" s="5">
        <v>-3.5113328115913398</v>
      </c>
      <c r="J345" s="5">
        <v>4.4586581958061999E-4</v>
      </c>
      <c r="K345" s="5">
        <v>5.7359453021410198E-3</v>
      </c>
      <c r="L345" s="5" t="b">
        <v>1</v>
      </c>
      <c r="M345" s="5" t="b">
        <v>0</v>
      </c>
      <c r="O345" s="7">
        <f t="shared" si="55"/>
        <v>3.6070000000000002</v>
      </c>
      <c r="P345" s="7">
        <f t="shared" si="56"/>
        <v>3.7770000000000001</v>
      </c>
      <c r="Q345" s="7">
        <f t="shared" si="57"/>
        <v>4.2939999999999996</v>
      </c>
      <c r="R345" s="7">
        <f t="shared" si="58"/>
        <v>2.706</v>
      </c>
      <c r="S345" s="7">
        <f t="shared" si="59"/>
        <v>2.4409999999999998</v>
      </c>
      <c r="T345" s="7">
        <f t="shared" si="60"/>
        <v>2.2890000000000001</v>
      </c>
      <c r="U345" s="7">
        <f t="shared" si="61"/>
        <v>2.86</v>
      </c>
      <c r="W345" s="7">
        <f t="shared" si="62"/>
        <v>3.8926666666666669</v>
      </c>
      <c r="X345" s="7">
        <f t="shared" si="63"/>
        <v>2.5739999999999998</v>
      </c>
      <c r="Y345" s="7">
        <f t="shared" si="64"/>
        <v>0.66124336358965563</v>
      </c>
      <c r="Z345" s="7">
        <f t="shared" si="65"/>
        <v>-0.59674675685062428</v>
      </c>
    </row>
    <row r="346" spans="1:26" s="5" customFormat="1" x14ac:dyDescent="0.2">
      <c r="A346" s="5" t="s">
        <v>3649</v>
      </c>
      <c r="B346" s="5" t="s">
        <v>3650</v>
      </c>
      <c r="C346" s="5" t="s">
        <v>3651</v>
      </c>
      <c r="D346" s="5">
        <v>1419.65143361945</v>
      </c>
      <c r="E346" s="5">
        <v>1399.82748275565</v>
      </c>
      <c r="F346" s="5">
        <v>1408.32346169728</v>
      </c>
      <c r="G346" s="5">
        <v>-0.85010931049892502</v>
      </c>
      <c r="H346" s="5">
        <v>0.143259987806935</v>
      </c>
      <c r="I346" s="5">
        <v>-5.93403171054696</v>
      </c>
      <c r="J346" s="6">
        <v>2.95584703030228E-9</v>
      </c>
      <c r="K346" s="6">
        <v>2.67475458698373E-7</v>
      </c>
      <c r="L346" s="5" t="b">
        <v>1</v>
      </c>
      <c r="M346" s="5" t="b">
        <v>0</v>
      </c>
      <c r="O346" s="7">
        <f t="shared" si="55"/>
        <v>3.7719999999999998</v>
      </c>
      <c r="P346" s="7">
        <f t="shared" si="56"/>
        <v>4.1289999999999996</v>
      </c>
      <c r="Q346" s="7">
        <f t="shared" si="57"/>
        <v>3.714</v>
      </c>
      <c r="R346" s="7">
        <f t="shared" si="58"/>
        <v>2.758</v>
      </c>
      <c r="S346" s="7">
        <f t="shared" si="59"/>
        <v>2.4569999999999999</v>
      </c>
      <c r="T346" s="7">
        <f t="shared" si="60"/>
        <v>2.9089999999999998</v>
      </c>
      <c r="U346" s="7">
        <f t="shared" si="61"/>
        <v>2.5350000000000001</v>
      </c>
      <c r="W346" s="7">
        <f t="shared" si="62"/>
        <v>3.8716666666666666</v>
      </c>
      <c r="X346" s="7">
        <f t="shared" si="63"/>
        <v>2.6647499999999997</v>
      </c>
      <c r="Y346" s="7">
        <f t="shared" si="64"/>
        <v>0.68826947912182512</v>
      </c>
      <c r="Z346" s="7">
        <f t="shared" si="65"/>
        <v>-0.53895455892263566</v>
      </c>
    </row>
    <row r="347" spans="1:26" s="5" customFormat="1" x14ac:dyDescent="0.2">
      <c r="A347" s="5" t="s">
        <v>3652</v>
      </c>
      <c r="B347" s="5" t="s">
        <v>3653</v>
      </c>
      <c r="C347" s="5" t="s">
        <v>3654</v>
      </c>
      <c r="D347" s="5">
        <v>707.10657160569303</v>
      </c>
      <c r="E347" s="5">
        <v>687.62714510572198</v>
      </c>
      <c r="F347" s="5">
        <v>695.97547074856698</v>
      </c>
      <c r="G347" s="5">
        <v>-0.69242631750964601</v>
      </c>
      <c r="H347" s="5">
        <v>0.16152449320461601</v>
      </c>
      <c r="I347" s="5">
        <v>-4.2868193162042303</v>
      </c>
      <c r="J347" s="6">
        <v>1.81249597559839E-5</v>
      </c>
      <c r="K347" s="5">
        <v>4.7721380623064403E-4</v>
      </c>
      <c r="L347" s="5" t="b">
        <v>1</v>
      </c>
      <c r="M347" s="5" t="b">
        <v>0</v>
      </c>
      <c r="O347" s="7">
        <f t="shared" si="55"/>
        <v>3.6040000000000001</v>
      </c>
      <c r="P347" s="7">
        <f t="shared" si="56"/>
        <v>4.2619999999999996</v>
      </c>
      <c r="Q347" s="7">
        <f t="shared" si="57"/>
        <v>3.633</v>
      </c>
      <c r="R347" s="7">
        <f t="shared" si="58"/>
        <v>2.88</v>
      </c>
      <c r="S347" s="7">
        <f t="shared" si="59"/>
        <v>2.734</v>
      </c>
      <c r="T347" s="7">
        <f t="shared" si="60"/>
        <v>3.085</v>
      </c>
      <c r="U347" s="7">
        <f t="shared" si="61"/>
        <v>2.9409999999999998</v>
      </c>
      <c r="W347" s="7">
        <f t="shared" si="62"/>
        <v>3.8329999999999997</v>
      </c>
      <c r="X347" s="7">
        <f t="shared" si="63"/>
        <v>2.91</v>
      </c>
      <c r="Y347" s="7">
        <f t="shared" si="64"/>
        <v>0.75919645186537965</v>
      </c>
      <c r="Z347" s="7">
        <f t="shared" si="65"/>
        <v>-0.39745484500487166</v>
      </c>
    </row>
    <row r="348" spans="1:26" s="5" customFormat="1" x14ac:dyDescent="0.2">
      <c r="A348" s="5" t="s">
        <v>3655</v>
      </c>
      <c r="B348" s="5" t="s">
        <v>3656</v>
      </c>
      <c r="C348" s="5" t="s">
        <v>3657</v>
      </c>
      <c r="D348" s="5">
        <v>267.47111155674702</v>
      </c>
      <c r="E348" s="5">
        <v>219.02988406389699</v>
      </c>
      <c r="F348" s="5">
        <v>239.790410132261</v>
      </c>
      <c r="G348" s="5">
        <v>-2.2235014709014602</v>
      </c>
      <c r="H348" s="5">
        <v>0.26348591459957499</v>
      </c>
      <c r="I348" s="5">
        <v>-8.4387868485514996</v>
      </c>
      <c r="J348" s="6">
        <v>3.2064821705126401E-17</v>
      </c>
      <c r="K348" s="6">
        <v>1.4231436700125299E-14</v>
      </c>
      <c r="L348" s="5" t="b">
        <v>1</v>
      </c>
      <c r="M348" s="5" t="b">
        <v>0</v>
      </c>
      <c r="O348" s="7">
        <f t="shared" si="55"/>
        <v>2.4830000000000001</v>
      </c>
      <c r="P348" s="7">
        <f t="shared" si="56"/>
        <v>5.1349999999999998</v>
      </c>
      <c r="Q348" s="7">
        <f t="shared" si="57"/>
        <v>3.738</v>
      </c>
      <c r="R348" s="7">
        <f t="shared" si="58"/>
        <v>1.244</v>
      </c>
      <c r="S348" s="7">
        <f t="shared" si="59"/>
        <v>0.71899999999999997</v>
      </c>
      <c r="T348" s="7">
        <f t="shared" si="60"/>
        <v>0.497</v>
      </c>
      <c r="U348" s="7">
        <f t="shared" si="61"/>
        <v>0.80800000000000005</v>
      </c>
      <c r="W348" s="7">
        <f t="shared" si="62"/>
        <v>3.7853333333333334</v>
      </c>
      <c r="X348" s="7">
        <f t="shared" si="63"/>
        <v>0.81699999999999995</v>
      </c>
      <c r="Y348" s="7">
        <f t="shared" si="64"/>
        <v>0.21583303980274743</v>
      </c>
      <c r="Z348" s="7">
        <f t="shared" si="65"/>
        <v>-2.2120123648575523</v>
      </c>
    </row>
    <row r="349" spans="1:26" s="5" customFormat="1" x14ac:dyDescent="0.2">
      <c r="A349" s="5" t="s">
        <v>3658</v>
      </c>
      <c r="B349" s="5" t="s">
        <v>3659</v>
      </c>
      <c r="C349" s="5" t="s">
        <v>3660</v>
      </c>
      <c r="D349" s="5">
        <v>318.61229996100201</v>
      </c>
      <c r="E349" s="5">
        <v>316.41510047419598</v>
      </c>
      <c r="F349" s="5">
        <v>317.35675739711297</v>
      </c>
      <c r="G349" s="5">
        <v>-1.00660614627502</v>
      </c>
      <c r="H349" s="5">
        <v>0.20839491378619801</v>
      </c>
      <c r="I349" s="5">
        <v>-4.8302817376231397</v>
      </c>
      <c r="J349" s="6">
        <v>1.36339994570044E-6</v>
      </c>
      <c r="K349" s="6">
        <v>5.5166940276097197E-5</v>
      </c>
      <c r="L349" s="5" t="b">
        <v>1</v>
      </c>
      <c r="M349" s="5" t="b">
        <v>0</v>
      </c>
      <c r="O349" s="7">
        <f t="shared" si="55"/>
        <v>3.7250000000000001</v>
      </c>
      <c r="P349" s="7">
        <f t="shared" si="56"/>
        <v>3.45</v>
      </c>
      <c r="Q349" s="7">
        <f t="shared" si="57"/>
        <v>4.1509999999999998</v>
      </c>
      <c r="R349" s="7">
        <f t="shared" si="58"/>
        <v>2.3660000000000001</v>
      </c>
      <c r="S349" s="7">
        <f t="shared" si="59"/>
        <v>2.3260000000000001</v>
      </c>
      <c r="T349" s="7">
        <f t="shared" si="60"/>
        <v>3.6280000000000001</v>
      </c>
      <c r="U349" s="7">
        <f t="shared" si="61"/>
        <v>1.581</v>
      </c>
      <c r="W349" s="7">
        <f t="shared" si="62"/>
        <v>3.7753333333333337</v>
      </c>
      <c r="X349" s="7">
        <f t="shared" si="63"/>
        <v>2.47525</v>
      </c>
      <c r="Y349" s="7">
        <f t="shared" si="64"/>
        <v>0.65563747130496197</v>
      </c>
      <c r="Z349" s="7">
        <f t="shared" si="65"/>
        <v>-0.60902978449972678</v>
      </c>
    </row>
    <row r="350" spans="1:26" s="5" customFormat="1" x14ac:dyDescent="0.2">
      <c r="A350" s="5" t="s">
        <v>3661</v>
      </c>
      <c r="B350" s="5" t="s">
        <v>3662</v>
      </c>
      <c r="C350" s="5" t="s">
        <v>3663</v>
      </c>
      <c r="D350" s="5">
        <v>620.87597041786</v>
      </c>
      <c r="E350" s="5">
        <v>669.27642791746803</v>
      </c>
      <c r="F350" s="5">
        <v>648.53337470334998</v>
      </c>
      <c r="G350" s="5">
        <v>-0.56257677889662505</v>
      </c>
      <c r="H350" s="5">
        <v>0.15926693035939701</v>
      </c>
      <c r="I350" s="5">
        <v>-3.5322887031672701</v>
      </c>
      <c r="J350" s="5">
        <v>4.1197931335470599E-4</v>
      </c>
      <c r="K350" s="5">
        <v>5.4543369177876997E-3</v>
      </c>
      <c r="L350" s="5" t="b">
        <v>1</v>
      </c>
      <c r="M350" s="5" t="b">
        <v>0</v>
      </c>
      <c r="O350" s="7">
        <f t="shared" si="55"/>
        <v>3.484</v>
      </c>
      <c r="P350" s="7">
        <f t="shared" si="56"/>
        <v>3.8730000000000002</v>
      </c>
      <c r="Q350" s="7">
        <f t="shared" si="57"/>
        <v>3.964</v>
      </c>
      <c r="R350" s="7">
        <f t="shared" si="58"/>
        <v>2.9089999999999998</v>
      </c>
      <c r="S350" s="7">
        <f t="shared" si="59"/>
        <v>3.1179999999999999</v>
      </c>
      <c r="T350" s="7">
        <f t="shared" si="60"/>
        <v>3.1349999999999998</v>
      </c>
      <c r="U350" s="7">
        <f t="shared" si="61"/>
        <v>3.254</v>
      </c>
      <c r="W350" s="7">
        <f t="shared" si="62"/>
        <v>3.7736666666666667</v>
      </c>
      <c r="X350" s="7">
        <f t="shared" si="63"/>
        <v>3.1039999999999996</v>
      </c>
      <c r="Y350" s="7">
        <f t="shared" si="64"/>
        <v>0.8225421782528044</v>
      </c>
      <c r="Z350" s="7">
        <f t="shared" si="65"/>
        <v>-0.28183843574041001</v>
      </c>
    </row>
    <row r="351" spans="1:26" s="5" customFormat="1" x14ac:dyDescent="0.2">
      <c r="A351" s="5" t="s">
        <v>3664</v>
      </c>
      <c r="B351" s="5" t="s">
        <v>3665</v>
      </c>
      <c r="C351" s="5" t="s">
        <v>3666</v>
      </c>
      <c r="D351" s="5">
        <v>1059.16955680311</v>
      </c>
      <c r="E351" s="5">
        <v>1168.56325126972</v>
      </c>
      <c r="F351" s="5">
        <v>1121.6802393554599</v>
      </c>
      <c r="G351" s="5">
        <v>-0.53677740509066996</v>
      </c>
      <c r="H351" s="5">
        <v>0.14896398454899701</v>
      </c>
      <c r="I351" s="5">
        <v>-3.6034039148175099</v>
      </c>
      <c r="J351" s="5">
        <v>3.1407688384079801E-4</v>
      </c>
      <c r="K351" s="5">
        <v>4.4972653472230301E-3</v>
      </c>
      <c r="L351" s="5" t="b">
        <v>1</v>
      </c>
      <c r="M351" s="5" t="b">
        <v>0</v>
      </c>
      <c r="O351" s="7">
        <f t="shared" si="55"/>
        <v>3.87</v>
      </c>
      <c r="P351" s="7">
        <f t="shared" si="56"/>
        <v>3.702</v>
      </c>
      <c r="Q351" s="7">
        <f t="shared" si="57"/>
        <v>3.5990000000000002</v>
      </c>
      <c r="R351" s="7">
        <f t="shared" si="58"/>
        <v>3.1419999999999999</v>
      </c>
      <c r="S351" s="7">
        <f t="shared" si="59"/>
        <v>2.9489999999999998</v>
      </c>
      <c r="T351" s="7">
        <f t="shared" si="60"/>
        <v>2.8330000000000002</v>
      </c>
      <c r="U351" s="7">
        <f t="shared" si="61"/>
        <v>3.3340000000000001</v>
      </c>
      <c r="W351" s="7">
        <f t="shared" si="62"/>
        <v>3.7236666666666665</v>
      </c>
      <c r="X351" s="7">
        <f t="shared" si="63"/>
        <v>3.0644999999999998</v>
      </c>
      <c r="Y351" s="7">
        <f t="shared" si="64"/>
        <v>0.8229791424223436</v>
      </c>
      <c r="Z351" s="7">
        <f t="shared" si="65"/>
        <v>-0.28107222743020771</v>
      </c>
    </row>
    <row r="352" spans="1:26" s="5" customFormat="1" x14ac:dyDescent="0.2">
      <c r="A352" s="5" t="s">
        <v>3667</v>
      </c>
      <c r="B352" s="5" t="s">
        <v>3668</v>
      </c>
      <c r="C352" s="5" t="s">
        <v>3669</v>
      </c>
      <c r="D352" s="5">
        <v>782.55033333956999</v>
      </c>
      <c r="E352" s="5">
        <v>747.30939431594402</v>
      </c>
      <c r="F352" s="5">
        <v>762.41265389749799</v>
      </c>
      <c r="G352" s="5">
        <v>-0.579368122156389</v>
      </c>
      <c r="H352" s="5">
        <v>0.15725212015721299</v>
      </c>
      <c r="I352" s="5">
        <v>-3.6843263008293001</v>
      </c>
      <c r="J352" s="5">
        <v>2.2930833539164299E-4</v>
      </c>
      <c r="K352" s="5">
        <v>3.5512360618297802E-3</v>
      </c>
      <c r="L352" s="5" t="b">
        <v>1</v>
      </c>
      <c r="M352" s="5" t="b">
        <v>0</v>
      </c>
      <c r="O352" s="7">
        <f t="shared" si="55"/>
        <v>3.7919999999999998</v>
      </c>
      <c r="P352" s="7">
        <f t="shared" si="56"/>
        <v>3.7469999999999999</v>
      </c>
      <c r="Q352" s="7">
        <f t="shared" si="57"/>
        <v>3.5430000000000001</v>
      </c>
      <c r="R352" s="7">
        <f t="shared" si="58"/>
        <v>3.4950000000000001</v>
      </c>
      <c r="S352" s="7">
        <f t="shared" si="59"/>
        <v>2.8809999999999998</v>
      </c>
      <c r="T352" s="7">
        <f t="shared" si="60"/>
        <v>3.3330000000000002</v>
      </c>
      <c r="U352" s="7">
        <f t="shared" si="61"/>
        <v>2.601</v>
      </c>
      <c r="W352" s="7">
        <f t="shared" si="62"/>
        <v>3.6940000000000004</v>
      </c>
      <c r="X352" s="7">
        <f t="shared" si="63"/>
        <v>3.0774999999999997</v>
      </c>
      <c r="Y352" s="7">
        <f t="shared" si="64"/>
        <v>0.83310774228478601</v>
      </c>
      <c r="Z352" s="7">
        <f t="shared" si="65"/>
        <v>-0.26342500961061871</v>
      </c>
    </row>
    <row r="353" spans="1:26" s="5" customFormat="1" x14ac:dyDescent="0.2">
      <c r="A353" s="5" t="s">
        <v>3670</v>
      </c>
      <c r="B353" s="5" t="s">
        <v>3671</v>
      </c>
      <c r="C353" s="5" t="s">
        <v>3672</v>
      </c>
      <c r="D353" s="5">
        <v>477.22001995388302</v>
      </c>
      <c r="E353" s="5">
        <v>416.20053803878</v>
      </c>
      <c r="F353" s="5">
        <v>442.35174457382402</v>
      </c>
      <c r="G353" s="5">
        <v>-1.72823388503877</v>
      </c>
      <c r="H353" s="5">
        <v>0.18555416774815001</v>
      </c>
      <c r="I353" s="5">
        <v>-9.3139049691649909</v>
      </c>
      <c r="J353" s="6">
        <v>1.2321694218538199E-20</v>
      </c>
      <c r="K353" s="6">
        <v>7.6562900642590194E-18</v>
      </c>
      <c r="L353" s="5" t="b">
        <v>1</v>
      </c>
      <c r="M353" s="5" t="b">
        <v>0</v>
      </c>
      <c r="O353" s="7">
        <f t="shared" si="55"/>
        <v>2.657</v>
      </c>
      <c r="P353" s="7">
        <f t="shared" si="56"/>
        <v>4.71</v>
      </c>
      <c r="Q353" s="7">
        <f t="shared" si="57"/>
        <v>3.5990000000000002</v>
      </c>
      <c r="R353" s="7">
        <f t="shared" si="58"/>
        <v>1.1950000000000001</v>
      </c>
      <c r="S353" s="7">
        <f t="shared" si="59"/>
        <v>1.446</v>
      </c>
      <c r="T353" s="7">
        <f t="shared" si="60"/>
        <v>1.554</v>
      </c>
      <c r="U353" s="7">
        <f t="shared" si="61"/>
        <v>1.073</v>
      </c>
      <c r="W353" s="7">
        <f t="shared" si="62"/>
        <v>3.6553333333333335</v>
      </c>
      <c r="X353" s="7">
        <f t="shared" si="63"/>
        <v>1.3170000000000002</v>
      </c>
      <c r="Y353" s="7">
        <f t="shared" si="64"/>
        <v>0.36029545869049795</v>
      </c>
      <c r="Z353" s="7">
        <f t="shared" si="65"/>
        <v>-1.4727476273191282</v>
      </c>
    </row>
    <row r="354" spans="1:26" s="5" customFormat="1" x14ac:dyDescent="0.2">
      <c r="A354" s="5" t="s">
        <v>3673</v>
      </c>
      <c r="B354" s="5" t="s">
        <v>3674</v>
      </c>
      <c r="C354" s="5" t="s">
        <v>3675</v>
      </c>
      <c r="D354" s="5">
        <v>130.973951315096</v>
      </c>
      <c r="E354" s="5">
        <v>142.50492186859699</v>
      </c>
      <c r="F354" s="5">
        <v>137.56307734566801</v>
      </c>
      <c r="G354" s="5">
        <v>-0.84633312498355995</v>
      </c>
      <c r="H354" s="5">
        <v>0.253783299307833</v>
      </c>
      <c r="I354" s="5">
        <v>-3.3348653252276401</v>
      </c>
      <c r="J354" s="5">
        <v>8.5340719563899701E-4</v>
      </c>
      <c r="K354" s="5">
        <v>9.1217680813684195E-3</v>
      </c>
      <c r="L354" s="5" t="b">
        <v>1</v>
      </c>
      <c r="M354" s="5" t="b">
        <v>0</v>
      </c>
      <c r="O354" s="7">
        <f t="shared" si="55"/>
        <v>4.2030000000000003</v>
      </c>
      <c r="P354" s="7">
        <f t="shared" si="56"/>
        <v>3.0569999999999999</v>
      </c>
      <c r="Q354" s="7">
        <f t="shared" si="57"/>
        <v>3.6640000000000001</v>
      </c>
      <c r="R354" s="7">
        <f t="shared" si="58"/>
        <v>3.9729999999999999</v>
      </c>
      <c r="S354" s="7">
        <f t="shared" si="59"/>
        <v>1.7969999999999999</v>
      </c>
      <c r="T354" s="7">
        <f t="shared" si="60"/>
        <v>1.5620000000000001</v>
      </c>
      <c r="U354" s="7">
        <f t="shared" si="61"/>
        <v>2.008</v>
      </c>
      <c r="W354" s="7">
        <f t="shared" si="62"/>
        <v>3.6413333333333333</v>
      </c>
      <c r="X354" s="7">
        <f t="shared" si="63"/>
        <v>2.335</v>
      </c>
      <c r="Y354" s="7">
        <f t="shared" si="64"/>
        <v>0.641248626876602</v>
      </c>
      <c r="Z354" s="7">
        <f t="shared" si="65"/>
        <v>-0.64104426344710586</v>
      </c>
    </row>
    <row r="355" spans="1:26" s="5" customFormat="1" x14ac:dyDescent="0.2">
      <c r="A355" s="5" t="s">
        <v>3676</v>
      </c>
      <c r="B355" s="5" t="s">
        <v>3677</v>
      </c>
      <c r="C355" s="5" t="s">
        <v>3678</v>
      </c>
      <c r="D355" s="5">
        <v>318.63639933285702</v>
      </c>
      <c r="E355" s="5">
        <v>306.54054558207997</v>
      </c>
      <c r="F355" s="5">
        <v>311.72448290384199</v>
      </c>
      <c r="G355" s="5">
        <v>-0.70560217449205598</v>
      </c>
      <c r="H355" s="5">
        <v>0.21365557580399</v>
      </c>
      <c r="I355" s="5">
        <v>-3.3025216956630401</v>
      </c>
      <c r="J355" s="5">
        <v>9.5819675191490396E-4</v>
      </c>
      <c r="K355" s="5">
        <v>9.8357630244745205E-3</v>
      </c>
      <c r="L355" s="5" t="b">
        <v>1</v>
      </c>
      <c r="M355" s="5" t="b">
        <v>0</v>
      </c>
      <c r="O355" s="7">
        <f t="shared" si="55"/>
        <v>2.827</v>
      </c>
      <c r="P355" s="7">
        <f t="shared" si="56"/>
        <v>4.0609999999999999</v>
      </c>
      <c r="Q355" s="7">
        <f t="shared" si="57"/>
        <v>3.9929999999999999</v>
      </c>
      <c r="R355" s="7">
        <f t="shared" si="58"/>
        <v>3.101</v>
      </c>
      <c r="S355" s="7">
        <f t="shared" si="59"/>
        <v>2.121</v>
      </c>
      <c r="T355" s="7">
        <f t="shared" si="60"/>
        <v>2.2850000000000001</v>
      </c>
      <c r="U355" s="7">
        <f t="shared" si="61"/>
        <v>2.907</v>
      </c>
      <c r="W355" s="7">
        <f t="shared" si="62"/>
        <v>3.6270000000000002</v>
      </c>
      <c r="X355" s="7">
        <f t="shared" si="63"/>
        <v>2.6034999999999999</v>
      </c>
      <c r="Y355" s="7">
        <f t="shared" si="64"/>
        <v>0.71781086297215324</v>
      </c>
      <c r="Z355" s="7">
        <f t="shared" si="65"/>
        <v>-0.47832433858003032</v>
      </c>
    </row>
    <row r="356" spans="1:26" s="5" customFormat="1" x14ac:dyDescent="0.2">
      <c r="A356" s="5" t="s">
        <v>3679</v>
      </c>
      <c r="B356" s="5" t="s">
        <v>3680</v>
      </c>
      <c r="C356" s="5" t="s">
        <v>3681</v>
      </c>
      <c r="D356" s="5">
        <v>345.47540083589598</v>
      </c>
      <c r="E356" s="5">
        <v>378.60584757211802</v>
      </c>
      <c r="F356" s="5">
        <v>364.40708468516601</v>
      </c>
      <c r="G356" s="5">
        <v>-1.0329832366425</v>
      </c>
      <c r="H356" s="5">
        <v>0.18288170427884201</v>
      </c>
      <c r="I356" s="5">
        <v>-5.6483683849943498</v>
      </c>
      <c r="J356" s="6">
        <v>1.6197779003817398E-8</v>
      </c>
      <c r="K356" s="6">
        <v>1.2077711936406399E-6</v>
      </c>
      <c r="L356" s="5" t="b">
        <v>1</v>
      </c>
      <c r="M356" s="5" t="b">
        <v>0</v>
      </c>
      <c r="O356" s="7">
        <f t="shared" si="55"/>
        <v>3.11</v>
      </c>
      <c r="P356" s="7">
        <f t="shared" si="56"/>
        <v>3.794</v>
      </c>
      <c r="Q356" s="7">
        <f t="shared" si="57"/>
        <v>3.9590000000000001</v>
      </c>
      <c r="R356" s="7">
        <f t="shared" si="58"/>
        <v>2.008</v>
      </c>
      <c r="S356" s="7">
        <f t="shared" si="59"/>
        <v>2.117</v>
      </c>
      <c r="T356" s="7">
        <f t="shared" si="60"/>
        <v>2.1040000000000001</v>
      </c>
      <c r="U356" s="7">
        <f t="shared" si="61"/>
        <v>2.1720000000000002</v>
      </c>
      <c r="W356" s="7">
        <f t="shared" si="62"/>
        <v>3.621</v>
      </c>
      <c r="X356" s="7">
        <f t="shared" si="63"/>
        <v>2.10025</v>
      </c>
      <c r="Y356" s="7">
        <f t="shared" si="64"/>
        <v>0.58001933167633246</v>
      </c>
      <c r="Z356" s="7">
        <f t="shared" si="65"/>
        <v>-0.78582710973543113</v>
      </c>
    </row>
    <row r="357" spans="1:26" s="5" customFormat="1" x14ac:dyDescent="0.2">
      <c r="A357" s="5" t="s">
        <v>3682</v>
      </c>
      <c r="B357" s="5" t="s">
        <v>3683</v>
      </c>
      <c r="C357" s="5" t="s">
        <v>3684</v>
      </c>
      <c r="D357" s="5">
        <v>414.59246644319597</v>
      </c>
      <c r="E357" s="5">
        <v>428.72360271939101</v>
      </c>
      <c r="F357" s="5">
        <v>422.66740145816499</v>
      </c>
      <c r="G357" s="5">
        <v>-0.69334183651686099</v>
      </c>
      <c r="H357" s="5">
        <v>0.18039370225336401</v>
      </c>
      <c r="I357" s="5">
        <v>-3.8434924715002499</v>
      </c>
      <c r="J357" s="5">
        <v>1.21295721999089E-4</v>
      </c>
      <c r="K357" s="5">
        <v>2.1472683321795099E-3</v>
      </c>
      <c r="L357" s="5" t="b">
        <v>1</v>
      </c>
      <c r="M357" s="5" t="b">
        <v>0</v>
      </c>
      <c r="O357" s="7">
        <f t="shared" si="55"/>
        <v>3.508</v>
      </c>
      <c r="P357" s="7">
        <f t="shared" si="56"/>
        <v>3.726</v>
      </c>
      <c r="Q357" s="7">
        <f t="shared" si="57"/>
        <v>3.5939999999999999</v>
      </c>
      <c r="R357" s="7">
        <f t="shared" si="58"/>
        <v>3.0880000000000001</v>
      </c>
      <c r="S357" s="7">
        <f t="shared" si="59"/>
        <v>2.3439999999999999</v>
      </c>
      <c r="T357" s="7">
        <f t="shared" si="60"/>
        <v>2.3519999999999999</v>
      </c>
      <c r="U357" s="7">
        <f t="shared" si="61"/>
        <v>2.7839999999999998</v>
      </c>
      <c r="W357" s="7">
        <f t="shared" si="62"/>
        <v>3.6093333333333333</v>
      </c>
      <c r="X357" s="7">
        <f t="shared" si="63"/>
        <v>2.6420000000000003</v>
      </c>
      <c r="Y357" s="7">
        <f t="shared" si="64"/>
        <v>0.73199113409678618</v>
      </c>
      <c r="Z357" s="7">
        <f t="shared" si="65"/>
        <v>-0.45010192024697976</v>
      </c>
    </row>
    <row r="358" spans="1:26" s="5" customFormat="1" x14ac:dyDescent="0.2">
      <c r="A358" s="5" t="s">
        <v>3685</v>
      </c>
      <c r="B358" s="5" t="s">
        <v>3686</v>
      </c>
      <c r="C358" s="5" t="s">
        <v>3687</v>
      </c>
      <c r="D358" s="5">
        <v>540.916660225947</v>
      </c>
      <c r="E358" s="5">
        <v>612.06178535884806</v>
      </c>
      <c r="F358" s="5">
        <v>581.57101744474699</v>
      </c>
      <c r="G358" s="5">
        <v>-0.72902349451544302</v>
      </c>
      <c r="H358" s="5">
        <v>0.18793690625898599</v>
      </c>
      <c r="I358" s="5">
        <v>-3.87908638610245</v>
      </c>
      <c r="J358" s="5">
        <v>1.04849517925269E-4</v>
      </c>
      <c r="K358" s="5">
        <v>1.91055705146133E-3</v>
      </c>
      <c r="L358" s="5" t="b">
        <v>1</v>
      </c>
      <c r="M358" s="5" t="b">
        <v>0</v>
      </c>
      <c r="O358" s="7">
        <f t="shared" si="55"/>
        <v>3.476</v>
      </c>
      <c r="P358" s="7">
        <f t="shared" si="56"/>
        <v>3.7320000000000002</v>
      </c>
      <c r="Q358" s="7">
        <f t="shared" si="57"/>
        <v>3.5760000000000001</v>
      </c>
      <c r="R358" s="7">
        <f t="shared" si="58"/>
        <v>1.881</v>
      </c>
      <c r="S358" s="7">
        <f t="shared" si="59"/>
        <v>3.4009999999999998</v>
      </c>
      <c r="T358" s="7">
        <f t="shared" si="60"/>
        <v>3.1909999999999998</v>
      </c>
      <c r="U358" s="7">
        <f t="shared" si="61"/>
        <v>2.512</v>
      </c>
      <c r="W358" s="7">
        <f t="shared" si="62"/>
        <v>3.5946666666666669</v>
      </c>
      <c r="X358" s="7">
        <f t="shared" si="63"/>
        <v>2.7462499999999999</v>
      </c>
      <c r="Y358" s="7">
        <f t="shared" si="64"/>
        <v>0.76397904302670616</v>
      </c>
      <c r="Z358" s="7">
        <f t="shared" si="65"/>
        <v>-0.38839503115006357</v>
      </c>
    </row>
    <row r="359" spans="1:26" s="5" customFormat="1" x14ac:dyDescent="0.2">
      <c r="A359" s="5" t="s">
        <v>3688</v>
      </c>
      <c r="B359" s="5" t="s">
        <v>3689</v>
      </c>
      <c r="C359" s="5" t="s">
        <v>3690</v>
      </c>
      <c r="D359" s="5">
        <v>1202.3504513624</v>
      </c>
      <c r="E359" s="5">
        <v>1241.52475175532</v>
      </c>
      <c r="F359" s="5">
        <v>1224.7357658726401</v>
      </c>
      <c r="G359" s="5">
        <v>-0.57514535783235599</v>
      </c>
      <c r="H359" s="5">
        <v>0.14434864500050101</v>
      </c>
      <c r="I359" s="5">
        <v>-3.9844181275851902</v>
      </c>
      <c r="J359" s="6">
        <v>6.7645673829446498E-5</v>
      </c>
      <c r="K359" s="5">
        <v>1.3558957052201199E-3</v>
      </c>
      <c r="L359" s="5" t="b">
        <v>1</v>
      </c>
      <c r="M359" s="5" t="b">
        <v>0</v>
      </c>
      <c r="O359" s="7">
        <f t="shared" si="55"/>
        <v>3.306</v>
      </c>
      <c r="P359" s="7">
        <f t="shared" si="56"/>
        <v>3.859</v>
      </c>
      <c r="Q359" s="7">
        <f t="shared" si="57"/>
        <v>3.4590000000000001</v>
      </c>
      <c r="R359" s="7">
        <f t="shared" si="58"/>
        <v>2.9420000000000002</v>
      </c>
      <c r="S359" s="7">
        <f t="shared" si="59"/>
        <v>2.899</v>
      </c>
      <c r="T359" s="7">
        <f t="shared" si="60"/>
        <v>2.544</v>
      </c>
      <c r="U359" s="7">
        <f t="shared" si="61"/>
        <v>2.8719999999999999</v>
      </c>
      <c r="W359" s="7">
        <f t="shared" si="62"/>
        <v>3.5413333333333337</v>
      </c>
      <c r="X359" s="7">
        <f t="shared" si="63"/>
        <v>2.8142499999999999</v>
      </c>
      <c r="Y359" s="7">
        <f t="shared" si="64"/>
        <v>0.79468655873493965</v>
      </c>
      <c r="Z359" s="7">
        <f t="shared" si="65"/>
        <v>-0.33154215188114405</v>
      </c>
    </row>
    <row r="360" spans="1:26" s="5" customFormat="1" x14ac:dyDescent="0.2">
      <c r="A360" s="5" t="s">
        <v>3691</v>
      </c>
      <c r="B360" s="5" t="s">
        <v>3692</v>
      </c>
      <c r="C360" s="5" t="s">
        <v>3693</v>
      </c>
      <c r="D360" s="5">
        <v>102.53395296948101</v>
      </c>
      <c r="E360" s="5">
        <v>88.258970066985995</v>
      </c>
      <c r="F360" s="5">
        <v>94.376819882340797</v>
      </c>
      <c r="G360" s="5">
        <v>-1.3491833028868601</v>
      </c>
      <c r="H360" s="5">
        <v>0.296739940723732</v>
      </c>
      <c r="I360" s="5">
        <v>-4.5466858947139901</v>
      </c>
      <c r="J360" s="6">
        <v>5.4497236552282496E-6</v>
      </c>
      <c r="K360" s="5">
        <v>1.7575830217493E-4</v>
      </c>
      <c r="L360" s="5" t="b">
        <v>1</v>
      </c>
      <c r="M360" s="5" t="b">
        <v>0</v>
      </c>
      <c r="O360" s="7">
        <f t="shared" si="55"/>
        <v>2.5739999999999998</v>
      </c>
      <c r="P360" s="7">
        <f t="shared" si="56"/>
        <v>4.3220000000000001</v>
      </c>
      <c r="Q360" s="7">
        <f t="shared" si="57"/>
        <v>3.6779999999999999</v>
      </c>
      <c r="R360" s="7">
        <f t="shared" si="58"/>
        <v>1.81</v>
      </c>
      <c r="S360" s="7">
        <f t="shared" si="59"/>
        <v>1.6020000000000001</v>
      </c>
      <c r="T360" s="7">
        <f t="shared" si="60"/>
        <v>1.6419999999999999</v>
      </c>
      <c r="U360" s="7">
        <f t="shared" si="61"/>
        <v>0.97699999999999998</v>
      </c>
      <c r="W360" s="7">
        <f t="shared" si="62"/>
        <v>3.5246666666666666</v>
      </c>
      <c r="X360" s="7">
        <f t="shared" si="63"/>
        <v>1.5077500000000001</v>
      </c>
      <c r="Y360" s="7">
        <f t="shared" si="64"/>
        <v>0.4277709476073388</v>
      </c>
      <c r="Z360" s="7">
        <f t="shared" si="65"/>
        <v>-1.2250895907997583</v>
      </c>
    </row>
    <row r="361" spans="1:26" s="5" customFormat="1" x14ac:dyDescent="0.2">
      <c r="A361" s="5" t="s">
        <v>3694</v>
      </c>
      <c r="B361" s="5" t="s">
        <v>3695</v>
      </c>
      <c r="C361" s="5" t="s">
        <v>3696</v>
      </c>
      <c r="D361" s="5">
        <v>531.971636666157</v>
      </c>
      <c r="E361" s="5">
        <v>592.06454458771202</v>
      </c>
      <c r="F361" s="5">
        <v>566.31044119275998</v>
      </c>
      <c r="G361" s="5">
        <v>-0.88305292656516798</v>
      </c>
      <c r="H361" s="5">
        <v>0.16876769726395099</v>
      </c>
      <c r="I361" s="5">
        <v>-5.2323575001683</v>
      </c>
      <c r="J361" s="6">
        <v>1.6736166510534701E-7</v>
      </c>
      <c r="K361" s="6">
        <v>9.0167306336091692E-6</v>
      </c>
      <c r="L361" s="5" t="b">
        <v>1</v>
      </c>
      <c r="M361" s="5" t="b">
        <v>0</v>
      </c>
      <c r="O361" s="7">
        <f t="shared" si="55"/>
        <v>3.1859999999999999</v>
      </c>
      <c r="P361" s="7">
        <f t="shared" si="56"/>
        <v>3.5030000000000001</v>
      </c>
      <c r="Q361" s="7">
        <f t="shared" si="57"/>
        <v>3.706</v>
      </c>
      <c r="R361" s="7">
        <f t="shared" si="58"/>
        <v>2.2709999999999999</v>
      </c>
      <c r="S361" s="7">
        <f t="shared" si="59"/>
        <v>2.4159999999999999</v>
      </c>
      <c r="T361" s="7">
        <f t="shared" si="60"/>
        <v>2.1190000000000002</v>
      </c>
      <c r="U361" s="7">
        <f t="shared" si="61"/>
        <v>2.0950000000000002</v>
      </c>
      <c r="W361" s="7">
        <f t="shared" si="62"/>
        <v>3.4649999999999999</v>
      </c>
      <c r="X361" s="7">
        <f t="shared" si="63"/>
        <v>2.22525</v>
      </c>
      <c r="Y361" s="7">
        <f t="shared" si="64"/>
        <v>0.64220779220779223</v>
      </c>
      <c r="Z361" s="7">
        <f t="shared" si="65"/>
        <v>-0.63888792482315282</v>
      </c>
    </row>
    <row r="362" spans="1:26" s="5" customFormat="1" x14ac:dyDescent="0.2">
      <c r="A362" s="5" t="s">
        <v>3697</v>
      </c>
      <c r="B362" s="5" t="s">
        <v>3698</v>
      </c>
      <c r="C362" s="5" t="s">
        <v>3699</v>
      </c>
      <c r="D362" s="5">
        <v>1252.17240252078</v>
      </c>
      <c r="E362" s="5">
        <v>1199.2998092530399</v>
      </c>
      <c r="F362" s="5">
        <v>1221.95949208207</v>
      </c>
      <c r="G362" s="5">
        <v>-0.61722202970022499</v>
      </c>
      <c r="H362" s="5">
        <v>0.14687550694933399</v>
      </c>
      <c r="I362" s="5">
        <v>-4.2023482507069199</v>
      </c>
      <c r="J362" s="6">
        <v>2.6416032726817E-5</v>
      </c>
      <c r="K362" s="5">
        <v>6.4537518487627098E-4</v>
      </c>
      <c r="L362" s="5" t="b">
        <v>1</v>
      </c>
      <c r="M362" s="5" t="b">
        <v>0</v>
      </c>
      <c r="O362" s="7">
        <f t="shared" si="55"/>
        <v>2.798</v>
      </c>
      <c r="P362" s="7">
        <f t="shared" si="56"/>
        <v>4.4020000000000001</v>
      </c>
      <c r="Q362" s="7">
        <f t="shared" si="57"/>
        <v>3.1139999999999999</v>
      </c>
      <c r="R362" s="7">
        <f t="shared" si="58"/>
        <v>2.5019999999999998</v>
      </c>
      <c r="S362" s="7">
        <f t="shared" si="59"/>
        <v>3.0920000000000001</v>
      </c>
      <c r="T362" s="7">
        <f t="shared" si="60"/>
        <v>2.173</v>
      </c>
      <c r="U362" s="7">
        <f t="shared" si="61"/>
        <v>2.5619999999999998</v>
      </c>
      <c r="W362" s="7">
        <f t="shared" si="62"/>
        <v>3.4380000000000002</v>
      </c>
      <c r="X362" s="7">
        <f t="shared" si="63"/>
        <v>2.5822499999999997</v>
      </c>
      <c r="Y362" s="7">
        <f t="shared" si="64"/>
        <v>0.75109075043630003</v>
      </c>
      <c r="Z362" s="7">
        <f t="shared" si="65"/>
        <v>-0.41294086318698958</v>
      </c>
    </row>
    <row r="363" spans="1:26" s="5" customFormat="1" x14ac:dyDescent="0.2">
      <c r="A363" s="5" t="s">
        <v>3700</v>
      </c>
      <c r="B363" s="5" t="s">
        <v>3701</v>
      </c>
      <c r="C363" s="5" t="s">
        <v>3702</v>
      </c>
      <c r="D363" s="5">
        <v>239.88229419163099</v>
      </c>
      <c r="E363" s="5">
        <v>279.43836225452202</v>
      </c>
      <c r="F363" s="5">
        <v>262.48576165614003</v>
      </c>
      <c r="G363" s="5">
        <v>-0.66862681144884495</v>
      </c>
      <c r="H363" s="5">
        <v>0.20274355024375901</v>
      </c>
      <c r="I363" s="5">
        <v>-3.2978943628290698</v>
      </c>
      <c r="J363" s="5">
        <v>9.7412775154441305E-4</v>
      </c>
      <c r="K363" s="5">
        <v>9.9445319915330808E-3</v>
      </c>
      <c r="L363" s="5" t="b">
        <v>1</v>
      </c>
      <c r="M363" s="5" t="b">
        <v>0</v>
      </c>
      <c r="O363" s="7">
        <f t="shared" si="55"/>
        <v>3.1429999999999998</v>
      </c>
      <c r="P363" s="7">
        <f t="shared" si="56"/>
        <v>3.5960000000000001</v>
      </c>
      <c r="Q363" s="7">
        <f t="shared" si="57"/>
        <v>3.556</v>
      </c>
      <c r="R363" s="7">
        <f t="shared" si="58"/>
        <v>2.2770000000000001</v>
      </c>
      <c r="S363" s="7">
        <f t="shared" si="59"/>
        <v>2.5510000000000002</v>
      </c>
      <c r="T363" s="7">
        <f t="shared" si="60"/>
        <v>2.202</v>
      </c>
      <c r="U363" s="7">
        <f t="shared" si="61"/>
        <v>3.1179999999999999</v>
      </c>
      <c r="W363" s="7">
        <f t="shared" si="62"/>
        <v>3.4316666666666666</v>
      </c>
      <c r="X363" s="7">
        <f t="shared" si="63"/>
        <v>2.5369999999999999</v>
      </c>
      <c r="Y363" s="7">
        <f t="shared" si="64"/>
        <v>0.73929091792132107</v>
      </c>
      <c r="Z363" s="7">
        <f t="shared" si="65"/>
        <v>-0.43578590473452111</v>
      </c>
    </row>
    <row r="364" spans="1:26" s="5" customFormat="1" x14ac:dyDescent="0.2">
      <c r="A364" s="5" t="s">
        <v>3703</v>
      </c>
      <c r="B364" s="5" t="s">
        <v>3704</v>
      </c>
      <c r="C364" s="5" t="s">
        <v>3705</v>
      </c>
      <c r="D364" s="5">
        <v>674.47507118079795</v>
      </c>
      <c r="E364" s="5">
        <v>690.67498561333798</v>
      </c>
      <c r="F364" s="5">
        <v>683.73216514224896</v>
      </c>
      <c r="G364" s="5">
        <v>-0.66988954460574301</v>
      </c>
      <c r="H364" s="5">
        <v>0.16229788195785899</v>
      </c>
      <c r="I364" s="5">
        <v>-4.1275310344449201</v>
      </c>
      <c r="J364" s="6">
        <v>3.6667895743909499E-5</v>
      </c>
      <c r="K364" s="5">
        <v>8.3053006629674002E-4</v>
      </c>
      <c r="L364" s="5" t="b">
        <v>1</v>
      </c>
      <c r="M364" s="5" t="b">
        <v>0</v>
      </c>
      <c r="O364" s="7">
        <f t="shared" si="55"/>
        <v>3.04</v>
      </c>
      <c r="P364" s="7">
        <f t="shared" si="56"/>
        <v>3.5459999999999998</v>
      </c>
      <c r="Q364" s="7">
        <f t="shared" si="57"/>
        <v>3.5529999999999999</v>
      </c>
      <c r="R364" s="7">
        <f t="shared" si="58"/>
        <v>2.78</v>
      </c>
      <c r="S364" s="7">
        <f t="shared" si="59"/>
        <v>2.427</v>
      </c>
      <c r="T364" s="7">
        <f t="shared" si="60"/>
        <v>2.4049999999999998</v>
      </c>
      <c r="U364" s="7">
        <f t="shared" si="61"/>
        <v>2.5299999999999998</v>
      </c>
      <c r="W364" s="7">
        <f t="shared" si="62"/>
        <v>3.3796666666666666</v>
      </c>
      <c r="X364" s="7">
        <f t="shared" si="63"/>
        <v>2.5354999999999999</v>
      </c>
      <c r="Y364" s="7">
        <f t="shared" si="64"/>
        <v>0.75022191537626981</v>
      </c>
      <c r="Z364" s="7">
        <f t="shared" si="65"/>
        <v>-0.41461068746934399</v>
      </c>
    </row>
    <row r="365" spans="1:26" s="5" customFormat="1" x14ac:dyDescent="0.2">
      <c r="A365" s="5" t="s">
        <v>3706</v>
      </c>
      <c r="B365" s="5" t="s">
        <v>3707</v>
      </c>
      <c r="C365" s="5" t="s">
        <v>3708</v>
      </c>
      <c r="D365" s="5">
        <v>557.59810193156898</v>
      </c>
      <c r="E365" s="5">
        <v>590.31171536455099</v>
      </c>
      <c r="F365" s="5">
        <v>576.29159532184406</v>
      </c>
      <c r="G365" s="5">
        <v>-0.58692690942135095</v>
      </c>
      <c r="H365" s="5">
        <v>0.165828618749712</v>
      </c>
      <c r="I365" s="5">
        <v>-3.5393583679739198</v>
      </c>
      <c r="J365" s="5">
        <v>4.0110093795898299E-4</v>
      </c>
      <c r="K365" s="5">
        <v>5.3674964712802703E-3</v>
      </c>
      <c r="L365" s="5" t="b">
        <v>1</v>
      </c>
      <c r="M365" s="5" t="b">
        <v>0</v>
      </c>
      <c r="O365" s="7">
        <f t="shared" si="55"/>
        <v>3.1970000000000001</v>
      </c>
      <c r="P365" s="7">
        <f t="shared" si="56"/>
        <v>3.7549999999999999</v>
      </c>
      <c r="Q365" s="7">
        <f t="shared" si="57"/>
        <v>3.1840000000000002</v>
      </c>
      <c r="R365" s="7">
        <f t="shared" si="58"/>
        <v>2.6240000000000001</v>
      </c>
      <c r="S365" s="7">
        <f t="shared" si="59"/>
        <v>2.7989999999999999</v>
      </c>
      <c r="T365" s="7">
        <f t="shared" si="60"/>
        <v>2.2970000000000002</v>
      </c>
      <c r="U365" s="7">
        <f t="shared" si="61"/>
        <v>2.8410000000000002</v>
      </c>
      <c r="W365" s="7">
        <f t="shared" si="62"/>
        <v>3.3786666666666663</v>
      </c>
      <c r="X365" s="7">
        <f t="shared" si="63"/>
        <v>2.64025</v>
      </c>
      <c r="Y365" s="7">
        <f t="shared" si="64"/>
        <v>0.78144731649565913</v>
      </c>
      <c r="Z365" s="7">
        <f t="shared" si="65"/>
        <v>-0.35577948179355545</v>
      </c>
    </row>
    <row r="366" spans="1:26" s="5" customFormat="1" x14ac:dyDescent="0.2">
      <c r="A366" s="5" t="s">
        <v>3709</v>
      </c>
      <c r="B366" s="5" t="s">
        <v>3710</v>
      </c>
      <c r="C366" s="5" t="s">
        <v>3711</v>
      </c>
      <c r="D366" s="5">
        <v>845.89447351740296</v>
      </c>
      <c r="E366" s="5">
        <v>772.22106598290497</v>
      </c>
      <c r="F366" s="5">
        <v>803.79538349768995</v>
      </c>
      <c r="G366" s="5">
        <v>-0.747530753158406</v>
      </c>
      <c r="H366" s="5">
        <v>0.156233556501083</v>
      </c>
      <c r="I366" s="5">
        <v>-4.7847003543904201</v>
      </c>
      <c r="J366" s="6">
        <v>1.7124260717094201E-6</v>
      </c>
      <c r="K366" s="6">
        <v>6.6089719260321696E-5</v>
      </c>
      <c r="L366" s="5" t="b">
        <v>1</v>
      </c>
      <c r="M366" s="5" t="b">
        <v>0</v>
      </c>
      <c r="O366" s="7">
        <f t="shared" si="55"/>
        <v>3.073</v>
      </c>
      <c r="P366" s="7">
        <f t="shared" si="56"/>
        <v>3.7290000000000001</v>
      </c>
      <c r="Q366" s="7">
        <f t="shared" si="57"/>
        <v>3.18</v>
      </c>
      <c r="R366" s="7">
        <f t="shared" si="58"/>
        <v>2.524</v>
      </c>
      <c r="S366" s="7">
        <f t="shared" si="59"/>
        <v>2.504</v>
      </c>
      <c r="T366" s="7">
        <f t="shared" si="60"/>
        <v>2.9420000000000002</v>
      </c>
      <c r="U366" s="7">
        <f t="shared" si="61"/>
        <v>2.0550000000000002</v>
      </c>
      <c r="W366" s="7">
        <f t="shared" si="62"/>
        <v>3.3273333333333333</v>
      </c>
      <c r="X366" s="7">
        <f t="shared" si="63"/>
        <v>2.5062500000000001</v>
      </c>
      <c r="Y366" s="7">
        <f t="shared" si="64"/>
        <v>0.75323081546784221</v>
      </c>
      <c r="Z366" s="7">
        <f t="shared" si="65"/>
        <v>-0.40883607155069085</v>
      </c>
    </row>
    <row r="367" spans="1:26" s="5" customFormat="1" x14ac:dyDescent="0.2">
      <c r="A367" s="5" t="s">
        <v>3712</v>
      </c>
      <c r="B367" s="5" t="s">
        <v>3713</v>
      </c>
      <c r="C367" s="5" t="s">
        <v>3714</v>
      </c>
      <c r="D367" s="5">
        <v>2070.9374211007198</v>
      </c>
      <c r="E367" s="5">
        <v>2156.6355770248501</v>
      </c>
      <c r="F367" s="5">
        <v>2119.9077959145102</v>
      </c>
      <c r="G367" s="5">
        <v>-0.478823252954718</v>
      </c>
      <c r="H367" s="5">
        <v>0.13483404705146701</v>
      </c>
      <c r="I367" s="5">
        <v>-3.55120433915293</v>
      </c>
      <c r="J367" s="5">
        <v>3.8347256938084297E-4</v>
      </c>
      <c r="K367" s="5">
        <v>5.2167380157547303E-3</v>
      </c>
      <c r="L367" s="5" t="b">
        <v>1</v>
      </c>
      <c r="M367" s="5" t="b">
        <v>0</v>
      </c>
      <c r="O367" s="7">
        <f t="shared" si="55"/>
        <v>3.4860000000000002</v>
      </c>
      <c r="P367" s="7">
        <f t="shared" si="56"/>
        <v>3.1509999999999998</v>
      </c>
      <c r="Q367" s="7">
        <f t="shared" si="57"/>
        <v>3.3420000000000001</v>
      </c>
      <c r="R367" s="7">
        <f t="shared" si="58"/>
        <v>3.1</v>
      </c>
      <c r="S367" s="7">
        <f t="shared" si="59"/>
        <v>2.6869999999999998</v>
      </c>
      <c r="T367" s="7">
        <f t="shared" si="60"/>
        <v>3.1509999999999998</v>
      </c>
      <c r="U367" s="7">
        <f t="shared" si="61"/>
        <v>2.907</v>
      </c>
      <c r="W367" s="7">
        <f t="shared" si="62"/>
        <v>3.3263333333333338</v>
      </c>
      <c r="X367" s="7">
        <f t="shared" si="63"/>
        <v>2.9612499999999997</v>
      </c>
      <c r="Y367" s="7">
        <f t="shared" si="64"/>
        <v>0.89024451347830424</v>
      </c>
      <c r="Z367" s="7">
        <f t="shared" si="65"/>
        <v>-0.16772645551164214</v>
      </c>
    </row>
    <row r="368" spans="1:26" s="5" customFormat="1" x14ac:dyDescent="0.2">
      <c r="A368" s="5" t="s">
        <v>3715</v>
      </c>
      <c r="B368" s="5" t="s">
        <v>3716</v>
      </c>
      <c r="C368" s="5" t="s">
        <v>3717</v>
      </c>
      <c r="D368" s="5">
        <v>323.50879439679102</v>
      </c>
      <c r="E368" s="5">
        <v>241.747764881677</v>
      </c>
      <c r="F368" s="5">
        <v>276.78820610243997</v>
      </c>
      <c r="G368" s="5">
        <v>-1.9001730991774699</v>
      </c>
      <c r="H368" s="5">
        <v>0.40401899507751399</v>
      </c>
      <c r="I368" s="5">
        <v>-4.70317762859864</v>
      </c>
      <c r="J368" s="6">
        <v>2.56143389405013E-6</v>
      </c>
      <c r="K368" s="6">
        <v>9.41769018126004E-5</v>
      </c>
      <c r="L368" s="5" t="b">
        <v>1</v>
      </c>
      <c r="M368" s="5" t="b">
        <v>0</v>
      </c>
      <c r="O368" s="7">
        <f t="shared" si="55"/>
        <v>1.7090000000000001</v>
      </c>
      <c r="P368" s="7">
        <f t="shared" si="56"/>
        <v>4.6859999999999999</v>
      </c>
      <c r="Q368" s="7">
        <f t="shared" si="57"/>
        <v>3.5169999999999999</v>
      </c>
      <c r="R368" s="7">
        <f t="shared" si="58"/>
        <v>0.88300000000000001</v>
      </c>
      <c r="S368" s="7">
        <f t="shared" si="59"/>
        <v>0.80500000000000005</v>
      </c>
      <c r="T368" s="7">
        <f t="shared" si="60"/>
        <v>0.69699999999999995</v>
      </c>
      <c r="U368" s="7">
        <f t="shared" si="61"/>
        <v>0.40200000000000002</v>
      </c>
      <c r="W368" s="7">
        <f t="shared" si="62"/>
        <v>3.3039999999999998</v>
      </c>
      <c r="X368" s="7">
        <f t="shared" si="63"/>
        <v>0.69675000000000009</v>
      </c>
      <c r="Y368" s="7">
        <f t="shared" si="64"/>
        <v>0.21088075060532691</v>
      </c>
      <c r="Z368" s="7">
        <f t="shared" si="65"/>
        <v>-2.245500684315636</v>
      </c>
    </row>
    <row r="369" spans="1:26" s="5" customFormat="1" x14ac:dyDescent="0.2">
      <c r="A369" s="5" t="s">
        <v>3718</v>
      </c>
      <c r="B369" s="5" t="s">
        <v>3719</v>
      </c>
      <c r="C369" s="5" t="s">
        <v>3720</v>
      </c>
      <c r="D369" s="5">
        <v>885.785935880132</v>
      </c>
      <c r="E369" s="5">
        <v>951.23617727056501</v>
      </c>
      <c r="F369" s="5">
        <v>923.18607381752201</v>
      </c>
      <c r="G369" s="5">
        <v>-0.55318231327403999</v>
      </c>
      <c r="H369" s="5">
        <v>0.15370598232635299</v>
      </c>
      <c r="I369" s="5">
        <v>-3.5989641060261999</v>
      </c>
      <c r="J369" s="5">
        <v>3.1948727789568398E-4</v>
      </c>
      <c r="K369" s="5">
        <v>4.5601549366412301E-3</v>
      </c>
      <c r="L369" s="5" t="b">
        <v>1</v>
      </c>
      <c r="M369" s="5" t="b">
        <v>0</v>
      </c>
      <c r="O369" s="7">
        <f t="shared" si="55"/>
        <v>3.056</v>
      </c>
      <c r="P369" s="7">
        <f t="shared" si="56"/>
        <v>3.246</v>
      </c>
      <c r="Q369" s="7">
        <f t="shared" si="57"/>
        <v>3.6059999999999999</v>
      </c>
      <c r="R369" s="7">
        <f t="shared" si="58"/>
        <v>2.7709999999999999</v>
      </c>
      <c r="S369" s="7">
        <f t="shared" si="59"/>
        <v>2.806</v>
      </c>
      <c r="T369" s="7">
        <f t="shared" si="60"/>
        <v>2.7490000000000001</v>
      </c>
      <c r="U369" s="7">
        <f t="shared" si="61"/>
        <v>2.5880000000000001</v>
      </c>
      <c r="W369" s="7">
        <f t="shared" si="62"/>
        <v>3.3026666666666666</v>
      </c>
      <c r="X369" s="7">
        <f t="shared" si="63"/>
        <v>2.7285000000000004</v>
      </c>
      <c r="Y369" s="7">
        <f t="shared" si="64"/>
        <v>0.8261505853855472</v>
      </c>
      <c r="Z369" s="7">
        <f t="shared" si="65"/>
        <v>-0.27552332415256403</v>
      </c>
    </row>
    <row r="370" spans="1:26" s="5" customFormat="1" x14ac:dyDescent="0.2">
      <c r="A370" s="5" t="s">
        <v>3721</v>
      </c>
      <c r="B370" s="5" t="s">
        <v>3722</v>
      </c>
      <c r="C370" s="5" t="s">
        <v>3723</v>
      </c>
      <c r="D370" s="5">
        <v>206.58061422472201</v>
      </c>
      <c r="E370" s="5">
        <v>242.78581916738301</v>
      </c>
      <c r="F370" s="5">
        <v>227.26930276338601</v>
      </c>
      <c r="G370" s="5">
        <v>-0.81963078936696798</v>
      </c>
      <c r="H370" s="5">
        <v>0.23890081625121601</v>
      </c>
      <c r="I370" s="5">
        <v>-3.4308413099145101</v>
      </c>
      <c r="J370" s="5">
        <v>6.0171248731139698E-4</v>
      </c>
      <c r="K370" s="5">
        <v>7.10158063673138E-3</v>
      </c>
      <c r="L370" s="5" t="b">
        <v>1</v>
      </c>
      <c r="M370" s="5" t="b">
        <v>0</v>
      </c>
      <c r="O370" s="7">
        <f t="shared" si="55"/>
        <v>3.105</v>
      </c>
      <c r="P370" s="7">
        <f t="shared" si="56"/>
        <v>3.3570000000000002</v>
      </c>
      <c r="Q370" s="7">
        <f t="shared" si="57"/>
        <v>3.43</v>
      </c>
      <c r="R370" s="7">
        <f t="shared" si="58"/>
        <v>1.2609999999999999</v>
      </c>
      <c r="S370" s="7">
        <f t="shared" si="59"/>
        <v>2.1720000000000002</v>
      </c>
      <c r="T370" s="7">
        <f t="shared" si="60"/>
        <v>3.0289999999999999</v>
      </c>
      <c r="U370" s="7">
        <f t="shared" si="61"/>
        <v>3.1160000000000001</v>
      </c>
      <c r="W370" s="7">
        <f t="shared" si="62"/>
        <v>3.297333333333333</v>
      </c>
      <c r="X370" s="7">
        <f t="shared" si="63"/>
        <v>2.3944999999999999</v>
      </c>
      <c r="Y370" s="7">
        <f t="shared" si="64"/>
        <v>0.72619288313788921</v>
      </c>
      <c r="Z370" s="7">
        <f t="shared" si="65"/>
        <v>-0.46157530343278053</v>
      </c>
    </row>
    <row r="371" spans="1:26" s="5" customFormat="1" x14ac:dyDescent="0.2">
      <c r="A371" s="5" t="s">
        <v>3724</v>
      </c>
      <c r="B371" s="5" t="s">
        <v>3725</v>
      </c>
      <c r="C371" s="5" t="s">
        <v>3726</v>
      </c>
      <c r="D371" s="5">
        <v>414.25777967214498</v>
      </c>
      <c r="E371" s="5">
        <v>404.12375823680401</v>
      </c>
      <c r="F371" s="5">
        <v>408.46691028052197</v>
      </c>
      <c r="G371" s="5">
        <v>-0.650442040291625</v>
      </c>
      <c r="H371" s="5">
        <v>0.18352504584333401</v>
      </c>
      <c r="I371" s="5">
        <v>-3.54415953039388</v>
      </c>
      <c r="J371" s="5">
        <v>3.9386684599408201E-4</v>
      </c>
      <c r="K371" s="5">
        <v>5.3126424574353598E-3</v>
      </c>
      <c r="L371" s="5" t="b">
        <v>1</v>
      </c>
      <c r="M371" s="5" t="b">
        <v>0</v>
      </c>
      <c r="O371" s="7">
        <f t="shared" si="55"/>
        <v>3.6629999999999998</v>
      </c>
      <c r="P371" s="7">
        <f t="shared" si="56"/>
        <v>3.1629999999999998</v>
      </c>
      <c r="Q371" s="7">
        <f t="shared" si="57"/>
        <v>2.8260000000000001</v>
      </c>
      <c r="R371" s="7">
        <f t="shared" si="58"/>
        <v>2.9670000000000001</v>
      </c>
      <c r="S371" s="7">
        <f t="shared" si="59"/>
        <v>1.984</v>
      </c>
      <c r="T371" s="7">
        <f t="shared" si="60"/>
        <v>2.7120000000000002</v>
      </c>
      <c r="U371" s="7">
        <f t="shared" si="61"/>
        <v>2.4729999999999999</v>
      </c>
      <c r="W371" s="7">
        <f t="shared" si="62"/>
        <v>3.2173333333333329</v>
      </c>
      <c r="X371" s="7">
        <f t="shared" si="63"/>
        <v>2.5339999999999998</v>
      </c>
      <c r="Y371" s="7">
        <f t="shared" si="64"/>
        <v>0.78760878574388726</v>
      </c>
      <c r="Z371" s="7">
        <f t="shared" si="65"/>
        <v>-0.34444889035378573</v>
      </c>
    </row>
    <row r="372" spans="1:26" s="5" customFormat="1" x14ac:dyDescent="0.2">
      <c r="A372" s="5" t="s">
        <v>3727</v>
      </c>
      <c r="B372" s="5" t="s">
        <v>3728</v>
      </c>
      <c r="C372" s="5" t="s">
        <v>3729</v>
      </c>
      <c r="D372" s="5">
        <v>271.23563054770602</v>
      </c>
      <c r="E372" s="5">
        <v>306.29907975865399</v>
      </c>
      <c r="F372" s="5">
        <v>291.271887239676</v>
      </c>
      <c r="G372" s="5">
        <v>-0.83648441264292095</v>
      </c>
      <c r="H372" s="5">
        <v>0.194849007998255</v>
      </c>
      <c r="I372" s="5">
        <v>-4.2929877921185602</v>
      </c>
      <c r="J372" s="6">
        <v>1.7628470255342998E-5</v>
      </c>
      <c r="K372" s="5">
        <v>4.6683487986585602E-4</v>
      </c>
      <c r="L372" s="5" t="b">
        <v>1</v>
      </c>
      <c r="M372" s="5" t="b">
        <v>0</v>
      </c>
      <c r="O372" s="7">
        <f t="shared" si="55"/>
        <v>2.4300000000000002</v>
      </c>
      <c r="P372" s="7">
        <f t="shared" si="56"/>
        <v>3.55</v>
      </c>
      <c r="Q372" s="7">
        <f t="shared" si="57"/>
        <v>3.6389999999999998</v>
      </c>
      <c r="R372" s="7">
        <f t="shared" si="58"/>
        <v>1.9390000000000001</v>
      </c>
      <c r="S372" s="7">
        <f t="shared" si="59"/>
        <v>2.2229999999999999</v>
      </c>
      <c r="T372" s="7">
        <f t="shared" si="60"/>
        <v>1.617</v>
      </c>
      <c r="U372" s="7">
        <f t="shared" si="61"/>
        <v>2.3769999999999998</v>
      </c>
      <c r="W372" s="7">
        <f t="shared" si="62"/>
        <v>3.2063333333333333</v>
      </c>
      <c r="X372" s="7">
        <f t="shared" si="63"/>
        <v>2.0389999999999997</v>
      </c>
      <c r="Y372" s="7">
        <f t="shared" si="64"/>
        <v>0.63592889073708281</v>
      </c>
      <c r="Z372" s="7">
        <f t="shared" si="65"/>
        <v>-0.6530626418250326</v>
      </c>
    </row>
    <row r="373" spans="1:26" s="5" customFormat="1" x14ac:dyDescent="0.2">
      <c r="A373" s="5" t="s">
        <v>3730</v>
      </c>
      <c r="B373" s="5" t="s">
        <v>3731</v>
      </c>
      <c r="C373" s="5" t="s">
        <v>3732</v>
      </c>
      <c r="D373" s="5">
        <v>509.44169779397703</v>
      </c>
      <c r="E373" s="5">
        <v>556.22014392015797</v>
      </c>
      <c r="F373" s="5">
        <v>536.17223843750901</v>
      </c>
      <c r="G373" s="5">
        <v>-0.60485070393125595</v>
      </c>
      <c r="H373" s="5">
        <v>0.16549963988600899</v>
      </c>
      <c r="I373" s="5">
        <v>-3.6546949851241899</v>
      </c>
      <c r="J373" s="5">
        <v>2.5748791194385001E-4</v>
      </c>
      <c r="K373" s="5">
        <v>3.8677132687713902E-3</v>
      </c>
      <c r="L373" s="5" t="b">
        <v>1</v>
      </c>
      <c r="M373" s="5" t="b">
        <v>0</v>
      </c>
      <c r="O373" s="7">
        <f t="shared" si="55"/>
        <v>3.3260000000000001</v>
      </c>
      <c r="P373" s="7">
        <f t="shared" si="56"/>
        <v>3.1419999999999999</v>
      </c>
      <c r="Q373" s="7">
        <f t="shared" si="57"/>
        <v>3.0819999999999999</v>
      </c>
      <c r="R373" s="7">
        <f t="shared" si="58"/>
        <v>2.7690000000000001</v>
      </c>
      <c r="S373" s="7">
        <f t="shared" si="59"/>
        <v>2.4929999999999999</v>
      </c>
      <c r="T373" s="7">
        <f t="shared" si="60"/>
        <v>2.173</v>
      </c>
      <c r="U373" s="7">
        <f t="shared" si="61"/>
        <v>2.4279999999999999</v>
      </c>
      <c r="W373" s="7">
        <f t="shared" si="62"/>
        <v>3.1833333333333336</v>
      </c>
      <c r="X373" s="7">
        <f t="shared" si="63"/>
        <v>2.4657499999999999</v>
      </c>
      <c r="Y373" s="7">
        <f t="shared" si="64"/>
        <v>0.77458115183246068</v>
      </c>
      <c r="Z373" s="7">
        <f t="shared" si="65"/>
        <v>-0.36851169872207662</v>
      </c>
    </row>
    <row r="374" spans="1:26" s="5" customFormat="1" x14ac:dyDescent="0.2">
      <c r="A374" s="5" t="s">
        <v>3733</v>
      </c>
      <c r="B374" s="5" t="s">
        <v>3734</v>
      </c>
      <c r="C374" s="5" t="s">
        <v>3735</v>
      </c>
      <c r="D374" s="5">
        <v>2033.78683490209</v>
      </c>
      <c r="E374" s="5">
        <v>2018.09079193965</v>
      </c>
      <c r="F374" s="5">
        <v>2024.81766749498</v>
      </c>
      <c r="G374" s="5">
        <v>-0.49024963137350402</v>
      </c>
      <c r="H374" s="5">
        <v>0.14100617106050101</v>
      </c>
      <c r="I374" s="5">
        <v>-3.47679557345865</v>
      </c>
      <c r="J374" s="5">
        <v>5.0744456187512598E-4</v>
      </c>
      <c r="K374" s="5">
        <v>6.2478692720701603E-3</v>
      </c>
      <c r="L374" s="5" t="b">
        <v>1</v>
      </c>
      <c r="M374" s="5" t="b">
        <v>0</v>
      </c>
      <c r="O374" s="7">
        <f t="shared" si="55"/>
        <v>3.1019999999999999</v>
      </c>
      <c r="P374" s="7">
        <f t="shared" si="56"/>
        <v>3.3149999999999999</v>
      </c>
      <c r="Q374" s="7">
        <f t="shared" si="57"/>
        <v>3.085</v>
      </c>
      <c r="R374" s="7">
        <f t="shared" si="58"/>
        <v>2.6760000000000002</v>
      </c>
      <c r="S374" s="7">
        <f t="shared" si="59"/>
        <v>3.0979999999999999</v>
      </c>
      <c r="T374" s="7">
        <f t="shared" si="60"/>
        <v>3.2250000000000001</v>
      </c>
      <c r="U374" s="7">
        <f t="shared" si="61"/>
        <v>2.411</v>
      </c>
      <c r="W374" s="7">
        <f t="shared" si="62"/>
        <v>3.1673333333333331</v>
      </c>
      <c r="X374" s="7">
        <f t="shared" si="63"/>
        <v>2.8525</v>
      </c>
      <c r="Y374" s="7">
        <f t="shared" si="64"/>
        <v>0.90059987371079775</v>
      </c>
      <c r="Z374" s="7">
        <f t="shared" si="65"/>
        <v>-0.15104181951364362</v>
      </c>
    </row>
    <row r="375" spans="1:26" s="5" customFormat="1" x14ac:dyDescent="0.2">
      <c r="A375" s="5" t="s">
        <v>3736</v>
      </c>
      <c r="B375" s="5" t="s">
        <v>3737</v>
      </c>
      <c r="C375" s="5" t="s">
        <v>3738</v>
      </c>
      <c r="D375" s="5">
        <v>740.82646777285004</v>
      </c>
      <c r="E375" s="5">
        <v>745.66238860705801</v>
      </c>
      <c r="F375" s="5">
        <v>743.589851106683</v>
      </c>
      <c r="G375" s="5">
        <v>-0.51838172895264001</v>
      </c>
      <c r="H375" s="5">
        <v>0.15720693759624699</v>
      </c>
      <c r="I375" s="5">
        <v>-3.2974481716830799</v>
      </c>
      <c r="J375" s="5">
        <v>9.7567679602155897E-4</v>
      </c>
      <c r="K375" s="5">
        <v>9.9494481152286006E-3</v>
      </c>
      <c r="L375" s="5" t="b">
        <v>1</v>
      </c>
      <c r="M375" s="5" t="b">
        <v>0</v>
      </c>
      <c r="O375" s="7">
        <f t="shared" si="55"/>
        <v>3.1629999999999998</v>
      </c>
      <c r="P375" s="7">
        <f t="shared" si="56"/>
        <v>3.1850000000000001</v>
      </c>
      <c r="Q375" s="7">
        <f t="shared" si="57"/>
        <v>3.0529999999999999</v>
      </c>
      <c r="R375" s="7">
        <f t="shared" si="58"/>
        <v>2.7679999999999998</v>
      </c>
      <c r="S375" s="7">
        <f t="shared" si="59"/>
        <v>2.8</v>
      </c>
      <c r="T375" s="7">
        <f t="shared" si="60"/>
        <v>2.9049999999999998</v>
      </c>
      <c r="U375" s="7">
        <f t="shared" si="61"/>
        <v>2.36</v>
      </c>
      <c r="W375" s="7">
        <f t="shared" si="62"/>
        <v>3.1336666666666666</v>
      </c>
      <c r="X375" s="7">
        <f t="shared" si="63"/>
        <v>2.7082499999999996</v>
      </c>
      <c r="Y375" s="7">
        <f t="shared" si="64"/>
        <v>0.86424316562067849</v>
      </c>
      <c r="Z375" s="7">
        <f t="shared" si="65"/>
        <v>-0.21049080509409449</v>
      </c>
    </row>
    <row r="376" spans="1:26" s="5" customFormat="1" x14ac:dyDescent="0.2">
      <c r="A376" s="5" t="s">
        <v>3739</v>
      </c>
      <c r="B376" s="5" t="s">
        <v>3740</v>
      </c>
      <c r="C376" s="5" t="s">
        <v>3741</v>
      </c>
      <c r="D376" s="5">
        <v>276.68998444736599</v>
      </c>
      <c r="E376" s="5">
        <v>230.37502198995799</v>
      </c>
      <c r="F376" s="5">
        <v>250.22429161456199</v>
      </c>
      <c r="G376" s="5">
        <v>-1.0563688073923401</v>
      </c>
      <c r="H376" s="5">
        <v>0.219690376914112</v>
      </c>
      <c r="I376" s="5">
        <v>-4.8084436934865202</v>
      </c>
      <c r="J376" s="6">
        <v>1.5210985921087001E-6</v>
      </c>
      <c r="K376" s="6">
        <v>5.9946720624731998E-5</v>
      </c>
      <c r="L376" s="5" t="b">
        <v>1</v>
      </c>
      <c r="M376" s="5" t="b">
        <v>0</v>
      </c>
      <c r="O376" s="7">
        <f t="shared" si="55"/>
        <v>2.9289999999999998</v>
      </c>
      <c r="P376" s="7">
        <f t="shared" si="56"/>
        <v>3.4420000000000002</v>
      </c>
      <c r="Q376" s="7">
        <f t="shared" si="57"/>
        <v>3.0289999999999999</v>
      </c>
      <c r="R376" s="7">
        <f t="shared" si="58"/>
        <v>2.2730000000000001</v>
      </c>
      <c r="S376" s="7">
        <f t="shared" si="59"/>
        <v>1.4159999999999999</v>
      </c>
      <c r="T376" s="7">
        <f t="shared" si="60"/>
        <v>2.593</v>
      </c>
      <c r="U376" s="7">
        <f t="shared" si="61"/>
        <v>1.4470000000000001</v>
      </c>
      <c r="W376" s="7">
        <f t="shared" si="62"/>
        <v>3.1333333333333333</v>
      </c>
      <c r="X376" s="7">
        <f t="shared" si="63"/>
        <v>1.93225</v>
      </c>
      <c r="Y376" s="7">
        <f t="shared" si="64"/>
        <v>0.61667553191489366</v>
      </c>
      <c r="Z376" s="7">
        <f t="shared" si="65"/>
        <v>-0.69741648983191429</v>
      </c>
    </row>
    <row r="377" spans="1:26" s="5" customFormat="1" x14ac:dyDescent="0.2">
      <c r="A377" s="5" t="s">
        <v>3742</v>
      </c>
      <c r="B377" s="5" t="s">
        <v>3743</v>
      </c>
      <c r="C377" s="5" t="s">
        <v>3744</v>
      </c>
      <c r="D377" s="5">
        <v>790.34967437730597</v>
      </c>
      <c r="E377" s="5">
        <v>769.82269083898302</v>
      </c>
      <c r="F377" s="5">
        <v>778.61996949826403</v>
      </c>
      <c r="G377" s="5">
        <v>-1.18288306373265</v>
      </c>
      <c r="H377" s="5">
        <v>0.19946005112547899</v>
      </c>
      <c r="I377" s="5">
        <v>-5.9304259527563596</v>
      </c>
      <c r="J377" s="6">
        <v>3.0214982057397002E-9</v>
      </c>
      <c r="K377" s="6">
        <v>2.7209540122315798E-7</v>
      </c>
      <c r="L377" s="5" t="b">
        <v>1</v>
      </c>
      <c r="M377" s="5" t="b">
        <v>0</v>
      </c>
      <c r="O377" s="7">
        <f t="shared" si="55"/>
        <v>2.1269999999999998</v>
      </c>
      <c r="P377" s="7">
        <f t="shared" si="56"/>
        <v>3.5790000000000002</v>
      </c>
      <c r="Q377" s="7">
        <f t="shared" si="57"/>
        <v>3.6850000000000001</v>
      </c>
      <c r="R377" s="7">
        <f t="shared" si="58"/>
        <v>1.629</v>
      </c>
      <c r="S377" s="7">
        <f t="shared" si="59"/>
        <v>1.99</v>
      </c>
      <c r="T377" s="7">
        <f t="shared" si="60"/>
        <v>1.7789999999999999</v>
      </c>
      <c r="U377" s="7">
        <f t="shared" si="61"/>
        <v>1.143</v>
      </c>
      <c r="W377" s="7">
        <f t="shared" si="62"/>
        <v>3.1303333333333332</v>
      </c>
      <c r="X377" s="7">
        <f t="shared" si="63"/>
        <v>1.6352499999999999</v>
      </c>
      <c r="Y377" s="7">
        <f t="shared" si="64"/>
        <v>0.52238845703332981</v>
      </c>
      <c r="Z377" s="7">
        <f t="shared" si="65"/>
        <v>-0.93680507618976705</v>
      </c>
    </row>
    <row r="378" spans="1:26" s="5" customFormat="1" x14ac:dyDescent="0.2">
      <c r="A378" s="5" t="s">
        <v>3745</v>
      </c>
      <c r="B378" s="5" t="s">
        <v>3746</v>
      </c>
      <c r="C378" s="5" t="s">
        <v>3747</v>
      </c>
      <c r="D378" s="5">
        <v>2643.5190544786701</v>
      </c>
      <c r="E378" s="5">
        <v>2557.4698182339898</v>
      </c>
      <c r="F378" s="5">
        <v>2594.34806233885</v>
      </c>
      <c r="G378" s="5">
        <v>-0.45690117764745503</v>
      </c>
      <c r="H378" s="5">
        <v>0.138468537687921</v>
      </c>
      <c r="I378" s="5">
        <v>-3.29967504009621</v>
      </c>
      <c r="J378" s="5">
        <v>9.6796841691065795E-4</v>
      </c>
      <c r="K378" s="5">
        <v>9.9087859745368295E-3</v>
      </c>
      <c r="L378" s="5" t="b">
        <v>1</v>
      </c>
      <c r="M378" s="5" t="b">
        <v>0</v>
      </c>
      <c r="O378" s="7">
        <f t="shared" si="55"/>
        <v>3.1269999999999998</v>
      </c>
      <c r="P378" s="7">
        <f t="shared" si="56"/>
        <v>3.1760000000000002</v>
      </c>
      <c r="Q378" s="7">
        <f t="shared" si="57"/>
        <v>2.9550000000000001</v>
      </c>
      <c r="R378" s="7">
        <f t="shared" si="58"/>
        <v>3.1539999999999999</v>
      </c>
      <c r="S378" s="7">
        <f t="shared" si="59"/>
        <v>2.851</v>
      </c>
      <c r="T378" s="7">
        <f t="shared" si="60"/>
        <v>2.7770000000000001</v>
      </c>
      <c r="U378" s="7">
        <f t="shared" si="61"/>
        <v>2.262</v>
      </c>
      <c r="W378" s="7">
        <f t="shared" si="62"/>
        <v>3.0859999999999999</v>
      </c>
      <c r="X378" s="7">
        <f t="shared" si="63"/>
        <v>2.7610000000000001</v>
      </c>
      <c r="Y378" s="7">
        <f t="shared" si="64"/>
        <v>0.89468567725210635</v>
      </c>
      <c r="Z378" s="7">
        <f t="shared" si="65"/>
        <v>-0.1605471739826656</v>
      </c>
    </row>
    <row r="379" spans="1:26" s="5" customFormat="1" x14ac:dyDescent="0.2">
      <c r="A379" s="5" t="s">
        <v>3748</v>
      </c>
      <c r="B379" s="5" t="s">
        <v>3749</v>
      </c>
      <c r="C379" s="5" t="s">
        <v>3750</v>
      </c>
      <c r="D379" s="5">
        <v>1321.4212499303901</v>
      </c>
      <c r="E379" s="5">
        <v>1264.78200850591</v>
      </c>
      <c r="F379" s="5">
        <v>1289.0559691164001</v>
      </c>
      <c r="G379" s="5">
        <v>-0.49744157277295498</v>
      </c>
      <c r="H379" s="5">
        <v>0.144213964538803</v>
      </c>
      <c r="I379" s="5">
        <v>-3.4493301280758599</v>
      </c>
      <c r="J379" s="5">
        <v>5.6197919312249E-4</v>
      </c>
      <c r="K379" s="5">
        <v>6.7412188796630197E-3</v>
      </c>
      <c r="L379" s="5" t="b">
        <v>1</v>
      </c>
      <c r="M379" s="5" t="b">
        <v>0</v>
      </c>
      <c r="O379" s="7">
        <f t="shared" si="55"/>
        <v>3.0659999999999998</v>
      </c>
      <c r="P379" s="7">
        <f t="shared" si="56"/>
        <v>3.2189999999999999</v>
      </c>
      <c r="Q379" s="7">
        <f t="shared" si="57"/>
        <v>2.823</v>
      </c>
      <c r="R379" s="7">
        <f t="shared" si="58"/>
        <v>2.9489999999999998</v>
      </c>
      <c r="S379" s="7">
        <f t="shared" si="59"/>
        <v>2.673</v>
      </c>
      <c r="T379" s="7">
        <f t="shared" si="60"/>
        <v>2.6739999999999999</v>
      </c>
      <c r="U379" s="7">
        <f t="shared" si="61"/>
        <v>2.2440000000000002</v>
      </c>
      <c r="W379" s="7">
        <f t="shared" si="62"/>
        <v>3.036</v>
      </c>
      <c r="X379" s="7">
        <f t="shared" si="63"/>
        <v>2.6349999999999998</v>
      </c>
      <c r="Y379" s="7">
        <f t="shared" si="64"/>
        <v>0.86791831357048743</v>
      </c>
      <c r="Z379" s="7">
        <f t="shared" si="65"/>
        <v>-0.20436882889088942</v>
      </c>
    </row>
    <row r="380" spans="1:26" s="5" customFormat="1" x14ac:dyDescent="0.2">
      <c r="A380" s="5" t="s">
        <v>3751</v>
      </c>
      <c r="B380" s="5" t="s">
        <v>3752</v>
      </c>
      <c r="C380" s="5" t="s">
        <v>3753</v>
      </c>
      <c r="D380" s="5">
        <v>1472.6182070868999</v>
      </c>
      <c r="E380" s="5">
        <v>1499.4480532435</v>
      </c>
      <c r="F380" s="5">
        <v>1487.9495477478199</v>
      </c>
      <c r="G380" s="5">
        <v>-0.62092021648819296</v>
      </c>
      <c r="H380" s="5">
        <v>0.141117003236713</v>
      </c>
      <c r="I380" s="5">
        <v>-4.4000382820392598</v>
      </c>
      <c r="J380" s="6">
        <v>1.08231782789046E-5</v>
      </c>
      <c r="K380" s="5">
        <v>3.0896610458967902E-4</v>
      </c>
      <c r="L380" s="5" t="b">
        <v>1</v>
      </c>
      <c r="M380" s="5" t="b">
        <v>0</v>
      </c>
      <c r="O380" s="7">
        <f t="shared" si="55"/>
        <v>2.8</v>
      </c>
      <c r="P380" s="7">
        <f t="shared" si="56"/>
        <v>3.2989999999999999</v>
      </c>
      <c r="Q380" s="7">
        <f t="shared" si="57"/>
        <v>3.0019999999999998</v>
      </c>
      <c r="R380" s="7">
        <f t="shared" si="58"/>
        <v>2.1659999999999999</v>
      </c>
      <c r="S380" s="7">
        <f t="shared" si="59"/>
        <v>2.6040000000000001</v>
      </c>
      <c r="T380" s="7">
        <f t="shared" si="60"/>
        <v>2.6960000000000002</v>
      </c>
      <c r="U380" s="7">
        <f t="shared" si="61"/>
        <v>2.3690000000000002</v>
      </c>
      <c r="W380" s="7">
        <f t="shared" si="62"/>
        <v>3.0336666666666665</v>
      </c>
      <c r="X380" s="7">
        <f t="shared" si="63"/>
        <v>2.4587499999999998</v>
      </c>
      <c r="Y380" s="7">
        <f t="shared" si="64"/>
        <v>0.81048785847709037</v>
      </c>
      <c r="Z380" s="7">
        <f t="shared" si="65"/>
        <v>-0.30313752129271709</v>
      </c>
    </row>
    <row r="381" spans="1:26" s="5" customFormat="1" x14ac:dyDescent="0.2">
      <c r="A381" s="5" t="s">
        <v>3754</v>
      </c>
      <c r="B381" s="5" t="s">
        <v>3755</v>
      </c>
      <c r="C381" s="5" t="s">
        <v>3756</v>
      </c>
      <c r="D381" s="5">
        <v>709.75906392059596</v>
      </c>
      <c r="E381" s="5">
        <v>770.42483004359303</v>
      </c>
      <c r="F381" s="5">
        <v>744.42521599088002</v>
      </c>
      <c r="G381" s="5">
        <v>-0.59010329796605798</v>
      </c>
      <c r="H381" s="5">
        <v>0.167493298928581</v>
      </c>
      <c r="I381" s="5">
        <v>-3.5231457123408698</v>
      </c>
      <c r="J381" s="5">
        <v>4.26456831826673E-4</v>
      </c>
      <c r="K381" s="5">
        <v>5.5781973560266197E-3</v>
      </c>
      <c r="L381" s="5" t="b">
        <v>1</v>
      </c>
      <c r="M381" s="5" t="b">
        <v>0</v>
      </c>
      <c r="O381" s="7">
        <f t="shared" si="55"/>
        <v>2.8820000000000001</v>
      </c>
      <c r="P381" s="7">
        <f t="shared" si="56"/>
        <v>2.8929999999999998</v>
      </c>
      <c r="Q381" s="7">
        <f t="shared" si="57"/>
        <v>3.3039999999999998</v>
      </c>
      <c r="R381" s="7">
        <f t="shared" si="58"/>
        <v>2.4670000000000001</v>
      </c>
      <c r="S381" s="7">
        <f t="shared" si="59"/>
        <v>2.681</v>
      </c>
      <c r="T381" s="7">
        <f t="shared" si="60"/>
        <v>2.5720000000000001</v>
      </c>
      <c r="U381" s="7">
        <f t="shared" si="61"/>
        <v>2.1080000000000001</v>
      </c>
      <c r="W381" s="7">
        <f t="shared" si="62"/>
        <v>3.0263333333333335</v>
      </c>
      <c r="X381" s="7">
        <f t="shared" si="63"/>
        <v>2.4569999999999999</v>
      </c>
      <c r="Y381" s="7">
        <f t="shared" si="64"/>
        <v>0.81187355435620656</v>
      </c>
      <c r="Z381" s="7">
        <f t="shared" si="65"/>
        <v>-0.30067304322598271</v>
      </c>
    </row>
    <row r="382" spans="1:26" s="5" customFormat="1" x14ac:dyDescent="0.2">
      <c r="A382" s="5" t="s">
        <v>3757</v>
      </c>
      <c r="B382" s="5" t="s">
        <v>3758</v>
      </c>
      <c r="C382" s="5" t="s">
        <v>3759</v>
      </c>
      <c r="D382" s="5">
        <v>452.08967347807601</v>
      </c>
      <c r="E382" s="5">
        <v>480.635446820406</v>
      </c>
      <c r="F382" s="5">
        <v>468.40154395940698</v>
      </c>
      <c r="G382" s="5">
        <v>-0.83878861669524396</v>
      </c>
      <c r="H382" s="5">
        <v>0.171752678598319</v>
      </c>
      <c r="I382" s="5">
        <v>-4.8837003506474197</v>
      </c>
      <c r="J382" s="6">
        <v>1.0411325699355099E-6</v>
      </c>
      <c r="K382" s="6">
        <v>4.3711153685062698E-5</v>
      </c>
      <c r="L382" s="5" t="b">
        <v>1</v>
      </c>
      <c r="M382" s="5" t="b">
        <v>0</v>
      </c>
      <c r="O382" s="7">
        <f t="shared" si="55"/>
        <v>2.4239999999999999</v>
      </c>
      <c r="P382" s="7">
        <f t="shared" si="56"/>
        <v>3.3420000000000001</v>
      </c>
      <c r="Q382" s="7">
        <f t="shared" si="57"/>
        <v>3.2959999999999998</v>
      </c>
      <c r="R382" s="7">
        <f t="shared" si="58"/>
        <v>1.659</v>
      </c>
      <c r="S382" s="7">
        <f t="shared" si="59"/>
        <v>2.2639999999999998</v>
      </c>
      <c r="T382" s="7">
        <f t="shared" si="60"/>
        <v>2.2069999999999999</v>
      </c>
      <c r="U382" s="7">
        <f t="shared" si="61"/>
        <v>2.0979999999999999</v>
      </c>
      <c r="W382" s="7">
        <f t="shared" si="62"/>
        <v>3.0206666666666666</v>
      </c>
      <c r="X382" s="7">
        <f t="shared" si="63"/>
        <v>2.0569999999999999</v>
      </c>
      <c r="Y382" s="7">
        <f t="shared" si="64"/>
        <v>0.68097550209666735</v>
      </c>
      <c r="Z382" s="7">
        <f t="shared" si="65"/>
        <v>-0.55432519626729915</v>
      </c>
    </row>
    <row r="383" spans="1:26" s="5" customFormat="1" x14ac:dyDescent="0.2">
      <c r="A383" s="5" t="s">
        <v>3760</v>
      </c>
      <c r="B383" s="5" t="s">
        <v>3761</v>
      </c>
      <c r="C383" s="5" t="s">
        <v>3762</v>
      </c>
      <c r="D383" s="5">
        <v>133.22043728248599</v>
      </c>
      <c r="E383" s="5">
        <v>131.01430185094699</v>
      </c>
      <c r="F383" s="5">
        <v>131.959788464463</v>
      </c>
      <c r="G383" s="5">
        <v>-1.9062945413821</v>
      </c>
      <c r="H383" s="5">
        <v>0.25905533895855298</v>
      </c>
      <c r="I383" s="5">
        <v>-7.3586383088869303</v>
      </c>
      <c r="J383" s="6">
        <v>1.85795689235566E-13</v>
      </c>
      <c r="K383" s="6">
        <v>4.0272295849304502E-11</v>
      </c>
      <c r="L383" s="5" t="b">
        <v>1</v>
      </c>
      <c r="M383" s="5" t="b">
        <v>0</v>
      </c>
      <c r="O383" s="7">
        <f t="shared" si="55"/>
        <v>1.8640000000000001</v>
      </c>
      <c r="P383" s="7">
        <f t="shared" si="56"/>
        <v>3.7429999999999999</v>
      </c>
      <c r="Q383" s="7">
        <f t="shared" si="57"/>
        <v>3.43</v>
      </c>
      <c r="R383" s="7">
        <f t="shared" si="58"/>
        <v>0.745</v>
      </c>
      <c r="S383" s="7">
        <f t="shared" si="59"/>
        <v>0.874</v>
      </c>
      <c r="T383" s="7">
        <f t="shared" si="60"/>
        <v>0.78900000000000003</v>
      </c>
      <c r="U383" s="7">
        <f t="shared" si="61"/>
        <v>0.98199999999999998</v>
      </c>
      <c r="W383" s="7">
        <f t="shared" si="62"/>
        <v>3.0123333333333338</v>
      </c>
      <c r="X383" s="7">
        <f t="shared" si="63"/>
        <v>0.84749999999999992</v>
      </c>
      <c r="Y383" s="7">
        <f t="shared" si="64"/>
        <v>0.28134336616133665</v>
      </c>
      <c r="Z383" s="7">
        <f t="shared" si="65"/>
        <v>-1.8295961486199328</v>
      </c>
    </row>
    <row r="384" spans="1:26" s="5" customFormat="1" x14ac:dyDescent="0.2">
      <c r="A384" s="5" t="s">
        <v>3763</v>
      </c>
      <c r="B384" s="5" t="s">
        <v>3764</v>
      </c>
      <c r="C384" s="5" t="s">
        <v>3765</v>
      </c>
      <c r="D384" s="5">
        <v>3090.82802883046</v>
      </c>
      <c r="E384" s="5">
        <v>3922.9923520418201</v>
      </c>
      <c r="F384" s="5">
        <v>3566.3504992369499</v>
      </c>
      <c r="G384" s="5">
        <v>-0.83807221012730804</v>
      </c>
      <c r="H384" s="5">
        <v>0.16793577247972799</v>
      </c>
      <c r="I384" s="5">
        <v>-4.9904329360706896</v>
      </c>
      <c r="J384" s="6">
        <v>6.02441142681546E-7</v>
      </c>
      <c r="K384" s="6">
        <v>2.7524767991977199E-5</v>
      </c>
      <c r="L384" s="5" t="b">
        <v>1</v>
      </c>
      <c r="M384" s="5" t="b">
        <v>0</v>
      </c>
      <c r="O384" s="7">
        <f t="shared" si="55"/>
        <v>3.6349999999999998</v>
      </c>
      <c r="P384" s="7">
        <f t="shared" si="56"/>
        <v>2.1360000000000001</v>
      </c>
      <c r="Q384" s="7">
        <f t="shared" si="57"/>
        <v>3.2389999999999999</v>
      </c>
      <c r="R384" s="7">
        <f t="shared" si="58"/>
        <v>2.0249999999999999</v>
      </c>
      <c r="S384" s="7">
        <f t="shared" si="59"/>
        <v>2.0059999999999998</v>
      </c>
      <c r="T384" s="7">
        <f t="shared" si="60"/>
        <v>2.6059999999999999</v>
      </c>
      <c r="U384" s="7">
        <f t="shared" si="61"/>
        <v>1.79</v>
      </c>
      <c r="W384" s="7">
        <f t="shared" si="62"/>
        <v>3.0033333333333334</v>
      </c>
      <c r="X384" s="7">
        <f t="shared" si="63"/>
        <v>2.1067499999999999</v>
      </c>
      <c r="Y384" s="7">
        <f t="shared" si="64"/>
        <v>0.70147058823529407</v>
      </c>
      <c r="Z384" s="7">
        <f t="shared" si="65"/>
        <v>-0.51154548013219026</v>
      </c>
    </row>
    <row r="385" spans="1:26" s="5" customFormat="1" x14ac:dyDescent="0.2">
      <c r="A385" s="5" t="s">
        <v>3766</v>
      </c>
      <c r="B385" s="5" t="s">
        <v>3767</v>
      </c>
      <c r="C385" s="5" t="s">
        <v>3768</v>
      </c>
      <c r="D385" s="5">
        <v>977.55054858838503</v>
      </c>
      <c r="E385" s="5">
        <v>973.22789135568905</v>
      </c>
      <c r="F385" s="5">
        <v>975.08045874112997</v>
      </c>
      <c r="G385" s="5">
        <v>-0.61295280734393098</v>
      </c>
      <c r="H385" s="5">
        <v>0.166151337941772</v>
      </c>
      <c r="I385" s="5">
        <v>-3.68912351195597</v>
      </c>
      <c r="J385" s="5">
        <v>2.2502796105934101E-4</v>
      </c>
      <c r="K385" s="5">
        <v>3.49853729950557E-3</v>
      </c>
      <c r="L385" s="5" t="b">
        <v>1</v>
      </c>
      <c r="M385" s="5" t="b">
        <v>0</v>
      </c>
      <c r="O385" s="7">
        <f t="shared" si="55"/>
        <v>2.4409999999999998</v>
      </c>
      <c r="P385" s="7">
        <f t="shared" si="56"/>
        <v>2.9889999999999999</v>
      </c>
      <c r="Q385" s="7">
        <f t="shared" si="57"/>
        <v>3.2320000000000002</v>
      </c>
      <c r="R385" s="7">
        <f t="shared" si="58"/>
        <v>2.6469999999999998</v>
      </c>
      <c r="S385" s="7">
        <f t="shared" si="59"/>
        <v>2.0640000000000001</v>
      </c>
      <c r="T385" s="7">
        <f t="shared" si="60"/>
        <v>2.1179999999999999</v>
      </c>
      <c r="U385" s="7">
        <f t="shared" si="61"/>
        <v>2.1739999999999999</v>
      </c>
      <c r="W385" s="7">
        <f t="shared" si="62"/>
        <v>2.8873333333333329</v>
      </c>
      <c r="X385" s="7">
        <f t="shared" si="63"/>
        <v>2.25075</v>
      </c>
      <c r="Y385" s="7">
        <f t="shared" si="64"/>
        <v>0.77952551373816681</v>
      </c>
      <c r="Z385" s="7">
        <f t="shared" si="65"/>
        <v>-0.35933185202696749</v>
      </c>
    </row>
    <row r="386" spans="1:26" s="5" customFormat="1" x14ac:dyDescent="0.2">
      <c r="A386" s="5" t="s">
        <v>3769</v>
      </c>
      <c r="B386" s="5" t="s">
        <v>3770</v>
      </c>
      <c r="C386" s="5" t="s">
        <v>3771</v>
      </c>
      <c r="D386" s="5">
        <v>884.55446994846</v>
      </c>
      <c r="E386" s="5">
        <v>801.80515961532603</v>
      </c>
      <c r="F386" s="5">
        <v>837.269149758097</v>
      </c>
      <c r="G386" s="5">
        <v>-0.54445317528170201</v>
      </c>
      <c r="H386" s="5">
        <v>0.15551464404461601</v>
      </c>
      <c r="I386" s="5">
        <v>-3.5009768927323899</v>
      </c>
      <c r="J386" s="5">
        <v>4.6355603512046302E-4</v>
      </c>
      <c r="K386" s="5">
        <v>5.8821836412845897E-3</v>
      </c>
      <c r="L386" s="5" t="b">
        <v>1</v>
      </c>
      <c r="M386" s="5" t="b">
        <v>0</v>
      </c>
      <c r="O386" s="7">
        <f t="shared" ref="O386:O449" si="66">VLOOKUP(A386,FPKM,2,FALSE)</f>
        <v>2.7229999999999999</v>
      </c>
      <c r="P386" s="7">
        <f t="shared" ref="P386:P449" si="67">VLOOKUP(A386,FPKM,3,FALSE)</f>
        <v>3.1459999999999999</v>
      </c>
      <c r="Q386" s="7">
        <f t="shared" ref="Q386:Q449" si="68">VLOOKUP(A386,FPKM,4,FALSE)</f>
        <v>2.7269999999999999</v>
      </c>
      <c r="R386" s="7">
        <f t="shared" ref="R386:R449" si="69">VLOOKUP(A386,FPKM,5,FALSE)</f>
        <v>2.6269999999999998</v>
      </c>
      <c r="S386" s="7">
        <f t="shared" ref="S386:S449" si="70">VLOOKUP(A386,FPKM,6,FALSE)</f>
        <v>2.379</v>
      </c>
      <c r="T386" s="7">
        <f t="shared" ref="T386:T449" si="71">VLOOKUP(A386,FPKM,7,FALSE)</f>
        <v>2.778</v>
      </c>
      <c r="U386" s="7">
        <f t="shared" ref="U386:U449" si="72">VLOOKUP(A386,FPKM,8,FALSE)</f>
        <v>2.0859999999999999</v>
      </c>
      <c r="W386" s="7">
        <f t="shared" ref="W386:W449" si="73">AVERAGE(O386:Q386)</f>
        <v>2.8653333333333335</v>
      </c>
      <c r="X386" s="7">
        <f t="shared" ref="X386:X449" si="74">AVERAGE(R386:U386)</f>
        <v>2.4675000000000002</v>
      </c>
      <c r="Y386" s="7">
        <f t="shared" ref="Y386:Y449" si="75">X386/W386</f>
        <v>0.86115635179153094</v>
      </c>
      <c r="Z386" s="7">
        <f t="shared" si="65"/>
        <v>-0.21565289736286733</v>
      </c>
    </row>
    <row r="387" spans="1:26" s="5" customFormat="1" x14ac:dyDescent="0.2">
      <c r="A387" s="5" t="s">
        <v>3772</v>
      </c>
      <c r="B387" s="5" t="s">
        <v>3773</v>
      </c>
      <c r="C387" s="5" t="s">
        <v>3774</v>
      </c>
      <c r="D387" s="5">
        <v>951.95997184869896</v>
      </c>
      <c r="E387" s="5">
        <v>914.69858678831099</v>
      </c>
      <c r="F387" s="5">
        <v>930.667751814192</v>
      </c>
      <c r="G387" s="5">
        <v>-0.83978638887150603</v>
      </c>
      <c r="H387" s="5">
        <v>0.155338547215951</v>
      </c>
      <c r="I387" s="5">
        <v>-5.4061686807463003</v>
      </c>
      <c r="J387" s="6">
        <v>6.4387162265779296E-8</v>
      </c>
      <c r="K387" s="6">
        <v>3.9095801035713103E-6</v>
      </c>
      <c r="L387" s="5" t="b">
        <v>1</v>
      </c>
      <c r="M387" s="5" t="b">
        <v>0</v>
      </c>
      <c r="O387" s="7">
        <f t="shared" si="66"/>
        <v>2.194</v>
      </c>
      <c r="P387" s="7">
        <f t="shared" si="67"/>
        <v>3.71</v>
      </c>
      <c r="Q387" s="7">
        <f t="shared" si="68"/>
        <v>2.6720000000000002</v>
      </c>
      <c r="R387" s="7">
        <f t="shared" si="69"/>
        <v>1.7609999999999999</v>
      </c>
      <c r="S387" s="7">
        <f t="shared" si="70"/>
        <v>2.5099999999999998</v>
      </c>
      <c r="T387" s="7">
        <f t="shared" si="71"/>
        <v>1.4770000000000001</v>
      </c>
      <c r="U387" s="7">
        <f t="shared" si="72"/>
        <v>1.569</v>
      </c>
      <c r="W387" s="7">
        <f t="shared" si="73"/>
        <v>2.8586666666666667</v>
      </c>
      <c r="X387" s="7">
        <f t="shared" si="74"/>
        <v>1.82925</v>
      </c>
      <c r="Y387" s="7">
        <f t="shared" si="75"/>
        <v>0.63989622201492535</v>
      </c>
      <c r="Z387" s="7">
        <f t="shared" ref="Z387:Z450" si="76">LOG(Y387,2)</f>
        <v>-0.64409014621927618</v>
      </c>
    </row>
    <row r="388" spans="1:26" s="5" customFormat="1" x14ac:dyDescent="0.2">
      <c r="A388" s="5" t="s">
        <v>3775</v>
      </c>
      <c r="B388" s="5" t="s">
        <v>3776</v>
      </c>
      <c r="C388" s="5" t="s">
        <v>3777</v>
      </c>
      <c r="D388" s="5">
        <v>1758.8827097051601</v>
      </c>
      <c r="E388" s="5">
        <v>1808.5985912420099</v>
      </c>
      <c r="F388" s="5">
        <v>1787.2917848690699</v>
      </c>
      <c r="G388" s="5">
        <v>-1.0615962881629699</v>
      </c>
      <c r="H388" s="5">
        <v>0.15001193893669701</v>
      </c>
      <c r="I388" s="5">
        <v>-7.0767453289897801</v>
      </c>
      <c r="J388" s="6">
        <v>1.47579380492455E-12</v>
      </c>
      <c r="K388" s="6">
        <v>2.72378933837609E-10</v>
      </c>
      <c r="L388" s="5" t="b">
        <v>1</v>
      </c>
      <c r="M388" s="5" t="b">
        <v>0</v>
      </c>
      <c r="O388" s="7">
        <f t="shared" si="66"/>
        <v>2.9750000000000001</v>
      </c>
      <c r="P388" s="7">
        <f t="shared" si="67"/>
        <v>3.0979999999999999</v>
      </c>
      <c r="Q388" s="7">
        <f t="shared" si="68"/>
        <v>2.4900000000000002</v>
      </c>
      <c r="R388" s="7">
        <f t="shared" si="69"/>
        <v>1.446</v>
      </c>
      <c r="S388" s="7">
        <f t="shared" si="70"/>
        <v>1.929</v>
      </c>
      <c r="T388" s="7">
        <f t="shared" si="71"/>
        <v>2.09</v>
      </c>
      <c r="U388" s="7">
        <f t="shared" si="72"/>
        <v>1.498</v>
      </c>
      <c r="W388" s="7">
        <f t="shared" si="73"/>
        <v>2.8543333333333334</v>
      </c>
      <c r="X388" s="7">
        <f t="shared" si="74"/>
        <v>1.74075</v>
      </c>
      <c r="Y388" s="7">
        <f t="shared" si="75"/>
        <v>0.60986219782786411</v>
      </c>
      <c r="Z388" s="7">
        <f t="shared" si="76"/>
        <v>-0.71344480134209898</v>
      </c>
    </row>
    <row r="389" spans="1:26" s="5" customFormat="1" x14ac:dyDescent="0.2">
      <c r="A389" s="5" t="s">
        <v>3778</v>
      </c>
      <c r="B389" s="5" t="s">
        <v>3779</v>
      </c>
      <c r="C389" s="5" t="s">
        <v>3780</v>
      </c>
      <c r="D389" s="5">
        <v>1416.0738410603999</v>
      </c>
      <c r="E389" s="5">
        <v>1510.7752530090299</v>
      </c>
      <c r="F389" s="5">
        <v>1470.1889336024699</v>
      </c>
      <c r="G389" s="5">
        <v>-0.63231750697752298</v>
      </c>
      <c r="H389" s="5">
        <v>0.14497007909646301</v>
      </c>
      <c r="I389" s="5">
        <v>-4.3617104365155202</v>
      </c>
      <c r="J389" s="6">
        <v>1.29049591417641E-5</v>
      </c>
      <c r="K389" s="5">
        <v>3.6012177149943701E-4</v>
      </c>
      <c r="L389" s="5" t="b">
        <v>1</v>
      </c>
      <c r="M389" s="5" t="b">
        <v>0</v>
      </c>
      <c r="O389" s="7">
        <f t="shared" si="66"/>
        <v>2.8140000000000001</v>
      </c>
      <c r="P389" s="7">
        <f t="shared" si="67"/>
        <v>2.9910000000000001</v>
      </c>
      <c r="Q389" s="7">
        <f t="shared" si="68"/>
        <v>2.7069999999999999</v>
      </c>
      <c r="R389" s="7">
        <f t="shared" si="69"/>
        <v>2.0640000000000001</v>
      </c>
      <c r="S389" s="7">
        <f t="shared" si="70"/>
        <v>2.4980000000000002</v>
      </c>
      <c r="T389" s="7">
        <f t="shared" si="71"/>
        <v>2.2709999999999999</v>
      </c>
      <c r="U389" s="7">
        <f t="shared" si="72"/>
        <v>2.1019999999999999</v>
      </c>
      <c r="W389" s="7">
        <f t="shared" si="73"/>
        <v>2.8373333333333335</v>
      </c>
      <c r="X389" s="7">
        <f t="shared" si="74"/>
        <v>2.2337500000000001</v>
      </c>
      <c r="Y389" s="7">
        <f t="shared" si="75"/>
        <v>0.78727091165413532</v>
      </c>
      <c r="Z389" s="7">
        <f t="shared" si="76"/>
        <v>-0.34506792085118054</v>
      </c>
    </row>
    <row r="390" spans="1:26" s="5" customFormat="1" x14ac:dyDescent="0.2">
      <c r="A390" s="5" t="s">
        <v>3781</v>
      </c>
      <c r="B390" s="5" t="s">
        <v>3782</v>
      </c>
      <c r="C390" s="5" t="s">
        <v>3783</v>
      </c>
      <c r="D390" s="5">
        <v>1211.0874196345801</v>
      </c>
      <c r="E390" s="5">
        <v>1198.8828700238</v>
      </c>
      <c r="F390" s="5">
        <v>1204.1133912855601</v>
      </c>
      <c r="G390" s="5">
        <v>-0.52403494469709999</v>
      </c>
      <c r="H390" s="5">
        <v>0.147074853183569</v>
      </c>
      <c r="I390" s="5">
        <v>-3.5630492456996299</v>
      </c>
      <c r="J390" s="5">
        <v>3.6657187874082701E-4</v>
      </c>
      <c r="K390" s="5">
        <v>5.0767209447308802E-3</v>
      </c>
      <c r="L390" s="5" t="b">
        <v>1</v>
      </c>
      <c r="M390" s="5" t="b">
        <v>0</v>
      </c>
      <c r="O390" s="7">
        <f t="shared" si="66"/>
        <v>2.7570000000000001</v>
      </c>
      <c r="P390" s="7">
        <f t="shared" si="67"/>
        <v>2.9319999999999999</v>
      </c>
      <c r="Q390" s="7">
        <f t="shared" si="68"/>
        <v>2.8140000000000001</v>
      </c>
      <c r="R390" s="7">
        <f t="shared" si="69"/>
        <v>2.3290000000000002</v>
      </c>
      <c r="S390" s="7">
        <f t="shared" si="70"/>
        <v>2.61</v>
      </c>
      <c r="T390" s="7">
        <f t="shared" si="71"/>
        <v>2.9209999999999998</v>
      </c>
      <c r="U390" s="7">
        <f t="shared" si="72"/>
        <v>2.169</v>
      </c>
      <c r="W390" s="7">
        <f t="shared" si="73"/>
        <v>2.8343333333333334</v>
      </c>
      <c r="X390" s="7">
        <f t="shared" si="74"/>
        <v>2.50725</v>
      </c>
      <c r="Y390" s="7">
        <f t="shared" si="75"/>
        <v>0.88459955309890625</v>
      </c>
      <c r="Z390" s="7">
        <f t="shared" si="76"/>
        <v>-0.17690358150242899</v>
      </c>
    </row>
    <row r="391" spans="1:26" s="5" customFormat="1" x14ac:dyDescent="0.2">
      <c r="A391" s="5" t="s">
        <v>3784</v>
      </c>
      <c r="B391" s="5" t="s">
        <v>3785</v>
      </c>
      <c r="C391" s="5" t="s">
        <v>3786</v>
      </c>
      <c r="D391" s="5">
        <v>722.76556473051505</v>
      </c>
      <c r="E391" s="5">
        <v>686.27281785149296</v>
      </c>
      <c r="F391" s="5">
        <v>701.91256651393098</v>
      </c>
      <c r="G391" s="5">
        <v>-0.52886969248480198</v>
      </c>
      <c r="H391" s="5">
        <v>0.158030262400744</v>
      </c>
      <c r="I391" s="5">
        <v>-3.3466355396136498</v>
      </c>
      <c r="J391" s="5">
        <v>8.1798679347797499E-4</v>
      </c>
      <c r="K391" s="5">
        <v>8.8826338456691606E-3</v>
      </c>
      <c r="L391" s="5" t="b">
        <v>1</v>
      </c>
      <c r="M391" s="5" t="b">
        <v>0</v>
      </c>
      <c r="O391" s="7">
        <f t="shared" si="66"/>
        <v>2.653</v>
      </c>
      <c r="P391" s="7">
        <f t="shared" si="67"/>
        <v>3.2010000000000001</v>
      </c>
      <c r="Q391" s="7">
        <f t="shared" si="68"/>
        <v>2.6320000000000001</v>
      </c>
      <c r="R391" s="7">
        <f t="shared" si="69"/>
        <v>2.4849999999999999</v>
      </c>
      <c r="S391" s="7">
        <f t="shared" si="70"/>
        <v>2.5670000000000002</v>
      </c>
      <c r="T391" s="7">
        <f t="shared" si="71"/>
        <v>2.4079999999999999</v>
      </c>
      <c r="U391" s="7">
        <f t="shared" si="72"/>
        <v>2.0739999999999998</v>
      </c>
      <c r="W391" s="7">
        <f t="shared" si="73"/>
        <v>2.8286666666666669</v>
      </c>
      <c r="X391" s="7">
        <f t="shared" si="74"/>
        <v>2.3834999999999997</v>
      </c>
      <c r="Y391" s="7">
        <f t="shared" si="75"/>
        <v>0.84262314400188532</v>
      </c>
      <c r="Z391" s="7">
        <f t="shared" si="76"/>
        <v>-0.24704055249990498</v>
      </c>
    </row>
    <row r="392" spans="1:26" s="5" customFormat="1" x14ac:dyDescent="0.2">
      <c r="A392" s="5" t="s">
        <v>3787</v>
      </c>
      <c r="B392" s="5" t="s">
        <v>3788</v>
      </c>
      <c r="C392" s="5" t="s">
        <v>3789</v>
      </c>
      <c r="D392" s="5">
        <v>413.78376896773602</v>
      </c>
      <c r="E392" s="5">
        <v>374.77252958823601</v>
      </c>
      <c r="F392" s="5">
        <v>391.49163217944999</v>
      </c>
      <c r="G392" s="5">
        <v>-0.65860004825611496</v>
      </c>
      <c r="H392" s="5">
        <v>0.18309133779877401</v>
      </c>
      <c r="I392" s="5">
        <v>-3.5971119998038699</v>
      </c>
      <c r="J392" s="5">
        <v>3.2176995793542599E-4</v>
      </c>
      <c r="K392" s="5">
        <v>4.5844728816428499E-3</v>
      </c>
      <c r="L392" s="5" t="b">
        <v>1</v>
      </c>
      <c r="M392" s="5" t="b">
        <v>0</v>
      </c>
      <c r="O392" s="7">
        <f t="shared" si="66"/>
        <v>2.702</v>
      </c>
      <c r="P392" s="7">
        <f t="shared" si="67"/>
        <v>3.3919999999999999</v>
      </c>
      <c r="Q392" s="7">
        <f t="shared" si="68"/>
        <v>2.387</v>
      </c>
      <c r="R392" s="7">
        <f t="shared" si="69"/>
        <v>2.1920000000000002</v>
      </c>
      <c r="S392" s="7">
        <f t="shared" si="70"/>
        <v>2.1920000000000002</v>
      </c>
      <c r="T392" s="7">
        <f t="shared" si="71"/>
        <v>2.2909999999999999</v>
      </c>
      <c r="U392" s="7">
        <f t="shared" si="72"/>
        <v>2.0179999999999998</v>
      </c>
      <c r="W392" s="7">
        <f t="shared" si="73"/>
        <v>2.827</v>
      </c>
      <c r="X392" s="7">
        <f t="shared" si="74"/>
        <v>2.1732500000000003</v>
      </c>
      <c r="Y392" s="7">
        <f t="shared" si="75"/>
        <v>0.76874778917580489</v>
      </c>
      <c r="Z392" s="7">
        <f t="shared" si="76"/>
        <v>-0.37941773855584793</v>
      </c>
    </row>
    <row r="393" spans="1:26" s="5" customFormat="1" x14ac:dyDescent="0.2">
      <c r="A393" s="5" t="s">
        <v>3790</v>
      </c>
      <c r="B393" s="5" t="s">
        <v>3791</v>
      </c>
      <c r="C393" s="5" t="s">
        <v>3792</v>
      </c>
      <c r="D393" s="5">
        <v>523.38263435341196</v>
      </c>
      <c r="E393" s="5">
        <v>531.47743254066302</v>
      </c>
      <c r="F393" s="5">
        <v>528.00823331755601</v>
      </c>
      <c r="G393" s="5">
        <v>-0.72222863444035201</v>
      </c>
      <c r="H393" s="5">
        <v>0.167028541441647</v>
      </c>
      <c r="I393" s="5">
        <v>-4.3239833636017799</v>
      </c>
      <c r="J393" s="6">
        <v>1.5323685714999101E-5</v>
      </c>
      <c r="K393" s="5">
        <v>4.1639770468410701E-4</v>
      </c>
      <c r="L393" s="5" t="b">
        <v>1</v>
      </c>
      <c r="M393" s="5" t="b">
        <v>0</v>
      </c>
      <c r="O393" s="7">
        <f t="shared" si="66"/>
        <v>2.3530000000000002</v>
      </c>
      <c r="P393" s="7">
        <f t="shared" si="67"/>
        <v>2.9990000000000001</v>
      </c>
      <c r="Q393" s="7">
        <f t="shared" si="68"/>
        <v>2.9729999999999999</v>
      </c>
      <c r="R393" s="7">
        <f t="shared" si="69"/>
        <v>1.88</v>
      </c>
      <c r="S393" s="7">
        <f t="shared" si="70"/>
        <v>2.0299999999999998</v>
      </c>
      <c r="T393" s="7">
        <f t="shared" si="71"/>
        <v>2.2850000000000001</v>
      </c>
      <c r="U393" s="7">
        <f t="shared" si="72"/>
        <v>2.0979999999999999</v>
      </c>
      <c r="W393" s="7">
        <f t="shared" si="73"/>
        <v>2.7749999999999999</v>
      </c>
      <c r="X393" s="7">
        <f t="shared" si="74"/>
        <v>2.0732499999999998</v>
      </c>
      <c r="Y393" s="7">
        <f t="shared" si="75"/>
        <v>0.74711711711711704</v>
      </c>
      <c r="Z393" s="7">
        <f t="shared" si="76"/>
        <v>-0.42059367912845347</v>
      </c>
    </row>
    <row r="394" spans="1:26" s="5" customFormat="1" x14ac:dyDescent="0.2">
      <c r="A394" s="5" t="s">
        <v>3793</v>
      </c>
      <c r="B394" s="5" t="s">
        <v>3794</v>
      </c>
      <c r="C394" s="5" t="s">
        <v>3795</v>
      </c>
      <c r="D394" s="5">
        <v>971.33444169233803</v>
      </c>
      <c r="E394" s="5">
        <v>918.20627699992201</v>
      </c>
      <c r="F394" s="5">
        <v>940.97549043952904</v>
      </c>
      <c r="G394" s="5">
        <v>-0.51509488460162101</v>
      </c>
      <c r="H394" s="5">
        <v>0.15532362243504</v>
      </c>
      <c r="I394" s="5">
        <v>-3.3162688104125602</v>
      </c>
      <c r="J394" s="5">
        <v>9.1228033200239098E-4</v>
      </c>
      <c r="K394" s="5">
        <v>9.5377552825892196E-3</v>
      </c>
      <c r="L394" s="5" t="b">
        <v>1</v>
      </c>
      <c r="M394" s="5" t="b">
        <v>0</v>
      </c>
      <c r="O394" s="7">
        <f t="shared" si="66"/>
        <v>2.8580000000000001</v>
      </c>
      <c r="P394" s="7">
        <f t="shared" si="67"/>
        <v>2.7679999999999998</v>
      </c>
      <c r="Q394" s="7">
        <f t="shared" si="68"/>
        <v>2.6960000000000002</v>
      </c>
      <c r="R394" s="7">
        <f t="shared" si="69"/>
        <v>2.9020000000000001</v>
      </c>
      <c r="S394" s="7">
        <f t="shared" si="70"/>
        <v>2.214</v>
      </c>
      <c r="T394" s="7">
        <f t="shared" si="71"/>
        <v>2.5059999999999998</v>
      </c>
      <c r="U394" s="7">
        <f t="shared" si="72"/>
        <v>1.9970000000000001</v>
      </c>
      <c r="W394" s="7">
        <f t="shared" si="73"/>
        <v>2.7739999999999996</v>
      </c>
      <c r="X394" s="7">
        <f t="shared" si="74"/>
        <v>2.4047499999999999</v>
      </c>
      <c r="Y394" s="7">
        <f t="shared" si="75"/>
        <v>0.86688896899783718</v>
      </c>
      <c r="Z394" s="7">
        <f t="shared" si="76"/>
        <v>-0.20608086976081733</v>
      </c>
    </row>
    <row r="395" spans="1:26" s="5" customFormat="1" x14ac:dyDescent="0.2">
      <c r="A395" s="5" t="s">
        <v>3796</v>
      </c>
      <c r="B395" s="5" t="s">
        <v>3797</v>
      </c>
      <c r="C395" s="5" t="s">
        <v>3798</v>
      </c>
      <c r="D395" s="5">
        <v>1170.0546180034</v>
      </c>
      <c r="E395" s="5">
        <v>1281.7953059925501</v>
      </c>
      <c r="F395" s="5">
        <v>1233.9064397114901</v>
      </c>
      <c r="G395" s="5">
        <v>-0.58673799059630005</v>
      </c>
      <c r="H395" s="5">
        <v>0.153848769040133</v>
      </c>
      <c r="I395" s="5">
        <v>-3.8137321101558102</v>
      </c>
      <c r="J395" s="5">
        <v>1.36883843824317E-4</v>
      </c>
      <c r="K395" s="5">
        <v>2.3670238708062099E-3</v>
      </c>
      <c r="L395" s="5" t="b">
        <v>1</v>
      </c>
      <c r="M395" s="5" t="b">
        <v>0</v>
      </c>
      <c r="O395" s="7">
        <f t="shared" si="66"/>
        <v>3.0270000000000001</v>
      </c>
      <c r="P395" s="7">
        <f t="shared" si="67"/>
        <v>2.6349999999999998</v>
      </c>
      <c r="Q395" s="7">
        <f t="shared" si="68"/>
        <v>2.625</v>
      </c>
      <c r="R395" s="7">
        <f t="shared" si="69"/>
        <v>2.137</v>
      </c>
      <c r="S395" s="7">
        <f t="shared" si="70"/>
        <v>2.391</v>
      </c>
      <c r="T395" s="7">
        <f t="shared" si="71"/>
        <v>2.4910000000000001</v>
      </c>
      <c r="U395" s="7">
        <f t="shared" si="72"/>
        <v>2.1070000000000002</v>
      </c>
      <c r="W395" s="7">
        <f t="shared" si="73"/>
        <v>2.7623333333333329</v>
      </c>
      <c r="X395" s="7">
        <f t="shared" si="74"/>
        <v>2.2815000000000003</v>
      </c>
      <c r="Y395" s="7">
        <f t="shared" si="75"/>
        <v>0.82593218293713067</v>
      </c>
      <c r="Z395" s="7">
        <f t="shared" si="76"/>
        <v>-0.27590476766995392</v>
      </c>
    </row>
    <row r="396" spans="1:26" s="5" customFormat="1" x14ac:dyDescent="0.2">
      <c r="A396" s="5" t="s">
        <v>3799</v>
      </c>
      <c r="B396" s="5" t="s">
        <v>3800</v>
      </c>
      <c r="C396" s="5" t="s">
        <v>3801</v>
      </c>
      <c r="D396" s="5">
        <v>227.54664209522099</v>
      </c>
      <c r="E396" s="5">
        <v>219.52955256295999</v>
      </c>
      <c r="F396" s="5">
        <v>222.965448076786</v>
      </c>
      <c r="G396" s="5">
        <v>-1.7764330958616199</v>
      </c>
      <c r="H396" s="5">
        <v>0.22921124375595001</v>
      </c>
      <c r="I396" s="5">
        <v>-7.75020049955776</v>
      </c>
      <c r="J396" s="6">
        <v>9.1747568098884004E-15</v>
      </c>
      <c r="K396" s="6">
        <v>2.7147085983036398E-12</v>
      </c>
      <c r="L396" s="5" t="b">
        <v>1</v>
      </c>
      <c r="M396" s="5" t="b">
        <v>0</v>
      </c>
      <c r="O396" s="7">
        <f t="shared" si="66"/>
        <v>2.3279999999999998</v>
      </c>
      <c r="P396" s="7">
        <f t="shared" si="67"/>
        <v>3.5</v>
      </c>
      <c r="Q396" s="7">
        <f t="shared" si="68"/>
        <v>2.4449999999999998</v>
      </c>
      <c r="R396" s="7">
        <f t="shared" si="69"/>
        <v>0.81599999999999995</v>
      </c>
      <c r="S396" s="7">
        <f t="shared" si="70"/>
        <v>0.85499999999999998</v>
      </c>
      <c r="T396" s="7">
        <f t="shared" si="71"/>
        <v>0.77500000000000002</v>
      </c>
      <c r="U396" s="7">
        <f t="shared" si="72"/>
        <v>1.1180000000000001</v>
      </c>
      <c r="W396" s="7">
        <f t="shared" si="73"/>
        <v>2.7576666666666667</v>
      </c>
      <c r="X396" s="7">
        <f t="shared" si="74"/>
        <v>0.89100000000000001</v>
      </c>
      <c r="Y396" s="7">
        <f t="shared" si="75"/>
        <v>0.32309923848664329</v>
      </c>
      <c r="Z396" s="7">
        <f t="shared" si="76"/>
        <v>-1.6299507445714208</v>
      </c>
    </row>
    <row r="397" spans="1:26" s="5" customFormat="1" x14ac:dyDescent="0.2">
      <c r="A397" s="5" t="s">
        <v>3802</v>
      </c>
      <c r="B397" s="5" t="s">
        <v>3803</v>
      </c>
      <c r="C397" s="5" t="s">
        <v>3804</v>
      </c>
      <c r="D397" s="5">
        <v>797.64810598350903</v>
      </c>
      <c r="E397" s="5">
        <v>791.54010935306303</v>
      </c>
      <c r="F397" s="5">
        <v>794.15782219468304</v>
      </c>
      <c r="G397" s="5">
        <v>-0.54500475792950198</v>
      </c>
      <c r="H397" s="5">
        <v>0.15819136472853701</v>
      </c>
      <c r="I397" s="5">
        <v>-3.44522445245196</v>
      </c>
      <c r="J397" s="5">
        <v>5.7058538153691803E-4</v>
      </c>
      <c r="K397" s="5">
        <v>6.8181295495062097E-3</v>
      </c>
      <c r="L397" s="5" t="b">
        <v>1</v>
      </c>
      <c r="M397" s="5" t="b">
        <v>0</v>
      </c>
      <c r="O397" s="7">
        <f t="shared" si="66"/>
        <v>2.444</v>
      </c>
      <c r="P397" s="7">
        <f t="shared" si="67"/>
        <v>2.95</v>
      </c>
      <c r="Q397" s="7">
        <f t="shared" si="68"/>
        <v>2.8260000000000001</v>
      </c>
      <c r="R397" s="7">
        <f t="shared" si="69"/>
        <v>2.4340000000000002</v>
      </c>
      <c r="S397" s="7">
        <f t="shared" si="70"/>
        <v>2.2989999999999999</v>
      </c>
      <c r="T397" s="7">
        <f t="shared" si="71"/>
        <v>2.1819999999999999</v>
      </c>
      <c r="U397" s="7">
        <f t="shared" si="72"/>
        <v>2.1080000000000001</v>
      </c>
      <c r="W397" s="7">
        <f t="shared" si="73"/>
        <v>2.74</v>
      </c>
      <c r="X397" s="7">
        <f t="shared" si="74"/>
        <v>2.2557500000000004</v>
      </c>
      <c r="Y397" s="7">
        <f t="shared" si="75"/>
        <v>0.82326642335766431</v>
      </c>
      <c r="Z397" s="7">
        <f t="shared" si="76"/>
        <v>-0.28056870742863388</v>
      </c>
    </row>
    <row r="398" spans="1:26" s="5" customFormat="1" x14ac:dyDescent="0.2">
      <c r="A398" s="5" t="s">
        <v>3805</v>
      </c>
      <c r="B398" s="5" t="s">
        <v>3806</v>
      </c>
      <c r="C398" s="5" t="s">
        <v>3807</v>
      </c>
      <c r="D398" s="5">
        <v>141.784824170126</v>
      </c>
      <c r="E398" s="5">
        <v>129.54694016199599</v>
      </c>
      <c r="F398" s="5">
        <v>134.791747594052</v>
      </c>
      <c r="G398" s="5">
        <v>-0.89488269981028301</v>
      </c>
      <c r="H398" s="5">
        <v>0.265609104632687</v>
      </c>
      <c r="I398" s="5">
        <v>-3.3691717798899399</v>
      </c>
      <c r="J398" s="5">
        <v>7.5394425300844405E-4</v>
      </c>
      <c r="K398" s="5">
        <v>8.3507277601487795E-3</v>
      </c>
      <c r="L398" s="5" t="b">
        <v>1</v>
      </c>
      <c r="M398" s="5" t="b">
        <v>0</v>
      </c>
      <c r="O398" s="7">
        <f t="shared" si="66"/>
        <v>1.9530000000000001</v>
      </c>
      <c r="P398" s="7">
        <f t="shared" si="67"/>
        <v>3.2360000000000002</v>
      </c>
      <c r="Q398" s="7">
        <f t="shared" si="68"/>
        <v>3.024</v>
      </c>
      <c r="R398" s="7">
        <f t="shared" si="69"/>
        <v>1.962</v>
      </c>
      <c r="S398" s="7">
        <f t="shared" si="70"/>
        <v>1.377</v>
      </c>
      <c r="T398" s="7">
        <f t="shared" si="71"/>
        <v>1.5980000000000001</v>
      </c>
      <c r="U398" s="7">
        <f t="shared" si="72"/>
        <v>1.81</v>
      </c>
      <c r="W398" s="7">
        <f t="shared" si="73"/>
        <v>2.7376666666666671</v>
      </c>
      <c r="X398" s="7">
        <f t="shared" si="74"/>
        <v>1.68675</v>
      </c>
      <c r="Y398" s="7">
        <f t="shared" si="75"/>
        <v>0.616126872032144</v>
      </c>
      <c r="Z398" s="7">
        <f t="shared" si="76"/>
        <v>-0.69870063551771788</v>
      </c>
    </row>
    <row r="399" spans="1:26" s="5" customFormat="1" x14ac:dyDescent="0.2">
      <c r="A399" s="5" t="s">
        <v>3808</v>
      </c>
      <c r="B399" s="5" t="s">
        <v>3809</v>
      </c>
      <c r="C399" s="5" t="s">
        <v>3810</v>
      </c>
      <c r="D399" s="5">
        <v>61.823621115050798</v>
      </c>
      <c r="E399" s="5">
        <v>77.511500095770202</v>
      </c>
      <c r="F399" s="5">
        <v>70.788123389747597</v>
      </c>
      <c r="G399" s="5">
        <v>-1.4744417716850799</v>
      </c>
      <c r="H399" s="5">
        <v>0.30802081837356798</v>
      </c>
      <c r="I399" s="5">
        <v>-4.7868250577039797</v>
      </c>
      <c r="J399" s="6">
        <v>1.6944040730123299E-6</v>
      </c>
      <c r="K399" s="6">
        <v>6.5666083835806398E-5</v>
      </c>
      <c r="L399" s="5" t="b">
        <v>1</v>
      </c>
      <c r="M399" s="5" t="b">
        <v>0</v>
      </c>
      <c r="O399" s="7">
        <f t="shared" si="66"/>
        <v>2.0350000000000001</v>
      </c>
      <c r="P399" s="7">
        <f t="shared" si="67"/>
        <v>2.524</v>
      </c>
      <c r="Q399" s="7">
        <f t="shared" si="68"/>
        <v>3.6070000000000002</v>
      </c>
      <c r="R399" s="7">
        <f t="shared" si="69"/>
        <v>1.0449999999999999</v>
      </c>
      <c r="S399" s="7">
        <f t="shared" si="70"/>
        <v>0.85499999999999998</v>
      </c>
      <c r="T399" s="7">
        <f t="shared" si="71"/>
        <v>1.071</v>
      </c>
      <c r="U399" s="7">
        <f t="shared" si="72"/>
        <v>1.167</v>
      </c>
      <c r="W399" s="7">
        <f t="shared" si="73"/>
        <v>2.722</v>
      </c>
      <c r="X399" s="7">
        <f t="shared" si="74"/>
        <v>1.0345</v>
      </c>
      <c r="Y399" s="7">
        <f t="shared" si="75"/>
        <v>0.38005143277002201</v>
      </c>
      <c r="Z399" s="7">
        <f t="shared" si="76"/>
        <v>-1.3957334216439852</v>
      </c>
    </row>
    <row r="400" spans="1:26" s="5" customFormat="1" x14ac:dyDescent="0.2">
      <c r="A400" s="5" t="s">
        <v>3811</v>
      </c>
      <c r="B400" s="5" t="s">
        <v>3812</v>
      </c>
      <c r="C400" s="5" t="s">
        <v>3813</v>
      </c>
      <c r="D400" s="5">
        <v>664.86038713934704</v>
      </c>
      <c r="E400" s="5">
        <v>623.84432619173697</v>
      </c>
      <c r="F400" s="5">
        <v>641.42263802642697</v>
      </c>
      <c r="G400" s="5">
        <v>-0.68076049115171799</v>
      </c>
      <c r="H400" s="5">
        <v>0.17717491934256199</v>
      </c>
      <c r="I400" s="5">
        <v>-3.8423073292641998</v>
      </c>
      <c r="J400" s="5">
        <v>1.2188308497521701E-4</v>
      </c>
      <c r="K400" s="5">
        <v>2.1515365407415001E-3</v>
      </c>
      <c r="L400" s="5" t="b">
        <v>1</v>
      </c>
      <c r="M400" s="5" t="b">
        <v>0</v>
      </c>
      <c r="O400" s="7">
        <f t="shared" si="66"/>
        <v>2.7869999999999999</v>
      </c>
      <c r="P400" s="7">
        <f t="shared" si="67"/>
        <v>2.734</v>
      </c>
      <c r="Q400" s="7">
        <f t="shared" si="68"/>
        <v>2.6139999999999999</v>
      </c>
      <c r="R400" s="7">
        <f t="shared" si="69"/>
        <v>2.5299999999999998</v>
      </c>
      <c r="S400" s="7">
        <f t="shared" si="70"/>
        <v>1.4990000000000001</v>
      </c>
      <c r="T400" s="7">
        <f t="shared" si="71"/>
        <v>2.3260000000000001</v>
      </c>
      <c r="U400" s="7">
        <f t="shared" si="72"/>
        <v>2.157</v>
      </c>
      <c r="W400" s="7">
        <f t="shared" si="73"/>
        <v>2.7116666666666664</v>
      </c>
      <c r="X400" s="7">
        <f t="shared" si="74"/>
        <v>2.1280000000000001</v>
      </c>
      <c r="Y400" s="7">
        <f t="shared" si="75"/>
        <v>0.78475722188076225</v>
      </c>
      <c r="Z400" s="7">
        <f t="shared" si="76"/>
        <v>-0.3496816943375442</v>
      </c>
    </row>
    <row r="401" spans="1:26" s="5" customFormat="1" x14ac:dyDescent="0.2">
      <c r="A401" s="5" t="s">
        <v>3814</v>
      </c>
      <c r="B401" s="5" t="s">
        <v>3815</v>
      </c>
      <c r="C401" s="5" t="s">
        <v>3816</v>
      </c>
      <c r="D401" s="5">
        <v>970.03144530209602</v>
      </c>
      <c r="E401" s="5">
        <v>938.31697649482203</v>
      </c>
      <c r="F401" s="5">
        <v>951.90889169794002</v>
      </c>
      <c r="G401" s="5">
        <v>-0.53570687251448201</v>
      </c>
      <c r="H401" s="5">
        <v>0.155760623790101</v>
      </c>
      <c r="I401" s="5">
        <v>-3.4392958854375602</v>
      </c>
      <c r="J401" s="5">
        <v>5.8322940706165196E-4</v>
      </c>
      <c r="K401" s="5">
        <v>6.9425155664343896E-3</v>
      </c>
      <c r="L401" s="5" t="b">
        <v>1</v>
      </c>
      <c r="M401" s="5" t="b">
        <v>0</v>
      </c>
      <c r="O401" s="7">
        <f t="shared" si="66"/>
        <v>2.2610000000000001</v>
      </c>
      <c r="P401" s="7">
        <f t="shared" si="67"/>
        <v>3.1560000000000001</v>
      </c>
      <c r="Q401" s="7">
        <f t="shared" si="68"/>
        <v>2.7109999999999999</v>
      </c>
      <c r="R401" s="7">
        <f t="shared" si="69"/>
        <v>2.3370000000000002</v>
      </c>
      <c r="S401" s="7">
        <f t="shared" si="70"/>
        <v>2.3370000000000002</v>
      </c>
      <c r="T401" s="7">
        <f t="shared" si="71"/>
        <v>1.9930000000000001</v>
      </c>
      <c r="U401" s="7">
        <f t="shared" si="72"/>
        <v>2.1389999999999998</v>
      </c>
      <c r="W401" s="7">
        <f t="shared" si="73"/>
        <v>2.7093333333333334</v>
      </c>
      <c r="X401" s="7">
        <f t="shared" si="74"/>
        <v>2.2015000000000002</v>
      </c>
      <c r="Y401" s="7">
        <f t="shared" si="75"/>
        <v>0.81256151574803159</v>
      </c>
      <c r="Z401" s="7">
        <f t="shared" si="76"/>
        <v>-0.29945105711411624</v>
      </c>
    </row>
    <row r="402" spans="1:26" s="5" customFormat="1" x14ac:dyDescent="0.2">
      <c r="A402" s="5" t="s">
        <v>3817</v>
      </c>
      <c r="B402" s="5" t="s">
        <v>3818</v>
      </c>
      <c r="C402" s="5" t="s">
        <v>3819</v>
      </c>
      <c r="D402" s="5">
        <v>290.95699814248798</v>
      </c>
      <c r="E402" s="5">
        <v>285.32614849614203</v>
      </c>
      <c r="F402" s="5">
        <v>287.73936977314798</v>
      </c>
      <c r="G402" s="5">
        <v>-1.1429869590009201</v>
      </c>
      <c r="H402" s="5">
        <v>0.232884249675224</v>
      </c>
      <c r="I402" s="5">
        <v>-4.9079616186792903</v>
      </c>
      <c r="J402" s="6">
        <v>9.2027858175132502E-7</v>
      </c>
      <c r="K402" s="6">
        <v>3.9346130831253301E-5</v>
      </c>
      <c r="L402" s="5" t="b">
        <v>1</v>
      </c>
      <c r="M402" s="5" t="b">
        <v>0</v>
      </c>
      <c r="O402" s="7">
        <f t="shared" si="66"/>
        <v>2.1190000000000002</v>
      </c>
      <c r="P402" s="7">
        <f t="shared" si="67"/>
        <v>3.01</v>
      </c>
      <c r="Q402" s="7">
        <f t="shared" si="68"/>
        <v>2.992</v>
      </c>
      <c r="R402" s="7">
        <f t="shared" si="69"/>
        <v>1.879</v>
      </c>
      <c r="S402" s="7">
        <f t="shared" si="70"/>
        <v>1.5780000000000001</v>
      </c>
      <c r="T402" s="7">
        <f t="shared" si="71"/>
        <v>1.1000000000000001</v>
      </c>
      <c r="U402" s="7">
        <f t="shared" si="72"/>
        <v>0.97499999999999998</v>
      </c>
      <c r="W402" s="7">
        <f t="shared" si="73"/>
        <v>2.7069999999999994</v>
      </c>
      <c r="X402" s="7">
        <f t="shared" si="74"/>
        <v>1.383</v>
      </c>
      <c r="Y402" s="7">
        <f t="shared" si="75"/>
        <v>0.51089767270040642</v>
      </c>
      <c r="Z402" s="7">
        <f t="shared" si="76"/>
        <v>-0.9688937310644693</v>
      </c>
    </row>
    <row r="403" spans="1:26" s="5" customFormat="1" x14ac:dyDescent="0.2">
      <c r="A403" s="5" t="s">
        <v>3820</v>
      </c>
      <c r="B403" s="5" t="s">
        <v>3821</v>
      </c>
      <c r="C403" s="5" t="s">
        <v>3822</v>
      </c>
      <c r="D403" s="5">
        <v>61.4345278637783</v>
      </c>
      <c r="E403" s="5">
        <v>43.9476682041944</v>
      </c>
      <c r="F403" s="5">
        <v>51.442036629730403</v>
      </c>
      <c r="G403" s="5">
        <v>-1.7928828069132401</v>
      </c>
      <c r="H403" s="5">
        <v>0.36420895484219101</v>
      </c>
      <c r="I403" s="5">
        <v>-4.9226763457534499</v>
      </c>
      <c r="J403" s="6">
        <v>8.5368577080306497E-7</v>
      </c>
      <c r="K403" s="6">
        <v>3.6905875556340801E-5</v>
      </c>
      <c r="L403" s="5" t="b">
        <v>1</v>
      </c>
      <c r="M403" s="5" t="b">
        <v>0</v>
      </c>
      <c r="O403" s="7">
        <f t="shared" si="66"/>
        <v>1.627</v>
      </c>
      <c r="P403" s="7">
        <f t="shared" si="67"/>
        <v>3.9260000000000002</v>
      </c>
      <c r="Q403" s="7">
        <f t="shared" si="68"/>
        <v>2.5289999999999999</v>
      </c>
      <c r="R403" s="7">
        <f t="shared" si="69"/>
        <v>0.76</v>
      </c>
      <c r="S403" s="7">
        <f t="shared" si="70"/>
        <v>0.96399999999999997</v>
      </c>
      <c r="T403" s="7">
        <f t="shared" si="71"/>
        <v>0.82599999999999996</v>
      </c>
      <c r="U403" s="7">
        <f t="shared" si="72"/>
        <v>0.254</v>
      </c>
      <c r="W403" s="7">
        <f t="shared" si="73"/>
        <v>2.6940000000000004</v>
      </c>
      <c r="X403" s="7">
        <f t="shared" si="74"/>
        <v>0.70099999999999996</v>
      </c>
      <c r="Y403" s="7">
        <f t="shared" si="75"/>
        <v>0.26020786933927242</v>
      </c>
      <c r="Z403" s="7">
        <f t="shared" si="76"/>
        <v>-1.9422635014516803</v>
      </c>
    </row>
    <row r="404" spans="1:26" s="5" customFormat="1" x14ac:dyDescent="0.2">
      <c r="A404" s="5" t="s">
        <v>3823</v>
      </c>
      <c r="B404" s="5" t="s">
        <v>3824</v>
      </c>
      <c r="C404" s="5" t="s">
        <v>3825</v>
      </c>
      <c r="D404" s="5">
        <v>272.09487679206899</v>
      </c>
      <c r="E404" s="5">
        <v>344.47641267046998</v>
      </c>
      <c r="F404" s="5">
        <v>313.45575443687</v>
      </c>
      <c r="G404" s="5">
        <v>-0.89289603751108704</v>
      </c>
      <c r="H404" s="5">
        <v>0.21235408942904399</v>
      </c>
      <c r="I404" s="5">
        <v>-4.2047508475669897</v>
      </c>
      <c r="J404" s="6">
        <v>2.6136991653793201E-5</v>
      </c>
      <c r="K404" s="5">
        <v>6.4107850186626199E-4</v>
      </c>
      <c r="L404" s="5" t="b">
        <v>1</v>
      </c>
      <c r="M404" s="5" t="b">
        <v>0</v>
      </c>
      <c r="O404" s="7">
        <f t="shared" si="66"/>
        <v>3.1869999999999998</v>
      </c>
      <c r="P404" s="7">
        <f t="shared" si="67"/>
        <v>2.403</v>
      </c>
      <c r="Q404" s="7">
        <f t="shared" si="68"/>
        <v>2.472</v>
      </c>
      <c r="R404" s="7">
        <f t="shared" si="69"/>
        <v>1.7150000000000001</v>
      </c>
      <c r="S404" s="7">
        <f t="shared" si="70"/>
        <v>2.1520000000000001</v>
      </c>
      <c r="T404" s="7">
        <f t="shared" si="71"/>
        <v>1.5149999999999999</v>
      </c>
      <c r="U404" s="7">
        <f t="shared" si="72"/>
        <v>1.339</v>
      </c>
      <c r="W404" s="7">
        <f t="shared" si="73"/>
        <v>2.6873333333333331</v>
      </c>
      <c r="X404" s="7">
        <f t="shared" si="74"/>
        <v>1.68025</v>
      </c>
      <c r="Y404" s="7">
        <f t="shared" si="75"/>
        <v>0.62524807740014887</v>
      </c>
      <c r="Z404" s="7">
        <f t="shared" si="76"/>
        <v>-0.67749937867389654</v>
      </c>
    </row>
    <row r="405" spans="1:26" s="5" customFormat="1" x14ac:dyDescent="0.2">
      <c r="A405" s="5" t="s">
        <v>3826</v>
      </c>
      <c r="B405" s="5" t="s">
        <v>3827</v>
      </c>
      <c r="C405" s="5" t="s">
        <v>3828</v>
      </c>
      <c r="D405" s="5">
        <v>1749.00292473842</v>
      </c>
      <c r="E405" s="5">
        <v>1849.1839832836199</v>
      </c>
      <c r="F405" s="5">
        <v>1806.2492439071</v>
      </c>
      <c r="G405" s="5">
        <v>-0.48845231779665699</v>
      </c>
      <c r="H405" s="5">
        <v>0.14226931942745699</v>
      </c>
      <c r="I405" s="5">
        <v>-3.43329341675609</v>
      </c>
      <c r="J405" s="5">
        <v>5.9629641425781703E-4</v>
      </c>
      <c r="K405" s="5">
        <v>7.0709678487150002E-3</v>
      </c>
      <c r="L405" s="5" t="b">
        <v>1</v>
      </c>
      <c r="M405" s="5" t="b">
        <v>0</v>
      </c>
      <c r="O405" s="7">
        <f t="shared" si="66"/>
        <v>2.8860000000000001</v>
      </c>
      <c r="P405" s="7">
        <f t="shared" si="67"/>
        <v>2.4620000000000002</v>
      </c>
      <c r="Q405" s="7">
        <f t="shared" si="68"/>
        <v>2.6829999999999998</v>
      </c>
      <c r="R405" s="7">
        <f t="shared" si="69"/>
        <v>2.3479999999999999</v>
      </c>
      <c r="S405" s="7">
        <f t="shared" si="70"/>
        <v>2.31</v>
      </c>
      <c r="T405" s="7">
        <f t="shared" si="71"/>
        <v>2.7509999999999999</v>
      </c>
      <c r="U405" s="7">
        <f t="shared" si="72"/>
        <v>2.2269999999999999</v>
      </c>
      <c r="W405" s="7">
        <f t="shared" si="73"/>
        <v>2.677</v>
      </c>
      <c r="X405" s="7">
        <f t="shared" si="74"/>
        <v>2.4089999999999998</v>
      </c>
      <c r="Y405" s="7">
        <f t="shared" si="75"/>
        <v>0.89988793425476266</v>
      </c>
      <c r="Z405" s="7">
        <f t="shared" si="76"/>
        <v>-0.15218274540230733</v>
      </c>
    </row>
    <row r="406" spans="1:26" s="5" customFormat="1" x14ac:dyDescent="0.2">
      <c r="A406" s="5" t="s">
        <v>3829</v>
      </c>
      <c r="B406" s="5" t="s">
        <v>3830</v>
      </c>
      <c r="C406" s="5" t="s">
        <v>3831</v>
      </c>
      <c r="D406" s="5">
        <v>794.19454440631102</v>
      </c>
      <c r="E406" s="5">
        <v>813.82555760119396</v>
      </c>
      <c r="F406" s="5">
        <v>805.41226623195905</v>
      </c>
      <c r="G406" s="5">
        <v>-0.53607546025763897</v>
      </c>
      <c r="H406" s="5">
        <v>0.15670478744652599</v>
      </c>
      <c r="I406" s="5">
        <v>-3.4209258631652801</v>
      </c>
      <c r="J406" s="5">
        <v>6.2408342189746303E-4</v>
      </c>
      <c r="K406" s="5">
        <v>7.2830397174154403E-3</v>
      </c>
      <c r="L406" s="5" t="b">
        <v>1</v>
      </c>
      <c r="M406" s="5" t="b">
        <v>0</v>
      </c>
      <c r="O406" s="7">
        <f t="shared" si="66"/>
        <v>2.653</v>
      </c>
      <c r="P406" s="7">
        <f t="shared" si="67"/>
        <v>2.8570000000000002</v>
      </c>
      <c r="Q406" s="7">
        <f t="shared" si="68"/>
        <v>2.5070000000000001</v>
      </c>
      <c r="R406" s="7">
        <f t="shared" si="69"/>
        <v>2.1440000000000001</v>
      </c>
      <c r="S406" s="7">
        <f t="shared" si="70"/>
        <v>2.2360000000000002</v>
      </c>
      <c r="T406" s="7">
        <f t="shared" si="71"/>
        <v>2.3279999999999998</v>
      </c>
      <c r="U406" s="7">
        <f t="shared" si="72"/>
        <v>2.3149999999999999</v>
      </c>
      <c r="W406" s="7">
        <f t="shared" si="73"/>
        <v>2.672333333333333</v>
      </c>
      <c r="X406" s="7">
        <f t="shared" si="74"/>
        <v>2.2557499999999999</v>
      </c>
      <c r="Y406" s="7">
        <f t="shared" si="75"/>
        <v>0.84411251091430717</v>
      </c>
      <c r="Z406" s="7">
        <f t="shared" si="76"/>
        <v>-0.24449278775588351</v>
      </c>
    </row>
    <row r="407" spans="1:26" s="5" customFormat="1" x14ac:dyDescent="0.2">
      <c r="A407" s="5" t="s">
        <v>3832</v>
      </c>
      <c r="B407" s="5" t="s">
        <v>3833</v>
      </c>
      <c r="C407" s="5" t="s">
        <v>3834</v>
      </c>
      <c r="D407" s="5">
        <v>796.73539001103495</v>
      </c>
      <c r="E407" s="5">
        <v>796.12672155866505</v>
      </c>
      <c r="F407" s="5">
        <v>796.38757946682301</v>
      </c>
      <c r="G407" s="5">
        <v>-0.61500599501124598</v>
      </c>
      <c r="H407" s="5">
        <v>0.17341758749841699</v>
      </c>
      <c r="I407" s="5">
        <v>-3.5463876754533898</v>
      </c>
      <c r="J407" s="5">
        <v>3.9055119730610499E-4</v>
      </c>
      <c r="K407" s="5">
        <v>5.2770737546394501E-3</v>
      </c>
      <c r="L407" s="5" t="b">
        <v>1</v>
      </c>
      <c r="M407" s="5" t="b">
        <v>0</v>
      </c>
      <c r="O407" s="7">
        <f t="shared" si="66"/>
        <v>2.9089999999999998</v>
      </c>
      <c r="P407" s="7">
        <f t="shared" si="67"/>
        <v>2.762</v>
      </c>
      <c r="Q407" s="7">
        <f t="shared" si="68"/>
        <v>2.339</v>
      </c>
      <c r="R407" s="7">
        <f t="shared" si="69"/>
        <v>2.2909999999999999</v>
      </c>
      <c r="S407" s="7">
        <f t="shared" si="70"/>
        <v>1.6870000000000001</v>
      </c>
      <c r="T407" s="7">
        <f t="shared" si="71"/>
        <v>2.2000000000000002</v>
      </c>
      <c r="U407" s="7">
        <f t="shared" si="72"/>
        <v>2.3820000000000001</v>
      </c>
      <c r="W407" s="7">
        <f t="shared" si="73"/>
        <v>2.67</v>
      </c>
      <c r="X407" s="7">
        <f t="shared" si="74"/>
        <v>2.14</v>
      </c>
      <c r="Y407" s="7">
        <f t="shared" si="75"/>
        <v>0.80149812734082404</v>
      </c>
      <c r="Z407" s="7">
        <f t="shared" si="76"/>
        <v>-0.31922894528640688</v>
      </c>
    </row>
    <row r="408" spans="1:26" s="5" customFormat="1" x14ac:dyDescent="0.2">
      <c r="A408" s="5" t="s">
        <v>3835</v>
      </c>
      <c r="B408" s="5" t="s">
        <v>3836</v>
      </c>
      <c r="C408" s="5" t="s">
        <v>3837</v>
      </c>
      <c r="D408" s="5">
        <v>1966.2061268699399</v>
      </c>
      <c r="E408" s="5">
        <v>1915.61602977085</v>
      </c>
      <c r="F408" s="5">
        <v>1937.29749995617</v>
      </c>
      <c r="G408" s="5">
        <v>-0.59830670263949404</v>
      </c>
      <c r="H408" s="5">
        <v>0.13753566593890901</v>
      </c>
      <c r="I408" s="5">
        <v>-4.3501930830454603</v>
      </c>
      <c r="J408" s="6">
        <v>1.36017710925797E-5</v>
      </c>
      <c r="K408" s="5">
        <v>3.7640502501586602E-4</v>
      </c>
      <c r="L408" s="5" t="b">
        <v>1</v>
      </c>
      <c r="M408" s="5" t="b">
        <v>0</v>
      </c>
      <c r="O408" s="7">
        <f t="shared" si="66"/>
        <v>2.4449999999999998</v>
      </c>
      <c r="P408" s="7">
        <f t="shared" si="67"/>
        <v>2.8820000000000001</v>
      </c>
      <c r="Q408" s="7">
        <f t="shared" si="68"/>
        <v>2.5750000000000002</v>
      </c>
      <c r="R408" s="7">
        <f t="shared" si="69"/>
        <v>2.16</v>
      </c>
      <c r="S408" s="7">
        <f t="shared" si="70"/>
        <v>2.258</v>
      </c>
      <c r="T408" s="7">
        <f t="shared" si="71"/>
        <v>2.2629999999999999</v>
      </c>
      <c r="U408" s="7">
        <f t="shared" si="72"/>
        <v>1.9</v>
      </c>
      <c r="W408" s="7">
        <f t="shared" si="73"/>
        <v>2.6339999999999999</v>
      </c>
      <c r="X408" s="7">
        <f t="shared" si="74"/>
        <v>2.1452499999999999</v>
      </c>
      <c r="Y408" s="7">
        <f t="shared" si="75"/>
        <v>0.81444570994684884</v>
      </c>
      <c r="Z408" s="7">
        <f t="shared" si="76"/>
        <v>-0.29610956139241734</v>
      </c>
    </row>
    <row r="409" spans="1:26" s="5" customFormat="1" x14ac:dyDescent="0.2">
      <c r="A409" s="5" t="s">
        <v>3838</v>
      </c>
      <c r="B409" s="5" t="s">
        <v>3839</v>
      </c>
      <c r="C409" s="5" t="s">
        <v>3840</v>
      </c>
      <c r="D409" s="5">
        <v>839.09190214150601</v>
      </c>
      <c r="E409" s="5">
        <v>885.252201614348</v>
      </c>
      <c r="F409" s="5">
        <v>865.46921612598703</v>
      </c>
      <c r="G409" s="5">
        <v>-0.50037324784889703</v>
      </c>
      <c r="H409" s="5">
        <v>0.15105167278269499</v>
      </c>
      <c r="I409" s="5">
        <v>-3.31259653488737</v>
      </c>
      <c r="J409" s="5">
        <v>9.2434219998942398E-4</v>
      </c>
      <c r="K409" s="5">
        <v>9.6314493851329501E-3</v>
      </c>
      <c r="L409" s="5" t="b">
        <v>1</v>
      </c>
      <c r="M409" s="5" t="b">
        <v>0</v>
      </c>
      <c r="O409" s="7">
        <f t="shared" si="66"/>
        <v>2.5510000000000002</v>
      </c>
      <c r="P409" s="7">
        <f t="shared" si="67"/>
        <v>2.5190000000000001</v>
      </c>
      <c r="Q409" s="7">
        <f t="shared" si="68"/>
        <v>2.8069999999999999</v>
      </c>
      <c r="R409" s="7">
        <f t="shared" si="69"/>
        <v>2.2690000000000001</v>
      </c>
      <c r="S409" s="7">
        <f t="shared" si="70"/>
        <v>2.141</v>
      </c>
      <c r="T409" s="7">
        <f t="shared" si="71"/>
        <v>2.5059999999999998</v>
      </c>
      <c r="U409" s="7">
        <f t="shared" si="72"/>
        <v>2.3069999999999999</v>
      </c>
      <c r="W409" s="7">
        <f t="shared" si="73"/>
        <v>2.625666666666667</v>
      </c>
      <c r="X409" s="7">
        <f t="shared" si="74"/>
        <v>2.3057500000000002</v>
      </c>
      <c r="Y409" s="7">
        <f t="shared" si="75"/>
        <v>0.87815792814523286</v>
      </c>
      <c r="Z409" s="7">
        <f t="shared" si="76"/>
        <v>-0.18744767715050942</v>
      </c>
    </row>
    <row r="410" spans="1:26" s="5" customFormat="1" x14ac:dyDescent="0.2">
      <c r="A410" s="5" t="s">
        <v>3841</v>
      </c>
      <c r="B410" s="5" t="s">
        <v>3842</v>
      </c>
      <c r="C410" s="5" t="s">
        <v>3843</v>
      </c>
      <c r="D410" s="5">
        <v>3090.8332656064099</v>
      </c>
      <c r="E410" s="5">
        <v>3238.7545439272499</v>
      </c>
      <c r="F410" s="5">
        <v>3175.3597103611801</v>
      </c>
      <c r="G410" s="5">
        <v>-0.44782922215057902</v>
      </c>
      <c r="H410" s="5">
        <v>0.13295553833013399</v>
      </c>
      <c r="I410" s="5">
        <v>-3.36826301314807</v>
      </c>
      <c r="J410" s="5">
        <v>7.5643396990111996E-4</v>
      </c>
      <c r="K410" s="5">
        <v>8.3733287606453499E-3</v>
      </c>
      <c r="L410" s="5" t="b">
        <v>1</v>
      </c>
      <c r="M410" s="5" t="b">
        <v>0</v>
      </c>
      <c r="O410" s="7">
        <f t="shared" si="66"/>
        <v>2.1749999999999998</v>
      </c>
      <c r="P410" s="7">
        <f t="shared" si="67"/>
        <v>2.847</v>
      </c>
      <c r="Q410" s="7">
        <f t="shared" si="68"/>
        <v>2.8359999999999999</v>
      </c>
      <c r="R410" s="7">
        <f t="shared" si="69"/>
        <v>2.09</v>
      </c>
      <c r="S410" s="7">
        <f t="shared" si="70"/>
        <v>2.286</v>
      </c>
      <c r="T410" s="7">
        <f t="shared" si="71"/>
        <v>2.3359999999999999</v>
      </c>
      <c r="U410" s="7">
        <f t="shared" si="72"/>
        <v>2.625</v>
      </c>
      <c r="W410" s="7">
        <f t="shared" si="73"/>
        <v>2.6193333333333335</v>
      </c>
      <c r="X410" s="7">
        <f t="shared" si="74"/>
        <v>2.3342499999999999</v>
      </c>
      <c r="Y410" s="7">
        <f t="shared" si="75"/>
        <v>0.89116187325019081</v>
      </c>
      <c r="Z410" s="7">
        <f t="shared" si="76"/>
        <v>-0.1662405839884894</v>
      </c>
    </row>
    <row r="411" spans="1:26" s="5" customFormat="1" x14ac:dyDescent="0.2">
      <c r="A411" s="5" t="s">
        <v>3844</v>
      </c>
      <c r="B411" s="5" t="s">
        <v>3845</v>
      </c>
      <c r="C411" s="5" t="s">
        <v>3846</v>
      </c>
      <c r="D411" s="5">
        <v>94.275114617432493</v>
      </c>
      <c r="E411" s="5">
        <v>104.989660821854</v>
      </c>
      <c r="F411" s="5">
        <v>100.39771244853</v>
      </c>
      <c r="G411" s="5">
        <v>-1.0106246714273099</v>
      </c>
      <c r="H411" s="5">
        <v>0.26948044397225601</v>
      </c>
      <c r="I411" s="5">
        <v>-3.7502709158790002</v>
      </c>
      <c r="J411" s="5">
        <v>1.7664361987854401E-4</v>
      </c>
      <c r="K411" s="5">
        <v>2.90521981843122E-3</v>
      </c>
      <c r="L411" s="5" t="b">
        <v>1</v>
      </c>
      <c r="M411" s="5" t="b">
        <v>0</v>
      </c>
      <c r="O411" s="7">
        <f t="shared" si="66"/>
        <v>2.34</v>
      </c>
      <c r="P411" s="7">
        <f t="shared" si="67"/>
        <v>2.851</v>
      </c>
      <c r="Q411" s="7">
        <f t="shared" si="68"/>
        <v>2.5760000000000001</v>
      </c>
      <c r="R411" s="7">
        <f t="shared" si="69"/>
        <v>1.296</v>
      </c>
      <c r="S411" s="7">
        <f t="shared" si="70"/>
        <v>1.659</v>
      </c>
      <c r="T411" s="7">
        <f t="shared" si="71"/>
        <v>1.33</v>
      </c>
      <c r="U411" s="7">
        <f t="shared" si="72"/>
        <v>1.522</v>
      </c>
      <c r="W411" s="7">
        <f t="shared" si="73"/>
        <v>2.589</v>
      </c>
      <c r="X411" s="7">
        <f t="shared" si="74"/>
        <v>1.4517500000000001</v>
      </c>
      <c r="Y411" s="7">
        <f t="shared" si="75"/>
        <v>0.56073773657782933</v>
      </c>
      <c r="Z411" s="7">
        <f t="shared" si="76"/>
        <v>-0.83460193119742176</v>
      </c>
    </row>
    <row r="412" spans="1:26" s="5" customFormat="1" x14ac:dyDescent="0.2">
      <c r="A412" s="5" t="s">
        <v>3847</v>
      </c>
      <c r="B412" s="5" t="s">
        <v>3848</v>
      </c>
      <c r="C412" s="5" t="s">
        <v>3849</v>
      </c>
      <c r="D412" s="5">
        <v>747.01681868913704</v>
      </c>
      <c r="E412" s="5">
        <v>764.33166360818495</v>
      </c>
      <c r="F412" s="5">
        <v>756.91101578573603</v>
      </c>
      <c r="G412" s="5">
        <v>-0.53326958029683402</v>
      </c>
      <c r="H412" s="5">
        <v>0.16176289432136801</v>
      </c>
      <c r="I412" s="5">
        <v>-3.2966125051979298</v>
      </c>
      <c r="J412" s="5">
        <v>9.7858412272555304E-4</v>
      </c>
      <c r="K412" s="5">
        <v>9.9573071133881204E-3</v>
      </c>
      <c r="L412" s="5" t="b">
        <v>1</v>
      </c>
      <c r="M412" s="5" t="b">
        <v>0</v>
      </c>
      <c r="O412" s="7">
        <f t="shared" si="66"/>
        <v>2.262</v>
      </c>
      <c r="P412" s="7">
        <f t="shared" si="67"/>
        <v>2.7309999999999999</v>
      </c>
      <c r="Q412" s="7">
        <f t="shared" si="68"/>
        <v>2.754</v>
      </c>
      <c r="R412" s="7">
        <f t="shared" si="69"/>
        <v>2.3239999999999998</v>
      </c>
      <c r="S412" s="7">
        <f t="shared" si="70"/>
        <v>2.2109999999999999</v>
      </c>
      <c r="T412" s="7">
        <f t="shared" si="71"/>
        <v>1.9330000000000001</v>
      </c>
      <c r="U412" s="7">
        <f t="shared" si="72"/>
        <v>1.988</v>
      </c>
      <c r="W412" s="7">
        <f t="shared" si="73"/>
        <v>2.5823333333333331</v>
      </c>
      <c r="X412" s="7">
        <f t="shared" si="74"/>
        <v>2.1139999999999999</v>
      </c>
      <c r="Y412" s="7">
        <f t="shared" si="75"/>
        <v>0.81863947334452047</v>
      </c>
      <c r="Z412" s="7">
        <f t="shared" si="76"/>
        <v>-0.28869986223121291</v>
      </c>
    </row>
    <row r="413" spans="1:26" s="5" customFormat="1" x14ac:dyDescent="0.2">
      <c r="A413" s="5" t="s">
        <v>3850</v>
      </c>
      <c r="B413" s="5" t="s">
        <v>3851</v>
      </c>
      <c r="C413" s="5" t="s">
        <v>3852</v>
      </c>
      <c r="D413" s="5">
        <v>378.034614421257</v>
      </c>
      <c r="E413" s="5">
        <v>315.70546500918101</v>
      </c>
      <c r="F413" s="5">
        <v>342.41795761435702</v>
      </c>
      <c r="G413" s="5">
        <v>-1.17027470982015</v>
      </c>
      <c r="H413" s="5">
        <v>0.212951789369905</v>
      </c>
      <c r="I413" s="5">
        <v>-5.4954913188700303</v>
      </c>
      <c r="J413" s="6">
        <v>3.89624111527108E-8</v>
      </c>
      <c r="K413" s="6">
        <v>2.59392252249172E-6</v>
      </c>
      <c r="L413" s="5" t="b">
        <v>1</v>
      </c>
      <c r="M413" s="5" t="b">
        <v>0</v>
      </c>
      <c r="O413" s="7">
        <f t="shared" si="66"/>
        <v>2.0840000000000001</v>
      </c>
      <c r="P413" s="7">
        <f t="shared" si="67"/>
        <v>3.1549999999999998</v>
      </c>
      <c r="Q413" s="7">
        <f t="shared" si="68"/>
        <v>2.5070000000000001</v>
      </c>
      <c r="R413" s="7">
        <f t="shared" si="69"/>
        <v>1.599</v>
      </c>
      <c r="S413" s="7">
        <f t="shared" si="70"/>
        <v>1.113</v>
      </c>
      <c r="T413" s="7">
        <f t="shared" si="71"/>
        <v>1.5940000000000001</v>
      </c>
      <c r="U413" s="7">
        <f t="shared" si="72"/>
        <v>1.2430000000000001</v>
      </c>
      <c r="W413" s="7">
        <f t="shared" si="73"/>
        <v>2.5820000000000003</v>
      </c>
      <c r="X413" s="7">
        <f t="shared" si="74"/>
        <v>1.3872500000000001</v>
      </c>
      <c r="Y413" s="7">
        <f t="shared" si="75"/>
        <v>0.53727730441518196</v>
      </c>
      <c r="Z413" s="7">
        <f t="shared" si="76"/>
        <v>-0.89626119765605927</v>
      </c>
    </row>
    <row r="414" spans="1:26" s="5" customFormat="1" x14ac:dyDescent="0.2">
      <c r="A414" s="5" t="s">
        <v>3853</v>
      </c>
      <c r="B414" s="5" t="s">
        <v>3854</v>
      </c>
      <c r="C414" s="5" t="s">
        <v>3855</v>
      </c>
      <c r="D414" s="5">
        <v>823.81806856119499</v>
      </c>
      <c r="E414" s="5">
        <v>949.55831360652098</v>
      </c>
      <c r="F414" s="5">
        <v>895.66963715852398</v>
      </c>
      <c r="G414" s="5">
        <v>-0.53075384034154705</v>
      </c>
      <c r="H414" s="5">
        <v>0.15879316158371101</v>
      </c>
      <c r="I414" s="5">
        <v>-3.3424225265629501</v>
      </c>
      <c r="J414" s="5">
        <v>8.3050535310801401E-4</v>
      </c>
      <c r="K414" s="5">
        <v>8.9697353179725905E-3</v>
      </c>
      <c r="L414" s="5" t="b">
        <v>1</v>
      </c>
      <c r="M414" s="5" t="b">
        <v>0</v>
      </c>
      <c r="O414" s="7">
        <f t="shared" si="66"/>
        <v>2.3250000000000002</v>
      </c>
      <c r="P414" s="7">
        <f t="shared" si="67"/>
        <v>2.694</v>
      </c>
      <c r="Q414" s="7">
        <f t="shared" si="68"/>
        <v>2.6459999999999999</v>
      </c>
      <c r="R414" s="7">
        <f t="shared" si="69"/>
        <v>1.827</v>
      </c>
      <c r="S414" s="7">
        <f t="shared" si="70"/>
        <v>2.097</v>
      </c>
      <c r="T414" s="7">
        <f t="shared" si="71"/>
        <v>1.89</v>
      </c>
      <c r="U414" s="7">
        <f t="shared" si="72"/>
        <v>2.625</v>
      </c>
      <c r="W414" s="7">
        <f t="shared" si="73"/>
        <v>2.5550000000000002</v>
      </c>
      <c r="X414" s="7">
        <f t="shared" si="74"/>
        <v>2.10975</v>
      </c>
      <c r="Y414" s="7">
        <f t="shared" si="75"/>
        <v>0.82573385518590992</v>
      </c>
      <c r="Z414" s="7">
        <f t="shared" si="76"/>
        <v>-0.2762512377891278</v>
      </c>
    </row>
    <row r="415" spans="1:26" s="5" customFormat="1" x14ac:dyDescent="0.2">
      <c r="A415" s="5" t="s">
        <v>3856</v>
      </c>
      <c r="B415" s="5" t="s">
        <v>3857</v>
      </c>
      <c r="C415" s="5" t="s">
        <v>3858</v>
      </c>
      <c r="D415" s="5">
        <v>1062.66325994306</v>
      </c>
      <c r="E415" s="5">
        <v>1224.2036449941099</v>
      </c>
      <c r="F415" s="5">
        <v>1154.9720514008</v>
      </c>
      <c r="G415" s="5">
        <v>-0.76855505227276599</v>
      </c>
      <c r="H415" s="5">
        <v>0.14475721011380599</v>
      </c>
      <c r="I415" s="5">
        <v>-5.3092695808971504</v>
      </c>
      <c r="J415" s="6">
        <v>1.10065434222215E-7</v>
      </c>
      <c r="K415" s="6">
        <v>6.2231514029934702E-6</v>
      </c>
      <c r="L415" s="5" t="b">
        <v>1</v>
      </c>
      <c r="M415" s="5" t="b">
        <v>0</v>
      </c>
      <c r="O415" s="7">
        <f t="shared" si="66"/>
        <v>2.2440000000000002</v>
      </c>
      <c r="P415" s="7">
        <f t="shared" si="67"/>
        <v>2.468</v>
      </c>
      <c r="Q415" s="7">
        <f t="shared" si="68"/>
        <v>2.923</v>
      </c>
      <c r="R415" s="7">
        <f t="shared" si="69"/>
        <v>1.728</v>
      </c>
      <c r="S415" s="7">
        <f t="shared" si="70"/>
        <v>1.6579999999999999</v>
      </c>
      <c r="T415" s="7">
        <f t="shared" si="71"/>
        <v>1.7410000000000001</v>
      </c>
      <c r="U415" s="7">
        <f t="shared" si="72"/>
        <v>2.0419999999999998</v>
      </c>
      <c r="W415" s="7">
        <f t="shared" si="73"/>
        <v>2.5449999999999999</v>
      </c>
      <c r="X415" s="7">
        <f t="shared" si="74"/>
        <v>1.7922500000000001</v>
      </c>
      <c r="Y415" s="7">
        <f t="shared" si="75"/>
        <v>0.70422396856581537</v>
      </c>
      <c r="Z415" s="7">
        <f t="shared" si="76"/>
        <v>-0.50589376410413822</v>
      </c>
    </row>
    <row r="416" spans="1:26" s="5" customFormat="1" x14ac:dyDescent="0.2">
      <c r="A416" s="5" t="s">
        <v>3859</v>
      </c>
      <c r="B416" s="5" t="s">
        <v>3860</v>
      </c>
      <c r="C416" s="5" t="s">
        <v>3861</v>
      </c>
      <c r="D416" s="5">
        <v>274.54972209085599</v>
      </c>
      <c r="E416" s="5">
        <v>243.90111737440901</v>
      </c>
      <c r="F416" s="5">
        <v>257.03623368145799</v>
      </c>
      <c r="G416" s="5">
        <v>-0.73791059688298</v>
      </c>
      <c r="H416" s="5">
        <v>0.201134127485113</v>
      </c>
      <c r="I416" s="5">
        <v>-3.66874883993815</v>
      </c>
      <c r="J416" s="5">
        <v>2.4374038323371001E-4</v>
      </c>
      <c r="K416" s="5">
        <v>3.71057283886761E-3</v>
      </c>
      <c r="L416" s="5" t="b">
        <v>1</v>
      </c>
      <c r="M416" s="5" t="b">
        <v>0</v>
      </c>
      <c r="O416" s="7">
        <f t="shared" si="66"/>
        <v>2.4020000000000001</v>
      </c>
      <c r="P416" s="7">
        <f t="shared" si="67"/>
        <v>2.496</v>
      </c>
      <c r="Q416" s="7">
        <f t="shared" si="68"/>
        <v>2.7269999999999999</v>
      </c>
      <c r="R416" s="7">
        <f t="shared" si="69"/>
        <v>1.677</v>
      </c>
      <c r="S416" s="7">
        <f t="shared" si="70"/>
        <v>1.7030000000000001</v>
      </c>
      <c r="T416" s="7">
        <f t="shared" si="71"/>
        <v>3.4489999999999998</v>
      </c>
      <c r="U416" s="7">
        <f t="shared" si="72"/>
        <v>1.6950000000000001</v>
      </c>
      <c r="W416" s="7">
        <f t="shared" si="73"/>
        <v>2.5416666666666665</v>
      </c>
      <c r="X416" s="7">
        <f t="shared" si="74"/>
        <v>2.1309999999999998</v>
      </c>
      <c r="Y416" s="7">
        <f t="shared" si="75"/>
        <v>0.83842622950819667</v>
      </c>
      <c r="Z416" s="7">
        <f t="shared" si="76"/>
        <v>-0.25424424372111376</v>
      </c>
    </row>
    <row r="417" spans="1:26" s="5" customFormat="1" x14ac:dyDescent="0.2">
      <c r="A417" s="5" t="s">
        <v>3862</v>
      </c>
      <c r="B417" s="5" t="s">
        <v>3863</v>
      </c>
      <c r="C417" s="5" t="s">
        <v>3864</v>
      </c>
      <c r="D417" s="5">
        <v>761.24483839371601</v>
      </c>
      <c r="E417" s="5">
        <v>879.63290431829205</v>
      </c>
      <c r="F417" s="5">
        <v>828.89516177918802</v>
      </c>
      <c r="G417" s="5">
        <v>-0.61035544563911703</v>
      </c>
      <c r="H417" s="5">
        <v>0.168724607110666</v>
      </c>
      <c r="I417" s="5">
        <v>-3.6174655024609699</v>
      </c>
      <c r="J417" s="5">
        <v>2.9750196757380502E-4</v>
      </c>
      <c r="K417" s="5">
        <v>4.3123904957568402E-3</v>
      </c>
      <c r="L417" s="5" t="b">
        <v>1</v>
      </c>
      <c r="M417" s="5" t="b">
        <v>0</v>
      </c>
      <c r="O417" s="7">
        <f t="shared" si="66"/>
        <v>2.887</v>
      </c>
      <c r="P417" s="7">
        <f t="shared" si="67"/>
        <v>1.9890000000000001</v>
      </c>
      <c r="Q417" s="7">
        <f t="shared" si="68"/>
        <v>2.7320000000000002</v>
      </c>
      <c r="R417" s="7">
        <f t="shared" si="69"/>
        <v>2.0329999999999999</v>
      </c>
      <c r="S417" s="7">
        <f t="shared" si="70"/>
        <v>1.9390000000000001</v>
      </c>
      <c r="T417" s="7">
        <f t="shared" si="71"/>
        <v>2.5209999999999999</v>
      </c>
      <c r="U417" s="7">
        <f t="shared" si="72"/>
        <v>1.8740000000000001</v>
      </c>
      <c r="W417" s="7">
        <f t="shared" si="73"/>
        <v>2.536</v>
      </c>
      <c r="X417" s="7">
        <f t="shared" si="74"/>
        <v>2.0917500000000002</v>
      </c>
      <c r="Y417" s="7">
        <f t="shared" si="75"/>
        <v>0.82482255520504744</v>
      </c>
      <c r="Z417" s="7">
        <f t="shared" si="76"/>
        <v>-0.27784431038993879</v>
      </c>
    </row>
    <row r="418" spans="1:26" s="5" customFormat="1" x14ac:dyDescent="0.2">
      <c r="A418" s="5" t="s">
        <v>3865</v>
      </c>
      <c r="B418" s="5" t="s">
        <v>3866</v>
      </c>
      <c r="C418" s="5" t="s">
        <v>3867</v>
      </c>
      <c r="D418" s="5">
        <v>338.09778712655998</v>
      </c>
      <c r="E418" s="5">
        <v>280.002803092938</v>
      </c>
      <c r="F418" s="5">
        <v>304.90065339306199</v>
      </c>
      <c r="G418" s="5">
        <v>-1.68613386081729</v>
      </c>
      <c r="H418" s="5">
        <v>0.224703040253346</v>
      </c>
      <c r="I418" s="5">
        <v>-7.5038319860568903</v>
      </c>
      <c r="J418" s="6">
        <v>6.1978735846415299E-14</v>
      </c>
      <c r="K418" s="6">
        <v>1.6046466873792099E-11</v>
      </c>
      <c r="L418" s="5" t="b">
        <v>1</v>
      </c>
      <c r="M418" s="5" t="b">
        <v>0</v>
      </c>
      <c r="O418" s="7">
        <f t="shared" si="66"/>
        <v>1.704</v>
      </c>
      <c r="P418" s="7">
        <f t="shared" si="67"/>
        <v>3.3530000000000002</v>
      </c>
      <c r="Q418" s="7">
        <f t="shared" si="68"/>
        <v>2.5190000000000001</v>
      </c>
      <c r="R418" s="7">
        <f t="shared" si="69"/>
        <v>0.877</v>
      </c>
      <c r="S418" s="7">
        <f t="shared" si="70"/>
        <v>0.73399999999999999</v>
      </c>
      <c r="T418" s="7">
        <f t="shared" si="71"/>
        <v>1.042</v>
      </c>
      <c r="U418" s="7">
        <f t="shared" si="72"/>
        <v>0.96299999999999997</v>
      </c>
      <c r="W418" s="7">
        <f t="shared" si="73"/>
        <v>2.5253333333333337</v>
      </c>
      <c r="X418" s="7">
        <f t="shared" si="74"/>
        <v>0.90400000000000003</v>
      </c>
      <c r="Y418" s="7">
        <f t="shared" si="75"/>
        <v>0.35797254487856384</v>
      </c>
      <c r="Z418" s="7">
        <f t="shared" si="76"/>
        <v>-1.4820791523320413</v>
      </c>
    </row>
    <row r="419" spans="1:26" s="5" customFormat="1" x14ac:dyDescent="0.2">
      <c r="A419" s="5" t="s">
        <v>3868</v>
      </c>
      <c r="B419" s="5" t="s">
        <v>3869</v>
      </c>
      <c r="C419" s="5" t="s">
        <v>3870</v>
      </c>
      <c r="D419" s="5">
        <v>842.89389333976101</v>
      </c>
      <c r="E419" s="5">
        <v>981.355498674925</v>
      </c>
      <c r="F419" s="5">
        <v>922.01481067414102</v>
      </c>
      <c r="G419" s="5">
        <v>-0.51670582782081698</v>
      </c>
      <c r="H419" s="5">
        <v>0.156645697089936</v>
      </c>
      <c r="I419" s="5">
        <v>-3.29856381260289</v>
      </c>
      <c r="J419" s="5">
        <v>9.71807890205514E-4</v>
      </c>
      <c r="K419" s="5">
        <v>9.93172745686457E-3</v>
      </c>
      <c r="L419" s="5" t="b">
        <v>1</v>
      </c>
      <c r="M419" s="5" t="b">
        <v>0</v>
      </c>
      <c r="O419" s="7">
        <f t="shared" si="66"/>
        <v>2.36</v>
      </c>
      <c r="P419" s="7">
        <f t="shared" si="67"/>
        <v>2.613</v>
      </c>
      <c r="Q419" s="7">
        <f t="shared" si="68"/>
        <v>2.528</v>
      </c>
      <c r="R419" s="7">
        <f t="shared" si="69"/>
        <v>2.0609999999999999</v>
      </c>
      <c r="S419" s="7">
        <f t="shared" si="70"/>
        <v>1.966</v>
      </c>
      <c r="T419" s="7">
        <f t="shared" si="71"/>
        <v>1.476</v>
      </c>
      <c r="U419" s="7">
        <f t="shared" si="72"/>
        <v>2.528</v>
      </c>
      <c r="W419" s="7">
        <f t="shared" si="73"/>
        <v>2.5003333333333333</v>
      </c>
      <c r="X419" s="7">
        <f t="shared" si="74"/>
        <v>2.0077500000000001</v>
      </c>
      <c r="Y419" s="7">
        <f t="shared" si="75"/>
        <v>0.80299293427543006</v>
      </c>
      <c r="Z419" s="7">
        <f t="shared" si="76"/>
        <v>-0.31654080170348431</v>
      </c>
    </row>
    <row r="420" spans="1:26" s="5" customFormat="1" x14ac:dyDescent="0.2">
      <c r="A420" s="5" t="s">
        <v>3871</v>
      </c>
      <c r="B420" s="5" t="s">
        <v>3872</v>
      </c>
      <c r="C420" s="5" t="s">
        <v>3873</v>
      </c>
      <c r="D420" s="5">
        <v>138.03479213076099</v>
      </c>
      <c r="E420" s="5">
        <v>117.06168537079</v>
      </c>
      <c r="F420" s="5">
        <v>126.050159696492</v>
      </c>
      <c r="G420" s="5">
        <v>-2.75356675763613</v>
      </c>
      <c r="H420" s="5">
        <v>0.29622176431506603</v>
      </c>
      <c r="I420" s="5">
        <v>-9.2956260793430197</v>
      </c>
      <c r="J420" s="6">
        <v>1.4634236580583899E-20</v>
      </c>
      <c r="K420" s="6">
        <v>8.7998969064085596E-18</v>
      </c>
      <c r="L420" s="5" t="b">
        <v>1</v>
      </c>
      <c r="M420" s="5" t="b">
        <v>0</v>
      </c>
      <c r="O420" s="7">
        <f t="shared" si="66"/>
        <v>1.8109999999999999</v>
      </c>
      <c r="P420" s="7">
        <f t="shared" si="67"/>
        <v>3.1560000000000001</v>
      </c>
      <c r="Q420" s="7">
        <f t="shared" si="68"/>
        <v>2.5099999999999998</v>
      </c>
      <c r="R420" s="7">
        <f t="shared" si="69"/>
        <v>0.44600000000000001</v>
      </c>
      <c r="S420" s="7">
        <f t="shared" si="70"/>
        <v>0.29199999999999998</v>
      </c>
      <c r="T420" s="7">
        <f t="shared" si="71"/>
        <v>0.56200000000000006</v>
      </c>
      <c r="U420" s="7">
        <f t="shared" si="72"/>
        <v>0.19500000000000001</v>
      </c>
      <c r="W420" s="7">
        <f t="shared" si="73"/>
        <v>2.4923333333333333</v>
      </c>
      <c r="X420" s="7">
        <f t="shared" si="74"/>
        <v>0.37375000000000003</v>
      </c>
      <c r="Y420" s="7">
        <f t="shared" si="75"/>
        <v>0.14995987695599841</v>
      </c>
      <c r="Z420" s="7">
        <f t="shared" si="76"/>
        <v>-2.7373515478980126</v>
      </c>
    </row>
    <row r="421" spans="1:26" s="5" customFormat="1" x14ac:dyDescent="0.2">
      <c r="A421" s="5" t="s">
        <v>3874</v>
      </c>
      <c r="B421" s="5" t="s">
        <v>3875</v>
      </c>
      <c r="C421" s="5" t="s">
        <v>3876</v>
      </c>
      <c r="D421" s="5">
        <v>289.42853448137402</v>
      </c>
      <c r="E421" s="5">
        <v>273.60879445921501</v>
      </c>
      <c r="F421" s="5">
        <v>280.38868304013999</v>
      </c>
      <c r="G421" s="5">
        <v>-0.73092922190969101</v>
      </c>
      <c r="H421" s="5">
        <v>0.19563639430181901</v>
      </c>
      <c r="I421" s="5">
        <v>-3.7361617940169398</v>
      </c>
      <c r="J421" s="5">
        <v>1.8685046960396001E-4</v>
      </c>
      <c r="K421" s="5">
        <v>3.0224702651835801E-3</v>
      </c>
      <c r="L421" s="5" t="b">
        <v>1</v>
      </c>
      <c r="M421" s="5" t="b">
        <v>0</v>
      </c>
      <c r="O421" s="7">
        <f t="shared" si="66"/>
        <v>2.4660000000000002</v>
      </c>
      <c r="P421" s="7">
        <f t="shared" si="67"/>
        <v>2.637</v>
      </c>
      <c r="Q421" s="7">
        <f t="shared" si="68"/>
        <v>2.3250000000000002</v>
      </c>
      <c r="R421" s="7">
        <f t="shared" si="69"/>
        <v>1.925</v>
      </c>
      <c r="S421" s="7">
        <f t="shared" si="70"/>
        <v>1.738</v>
      </c>
      <c r="T421" s="7">
        <f t="shared" si="71"/>
        <v>2.153</v>
      </c>
      <c r="U421" s="7">
        <f t="shared" si="72"/>
        <v>1.607</v>
      </c>
      <c r="W421" s="7">
        <f t="shared" si="73"/>
        <v>2.476</v>
      </c>
      <c r="X421" s="7">
        <f t="shared" si="74"/>
        <v>1.8557500000000002</v>
      </c>
      <c r="Y421" s="7">
        <f t="shared" si="75"/>
        <v>0.74949515347334417</v>
      </c>
      <c r="Z421" s="7">
        <f t="shared" si="76"/>
        <v>-0.41600894571032965</v>
      </c>
    </row>
    <row r="422" spans="1:26" s="5" customFormat="1" x14ac:dyDescent="0.2">
      <c r="A422" s="5" t="s">
        <v>3877</v>
      </c>
      <c r="B422" s="5" t="s">
        <v>3878</v>
      </c>
      <c r="C422" s="5" t="s">
        <v>3879</v>
      </c>
      <c r="D422" s="5">
        <v>205.13600458489</v>
      </c>
      <c r="E422" s="5">
        <v>174.716367663054</v>
      </c>
      <c r="F422" s="5">
        <v>187.753354915269</v>
      </c>
      <c r="G422" s="5">
        <v>-1.82850611277496</v>
      </c>
      <c r="H422" s="5">
        <v>0.247908317123156</v>
      </c>
      <c r="I422" s="5">
        <v>-7.3757352475858999</v>
      </c>
      <c r="J422" s="6">
        <v>1.63440523060526E-13</v>
      </c>
      <c r="K422" s="6">
        <v>3.6270176075848403E-11</v>
      </c>
      <c r="L422" s="5" t="b">
        <v>1</v>
      </c>
      <c r="M422" s="5" t="b">
        <v>0</v>
      </c>
      <c r="O422" s="7">
        <f t="shared" si="66"/>
        <v>1.6930000000000001</v>
      </c>
      <c r="P422" s="7">
        <f t="shared" si="67"/>
        <v>3.5259999999999998</v>
      </c>
      <c r="Q422" s="7">
        <f t="shared" si="68"/>
        <v>2.1579999999999999</v>
      </c>
      <c r="R422" s="7">
        <f t="shared" si="69"/>
        <v>0.71399999999999997</v>
      </c>
      <c r="S422" s="7">
        <f t="shared" si="70"/>
        <v>0.76100000000000001</v>
      </c>
      <c r="T422" s="7">
        <f t="shared" si="71"/>
        <v>0.42299999999999999</v>
      </c>
      <c r="U422" s="7">
        <f t="shared" si="72"/>
        <v>0.96099999999999997</v>
      </c>
      <c r="W422" s="7">
        <f t="shared" si="73"/>
        <v>2.4589999999999996</v>
      </c>
      <c r="X422" s="7">
        <f t="shared" si="74"/>
        <v>0.71475</v>
      </c>
      <c r="Y422" s="7">
        <f t="shared" si="75"/>
        <v>0.29066693777958524</v>
      </c>
      <c r="Z422" s="7">
        <f t="shared" si="76"/>
        <v>-1.7825611149649843</v>
      </c>
    </row>
    <row r="423" spans="1:26" s="5" customFormat="1" x14ac:dyDescent="0.2">
      <c r="A423" s="5" t="s">
        <v>3880</v>
      </c>
      <c r="B423" s="5" t="s">
        <v>3881</v>
      </c>
      <c r="C423" s="5" t="s">
        <v>3882</v>
      </c>
      <c r="D423" s="5">
        <v>486.26455342146198</v>
      </c>
      <c r="E423" s="5">
        <v>444.28120174825398</v>
      </c>
      <c r="F423" s="5">
        <v>462.274066751058</v>
      </c>
      <c r="G423" s="5">
        <v>-1.23491748357208</v>
      </c>
      <c r="H423" s="5">
        <v>0.199701169603131</v>
      </c>
      <c r="I423" s="5">
        <v>-6.1838269952361804</v>
      </c>
      <c r="J423" s="6">
        <v>6.2565934622238597E-10</v>
      </c>
      <c r="K423" s="6">
        <v>6.5521999286131997E-8</v>
      </c>
      <c r="L423" s="5" t="b">
        <v>1</v>
      </c>
      <c r="M423" s="5" t="b">
        <v>0</v>
      </c>
      <c r="O423" s="7">
        <f t="shared" si="66"/>
        <v>1.724</v>
      </c>
      <c r="P423" s="7">
        <f t="shared" si="67"/>
        <v>3.052</v>
      </c>
      <c r="Q423" s="7">
        <f t="shared" si="68"/>
        <v>2.536</v>
      </c>
      <c r="R423" s="7">
        <f t="shared" si="69"/>
        <v>1.2749999999999999</v>
      </c>
      <c r="S423" s="7">
        <f t="shared" si="70"/>
        <v>1.079</v>
      </c>
      <c r="T423" s="7">
        <f t="shared" si="71"/>
        <v>1.08</v>
      </c>
      <c r="U423" s="7">
        <f t="shared" si="72"/>
        <v>1.2849999999999999</v>
      </c>
      <c r="W423" s="7">
        <f t="shared" si="73"/>
        <v>2.4373333333333331</v>
      </c>
      <c r="X423" s="7">
        <f t="shared" si="74"/>
        <v>1.1797500000000001</v>
      </c>
      <c r="Y423" s="7">
        <f t="shared" si="75"/>
        <v>0.48403309628008762</v>
      </c>
      <c r="Z423" s="7">
        <f t="shared" si="76"/>
        <v>-1.0468223982000704</v>
      </c>
    </row>
    <row r="424" spans="1:26" s="5" customFormat="1" x14ac:dyDescent="0.2">
      <c r="A424" s="5" t="s">
        <v>3883</v>
      </c>
      <c r="B424" s="5" t="s">
        <v>3884</v>
      </c>
      <c r="C424" s="5" t="s">
        <v>3885</v>
      </c>
      <c r="D424" s="5">
        <v>37.4197870427083</v>
      </c>
      <c r="E424" s="5">
        <v>36.833035542126503</v>
      </c>
      <c r="F424" s="5">
        <v>37.084500470947297</v>
      </c>
      <c r="G424" s="5">
        <v>-1.83646008227716</v>
      </c>
      <c r="H424" s="5">
        <v>0.40073764746893398</v>
      </c>
      <c r="I424" s="5">
        <v>-4.5826991645937802</v>
      </c>
      <c r="J424" s="6">
        <v>4.5901217390316601E-6</v>
      </c>
      <c r="K424" s="5">
        <v>1.53067011336832E-4</v>
      </c>
      <c r="L424" s="5" t="b">
        <v>1</v>
      </c>
      <c r="M424" s="5" t="b">
        <v>0</v>
      </c>
      <c r="O424" s="7">
        <f t="shared" si="66"/>
        <v>1.137</v>
      </c>
      <c r="P424" s="7">
        <f t="shared" si="67"/>
        <v>2.8010000000000002</v>
      </c>
      <c r="Q424" s="7">
        <f t="shared" si="68"/>
        <v>3.3580000000000001</v>
      </c>
      <c r="R424" s="7">
        <f t="shared" si="69"/>
        <v>0.76</v>
      </c>
      <c r="S424" s="7">
        <f t="shared" si="70"/>
        <v>0.38600000000000001</v>
      </c>
      <c r="T424" s="7">
        <f t="shared" si="71"/>
        <v>0.495</v>
      </c>
      <c r="U424" s="7">
        <f t="shared" si="72"/>
        <v>0.53400000000000003</v>
      </c>
      <c r="W424" s="7">
        <f t="shared" si="73"/>
        <v>2.4319999999999999</v>
      </c>
      <c r="X424" s="7">
        <f t="shared" si="74"/>
        <v>0.54374999999999996</v>
      </c>
      <c r="Y424" s="7">
        <f t="shared" si="75"/>
        <v>0.22358141447368421</v>
      </c>
      <c r="Z424" s="7">
        <f t="shared" si="76"/>
        <v>-2.1611278278201325</v>
      </c>
    </row>
    <row r="425" spans="1:26" s="5" customFormat="1" x14ac:dyDescent="0.2">
      <c r="A425" s="5" t="s">
        <v>3886</v>
      </c>
      <c r="B425" s="5" t="s">
        <v>3887</v>
      </c>
      <c r="C425" s="5" t="s">
        <v>3888</v>
      </c>
      <c r="D425" s="5">
        <v>367.47256592511002</v>
      </c>
      <c r="E425" s="5">
        <v>362.11511855629402</v>
      </c>
      <c r="F425" s="5">
        <v>364.41116742864398</v>
      </c>
      <c r="G425" s="5">
        <v>-0.66388187175941304</v>
      </c>
      <c r="H425" s="5">
        <v>0.19260701254794599</v>
      </c>
      <c r="I425" s="5">
        <v>-3.4468208762344599</v>
      </c>
      <c r="J425" s="5">
        <v>5.6722452799770097E-4</v>
      </c>
      <c r="K425" s="5">
        <v>6.7866703635463101E-3</v>
      </c>
      <c r="L425" s="5" t="b">
        <v>1</v>
      </c>
      <c r="M425" s="5" t="b">
        <v>0</v>
      </c>
      <c r="O425" s="7">
        <f t="shared" si="66"/>
        <v>1.92</v>
      </c>
      <c r="P425" s="7">
        <f t="shared" si="67"/>
        <v>2.6520000000000001</v>
      </c>
      <c r="Q425" s="7">
        <f t="shared" si="68"/>
        <v>2.5760000000000001</v>
      </c>
      <c r="R425" s="7">
        <f t="shared" si="69"/>
        <v>1.833</v>
      </c>
      <c r="S425" s="7">
        <f t="shared" si="70"/>
        <v>2.0270000000000001</v>
      </c>
      <c r="T425" s="7">
        <f t="shared" si="71"/>
        <v>1.8069999999999999</v>
      </c>
      <c r="U425" s="7">
        <f t="shared" si="72"/>
        <v>1.5189999999999999</v>
      </c>
      <c r="W425" s="7">
        <f t="shared" si="73"/>
        <v>2.3826666666666667</v>
      </c>
      <c r="X425" s="7">
        <f t="shared" si="74"/>
        <v>1.7965</v>
      </c>
      <c r="Y425" s="7">
        <f t="shared" si="75"/>
        <v>0.75398712926692779</v>
      </c>
      <c r="Z425" s="7">
        <f t="shared" si="76"/>
        <v>-0.40738819831817025</v>
      </c>
    </row>
    <row r="426" spans="1:26" s="5" customFormat="1" x14ac:dyDescent="0.2">
      <c r="A426" s="5" t="s">
        <v>3889</v>
      </c>
      <c r="B426" s="5" t="s">
        <v>3890</v>
      </c>
      <c r="C426" s="5" t="s">
        <v>3891</v>
      </c>
      <c r="D426" s="5">
        <v>1216.08253672098</v>
      </c>
      <c r="E426" s="5">
        <v>1328.77446485519</v>
      </c>
      <c r="F426" s="5">
        <v>1280.47792422624</v>
      </c>
      <c r="G426" s="5">
        <v>-0.58889178544459198</v>
      </c>
      <c r="H426" s="5">
        <v>0.157405261538588</v>
      </c>
      <c r="I426" s="5">
        <v>-3.7412458750638802</v>
      </c>
      <c r="J426" s="5">
        <v>1.83110269861835E-4</v>
      </c>
      <c r="K426" s="5">
        <v>2.9837050179147401E-3</v>
      </c>
      <c r="L426" s="5" t="b">
        <v>1</v>
      </c>
      <c r="M426" s="5" t="b">
        <v>0</v>
      </c>
      <c r="O426" s="7">
        <f t="shared" si="66"/>
        <v>2.6859999999999999</v>
      </c>
      <c r="P426" s="7">
        <f t="shared" si="67"/>
        <v>2.1869999999999998</v>
      </c>
      <c r="Q426" s="7">
        <f t="shared" si="68"/>
        <v>2.2480000000000002</v>
      </c>
      <c r="R426" s="7">
        <f t="shared" si="69"/>
        <v>1.823</v>
      </c>
      <c r="S426" s="7">
        <f t="shared" si="70"/>
        <v>2.0379999999999998</v>
      </c>
      <c r="T426" s="7">
        <f t="shared" si="71"/>
        <v>2.3109999999999999</v>
      </c>
      <c r="U426" s="7">
        <f t="shared" si="72"/>
        <v>1.7849999999999999</v>
      </c>
      <c r="W426" s="7">
        <f t="shared" si="73"/>
        <v>2.3736666666666664</v>
      </c>
      <c r="X426" s="7">
        <f t="shared" si="74"/>
        <v>1.98925</v>
      </c>
      <c r="Y426" s="7">
        <f t="shared" si="75"/>
        <v>0.83804943125965459</v>
      </c>
      <c r="Z426" s="7">
        <f t="shared" si="76"/>
        <v>-0.25489275295564906</v>
      </c>
    </row>
    <row r="427" spans="1:26" s="5" customFormat="1" x14ac:dyDescent="0.2">
      <c r="A427" s="5" t="s">
        <v>3892</v>
      </c>
      <c r="B427" s="5" t="s">
        <v>3893</v>
      </c>
      <c r="C427" s="5" t="s">
        <v>3894</v>
      </c>
      <c r="D427" s="5">
        <v>722.52284680155105</v>
      </c>
      <c r="E427" s="5">
        <v>732.59775821840401</v>
      </c>
      <c r="F427" s="5">
        <v>728.279939039753</v>
      </c>
      <c r="G427" s="5">
        <v>-0.55102142626480199</v>
      </c>
      <c r="H427" s="5">
        <v>0.15681815581006001</v>
      </c>
      <c r="I427" s="5">
        <v>-3.5137604024128799</v>
      </c>
      <c r="J427" s="5">
        <v>4.4181112968007599E-4</v>
      </c>
      <c r="K427" s="5">
        <v>5.7024248427866497E-3</v>
      </c>
      <c r="L427" s="5" t="b">
        <v>1</v>
      </c>
      <c r="M427" s="5" t="b">
        <v>0</v>
      </c>
      <c r="O427" s="7">
        <f t="shared" si="66"/>
        <v>2.3319999999999999</v>
      </c>
      <c r="P427" s="7">
        <f t="shared" si="67"/>
        <v>2.528</v>
      </c>
      <c r="Q427" s="7">
        <f t="shared" si="68"/>
        <v>2.25</v>
      </c>
      <c r="R427" s="7">
        <f t="shared" si="69"/>
        <v>2.0009999999999999</v>
      </c>
      <c r="S427" s="7">
        <f t="shared" si="70"/>
        <v>1.944</v>
      </c>
      <c r="T427" s="7">
        <f t="shared" si="71"/>
        <v>1.946</v>
      </c>
      <c r="U427" s="7">
        <f t="shared" si="72"/>
        <v>1.946</v>
      </c>
      <c r="W427" s="7">
        <f t="shared" si="73"/>
        <v>2.3699999999999997</v>
      </c>
      <c r="X427" s="7">
        <f t="shared" si="74"/>
        <v>1.9592499999999999</v>
      </c>
      <c r="Y427" s="7">
        <f t="shared" si="75"/>
        <v>0.82668776371308028</v>
      </c>
      <c r="Z427" s="7">
        <f t="shared" si="76"/>
        <v>-0.27458556210594387</v>
      </c>
    </row>
    <row r="428" spans="1:26" s="5" customFormat="1" x14ac:dyDescent="0.2">
      <c r="A428" s="5" t="s">
        <v>3895</v>
      </c>
      <c r="B428" s="5" t="s">
        <v>3896</v>
      </c>
      <c r="C428" s="5" t="s">
        <v>3897</v>
      </c>
      <c r="D428" s="5">
        <v>365.457075706941</v>
      </c>
      <c r="E428" s="5">
        <v>386.24557780884498</v>
      </c>
      <c r="F428" s="5">
        <v>377.33621976517202</v>
      </c>
      <c r="G428" s="5">
        <v>-0.82242431198435195</v>
      </c>
      <c r="H428" s="5">
        <v>0.182420750145006</v>
      </c>
      <c r="I428" s="5">
        <v>-4.50839233656591</v>
      </c>
      <c r="J428" s="6">
        <v>6.5320701677824098E-6</v>
      </c>
      <c r="K428" s="5">
        <v>2.0361926421008701E-4</v>
      </c>
      <c r="L428" s="5" t="b">
        <v>1</v>
      </c>
      <c r="M428" s="5" t="b">
        <v>0</v>
      </c>
      <c r="O428" s="7">
        <f t="shared" si="66"/>
        <v>2.101</v>
      </c>
      <c r="P428" s="7">
        <f t="shared" si="67"/>
        <v>2.5249999999999999</v>
      </c>
      <c r="Q428" s="7">
        <f t="shared" si="68"/>
        <v>2.375</v>
      </c>
      <c r="R428" s="7">
        <f t="shared" si="69"/>
        <v>1.3839999999999999</v>
      </c>
      <c r="S428" s="7">
        <f t="shared" si="70"/>
        <v>1.794</v>
      </c>
      <c r="T428" s="7">
        <f t="shared" si="71"/>
        <v>1.738</v>
      </c>
      <c r="U428" s="7">
        <f t="shared" si="72"/>
        <v>1.5249999999999999</v>
      </c>
      <c r="W428" s="7">
        <f t="shared" si="73"/>
        <v>2.3336666666666663</v>
      </c>
      <c r="X428" s="7">
        <f t="shared" si="74"/>
        <v>1.6102500000000002</v>
      </c>
      <c r="Y428" s="7">
        <f t="shared" si="75"/>
        <v>0.69000857020425677</v>
      </c>
      <c r="Z428" s="7">
        <f t="shared" si="76"/>
        <v>-0.53531381399018463</v>
      </c>
    </row>
    <row r="429" spans="1:26" s="5" customFormat="1" x14ac:dyDescent="0.2">
      <c r="A429" s="5" t="s">
        <v>3898</v>
      </c>
      <c r="B429" s="5" t="s">
        <v>3899</v>
      </c>
      <c r="C429" s="5" t="s">
        <v>3900</v>
      </c>
      <c r="D429" s="5">
        <v>1236.9778624368601</v>
      </c>
      <c r="E429" s="5">
        <v>1281.57943373588</v>
      </c>
      <c r="F429" s="5">
        <v>1262.4644746077299</v>
      </c>
      <c r="G429" s="5">
        <v>-0.74941818375096003</v>
      </c>
      <c r="H429" s="5">
        <v>0.158049120578378</v>
      </c>
      <c r="I429" s="5">
        <v>-4.7416789224038496</v>
      </c>
      <c r="J429" s="6">
        <v>2.11954350428279E-6</v>
      </c>
      <c r="K429" s="6">
        <v>7.9819011037041306E-5</v>
      </c>
      <c r="L429" s="5" t="b">
        <v>1</v>
      </c>
      <c r="M429" s="5" t="b">
        <v>0</v>
      </c>
      <c r="O429" s="7">
        <f t="shared" si="66"/>
        <v>2.1680000000000001</v>
      </c>
      <c r="P429" s="7">
        <f t="shared" si="67"/>
        <v>2.6659999999999999</v>
      </c>
      <c r="Q429" s="7">
        <f t="shared" si="68"/>
        <v>2.1429999999999998</v>
      </c>
      <c r="R429" s="7">
        <f t="shared" si="69"/>
        <v>1.3740000000000001</v>
      </c>
      <c r="S429" s="7">
        <f t="shared" si="70"/>
        <v>1.7509999999999999</v>
      </c>
      <c r="T429" s="7">
        <f t="shared" si="71"/>
        <v>1.7789999999999999</v>
      </c>
      <c r="U429" s="7">
        <f t="shared" si="72"/>
        <v>1.8879999999999999</v>
      </c>
      <c r="W429" s="7">
        <f t="shared" si="73"/>
        <v>2.3256666666666663</v>
      </c>
      <c r="X429" s="7">
        <f t="shared" si="74"/>
        <v>1.698</v>
      </c>
      <c r="Y429" s="7">
        <f t="shared" si="75"/>
        <v>0.73011322918159671</v>
      </c>
      <c r="Z429" s="7">
        <f t="shared" si="76"/>
        <v>-0.45380787403005318</v>
      </c>
    </row>
    <row r="430" spans="1:26" s="5" customFormat="1" x14ac:dyDescent="0.2">
      <c r="A430" s="5" t="s">
        <v>3901</v>
      </c>
      <c r="B430" s="5" t="s">
        <v>3902</v>
      </c>
      <c r="C430" s="5" t="s">
        <v>3903</v>
      </c>
      <c r="D430" s="5">
        <v>203.40407034483999</v>
      </c>
      <c r="E430" s="5">
        <v>237.68245132764</v>
      </c>
      <c r="F430" s="5">
        <v>222.99171662072601</v>
      </c>
      <c r="G430" s="5">
        <v>-0.73536026057464998</v>
      </c>
      <c r="H430" s="5">
        <v>0.21926209088068699</v>
      </c>
      <c r="I430" s="5">
        <v>-3.3537957137095802</v>
      </c>
      <c r="J430" s="5">
        <v>7.97111889111921E-4</v>
      </c>
      <c r="K430" s="5">
        <v>8.7098257473243405E-3</v>
      </c>
      <c r="L430" s="5" t="b">
        <v>1</v>
      </c>
      <c r="M430" s="5" t="b">
        <v>0</v>
      </c>
      <c r="O430" s="7">
        <f t="shared" si="66"/>
        <v>2.194</v>
      </c>
      <c r="P430" s="7">
        <f t="shared" si="67"/>
        <v>2.4980000000000002</v>
      </c>
      <c r="Q430" s="7">
        <f t="shared" si="68"/>
        <v>2.2639999999999998</v>
      </c>
      <c r="R430" s="7">
        <f t="shared" si="69"/>
        <v>1.5669999999999999</v>
      </c>
      <c r="S430" s="7">
        <f t="shared" si="70"/>
        <v>1.504</v>
      </c>
      <c r="T430" s="7">
        <f t="shared" si="71"/>
        <v>1.1839999999999999</v>
      </c>
      <c r="U430" s="7">
        <f t="shared" si="72"/>
        <v>2.1709999999999998</v>
      </c>
      <c r="W430" s="7">
        <f t="shared" si="73"/>
        <v>2.3186666666666667</v>
      </c>
      <c r="X430" s="7">
        <f t="shared" si="74"/>
        <v>1.6065</v>
      </c>
      <c r="Y430" s="7">
        <f t="shared" si="75"/>
        <v>0.69285508913168492</v>
      </c>
      <c r="Z430" s="7">
        <f t="shared" si="76"/>
        <v>-0.52937445111401882</v>
      </c>
    </row>
    <row r="431" spans="1:26" s="5" customFormat="1" x14ac:dyDescent="0.2">
      <c r="A431" s="5" t="s">
        <v>3904</v>
      </c>
      <c r="B431" s="5" t="s">
        <v>3905</v>
      </c>
      <c r="C431" s="5" t="s">
        <v>3906</v>
      </c>
      <c r="D431" s="5">
        <v>150.919412315937</v>
      </c>
      <c r="E431" s="5">
        <v>151.77523419187699</v>
      </c>
      <c r="F431" s="5">
        <v>151.40845338790299</v>
      </c>
      <c r="G431" s="5">
        <v>-1.00096484635865</v>
      </c>
      <c r="H431" s="5">
        <v>0.23764226876404401</v>
      </c>
      <c r="I431" s="5">
        <v>-4.2120656883330598</v>
      </c>
      <c r="J431" s="6">
        <v>2.5304592854630301E-5</v>
      </c>
      <c r="K431" s="5">
        <v>6.2394565529518898E-4</v>
      </c>
      <c r="L431" s="5" t="b">
        <v>1</v>
      </c>
      <c r="M431" s="5" t="b">
        <v>0</v>
      </c>
      <c r="O431" s="7">
        <f t="shared" si="66"/>
        <v>1.6279999999999999</v>
      </c>
      <c r="P431" s="7">
        <f t="shared" si="67"/>
        <v>2.8929999999999998</v>
      </c>
      <c r="Q431" s="7">
        <f t="shared" si="68"/>
        <v>2.411</v>
      </c>
      <c r="R431" s="7">
        <f t="shared" si="69"/>
        <v>1.123</v>
      </c>
      <c r="S431" s="7">
        <f t="shared" si="70"/>
        <v>1.492</v>
      </c>
      <c r="T431" s="7">
        <f t="shared" si="71"/>
        <v>1.1279999999999999</v>
      </c>
      <c r="U431" s="7">
        <f t="shared" si="72"/>
        <v>1.4590000000000001</v>
      </c>
      <c r="W431" s="7">
        <f t="shared" si="73"/>
        <v>2.3106666666666666</v>
      </c>
      <c r="X431" s="7">
        <f t="shared" si="74"/>
        <v>1.3005</v>
      </c>
      <c r="Y431" s="7">
        <f t="shared" si="75"/>
        <v>0.56282458165031735</v>
      </c>
      <c r="Z431" s="7">
        <f t="shared" si="76"/>
        <v>-0.82924275449602247</v>
      </c>
    </row>
    <row r="432" spans="1:26" s="5" customFormat="1" x14ac:dyDescent="0.2">
      <c r="A432" s="5" t="s">
        <v>3907</v>
      </c>
      <c r="B432" s="5" t="s">
        <v>3908</v>
      </c>
      <c r="C432" s="5" t="s">
        <v>3909</v>
      </c>
      <c r="D432" s="5">
        <v>634.36676653104996</v>
      </c>
      <c r="E432" s="5">
        <v>643.36398253298103</v>
      </c>
      <c r="F432" s="5">
        <v>639.50803281786796</v>
      </c>
      <c r="G432" s="5">
        <v>-0.62199397271585999</v>
      </c>
      <c r="H432" s="5">
        <v>0.17534127417614601</v>
      </c>
      <c r="I432" s="5">
        <v>-3.5473334823095501</v>
      </c>
      <c r="J432" s="5">
        <v>3.8915166589364401E-4</v>
      </c>
      <c r="K432" s="5">
        <v>5.2719303807583001E-3</v>
      </c>
      <c r="L432" s="5" t="b">
        <v>1</v>
      </c>
      <c r="M432" s="5" t="b">
        <v>0</v>
      </c>
      <c r="O432" s="7">
        <f t="shared" si="66"/>
        <v>2.0110000000000001</v>
      </c>
      <c r="P432" s="7">
        <f t="shared" si="67"/>
        <v>2.72</v>
      </c>
      <c r="Q432" s="7">
        <f t="shared" si="68"/>
        <v>2.1560000000000001</v>
      </c>
      <c r="R432" s="7">
        <f t="shared" si="69"/>
        <v>1.8859999999999999</v>
      </c>
      <c r="S432" s="7">
        <f t="shared" si="70"/>
        <v>1.659</v>
      </c>
      <c r="T432" s="7">
        <f t="shared" si="71"/>
        <v>1.2370000000000001</v>
      </c>
      <c r="U432" s="7">
        <f t="shared" si="72"/>
        <v>2.0129999999999999</v>
      </c>
      <c r="W432" s="7">
        <f t="shared" si="73"/>
        <v>2.295666666666667</v>
      </c>
      <c r="X432" s="7">
        <f t="shared" si="74"/>
        <v>1.69875</v>
      </c>
      <c r="Y432" s="7">
        <f t="shared" si="75"/>
        <v>0.73998112385654125</v>
      </c>
      <c r="Z432" s="7">
        <f t="shared" si="76"/>
        <v>-0.43443962531590008</v>
      </c>
    </row>
    <row r="433" spans="1:26" s="5" customFormat="1" x14ac:dyDescent="0.2">
      <c r="A433" s="5" t="s">
        <v>3910</v>
      </c>
      <c r="B433" s="5" t="s">
        <v>3911</v>
      </c>
      <c r="C433" s="5" t="s">
        <v>3912</v>
      </c>
      <c r="D433" s="5">
        <v>766.73149482286499</v>
      </c>
      <c r="E433" s="5">
        <v>746.85536626153805</v>
      </c>
      <c r="F433" s="5">
        <v>755.37370707353602</v>
      </c>
      <c r="G433" s="5">
        <v>-0.55275799739671605</v>
      </c>
      <c r="H433" s="5">
        <v>0.16455856926721801</v>
      </c>
      <c r="I433" s="5">
        <v>-3.3590350223519501</v>
      </c>
      <c r="J433" s="5">
        <v>7.8215154226231895E-4</v>
      </c>
      <c r="K433" s="5">
        <v>8.5664435366109796E-3</v>
      </c>
      <c r="L433" s="5" t="b">
        <v>1</v>
      </c>
      <c r="M433" s="5" t="b">
        <v>0</v>
      </c>
      <c r="O433" s="7">
        <f t="shared" si="66"/>
        <v>1.9930000000000001</v>
      </c>
      <c r="P433" s="7">
        <f t="shared" si="67"/>
        <v>2.4380000000000002</v>
      </c>
      <c r="Q433" s="7">
        <f t="shared" si="68"/>
        <v>2.4119999999999999</v>
      </c>
      <c r="R433" s="7">
        <f t="shared" si="69"/>
        <v>2.09</v>
      </c>
      <c r="S433" s="7">
        <f t="shared" si="70"/>
        <v>1.712</v>
      </c>
      <c r="T433" s="7">
        <f t="shared" si="71"/>
        <v>1.8360000000000001</v>
      </c>
      <c r="U433" s="7">
        <f t="shared" si="72"/>
        <v>1.8620000000000001</v>
      </c>
      <c r="W433" s="7">
        <f t="shared" si="73"/>
        <v>2.2810000000000001</v>
      </c>
      <c r="X433" s="7">
        <f t="shared" si="74"/>
        <v>1.875</v>
      </c>
      <c r="Y433" s="7">
        <f t="shared" si="75"/>
        <v>0.82200789127575624</v>
      </c>
      <c r="Z433" s="7">
        <f t="shared" si="76"/>
        <v>-0.2827758510415318</v>
      </c>
    </row>
    <row r="434" spans="1:26" s="5" customFormat="1" x14ac:dyDescent="0.2">
      <c r="A434" s="5" t="s">
        <v>3913</v>
      </c>
      <c r="B434" s="5" t="s">
        <v>3914</v>
      </c>
      <c r="C434" s="5" t="s">
        <v>3915</v>
      </c>
      <c r="D434" s="5">
        <v>1140.1729939408399</v>
      </c>
      <c r="E434" s="5">
        <v>1059.5947401373401</v>
      </c>
      <c r="F434" s="5">
        <v>1094.12827748169</v>
      </c>
      <c r="G434" s="5">
        <v>-1.26438091849297</v>
      </c>
      <c r="H434" s="5">
        <v>0.17349245957852</v>
      </c>
      <c r="I434" s="5">
        <v>-7.2878148224115504</v>
      </c>
      <c r="J434" s="6">
        <v>3.1502254493525102E-13</v>
      </c>
      <c r="K434" s="6">
        <v>6.5981295057730595E-11</v>
      </c>
      <c r="L434" s="5" t="b">
        <v>1</v>
      </c>
      <c r="M434" s="5" t="b">
        <v>0</v>
      </c>
      <c r="O434" s="7">
        <f t="shared" si="66"/>
        <v>1.7070000000000001</v>
      </c>
      <c r="P434" s="7">
        <f t="shared" si="67"/>
        <v>2.9020000000000001</v>
      </c>
      <c r="Q434" s="7">
        <f t="shared" si="68"/>
        <v>2.2170000000000001</v>
      </c>
      <c r="R434" s="7">
        <f t="shared" si="69"/>
        <v>1.159</v>
      </c>
      <c r="S434" s="7">
        <f t="shared" si="70"/>
        <v>1.04</v>
      </c>
      <c r="T434" s="7">
        <f t="shared" si="71"/>
        <v>0.84699999999999998</v>
      </c>
      <c r="U434" s="7">
        <f t="shared" si="72"/>
        <v>1.1970000000000001</v>
      </c>
      <c r="W434" s="7">
        <f t="shared" si="73"/>
        <v>2.2753333333333337</v>
      </c>
      <c r="X434" s="7">
        <f t="shared" si="74"/>
        <v>1.0607500000000001</v>
      </c>
      <c r="Y434" s="7">
        <f t="shared" si="75"/>
        <v>0.46619542924113683</v>
      </c>
      <c r="Z434" s="7">
        <f t="shared" si="76"/>
        <v>-1.1009932350869731</v>
      </c>
    </row>
    <row r="435" spans="1:26" s="5" customFormat="1" x14ac:dyDescent="0.2">
      <c r="A435" s="5" t="s">
        <v>3916</v>
      </c>
      <c r="B435" s="5" t="s">
        <v>3917</v>
      </c>
      <c r="C435" s="5" t="s">
        <v>3918</v>
      </c>
      <c r="D435" s="5">
        <v>634.42734835707199</v>
      </c>
      <c r="E435" s="5">
        <v>675.30325642343496</v>
      </c>
      <c r="F435" s="5">
        <v>657.78501010927903</v>
      </c>
      <c r="G435" s="5">
        <v>-0.66791246555004502</v>
      </c>
      <c r="H435" s="5">
        <v>0.181762173962665</v>
      </c>
      <c r="I435" s="5">
        <v>-3.67465051164737</v>
      </c>
      <c r="J435" s="5">
        <v>2.3817520820231699E-4</v>
      </c>
      <c r="K435" s="5">
        <v>3.6481709581753399E-3</v>
      </c>
      <c r="L435" s="5" t="b">
        <v>1</v>
      </c>
      <c r="M435" s="5" t="b">
        <v>0</v>
      </c>
      <c r="O435" s="7">
        <f t="shared" si="66"/>
        <v>2.254</v>
      </c>
      <c r="P435" s="7">
        <f t="shared" si="67"/>
        <v>2.1970000000000001</v>
      </c>
      <c r="Q435" s="7">
        <f t="shared" si="68"/>
        <v>2.3740000000000001</v>
      </c>
      <c r="R435" s="7">
        <f t="shared" si="69"/>
        <v>1.7270000000000001</v>
      </c>
      <c r="S435" s="7">
        <f t="shared" si="70"/>
        <v>2.1040000000000001</v>
      </c>
      <c r="T435" s="7">
        <f t="shared" si="71"/>
        <v>2.016</v>
      </c>
      <c r="U435" s="7">
        <f t="shared" si="72"/>
        <v>1.3120000000000001</v>
      </c>
      <c r="W435" s="7">
        <f t="shared" si="73"/>
        <v>2.2750000000000004</v>
      </c>
      <c r="X435" s="7">
        <f t="shared" si="74"/>
        <v>1.7897500000000002</v>
      </c>
      <c r="Y435" s="7">
        <f t="shared" si="75"/>
        <v>0.78670329670329664</v>
      </c>
      <c r="Z435" s="7">
        <f t="shared" si="76"/>
        <v>-0.34610846561469771</v>
      </c>
    </row>
    <row r="436" spans="1:26" s="5" customFormat="1" x14ac:dyDescent="0.2">
      <c r="A436" s="5" t="s">
        <v>3919</v>
      </c>
      <c r="B436" s="5" t="s">
        <v>3920</v>
      </c>
      <c r="C436" s="5" t="s">
        <v>3921</v>
      </c>
      <c r="D436" s="5">
        <v>303.50819584591102</v>
      </c>
      <c r="E436" s="5">
        <v>306.79696005255499</v>
      </c>
      <c r="F436" s="5">
        <v>305.387489678279</v>
      </c>
      <c r="G436" s="5">
        <v>-0.66261788507305597</v>
      </c>
      <c r="H436" s="5">
        <v>0.200979284661571</v>
      </c>
      <c r="I436" s="5">
        <v>-3.2969461812387202</v>
      </c>
      <c r="J436" s="5">
        <v>9.7742228585857393E-4</v>
      </c>
      <c r="K436" s="5">
        <v>9.9547538691317806E-3</v>
      </c>
      <c r="L436" s="5" t="b">
        <v>1</v>
      </c>
      <c r="M436" s="5" t="b">
        <v>0</v>
      </c>
      <c r="O436" s="7">
        <f t="shared" si="66"/>
        <v>2.218</v>
      </c>
      <c r="P436" s="7">
        <f t="shared" si="67"/>
        <v>2.3769999999999998</v>
      </c>
      <c r="Q436" s="7">
        <f t="shared" si="68"/>
        <v>2.222</v>
      </c>
      <c r="R436" s="7">
        <f t="shared" si="69"/>
        <v>2.0449999999999999</v>
      </c>
      <c r="S436" s="7">
        <f t="shared" si="70"/>
        <v>1.3919999999999999</v>
      </c>
      <c r="T436" s="7">
        <f t="shared" si="71"/>
        <v>1.4890000000000001</v>
      </c>
      <c r="U436" s="7">
        <f t="shared" si="72"/>
        <v>1.881</v>
      </c>
      <c r="W436" s="7">
        <f t="shared" si="73"/>
        <v>2.2723333333333335</v>
      </c>
      <c r="X436" s="7">
        <f t="shared" si="74"/>
        <v>1.7017500000000001</v>
      </c>
      <c r="Y436" s="7">
        <f t="shared" si="75"/>
        <v>0.74889980930027866</v>
      </c>
      <c r="Z436" s="7">
        <f t="shared" si="76"/>
        <v>-0.41715537259061003</v>
      </c>
    </row>
    <row r="437" spans="1:26" s="5" customFormat="1" x14ac:dyDescent="0.2">
      <c r="A437" s="5" t="s">
        <v>3922</v>
      </c>
      <c r="B437" s="5" t="s">
        <v>3923</v>
      </c>
      <c r="C437" s="5" t="s">
        <v>3924</v>
      </c>
      <c r="D437" s="5">
        <v>827.26255206496705</v>
      </c>
      <c r="E437" s="5">
        <v>861.85025998533501</v>
      </c>
      <c r="F437" s="5">
        <v>847.02695659089102</v>
      </c>
      <c r="G437" s="5">
        <v>-0.64763485737314996</v>
      </c>
      <c r="H437" s="5">
        <v>0.15464264302280001</v>
      </c>
      <c r="I437" s="5">
        <v>-4.1879448301828601</v>
      </c>
      <c r="J437" s="6">
        <v>2.8149191931874E-5</v>
      </c>
      <c r="K437" s="5">
        <v>6.7619727680678205E-4</v>
      </c>
      <c r="L437" s="5" t="b">
        <v>1</v>
      </c>
      <c r="M437" s="5" t="b">
        <v>0</v>
      </c>
      <c r="O437" s="7">
        <f t="shared" si="66"/>
        <v>1.9390000000000001</v>
      </c>
      <c r="P437" s="7">
        <f t="shared" si="67"/>
        <v>2.4340000000000002</v>
      </c>
      <c r="Q437" s="7">
        <f t="shared" si="68"/>
        <v>2.419</v>
      </c>
      <c r="R437" s="7">
        <f t="shared" si="69"/>
        <v>1.6919999999999999</v>
      </c>
      <c r="S437" s="7">
        <f t="shared" si="70"/>
        <v>1.88</v>
      </c>
      <c r="T437" s="7">
        <f t="shared" si="71"/>
        <v>1.712</v>
      </c>
      <c r="U437" s="7">
        <f t="shared" si="72"/>
        <v>1.66</v>
      </c>
      <c r="W437" s="7">
        <f t="shared" si="73"/>
        <v>2.2639999999999998</v>
      </c>
      <c r="X437" s="7">
        <f t="shared" si="74"/>
        <v>1.736</v>
      </c>
      <c r="Y437" s="7">
        <f t="shared" si="75"/>
        <v>0.76678445229681991</v>
      </c>
      <c r="Z437" s="7">
        <f t="shared" si="76"/>
        <v>-0.3831070103874028</v>
      </c>
    </row>
    <row r="438" spans="1:26" s="5" customFormat="1" x14ac:dyDescent="0.2">
      <c r="A438" s="5" t="s">
        <v>3925</v>
      </c>
      <c r="B438" s="5" t="s">
        <v>3926</v>
      </c>
      <c r="C438" s="5" t="s">
        <v>3927</v>
      </c>
      <c r="D438" s="5">
        <v>310.06334091152797</v>
      </c>
      <c r="E438" s="5">
        <v>336.07007388576699</v>
      </c>
      <c r="F438" s="5">
        <v>324.924331182522</v>
      </c>
      <c r="G438" s="5">
        <v>-0.69155286348674205</v>
      </c>
      <c r="H438" s="5">
        <v>0.187704803166928</v>
      </c>
      <c r="I438" s="5">
        <v>-3.6842576845076098</v>
      </c>
      <c r="J438" s="5">
        <v>2.29370109889119E-4</v>
      </c>
      <c r="K438" s="5">
        <v>3.5512360618297802E-3</v>
      </c>
      <c r="L438" s="5" t="b">
        <v>1</v>
      </c>
      <c r="M438" s="5" t="b">
        <v>0</v>
      </c>
      <c r="O438" s="7">
        <f t="shared" si="66"/>
        <v>2.1760000000000002</v>
      </c>
      <c r="P438" s="7">
        <f t="shared" si="67"/>
        <v>2.266</v>
      </c>
      <c r="Q438" s="7">
        <f t="shared" si="68"/>
        <v>2.331</v>
      </c>
      <c r="R438" s="7">
        <f t="shared" si="69"/>
        <v>1.661</v>
      </c>
      <c r="S438" s="7">
        <f t="shared" si="70"/>
        <v>1.579</v>
      </c>
      <c r="T438" s="7">
        <f t="shared" si="71"/>
        <v>1.71</v>
      </c>
      <c r="U438" s="7">
        <f t="shared" si="72"/>
        <v>1.8049999999999999</v>
      </c>
      <c r="W438" s="7">
        <f t="shared" si="73"/>
        <v>2.2576666666666667</v>
      </c>
      <c r="X438" s="7">
        <f t="shared" si="74"/>
        <v>1.68875</v>
      </c>
      <c r="Y438" s="7">
        <f t="shared" si="75"/>
        <v>0.74800679167281847</v>
      </c>
      <c r="Z438" s="7">
        <f t="shared" si="76"/>
        <v>-0.41887672548539745</v>
      </c>
    </row>
    <row r="439" spans="1:26" s="5" customFormat="1" x14ac:dyDescent="0.2">
      <c r="A439" s="5" t="s">
        <v>3928</v>
      </c>
      <c r="B439" s="5" t="s">
        <v>3929</v>
      </c>
      <c r="C439" s="5" t="s">
        <v>3930</v>
      </c>
      <c r="D439" s="5">
        <v>230.13122540761299</v>
      </c>
      <c r="E439" s="5">
        <v>267.96119024320598</v>
      </c>
      <c r="F439" s="5">
        <v>251.74834817080901</v>
      </c>
      <c r="G439" s="5">
        <v>-2.2954856267443402</v>
      </c>
      <c r="H439" s="5">
        <v>0.217730437055075</v>
      </c>
      <c r="I439" s="5">
        <v>-10.5427870250575</v>
      </c>
      <c r="J439" s="6">
        <v>5.4848902994907006E-26</v>
      </c>
      <c r="K439" s="6">
        <v>6.8162560048537398E-23</v>
      </c>
      <c r="L439" s="5" t="b">
        <v>1</v>
      </c>
      <c r="M439" s="5" t="b">
        <v>0</v>
      </c>
      <c r="O439" s="7">
        <f t="shared" si="66"/>
        <v>1.9239999999999999</v>
      </c>
      <c r="P439" s="7">
        <f t="shared" si="67"/>
        <v>2.4649999999999999</v>
      </c>
      <c r="Q439" s="7">
        <f t="shared" si="68"/>
        <v>2.3570000000000002</v>
      </c>
      <c r="R439" s="7">
        <f t="shared" si="69"/>
        <v>0.41099999999999998</v>
      </c>
      <c r="S439" s="7">
        <f t="shared" si="70"/>
        <v>0.46400000000000002</v>
      </c>
      <c r="T439" s="7">
        <f t="shared" si="71"/>
        <v>0.51700000000000002</v>
      </c>
      <c r="U439" s="7">
        <f t="shared" si="72"/>
        <v>0.68200000000000005</v>
      </c>
      <c r="W439" s="7">
        <f t="shared" si="73"/>
        <v>2.2486666666666664</v>
      </c>
      <c r="X439" s="7">
        <f t="shared" si="74"/>
        <v>0.51849999999999996</v>
      </c>
      <c r="Y439" s="7">
        <f t="shared" si="75"/>
        <v>0.23058108508745925</v>
      </c>
      <c r="Z439" s="7">
        <f t="shared" si="76"/>
        <v>-2.1166539234837445</v>
      </c>
    </row>
    <row r="440" spans="1:26" s="5" customFormat="1" x14ac:dyDescent="0.2">
      <c r="A440" s="5" t="s">
        <v>3931</v>
      </c>
      <c r="B440" s="5" t="s">
        <v>3932</v>
      </c>
      <c r="C440" s="5" t="s">
        <v>3933</v>
      </c>
      <c r="D440" s="5">
        <v>154.05997450841599</v>
      </c>
      <c r="E440" s="5">
        <v>173.696101257751</v>
      </c>
      <c r="F440" s="5">
        <v>165.28061836517901</v>
      </c>
      <c r="G440" s="5">
        <v>-1.2802862858367901</v>
      </c>
      <c r="H440" s="5">
        <v>0.236708077486804</v>
      </c>
      <c r="I440" s="5">
        <v>-5.4087139713606298</v>
      </c>
      <c r="J440" s="6">
        <v>6.3478915514785906E-8</v>
      </c>
      <c r="K440" s="6">
        <v>3.8670276604938697E-6</v>
      </c>
      <c r="L440" s="5" t="b">
        <v>1</v>
      </c>
      <c r="M440" s="5" t="b">
        <v>0</v>
      </c>
      <c r="O440" s="7">
        <f t="shared" si="66"/>
        <v>1.677</v>
      </c>
      <c r="P440" s="7">
        <f t="shared" si="67"/>
        <v>2.5680000000000001</v>
      </c>
      <c r="Q440" s="7">
        <f t="shared" si="68"/>
        <v>2.496</v>
      </c>
      <c r="R440" s="7">
        <f t="shared" si="69"/>
        <v>0.96399999999999997</v>
      </c>
      <c r="S440" s="7">
        <f t="shared" si="70"/>
        <v>0.98899999999999999</v>
      </c>
      <c r="T440" s="7">
        <f t="shared" si="71"/>
        <v>0.754</v>
      </c>
      <c r="U440" s="7">
        <f t="shared" si="72"/>
        <v>1.3939999999999999</v>
      </c>
      <c r="W440" s="7">
        <f t="shared" si="73"/>
        <v>2.2469999999999999</v>
      </c>
      <c r="X440" s="7">
        <f t="shared" si="74"/>
        <v>1.02525</v>
      </c>
      <c r="Y440" s="7">
        <f t="shared" si="75"/>
        <v>0.45627503337783715</v>
      </c>
      <c r="Z440" s="7">
        <f t="shared" si="76"/>
        <v>-1.1320243808526909</v>
      </c>
    </row>
    <row r="441" spans="1:26" s="5" customFormat="1" x14ac:dyDescent="0.2">
      <c r="A441" s="5" t="s">
        <v>3934</v>
      </c>
      <c r="B441" s="5" t="s">
        <v>3935</v>
      </c>
      <c r="C441" s="5" t="s">
        <v>3936</v>
      </c>
      <c r="D441" s="5">
        <v>128.49486167112201</v>
      </c>
      <c r="E441" s="5">
        <v>121.244980493405</v>
      </c>
      <c r="F441" s="5">
        <v>124.352072426712</v>
      </c>
      <c r="G441" s="5">
        <v>-2.0693477502989301</v>
      </c>
      <c r="H441" s="5">
        <v>0.29730747802443203</v>
      </c>
      <c r="I441" s="5">
        <v>-6.9602949917353598</v>
      </c>
      <c r="J441" s="6">
        <v>3.39560960769844E-12</v>
      </c>
      <c r="K441" s="6">
        <v>5.9714678016138302E-10</v>
      </c>
      <c r="L441" s="5" t="b">
        <v>1</v>
      </c>
      <c r="M441" s="5" t="b">
        <v>0</v>
      </c>
      <c r="O441" s="7">
        <f t="shared" si="66"/>
        <v>1.2410000000000001</v>
      </c>
      <c r="P441" s="7">
        <f t="shared" si="67"/>
        <v>2.677</v>
      </c>
      <c r="Q441" s="7">
        <f t="shared" si="68"/>
        <v>2.786</v>
      </c>
      <c r="R441" s="7">
        <f t="shared" si="69"/>
        <v>0.56799999999999995</v>
      </c>
      <c r="S441" s="7">
        <f t="shared" si="70"/>
        <v>0.32400000000000001</v>
      </c>
      <c r="T441" s="7">
        <f t="shared" si="71"/>
        <v>0.65900000000000003</v>
      </c>
      <c r="U441" s="7">
        <f t="shared" si="72"/>
        <v>0.66300000000000003</v>
      </c>
      <c r="W441" s="7">
        <f t="shared" si="73"/>
        <v>2.234666666666667</v>
      </c>
      <c r="X441" s="7">
        <f t="shared" si="74"/>
        <v>0.55349999999999999</v>
      </c>
      <c r="Y441" s="7">
        <f t="shared" si="75"/>
        <v>0.24768794749403336</v>
      </c>
      <c r="Z441" s="7">
        <f t="shared" si="76"/>
        <v>-2.0134044261966437</v>
      </c>
    </row>
    <row r="442" spans="1:26" s="5" customFormat="1" x14ac:dyDescent="0.2">
      <c r="A442" s="5" t="s">
        <v>3937</v>
      </c>
      <c r="B442" s="5" t="s">
        <v>3938</v>
      </c>
      <c r="C442" s="5" t="s">
        <v>3939</v>
      </c>
      <c r="D442" s="5">
        <v>1096.97252137594</v>
      </c>
      <c r="E442" s="5">
        <v>1097.66479270016</v>
      </c>
      <c r="F442" s="5">
        <v>1097.36810498978</v>
      </c>
      <c r="G442" s="5">
        <v>-1.1880677272264599</v>
      </c>
      <c r="H442" s="5">
        <v>0.15375134299944501</v>
      </c>
      <c r="I442" s="5">
        <v>-7.7272022738087198</v>
      </c>
      <c r="J442" s="6">
        <v>1.0993589044602901E-14</v>
      </c>
      <c r="K442" s="6">
        <v>3.2020545840694E-12</v>
      </c>
      <c r="L442" s="5" t="b">
        <v>1</v>
      </c>
      <c r="M442" s="5" t="b">
        <v>0</v>
      </c>
      <c r="O442" s="7">
        <f t="shared" si="66"/>
        <v>1.837</v>
      </c>
      <c r="P442" s="7">
        <f t="shared" si="67"/>
        <v>2.7719999999999998</v>
      </c>
      <c r="Q442" s="7">
        <f t="shared" si="68"/>
        <v>2.0670000000000002</v>
      </c>
      <c r="R442" s="7">
        <f t="shared" si="69"/>
        <v>0.97299999999999998</v>
      </c>
      <c r="S442" s="7">
        <f t="shared" si="70"/>
        <v>1.282</v>
      </c>
      <c r="T442" s="7">
        <f t="shared" si="71"/>
        <v>1.024</v>
      </c>
      <c r="U442" s="7">
        <f t="shared" si="72"/>
        <v>1.266</v>
      </c>
      <c r="W442" s="7">
        <f t="shared" si="73"/>
        <v>2.2253333333333334</v>
      </c>
      <c r="X442" s="7">
        <f t="shared" si="74"/>
        <v>1.13625</v>
      </c>
      <c r="Y442" s="7">
        <f t="shared" si="75"/>
        <v>0.51059766327141998</v>
      </c>
      <c r="Z442" s="7">
        <f t="shared" si="76"/>
        <v>-0.96974115955997331</v>
      </c>
    </row>
    <row r="443" spans="1:26" s="5" customFormat="1" x14ac:dyDescent="0.2">
      <c r="A443" s="5" t="s">
        <v>3940</v>
      </c>
      <c r="B443" s="5" t="s">
        <v>3941</v>
      </c>
      <c r="C443" s="5" t="s">
        <v>3942</v>
      </c>
      <c r="D443" s="5">
        <v>683.34306706702296</v>
      </c>
      <c r="E443" s="5">
        <v>693.63595719960301</v>
      </c>
      <c r="F443" s="5">
        <v>689.22471857135395</v>
      </c>
      <c r="G443" s="5">
        <v>-0.60707938531388805</v>
      </c>
      <c r="H443" s="5">
        <v>0.17092330660371599</v>
      </c>
      <c r="I443" s="5">
        <v>-3.5517648083031599</v>
      </c>
      <c r="J443" s="5">
        <v>3.8265673045482601E-4</v>
      </c>
      <c r="K443" s="5">
        <v>5.2142573921114101E-3</v>
      </c>
      <c r="L443" s="5" t="b">
        <v>1</v>
      </c>
      <c r="M443" s="5" t="b">
        <v>0</v>
      </c>
      <c r="O443" s="7">
        <f t="shared" si="66"/>
        <v>2.1389999999999998</v>
      </c>
      <c r="P443" s="7">
        <f t="shared" si="67"/>
        <v>2.2109999999999999</v>
      </c>
      <c r="Q443" s="7">
        <f t="shared" si="68"/>
        <v>2.3220000000000001</v>
      </c>
      <c r="R443" s="7">
        <f t="shared" si="69"/>
        <v>1.542</v>
      </c>
      <c r="S443" s="7">
        <f t="shared" si="70"/>
        <v>2.0790000000000002</v>
      </c>
      <c r="T443" s="7">
        <f t="shared" si="71"/>
        <v>2.5030000000000001</v>
      </c>
      <c r="U443" s="7">
        <f t="shared" si="72"/>
        <v>1.548</v>
      </c>
      <c r="W443" s="7">
        <f t="shared" si="73"/>
        <v>2.2239999999999998</v>
      </c>
      <c r="X443" s="7">
        <f t="shared" si="74"/>
        <v>1.9180000000000001</v>
      </c>
      <c r="Y443" s="7">
        <f t="shared" si="75"/>
        <v>0.86241007194244623</v>
      </c>
      <c r="Z443" s="7">
        <f t="shared" si="76"/>
        <v>-0.2135540677053763</v>
      </c>
    </row>
    <row r="444" spans="1:26" s="5" customFormat="1" x14ac:dyDescent="0.2">
      <c r="A444" s="5" t="s">
        <v>3943</v>
      </c>
      <c r="B444" s="5" t="s">
        <v>3944</v>
      </c>
      <c r="C444" s="5" t="s">
        <v>3945</v>
      </c>
      <c r="D444" s="5">
        <v>79.008255303270502</v>
      </c>
      <c r="E444" s="5">
        <v>81.471270944718995</v>
      </c>
      <c r="F444" s="5">
        <v>80.415692812669604</v>
      </c>
      <c r="G444" s="5">
        <v>-1.9337637860074699</v>
      </c>
      <c r="H444" s="5">
        <v>0.31490872261972402</v>
      </c>
      <c r="I444" s="5">
        <v>-6.1407120448125303</v>
      </c>
      <c r="J444" s="6">
        <v>8.2152389202755899E-10</v>
      </c>
      <c r="K444" s="6">
        <v>8.2467737126601098E-8</v>
      </c>
      <c r="L444" s="5" t="b">
        <v>1</v>
      </c>
      <c r="M444" s="5" t="b">
        <v>0</v>
      </c>
      <c r="O444" s="7">
        <f t="shared" si="66"/>
        <v>1.397</v>
      </c>
      <c r="P444" s="7">
        <f t="shared" si="67"/>
        <v>2.4750000000000001</v>
      </c>
      <c r="Q444" s="7">
        <f t="shared" si="68"/>
        <v>2.7850000000000001</v>
      </c>
      <c r="R444" s="7">
        <f t="shared" si="69"/>
        <v>0.64</v>
      </c>
      <c r="S444" s="7">
        <f t="shared" si="70"/>
        <v>0.42</v>
      </c>
      <c r="T444" s="7">
        <f t="shared" si="71"/>
        <v>0.64800000000000002</v>
      </c>
      <c r="U444" s="7">
        <f t="shared" si="72"/>
        <v>0.63200000000000001</v>
      </c>
      <c r="W444" s="7">
        <f t="shared" si="73"/>
        <v>2.2189999999999999</v>
      </c>
      <c r="X444" s="7">
        <f t="shared" si="74"/>
        <v>0.58500000000000008</v>
      </c>
      <c r="Y444" s="7">
        <f t="shared" si="75"/>
        <v>0.26363226678684099</v>
      </c>
      <c r="Z444" s="7">
        <f t="shared" si="76"/>
        <v>-1.9234011377262441</v>
      </c>
    </row>
    <row r="445" spans="1:26" s="5" customFormat="1" x14ac:dyDescent="0.2">
      <c r="A445" s="5" t="s">
        <v>3946</v>
      </c>
      <c r="B445" s="5" t="s">
        <v>3947</v>
      </c>
      <c r="C445" s="5" t="s">
        <v>3948</v>
      </c>
      <c r="D445" s="5">
        <v>417.12884098721503</v>
      </c>
      <c r="E445" s="5">
        <v>402.653997820065</v>
      </c>
      <c r="F445" s="5">
        <v>408.85750203455802</v>
      </c>
      <c r="G445" s="5">
        <v>-1.0516839090900501</v>
      </c>
      <c r="H445" s="5">
        <v>0.194038758810922</v>
      </c>
      <c r="I445" s="5">
        <v>-5.4199682348764497</v>
      </c>
      <c r="J445" s="6">
        <v>5.9609626099644197E-8</v>
      </c>
      <c r="K445" s="6">
        <v>3.6916380070547101E-6</v>
      </c>
      <c r="L445" s="5" t="b">
        <v>1</v>
      </c>
      <c r="M445" s="5" t="b">
        <v>0</v>
      </c>
      <c r="O445" s="7">
        <f t="shared" si="66"/>
        <v>1.3089999999999999</v>
      </c>
      <c r="P445" s="7">
        <f t="shared" si="67"/>
        <v>2.867</v>
      </c>
      <c r="Q445" s="7">
        <f t="shared" si="68"/>
        <v>2.3940000000000001</v>
      </c>
      <c r="R445" s="7">
        <f t="shared" si="69"/>
        <v>1.0960000000000001</v>
      </c>
      <c r="S445" s="7">
        <f t="shared" si="70"/>
        <v>1.37</v>
      </c>
      <c r="T445" s="7">
        <f t="shared" si="71"/>
        <v>0.86699999999999999</v>
      </c>
      <c r="U445" s="7">
        <f t="shared" si="72"/>
        <v>1.278</v>
      </c>
      <c r="W445" s="7">
        <f t="shared" si="73"/>
        <v>2.19</v>
      </c>
      <c r="X445" s="7">
        <f t="shared" si="74"/>
        <v>1.1527500000000002</v>
      </c>
      <c r="Y445" s="7">
        <f t="shared" si="75"/>
        <v>0.5263698630136987</v>
      </c>
      <c r="Z445" s="7">
        <f t="shared" si="76"/>
        <v>-0.92585120407660815</v>
      </c>
    </row>
    <row r="446" spans="1:26" s="5" customFormat="1" x14ac:dyDescent="0.2">
      <c r="A446" s="5" t="s">
        <v>3949</v>
      </c>
      <c r="B446" s="5" t="s">
        <v>3950</v>
      </c>
      <c r="C446" s="5" t="s">
        <v>3951</v>
      </c>
      <c r="D446" s="5">
        <v>449.39652348516302</v>
      </c>
      <c r="E446" s="5">
        <v>449.09587540121203</v>
      </c>
      <c r="F446" s="5">
        <v>449.22472458004802</v>
      </c>
      <c r="G446" s="5">
        <v>-0.69705560034298197</v>
      </c>
      <c r="H446" s="5">
        <v>0.20529400470762499</v>
      </c>
      <c r="I446" s="5">
        <v>-3.3954016403728602</v>
      </c>
      <c r="J446" s="5">
        <v>6.8527991574069205E-4</v>
      </c>
      <c r="K446" s="5">
        <v>7.7797216256530102E-3</v>
      </c>
      <c r="L446" s="5" t="b">
        <v>1</v>
      </c>
      <c r="M446" s="5" t="b">
        <v>0</v>
      </c>
      <c r="O446" s="7">
        <f t="shared" si="66"/>
        <v>2.1520000000000001</v>
      </c>
      <c r="P446" s="7">
        <f t="shared" si="67"/>
        <v>2.262</v>
      </c>
      <c r="Q446" s="7">
        <f t="shared" si="68"/>
        <v>2.1339999999999999</v>
      </c>
      <c r="R446" s="7">
        <f t="shared" si="69"/>
        <v>1.3839999999999999</v>
      </c>
      <c r="S446" s="7">
        <f t="shared" si="70"/>
        <v>1.17</v>
      </c>
      <c r="T446" s="7">
        <f t="shared" si="71"/>
        <v>2.3239999999999998</v>
      </c>
      <c r="U446" s="7">
        <f t="shared" si="72"/>
        <v>2.2639999999999998</v>
      </c>
      <c r="W446" s="7">
        <f t="shared" si="73"/>
        <v>2.1826666666666665</v>
      </c>
      <c r="X446" s="7">
        <f t="shared" si="74"/>
        <v>1.7854999999999999</v>
      </c>
      <c r="Y446" s="7">
        <f t="shared" si="75"/>
        <v>0.81803604153940135</v>
      </c>
      <c r="Z446" s="7">
        <f t="shared" si="76"/>
        <v>-0.28976368716693168</v>
      </c>
    </row>
    <row r="447" spans="1:26" s="5" customFormat="1" x14ac:dyDescent="0.2">
      <c r="A447" s="5" t="s">
        <v>3952</v>
      </c>
      <c r="B447" s="5" t="s">
        <v>3953</v>
      </c>
      <c r="C447" s="5" t="s">
        <v>3954</v>
      </c>
      <c r="D447" s="5">
        <v>966.68044528208895</v>
      </c>
      <c r="E447" s="5">
        <v>933.11460631297302</v>
      </c>
      <c r="F447" s="5">
        <v>947.49996587116595</v>
      </c>
      <c r="G447" s="5">
        <v>-0.73142176050232299</v>
      </c>
      <c r="H447" s="5">
        <v>0.14905362480377499</v>
      </c>
      <c r="I447" s="5">
        <v>-4.9071048185860802</v>
      </c>
      <c r="J447" s="6">
        <v>9.2430641314076E-7</v>
      </c>
      <c r="K447" s="6">
        <v>3.9427908117521503E-5</v>
      </c>
      <c r="L447" s="5" t="b">
        <v>1</v>
      </c>
      <c r="M447" s="5" t="b">
        <v>0</v>
      </c>
      <c r="O447" s="7">
        <f t="shared" si="66"/>
        <v>2.0579999999999998</v>
      </c>
      <c r="P447" s="7">
        <f t="shared" si="67"/>
        <v>2.3780000000000001</v>
      </c>
      <c r="Q447" s="7">
        <f t="shared" si="68"/>
        <v>2.0449999999999999</v>
      </c>
      <c r="R447" s="7">
        <f t="shared" si="69"/>
        <v>1.532</v>
      </c>
      <c r="S447" s="7">
        <f t="shared" si="70"/>
        <v>1.655</v>
      </c>
      <c r="T447" s="7">
        <f t="shared" si="71"/>
        <v>1.8879999999999999</v>
      </c>
      <c r="U447" s="7">
        <f t="shared" si="72"/>
        <v>1.4790000000000001</v>
      </c>
      <c r="W447" s="7">
        <f t="shared" si="73"/>
        <v>2.1603333333333334</v>
      </c>
      <c r="X447" s="7">
        <f t="shared" si="74"/>
        <v>1.6385000000000001</v>
      </c>
      <c r="Y447" s="7">
        <f t="shared" si="75"/>
        <v>0.75844777040580158</v>
      </c>
      <c r="Z447" s="7">
        <f t="shared" si="76"/>
        <v>-0.39887826045456465</v>
      </c>
    </row>
    <row r="448" spans="1:26" s="5" customFormat="1" x14ac:dyDescent="0.2">
      <c r="A448" s="5" t="s">
        <v>3955</v>
      </c>
      <c r="B448" s="5" t="s">
        <v>3956</v>
      </c>
      <c r="C448" s="5" t="s">
        <v>3957</v>
      </c>
      <c r="D448" s="5">
        <v>3014.3093342203201</v>
      </c>
      <c r="E448" s="5">
        <v>3371.2312503194298</v>
      </c>
      <c r="F448" s="5">
        <v>3218.2647148483902</v>
      </c>
      <c r="G448" s="5">
        <v>-0.60884549663480203</v>
      </c>
      <c r="H448" s="5">
        <v>0.158926702584888</v>
      </c>
      <c r="I448" s="5">
        <v>-3.8309830049459199</v>
      </c>
      <c r="J448" s="5">
        <v>1.27632322101278E-4</v>
      </c>
      <c r="K448" s="5">
        <v>2.2479987971523599E-3</v>
      </c>
      <c r="L448" s="5" t="b">
        <v>1</v>
      </c>
      <c r="M448" s="5" t="b">
        <v>0</v>
      </c>
      <c r="O448" s="7">
        <f t="shared" si="66"/>
        <v>2.0369999999999999</v>
      </c>
      <c r="P448" s="7">
        <f t="shared" si="67"/>
        <v>1.9650000000000001</v>
      </c>
      <c r="Q448" s="7">
        <f t="shared" si="68"/>
        <v>2.4380000000000002</v>
      </c>
      <c r="R448" s="7">
        <f t="shared" si="69"/>
        <v>1.262</v>
      </c>
      <c r="S448" s="7">
        <f t="shared" si="70"/>
        <v>1.9419999999999999</v>
      </c>
      <c r="T448" s="7">
        <f t="shared" si="71"/>
        <v>2.548</v>
      </c>
      <c r="U448" s="7">
        <f t="shared" si="72"/>
        <v>1.8140000000000001</v>
      </c>
      <c r="W448" s="7">
        <f t="shared" si="73"/>
        <v>2.1466666666666665</v>
      </c>
      <c r="X448" s="7">
        <f t="shared" si="74"/>
        <v>1.8915</v>
      </c>
      <c r="Y448" s="7">
        <f t="shared" si="75"/>
        <v>0.88113354037267089</v>
      </c>
      <c r="Z448" s="7">
        <f t="shared" si="76"/>
        <v>-0.18256741123144699</v>
      </c>
    </row>
    <row r="449" spans="1:26" s="5" customFormat="1" x14ac:dyDescent="0.2">
      <c r="A449" s="5" t="s">
        <v>3958</v>
      </c>
      <c r="B449" s="5" t="s">
        <v>3959</v>
      </c>
      <c r="C449" s="5" t="s">
        <v>3960</v>
      </c>
      <c r="D449" s="5">
        <v>620.46229826665603</v>
      </c>
      <c r="E449" s="5">
        <v>583.12895775935397</v>
      </c>
      <c r="F449" s="5">
        <v>599.12896083391195</v>
      </c>
      <c r="G449" s="5">
        <v>-0.62395481132297403</v>
      </c>
      <c r="H449" s="5">
        <v>0.17133537756206199</v>
      </c>
      <c r="I449" s="5">
        <v>-3.6417161487677201</v>
      </c>
      <c r="J449" s="5">
        <v>2.7082659680840201E-4</v>
      </c>
      <c r="K449" s="5">
        <v>4.0003792322546999E-3</v>
      </c>
      <c r="L449" s="5" t="b">
        <v>1</v>
      </c>
      <c r="M449" s="5" t="b">
        <v>0</v>
      </c>
      <c r="O449" s="7">
        <f t="shared" si="66"/>
        <v>1.929</v>
      </c>
      <c r="P449" s="7">
        <f t="shared" si="67"/>
        <v>2.3039999999999998</v>
      </c>
      <c r="Q449" s="7">
        <f t="shared" si="68"/>
        <v>2.206</v>
      </c>
      <c r="R449" s="7">
        <f t="shared" si="69"/>
        <v>1.819</v>
      </c>
      <c r="S449" s="7">
        <f t="shared" si="70"/>
        <v>1.7909999999999999</v>
      </c>
      <c r="T449" s="7">
        <f t="shared" si="71"/>
        <v>1.9530000000000001</v>
      </c>
      <c r="U449" s="7">
        <f t="shared" si="72"/>
        <v>1.3819999999999999</v>
      </c>
      <c r="W449" s="7">
        <f t="shared" si="73"/>
        <v>2.1463333333333332</v>
      </c>
      <c r="X449" s="7">
        <f t="shared" si="74"/>
        <v>1.7362499999999998</v>
      </c>
      <c r="Y449" s="7">
        <f t="shared" si="75"/>
        <v>0.80893772324895163</v>
      </c>
      <c r="Z449" s="7">
        <f t="shared" si="76"/>
        <v>-0.30589945504825311</v>
      </c>
    </row>
    <row r="450" spans="1:26" s="5" customFormat="1" x14ac:dyDescent="0.2">
      <c r="A450" s="5" t="s">
        <v>3961</v>
      </c>
      <c r="B450" s="5" t="s">
        <v>3962</v>
      </c>
      <c r="C450" s="5" t="s">
        <v>3963</v>
      </c>
      <c r="D450" s="5">
        <v>709.491048301261</v>
      </c>
      <c r="E450" s="5">
        <v>684.69817229072396</v>
      </c>
      <c r="F450" s="5">
        <v>695.32369058095401</v>
      </c>
      <c r="G450" s="5">
        <v>-0.58824435698404698</v>
      </c>
      <c r="H450" s="5">
        <v>0.158502789383929</v>
      </c>
      <c r="I450" s="5">
        <v>-3.71125555121424</v>
      </c>
      <c r="J450" s="5">
        <v>2.0623376794743701E-4</v>
      </c>
      <c r="K450" s="5">
        <v>3.2607325430943001E-3</v>
      </c>
      <c r="L450" s="5" t="b">
        <v>1</v>
      </c>
      <c r="M450" s="5" t="b">
        <v>0</v>
      </c>
      <c r="O450" s="7">
        <f t="shared" ref="O450:O513" si="77">VLOOKUP(A450,FPKM,2,FALSE)</f>
        <v>1.9259999999999999</v>
      </c>
      <c r="P450" s="7">
        <f t="shared" ref="P450:P513" si="78">VLOOKUP(A450,FPKM,3,FALSE)</f>
        <v>2.4369999999999998</v>
      </c>
      <c r="Q450" s="7">
        <f t="shared" ref="Q450:Q513" si="79">VLOOKUP(A450,FPKM,4,FALSE)</f>
        <v>2.069</v>
      </c>
      <c r="R450" s="7">
        <f t="shared" ref="R450:R513" si="80">VLOOKUP(A450,FPKM,5,FALSE)</f>
        <v>1.6870000000000001</v>
      </c>
      <c r="S450" s="7">
        <f t="shared" ref="S450:S513" si="81">VLOOKUP(A450,FPKM,6,FALSE)</f>
        <v>1.772</v>
      </c>
      <c r="T450" s="7">
        <f t="shared" ref="T450:T513" si="82">VLOOKUP(A450,FPKM,7,FALSE)</f>
        <v>1.823</v>
      </c>
      <c r="U450" s="7">
        <f t="shared" ref="U450:U513" si="83">VLOOKUP(A450,FPKM,8,FALSE)</f>
        <v>1.69</v>
      </c>
      <c r="W450" s="7">
        <f t="shared" ref="W450:W513" si="84">AVERAGE(O450:Q450)</f>
        <v>2.1439999999999997</v>
      </c>
      <c r="X450" s="7">
        <f t="shared" ref="X450:X513" si="85">AVERAGE(R450:U450)</f>
        <v>1.7429999999999999</v>
      </c>
      <c r="Y450" s="7">
        <f t="shared" ref="Y450:Y513" si="86">X450/W450</f>
        <v>0.81296641791044788</v>
      </c>
      <c r="Z450" s="7">
        <f t="shared" si="76"/>
        <v>-0.29873233633208718</v>
      </c>
    </row>
    <row r="451" spans="1:26" s="5" customFormat="1" x14ac:dyDescent="0.2">
      <c r="A451" s="5" t="s">
        <v>3964</v>
      </c>
      <c r="B451" s="5" t="s">
        <v>3965</v>
      </c>
      <c r="C451" s="5" t="s">
        <v>3966</v>
      </c>
      <c r="D451" s="5">
        <v>496.15067073576199</v>
      </c>
      <c r="E451" s="5">
        <v>552.137950278841</v>
      </c>
      <c r="F451" s="5">
        <v>528.14340190323605</v>
      </c>
      <c r="G451" s="5">
        <v>-0.67620278549970503</v>
      </c>
      <c r="H451" s="5">
        <v>0.166099397287823</v>
      </c>
      <c r="I451" s="5">
        <v>-4.0710730835943796</v>
      </c>
      <c r="J451" s="6">
        <v>4.67970634110399E-5</v>
      </c>
      <c r="K451" s="5">
        <v>1.0143535570293E-3</v>
      </c>
      <c r="L451" s="5" t="b">
        <v>1</v>
      </c>
      <c r="M451" s="5" t="b">
        <v>0</v>
      </c>
      <c r="O451" s="7">
        <f t="shared" si="77"/>
        <v>2.2040000000000002</v>
      </c>
      <c r="P451" s="7">
        <f t="shared" si="78"/>
        <v>2.0710000000000002</v>
      </c>
      <c r="Q451" s="7">
        <f t="shared" si="79"/>
        <v>2.13</v>
      </c>
      <c r="R451" s="7">
        <f t="shared" si="80"/>
        <v>1.7529999999999999</v>
      </c>
      <c r="S451" s="7">
        <f t="shared" si="81"/>
        <v>1.5589999999999999</v>
      </c>
      <c r="T451" s="7">
        <f t="shared" si="82"/>
        <v>1.4059999999999999</v>
      </c>
      <c r="U451" s="7">
        <f t="shared" si="83"/>
        <v>1.583</v>
      </c>
      <c r="W451" s="7">
        <f t="shared" si="84"/>
        <v>2.1350000000000002</v>
      </c>
      <c r="X451" s="7">
        <f t="shared" si="85"/>
        <v>1.57525</v>
      </c>
      <c r="Y451" s="7">
        <f t="shared" si="86"/>
        <v>0.73782201405152215</v>
      </c>
      <c r="Z451" s="7">
        <f t="shared" ref="Z451:Z514" si="87">LOG(Y451,2)</f>
        <v>-0.43865526019299</v>
      </c>
    </row>
    <row r="452" spans="1:26" s="5" customFormat="1" x14ac:dyDescent="0.2">
      <c r="A452" s="5" t="s">
        <v>3967</v>
      </c>
      <c r="B452" s="5" t="s">
        <v>3968</v>
      </c>
      <c r="C452" s="5" t="s">
        <v>3969</v>
      </c>
      <c r="D452" s="5">
        <v>598.54986913207495</v>
      </c>
      <c r="E452" s="5">
        <v>618.14980431201798</v>
      </c>
      <c r="F452" s="5">
        <v>609.74983209204299</v>
      </c>
      <c r="G452" s="5">
        <v>-0.69144096452041803</v>
      </c>
      <c r="H452" s="5">
        <v>0.165942191173748</v>
      </c>
      <c r="I452" s="5">
        <v>-4.1667580717700199</v>
      </c>
      <c r="J452" s="6">
        <v>3.0896208353434098E-5</v>
      </c>
      <c r="K452" s="5">
        <v>7.3088352781264503E-4</v>
      </c>
      <c r="L452" s="5" t="b">
        <v>1</v>
      </c>
      <c r="M452" s="5" t="b">
        <v>0</v>
      </c>
      <c r="O452" s="7">
        <f t="shared" si="77"/>
        <v>1.9810000000000001</v>
      </c>
      <c r="P452" s="7">
        <f t="shared" si="78"/>
        <v>2.1960000000000002</v>
      </c>
      <c r="Q452" s="7">
        <f t="shared" si="79"/>
        <v>2.21</v>
      </c>
      <c r="R452" s="7">
        <f t="shared" si="80"/>
        <v>1.355</v>
      </c>
      <c r="S452" s="7">
        <f t="shared" si="81"/>
        <v>1.571</v>
      </c>
      <c r="T452" s="7">
        <f t="shared" si="82"/>
        <v>2.0990000000000002</v>
      </c>
      <c r="U452" s="7">
        <f t="shared" si="83"/>
        <v>1.7709999999999999</v>
      </c>
      <c r="W452" s="7">
        <f t="shared" si="84"/>
        <v>2.129</v>
      </c>
      <c r="X452" s="7">
        <f t="shared" si="85"/>
        <v>1.6990000000000001</v>
      </c>
      <c r="Y452" s="7">
        <f t="shared" si="86"/>
        <v>0.79802724283701276</v>
      </c>
      <c r="Z452" s="7">
        <f t="shared" si="87"/>
        <v>-0.32549009726807326</v>
      </c>
    </row>
    <row r="453" spans="1:26" s="5" customFormat="1" x14ac:dyDescent="0.2">
      <c r="A453" s="5" t="s">
        <v>3970</v>
      </c>
      <c r="B453" s="5" t="s">
        <v>3971</v>
      </c>
      <c r="C453" s="5" t="s">
        <v>3972</v>
      </c>
      <c r="D453" s="5">
        <v>2037.0856518493299</v>
      </c>
      <c r="E453" s="5">
        <v>2240.4136463885902</v>
      </c>
      <c r="F453" s="5">
        <v>2153.27307730033</v>
      </c>
      <c r="G453" s="5">
        <v>-0.54607733421782501</v>
      </c>
      <c r="H453" s="5">
        <v>0.138907027221012</v>
      </c>
      <c r="I453" s="5">
        <v>-3.9312434017392999</v>
      </c>
      <c r="J453" s="6">
        <v>8.4507660616550405E-5</v>
      </c>
      <c r="K453" s="5">
        <v>1.61796423744843E-3</v>
      </c>
      <c r="L453" s="5" t="b">
        <v>1</v>
      </c>
      <c r="M453" s="5" t="b">
        <v>0</v>
      </c>
      <c r="O453" s="7">
        <f t="shared" si="77"/>
        <v>2.1230000000000002</v>
      </c>
      <c r="P453" s="7">
        <f t="shared" si="78"/>
        <v>2.141</v>
      </c>
      <c r="Q453" s="7">
        <f t="shared" si="79"/>
        <v>2.0619999999999998</v>
      </c>
      <c r="R453" s="7">
        <f t="shared" si="80"/>
        <v>1.6990000000000001</v>
      </c>
      <c r="S453" s="7">
        <f t="shared" si="81"/>
        <v>1.7170000000000001</v>
      </c>
      <c r="T453" s="7">
        <f t="shared" si="82"/>
        <v>1.635</v>
      </c>
      <c r="U453" s="7">
        <f t="shared" si="83"/>
        <v>1.88</v>
      </c>
      <c r="W453" s="7">
        <f t="shared" si="84"/>
        <v>2.1086666666666667</v>
      </c>
      <c r="X453" s="7">
        <f t="shared" si="85"/>
        <v>1.73275</v>
      </c>
      <c r="Y453" s="7">
        <f t="shared" si="86"/>
        <v>0.82172779007271579</v>
      </c>
      <c r="Z453" s="7">
        <f t="shared" si="87"/>
        <v>-0.28326753668791677</v>
      </c>
    </row>
    <row r="454" spans="1:26" s="5" customFormat="1" x14ac:dyDescent="0.2">
      <c r="A454" s="5" t="s">
        <v>3973</v>
      </c>
      <c r="B454" s="5" t="s">
        <v>3974</v>
      </c>
      <c r="C454" s="5" t="s">
        <v>3975</v>
      </c>
      <c r="D454" s="5">
        <v>77.546408037116393</v>
      </c>
      <c r="E454" s="5">
        <v>43.408026480619597</v>
      </c>
      <c r="F454" s="5">
        <v>58.038761433403899</v>
      </c>
      <c r="G454" s="5">
        <v>-1.36304147781494</v>
      </c>
      <c r="H454" s="5">
        <v>0.36489559663397197</v>
      </c>
      <c r="I454" s="5">
        <v>-3.7354286825834402</v>
      </c>
      <c r="J454" s="5">
        <v>1.87395683888177E-4</v>
      </c>
      <c r="K454" s="5">
        <v>3.02514947359979E-3</v>
      </c>
      <c r="L454" s="5" t="b">
        <v>1</v>
      </c>
      <c r="M454" s="5" t="b">
        <v>0</v>
      </c>
      <c r="O454" s="7">
        <f t="shared" si="77"/>
        <v>1.637</v>
      </c>
      <c r="P454" s="7">
        <f t="shared" si="78"/>
        <v>3.24</v>
      </c>
      <c r="Q454" s="7">
        <f t="shared" si="79"/>
        <v>1.38</v>
      </c>
      <c r="R454" s="7">
        <f t="shared" si="80"/>
        <v>1.0349999999999999</v>
      </c>
      <c r="S454" s="7">
        <f t="shared" si="81"/>
        <v>0.41</v>
      </c>
      <c r="T454" s="7">
        <f t="shared" si="82"/>
        <v>1.238</v>
      </c>
      <c r="U454" s="7">
        <f t="shared" si="83"/>
        <v>0.68200000000000005</v>
      </c>
      <c r="W454" s="7">
        <f t="shared" si="84"/>
        <v>2.085666666666667</v>
      </c>
      <c r="X454" s="7">
        <f t="shared" si="85"/>
        <v>0.84124999999999994</v>
      </c>
      <c r="Y454" s="7">
        <f t="shared" si="86"/>
        <v>0.40334824996004465</v>
      </c>
      <c r="Z454" s="7">
        <f t="shared" si="87"/>
        <v>-1.309902098480503</v>
      </c>
    </row>
    <row r="455" spans="1:26" s="5" customFormat="1" x14ac:dyDescent="0.2">
      <c r="A455" s="5" t="s">
        <v>3976</v>
      </c>
      <c r="B455" s="5" t="s">
        <v>3977</v>
      </c>
      <c r="C455" s="5" t="s">
        <v>3978</v>
      </c>
      <c r="D455" s="5">
        <v>2056.4624810524401</v>
      </c>
      <c r="E455" s="5">
        <v>2117.52925301093</v>
      </c>
      <c r="F455" s="5">
        <v>2091.35777931443</v>
      </c>
      <c r="G455" s="5">
        <v>-0.46352335515923199</v>
      </c>
      <c r="H455" s="5">
        <v>0.14050368766556101</v>
      </c>
      <c r="I455" s="5">
        <v>-3.2990120249551702</v>
      </c>
      <c r="J455" s="5">
        <v>9.7025754908531398E-4</v>
      </c>
      <c r="K455" s="5">
        <v>9.9213225301696805E-3</v>
      </c>
      <c r="L455" s="5" t="b">
        <v>1</v>
      </c>
      <c r="M455" s="5" t="b">
        <v>0</v>
      </c>
      <c r="O455" s="7">
        <f t="shared" si="77"/>
        <v>1.79</v>
      </c>
      <c r="P455" s="7">
        <f t="shared" si="78"/>
        <v>2.274</v>
      </c>
      <c r="Q455" s="7">
        <f t="shared" si="79"/>
        <v>2.1680000000000001</v>
      </c>
      <c r="R455" s="7">
        <f t="shared" si="80"/>
        <v>1.7629999999999999</v>
      </c>
      <c r="S455" s="7">
        <f t="shared" si="81"/>
        <v>2.0859999999999999</v>
      </c>
      <c r="T455" s="7">
        <f t="shared" si="82"/>
        <v>1.738</v>
      </c>
      <c r="U455" s="7">
        <f t="shared" si="83"/>
        <v>1.657</v>
      </c>
      <c r="W455" s="7">
        <f t="shared" si="84"/>
        <v>2.0773333333333333</v>
      </c>
      <c r="X455" s="7">
        <f t="shared" si="85"/>
        <v>1.8109999999999999</v>
      </c>
      <c r="Y455" s="7">
        <f t="shared" si="86"/>
        <v>0.871790757381258</v>
      </c>
      <c r="Z455" s="7">
        <f t="shared" si="87"/>
        <v>-0.19794618639034511</v>
      </c>
    </row>
    <row r="456" spans="1:26" s="5" customFormat="1" x14ac:dyDescent="0.2">
      <c r="A456" s="5" t="s">
        <v>3979</v>
      </c>
      <c r="B456" s="5" t="s">
        <v>3980</v>
      </c>
      <c r="C456" s="5" t="s">
        <v>3981</v>
      </c>
      <c r="D456" s="5">
        <v>458.81651692952602</v>
      </c>
      <c r="E456" s="5">
        <v>464.20597779935599</v>
      </c>
      <c r="F456" s="5">
        <v>461.89620885514302</v>
      </c>
      <c r="G456" s="5">
        <v>-0.58994960790272799</v>
      </c>
      <c r="H456" s="5">
        <v>0.173575873814767</v>
      </c>
      <c r="I456" s="5">
        <v>-3.3987995850869201</v>
      </c>
      <c r="J456" s="5">
        <v>6.7682292451252198E-4</v>
      </c>
      <c r="K456" s="5">
        <v>7.7166092573932197E-3</v>
      </c>
      <c r="L456" s="5" t="b">
        <v>1</v>
      </c>
      <c r="M456" s="5" t="b">
        <v>0</v>
      </c>
      <c r="O456" s="7">
        <f t="shared" si="77"/>
        <v>2.14</v>
      </c>
      <c r="P456" s="7">
        <f t="shared" si="78"/>
        <v>2.0139999999999998</v>
      </c>
      <c r="Q456" s="7">
        <f t="shared" si="79"/>
        <v>2.0390000000000001</v>
      </c>
      <c r="R456" s="7">
        <f t="shared" si="80"/>
        <v>1.9490000000000001</v>
      </c>
      <c r="S456" s="7">
        <f t="shared" si="81"/>
        <v>1.4370000000000001</v>
      </c>
      <c r="T456" s="7">
        <f t="shared" si="82"/>
        <v>1.6639999999999999</v>
      </c>
      <c r="U456" s="7">
        <f t="shared" si="83"/>
        <v>1.6240000000000001</v>
      </c>
      <c r="W456" s="7">
        <f t="shared" si="84"/>
        <v>2.0643333333333334</v>
      </c>
      <c r="X456" s="7">
        <f t="shared" si="85"/>
        <v>1.6684999999999999</v>
      </c>
      <c r="Y456" s="7">
        <f t="shared" si="86"/>
        <v>0.80825125141288545</v>
      </c>
      <c r="Z456" s="7">
        <f t="shared" si="87"/>
        <v>-0.30712425881405137</v>
      </c>
    </row>
    <row r="457" spans="1:26" s="5" customFormat="1" x14ac:dyDescent="0.2">
      <c r="A457" s="5" t="s">
        <v>3982</v>
      </c>
      <c r="B457" s="5" t="s">
        <v>3983</v>
      </c>
      <c r="C457" s="5" t="s">
        <v>3984</v>
      </c>
      <c r="D457" s="5">
        <v>942.28324083448297</v>
      </c>
      <c r="E457" s="5">
        <v>922.40649416367103</v>
      </c>
      <c r="F457" s="5">
        <v>930.92509987973301</v>
      </c>
      <c r="G457" s="5">
        <v>-0.541366566384621</v>
      </c>
      <c r="H457" s="5">
        <v>0.15392452458997799</v>
      </c>
      <c r="I457" s="5">
        <v>-3.5170910407337899</v>
      </c>
      <c r="J457" s="5">
        <v>4.3630410689416799E-4</v>
      </c>
      <c r="K457" s="5">
        <v>5.6676967641910696E-3</v>
      </c>
      <c r="L457" s="5" t="b">
        <v>1</v>
      </c>
      <c r="M457" s="5" t="b">
        <v>0</v>
      </c>
      <c r="O457" s="7">
        <f t="shared" si="77"/>
        <v>1.792</v>
      </c>
      <c r="P457" s="7">
        <f t="shared" si="78"/>
        <v>2.3570000000000002</v>
      </c>
      <c r="Q457" s="7">
        <f t="shared" si="79"/>
        <v>2.0179999999999998</v>
      </c>
      <c r="R457" s="7">
        <f t="shared" si="80"/>
        <v>1.7150000000000001</v>
      </c>
      <c r="S457" s="7">
        <f t="shared" si="81"/>
        <v>1.696</v>
      </c>
      <c r="T457" s="7">
        <f t="shared" si="82"/>
        <v>1.599</v>
      </c>
      <c r="U457" s="7">
        <f t="shared" si="83"/>
        <v>1.732</v>
      </c>
      <c r="W457" s="7">
        <f t="shared" si="84"/>
        <v>2.0556666666666668</v>
      </c>
      <c r="X457" s="7">
        <f t="shared" si="85"/>
        <v>1.6855</v>
      </c>
      <c r="Y457" s="7">
        <f t="shared" si="86"/>
        <v>0.81992865250526992</v>
      </c>
      <c r="Z457" s="7">
        <f t="shared" si="87"/>
        <v>-0.28642971827265146</v>
      </c>
    </row>
    <row r="458" spans="1:26" s="5" customFormat="1" x14ac:dyDescent="0.2">
      <c r="A458" s="5" t="s">
        <v>3985</v>
      </c>
      <c r="B458" s="5" t="s">
        <v>3986</v>
      </c>
      <c r="C458" s="5" t="s">
        <v>3987</v>
      </c>
      <c r="D458" s="5">
        <v>2951.0850991040302</v>
      </c>
      <c r="E458" s="5">
        <v>2766.8748650124198</v>
      </c>
      <c r="F458" s="5">
        <v>2845.8221081945399</v>
      </c>
      <c r="G458" s="5">
        <v>-0.90848471090366401</v>
      </c>
      <c r="H458" s="5">
        <v>0.14643094505559201</v>
      </c>
      <c r="I458" s="5">
        <v>-6.2041852598763096</v>
      </c>
      <c r="J458" s="6">
        <v>5.4980988058954297E-10</v>
      </c>
      <c r="K458" s="6">
        <v>5.7903988610563202E-8</v>
      </c>
      <c r="L458" s="5" t="b">
        <v>1</v>
      </c>
      <c r="M458" s="5" t="b">
        <v>0</v>
      </c>
      <c r="O458" s="7">
        <f t="shared" si="77"/>
        <v>1.605</v>
      </c>
      <c r="P458" s="7">
        <f t="shared" si="78"/>
        <v>2.6160000000000001</v>
      </c>
      <c r="Q458" s="7">
        <f t="shared" si="79"/>
        <v>1.9419999999999999</v>
      </c>
      <c r="R458" s="7">
        <f t="shared" si="80"/>
        <v>1.014</v>
      </c>
      <c r="S458" s="7">
        <f t="shared" si="81"/>
        <v>1.399</v>
      </c>
      <c r="T458" s="7">
        <f t="shared" si="82"/>
        <v>1.504</v>
      </c>
      <c r="U458" s="7">
        <f t="shared" si="83"/>
        <v>1.4950000000000001</v>
      </c>
      <c r="W458" s="7">
        <f t="shared" si="84"/>
        <v>2.0543333333333336</v>
      </c>
      <c r="X458" s="7">
        <f t="shared" si="85"/>
        <v>1.3530000000000002</v>
      </c>
      <c r="Y458" s="7">
        <f t="shared" si="86"/>
        <v>0.65860782086646119</v>
      </c>
      <c r="Z458" s="7">
        <f t="shared" si="87"/>
        <v>-0.60250845107091622</v>
      </c>
    </row>
    <row r="459" spans="1:26" s="5" customFormat="1" x14ac:dyDescent="0.2">
      <c r="A459" s="5" t="s">
        <v>3988</v>
      </c>
      <c r="B459" s="5" t="s">
        <v>3989</v>
      </c>
      <c r="C459" s="5" t="s">
        <v>3990</v>
      </c>
      <c r="D459" s="5">
        <v>158.59346816918901</v>
      </c>
      <c r="E459" s="5">
        <v>145.29539153935701</v>
      </c>
      <c r="F459" s="5">
        <v>150.99456723785599</v>
      </c>
      <c r="G459" s="5">
        <v>-1.3242517527297499</v>
      </c>
      <c r="H459" s="5">
        <v>0.28835111310825901</v>
      </c>
      <c r="I459" s="5">
        <v>-4.5924974537295302</v>
      </c>
      <c r="J459" s="6">
        <v>4.37972855972053E-6</v>
      </c>
      <c r="K459" s="5">
        <v>1.4736916982265399E-4</v>
      </c>
      <c r="L459" s="5" t="b">
        <v>1</v>
      </c>
      <c r="M459" s="5" t="b">
        <v>0</v>
      </c>
      <c r="O459" s="7">
        <f t="shared" si="77"/>
        <v>1.3160000000000001</v>
      </c>
      <c r="P459" s="7">
        <f t="shared" si="78"/>
        <v>2.5190000000000001</v>
      </c>
      <c r="Q459" s="7">
        <f t="shared" si="79"/>
        <v>2.3260000000000001</v>
      </c>
      <c r="R459" s="7">
        <f t="shared" si="80"/>
        <v>1.0880000000000001</v>
      </c>
      <c r="S459" s="7">
        <f t="shared" si="81"/>
        <v>0.53100000000000003</v>
      </c>
      <c r="T459" s="7">
        <f t="shared" si="82"/>
        <v>0.77400000000000002</v>
      </c>
      <c r="U459" s="7">
        <f t="shared" si="83"/>
        <v>1.224</v>
      </c>
      <c r="W459" s="7">
        <f t="shared" si="84"/>
        <v>2.0536666666666665</v>
      </c>
      <c r="X459" s="7">
        <f t="shared" si="85"/>
        <v>0.90425</v>
      </c>
      <c r="Y459" s="7">
        <f t="shared" si="86"/>
        <v>0.44031001460801822</v>
      </c>
      <c r="Z459" s="7">
        <f t="shared" si="87"/>
        <v>-1.1834084369377507</v>
      </c>
    </row>
    <row r="460" spans="1:26" s="5" customFormat="1" x14ac:dyDescent="0.2">
      <c r="A460" s="5" t="s">
        <v>3991</v>
      </c>
      <c r="B460" s="5" t="s">
        <v>3992</v>
      </c>
      <c r="C460" s="5" t="s">
        <v>3993</v>
      </c>
      <c r="D460" s="5">
        <v>990.394998768542</v>
      </c>
      <c r="E460" s="5">
        <v>1033.5911362412401</v>
      </c>
      <c r="F460" s="5">
        <v>1015.0785058958</v>
      </c>
      <c r="G460" s="5">
        <v>-0.87504892695801595</v>
      </c>
      <c r="H460" s="5">
        <v>0.16962401613935699</v>
      </c>
      <c r="I460" s="5">
        <v>-5.1587560940610402</v>
      </c>
      <c r="J460" s="6">
        <v>2.4859590538164998E-7</v>
      </c>
      <c r="K460" s="6">
        <v>1.2730978769833299E-5</v>
      </c>
      <c r="L460" s="5" t="b">
        <v>1</v>
      </c>
      <c r="M460" s="5" t="b">
        <v>0</v>
      </c>
      <c r="O460" s="7">
        <f t="shared" si="77"/>
        <v>1.976</v>
      </c>
      <c r="P460" s="7">
        <f t="shared" si="78"/>
        <v>1.89</v>
      </c>
      <c r="Q460" s="7">
        <f t="shared" si="79"/>
        <v>2.1459999999999999</v>
      </c>
      <c r="R460" s="7">
        <f t="shared" si="80"/>
        <v>1.286</v>
      </c>
      <c r="S460" s="7">
        <f t="shared" si="81"/>
        <v>1.518</v>
      </c>
      <c r="T460" s="7">
        <f t="shared" si="82"/>
        <v>1.87</v>
      </c>
      <c r="U460" s="7">
        <f t="shared" si="83"/>
        <v>1.0409999999999999</v>
      </c>
      <c r="W460" s="7">
        <f t="shared" si="84"/>
        <v>2.004</v>
      </c>
      <c r="X460" s="7">
        <f t="shared" si="85"/>
        <v>1.42875</v>
      </c>
      <c r="Y460" s="7">
        <f t="shared" si="86"/>
        <v>0.71294910179640714</v>
      </c>
      <c r="Z460" s="7">
        <f t="shared" si="87"/>
        <v>-0.48812901009336801</v>
      </c>
    </row>
    <row r="461" spans="1:26" s="5" customFormat="1" x14ac:dyDescent="0.2">
      <c r="A461" s="5" t="s">
        <v>3994</v>
      </c>
      <c r="B461" s="5" t="s">
        <v>3995</v>
      </c>
      <c r="C461" s="5" t="s">
        <v>3996</v>
      </c>
      <c r="D461" s="5">
        <v>94.954564821389994</v>
      </c>
      <c r="E461" s="5">
        <v>87.925107103522905</v>
      </c>
      <c r="F461" s="5">
        <v>90.937731839751706</v>
      </c>
      <c r="G461" s="5">
        <v>-1.22662252825896</v>
      </c>
      <c r="H461" s="5">
        <v>0.33570449427044302</v>
      </c>
      <c r="I461" s="5">
        <v>-3.6538758020641602</v>
      </c>
      <c r="J461" s="5">
        <v>2.5831125337658902E-4</v>
      </c>
      <c r="K461" s="5">
        <v>3.8769565814758401E-3</v>
      </c>
      <c r="L461" s="5" t="b">
        <v>1</v>
      </c>
      <c r="M461" s="5" t="b">
        <v>0</v>
      </c>
      <c r="O461" s="7">
        <f t="shared" si="77"/>
        <v>1.141</v>
      </c>
      <c r="P461" s="7">
        <f t="shared" si="78"/>
        <v>1.976</v>
      </c>
      <c r="Q461" s="7">
        <f t="shared" si="79"/>
        <v>2.8929999999999998</v>
      </c>
      <c r="R461" s="7">
        <f t="shared" si="80"/>
        <v>1.33</v>
      </c>
      <c r="S461" s="7">
        <f t="shared" si="81"/>
        <v>0.51900000000000002</v>
      </c>
      <c r="T461" s="7">
        <f t="shared" si="82"/>
        <v>1.1499999999999999</v>
      </c>
      <c r="U461" s="7">
        <f t="shared" si="83"/>
        <v>0.70799999999999996</v>
      </c>
      <c r="W461" s="7">
        <f t="shared" si="84"/>
        <v>2.0033333333333334</v>
      </c>
      <c r="X461" s="7">
        <f t="shared" si="85"/>
        <v>0.92674999999999996</v>
      </c>
      <c r="Y461" s="7">
        <f t="shared" si="86"/>
        <v>0.46260399334442592</v>
      </c>
      <c r="Z461" s="7">
        <f t="shared" si="87"/>
        <v>-1.112150375058236</v>
      </c>
    </row>
    <row r="462" spans="1:26" s="5" customFormat="1" x14ac:dyDescent="0.2">
      <c r="A462" s="5" t="s">
        <v>3997</v>
      </c>
      <c r="B462" s="5" t="s">
        <v>3998</v>
      </c>
      <c r="C462" s="5" t="s">
        <v>3999</v>
      </c>
      <c r="D462" s="5">
        <v>154.948827364294</v>
      </c>
      <c r="E462" s="5">
        <v>149.214241781722</v>
      </c>
      <c r="F462" s="5">
        <v>151.67192131710999</v>
      </c>
      <c r="G462" s="5">
        <v>-1.71266223227475</v>
      </c>
      <c r="H462" s="5">
        <v>0.26076859283221698</v>
      </c>
      <c r="I462" s="5">
        <v>-6.5677473413245799</v>
      </c>
      <c r="J462" s="6">
        <v>5.10821180837874E-11</v>
      </c>
      <c r="K462" s="6">
        <v>6.8505162820135301E-9</v>
      </c>
      <c r="L462" s="5" t="b">
        <v>1</v>
      </c>
      <c r="M462" s="5" t="b">
        <v>0</v>
      </c>
      <c r="O462" s="7">
        <f t="shared" si="77"/>
        <v>1.304</v>
      </c>
      <c r="P462" s="7">
        <f t="shared" si="78"/>
        <v>2.383</v>
      </c>
      <c r="Q462" s="7">
        <f t="shared" si="79"/>
        <v>2.2989999999999999</v>
      </c>
      <c r="R462" s="7">
        <f t="shared" si="80"/>
        <v>0.69299999999999995</v>
      </c>
      <c r="S462" s="7">
        <f t="shared" si="81"/>
        <v>0.53100000000000003</v>
      </c>
      <c r="T462" s="7">
        <f t="shared" si="82"/>
        <v>0.68300000000000005</v>
      </c>
      <c r="U462" s="7">
        <f t="shared" si="83"/>
        <v>0.75700000000000001</v>
      </c>
      <c r="W462" s="7">
        <f t="shared" si="84"/>
        <v>1.9953333333333336</v>
      </c>
      <c r="X462" s="7">
        <f t="shared" si="85"/>
        <v>0.66600000000000004</v>
      </c>
      <c r="Y462" s="7">
        <f t="shared" si="86"/>
        <v>0.33377881724022718</v>
      </c>
      <c r="Z462" s="7">
        <f t="shared" si="87"/>
        <v>-1.5830356957056826</v>
      </c>
    </row>
    <row r="463" spans="1:26" s="5" customFormat="1" x14ac:dyDescent="0.2">
      <c r="A463" s="5" t="s">
        <v>4000</v>
      </c>
      <c r="B463" s="5" t="s">
        <v>4001</v>
      </c>
      <c r="C463" s="5" t="s">
        <v>4002</v>
      </c>
      <c r="D463" s="5">
        <v>124.148323887866</v>
      </c>
      <c r="E463" s="5">
        <v>125.040676342574</v>
      </c>
      <c r="F463" s="5">
        <v>124.658239576271</v>
      </c>
      <c r="G463" s="5">
        <v>-0.89412742392731903</v>
      </c>
      <c r="H463" s="5">
        <v>0.25774908806382901</v>
      </c>
      <c r="I463" s="5">
        <v>-3.46898385031685</v>
      </c>
      <c r="J463" s="5">
        <v>5.2243085732459798E-4</v>
      </c>
      <c r="K463" s="5">
        <v>6.3859892533690704E-3</v>
      </c>
      <c r="L463" s="5" t="b">
        <v>1</v>
      </c>
      <c r="M463" s="5" t="b">
        <v>0</v>
      </c>
      <c r="O463" s="7">
        <f t="shared" si="77"/>
        <v>1.9550000000000001</v>
      </c>
      <c r="P463" s="7">
        <f t="shared" si="78"/>
        <v>2.11</v>
      </c>
      <c r="Q463" s="7">
        <f t="shared" si="79"/>
        <v>1.899</v>
      </c>
      <c r="R463" s="7">
        <f t="shared" si="80"/>
        <v>1.39</v>
      </c>
      <c r="S463" s="7">
        <f t="shared" si="81"/>
        <v>0.998</v>
      </c>
      <c r="T463" s="7">
        <f t="shared" si="82"/>
        <v>1.268</v>
      </c>
      <c r="U463" s="7">
        <f t="shared" si="83"/>
        <v>1.387</v>
      </c>
      <c r="W463" s="7">
        <f t="shared" si="84"/>
        <v>1.9879999999999998</v>
      </c>
      <c r="X463" s="7">
        <f t="shared" si="85"/>
        <v>1.2607499999999998</v>
      </c>
      <c r="Y463" s="7">
        <f t="shared" si="86"/>
        <v>0.63418008048289731</v>
      </c>
      <c r="Z463" s="7">
        <f t="shared" si="87"/>
        <v>-0.65703553160496275</v>
      </c>
    </row>
    <row r="464" spans="1:26" s="5" customFormat="1" x14ac:dyDescent="0.2">
      <c r="A464" s="5" t="s">
        <v>4003</v>
      </c>
      <c r="B464" s="5" t="s">
        <v>4004</v>
      </c>
      <c r="C464" s="5" t="s">
        <v>4005</v>
      </c>
      <c r="D464" s="5">
        <v>188.28805139948099</v>
      </c>
      <c r="E464" s="5">
        <v>143.221807936734</v>
      </c>
      <c r="F464" s="5">
        <v>162.53591227791199</v>
      </c>
      <c r="G464" s="5">
        <v>-2.39246786735628</v>
      </c>
      <c r="H464" s="5">
        <v>0.24833062420159499</v>
      </c>
      <c r="I464" s="5">
        <v>-9.63420389671343</v>
      </c>
      <c r="J464" s="6">
        <v>5.7334687796885303E-22</v>
      </c>
      <c r="K464" s="6">
        <v>4.4532329800905796E-19</v>
      </c>
      <c r="L464" s="5" t="b">
        <v>1</v>
      </c>
      <c r="M464" s="5" t="b">
        <v>0</v>
      </c>
      <c r="O464" s="7">
        <f t="shared" si="77"/>
        <v>1.5660000000000001</v>
      </c>
      <c r="P464" s="7">
        <f t="shared" si="78"/>
        <v>2.7850000000000001</v>
      </c>
      <c r="Q464" s="7">
        <f t="shared" si="79"/>
        <v>1.552</v>
      </c>
      <c r="R464" s="7">
        <f t="shared" si="80"/>
        <v>0.41799999999999998</v>
      </c>
      <c r="S464" s="7">
        <f t="shared" si="81"/>
        <v>0.45400000000000001</v>
      </c>
      <c r="T464" s="7">
        <f t="shared" si="82"/>
        <v>0.46899999999999997</v>
      </c>
      <c r="U464" s="7">
        <f t="shared" si="83"/>
        <v>0.26600000000000001</v>
      </c>
      <c r="W464" s="7">
        <f t="shared" si="84"/>
        <v>1.9676666666666669</v>
      </c>
      <c r="X464" s="7">
        <f t="shared" si="85"/>
        <v>0.40175</v>
      </c>
      <c r="Y464" s="7">
        <f t="shared" si="86"/>
        <v>0.20417584279180076</v>
      </c>
      <c r="Z464" s="7">
        <f t="shared" si="87"/>
        <v>-2.292115912051317</v>
      </c>
    </row>
    <row r="465" spans="1:26" s="5" customFormat="1" x14ac:dyDescent="0.2">
      <c r="A465" s="5" t="s">
        <v>4006</v>
      </c>
      <c r="B465" s="5" t="s">
        <v>4007</v>
      </c>
      <c r="C465" s="5" t="s">
        <v>4008</v>
      </c>
      <c r="D465" s="5">
        <v>396.75432059463401</v>
      </c>
      <c r="E465" s="5">
        <v>302.416589904906</v>
      </c>
      <c r="F465" s="5">
        <v>342.84704591478902</v>
      </c>
      <c r="G465" s="5">
        <v>-2.1130725631017602</v>
      </c>
      <c r="H465" s="5">
        <v>0.22864299950889799</v>
      </c>
      <c r="I465" s="5">
        <v>-9.2417986452260603</v>
      </c>
      <c r="J465" s="6">
        <v>2.42387905441661E-20</v>
      </c>
      <c r="K465" s="6">
        <v>1.41198529541812E-17</v>
      </c>
      <c r="L465" s="5" t="b">
        <v>1</v>
      </c>
      <c r="M465" s="5" t="b">
        <v>0</v>
      </c>
      <c r="O465" s="7">
        <f t="shared" si="77"/>
        <v>1.1439999999999999</v>
      </c>
      <c r="P465" s="7">
        <f t="shared" si="78"/>
        <v>2.8359999999999999</v>
      </c>
      <c r="Q465" s="7">
        <f t="shared" si="79"/>
        <v>1.9059999999999999</v>
      </c>
      <c r="R465" s="7">
        <f t="shared" si="80"/>
        <v>0.47799999999999998</v>
      </c>
      <c r="S465" s="7">
        <f t="shared" si="81"/>
        <v>0.44500000000000001</v>
      </c>
      <c r="T465" s="7">
        <f t="shared" si="82"/>
        <v>0.49</v>
      </c>
      <c r="U465" s="7">
        <f t="shared" si="83"/>
        <v>0.52800000000000002</v>
      </c>
      <c r="W465" s="7">
        <f t="shared" si="84"/>
        <v>1.9619999999999997</v>
      </c>
      <c r="X465" s="7">
        <f t="shared" si="85"/>
        <v>0.48525000000000001</v>
      </c>
      <c r="Y465" s="7">
        <f t="shared" si="86"/>
        <v>0.24732415902140678</v>
      </c>
      <c r="Z465" s="7">
        <f t="shared" si="87"/>
        <v>-2.0155249235055748</v>
      </c>
    </row>
    <row r="466" spans="1:26" s="5" customFormat="1" x14ac:dyDescent="0.2">
      <c r="A466" s="5" t="s">
        <v>4009</v>
      </c>
      <c r="B466" s="5" t="s">
        <v>4010</v>
      </c>
      <c r="C466" s="5" t="s">
        <v>4011</v>
      </c>
      <c r="D466" s="5">
        <v>152.60462605279301</v>
      </c>
      <c r="E466" s="5">
        <v>152.89531750881</v>
      </c>
      <c r="F466" s="5">
        <v>152.77073545623099</v>
      </c>
      <c r="G466" s="5">
        <v>-1.0215888534909101</v>
      </c>
      <c r="H466" s="5">
        <v>0.27337900300508899</v>
      </c>
      <c r="I466" s="5">
        <v>-3.7368958195808899</v>
      </c>
      <c r="J466" s="5">
        <v>1.8630606958174999E-4</v>
      </c>
      <c r="K466" s="5">
        <v>3.0199403852812202E-3</v>
      </c>
      <c r="L466" s="5" t="b">
        <v>1</v>
      </c>
      <c r="M466" s="5" t="b">
        <v>0</v>
      </c>
      <c r="O466" s="7">
        <f t="shared" si="77"/>
        <v>1.2050000000000001</v>
      </c>
      <c r="P466" s="7">
        <f t="shared" si="78"/>
        <v>2.2490000000000001</v>
      </c>
      <c r="Q466" s="7">
        <f t="shared" si="79"/>
        <v>2.4119999999999999</v>
      </c>
      <c r="R466" s="7">
        <f t="shared" si="80"/>
        <v>1.262</v>
      </c>
      <c r="S466" s="7">
        <f t="shared" si="81"/>
        <v>1.32</v>
      </c>
      <c r="T466" s="7">
        <f t="shared" si="82"/>
        <v>0.81200000000000006</v>
      </c>
      <c r="U466" s="7">
        <f t="shared" si="83"/>
        <v>0.77900000000000003</v>
      </c>
      <c r="W466" s="7">
        <f t="shared" si="84"/>
        <v>1.9553333333333331</v>
      </c>
      <c r="X466" s="7">
        <f t="shared" si="85"/>
        <v>1.04325</v>
      </c>
      <c r="Y466" s="7">
        <f t="shared" si="86"/>
        <v>0.53354074326628032</v>
      </c>
      <c r="Z466" s="7">
        <f t="shared" si="87"/>
        <v>-0.90632964977240404</v>
      </c>
    </row>
    <row r="467" spans="1:26" s="5" customFormat="1" x14ac:dyDescent="0.2">
      <c r="A467" s="5" t="s">
        <v>4012</v>
      </c>
      <c r="B467" s="5" t="s">
        <v>4013</v>
      </c>
      <c r="C467" s="5" t="s">
        <v>4014</v>
      </c>
      <c r="D467" s="5">
        <v>107.56812882784401</v>
      </c>
      <c r="E467" s="5">
        <v>133.64259951313801</v>
      </c>
      <c r="F467" s="5">
        <v>122.467826362298</v>
      </c>
      <c r="G467" s="5">
        <v>-1.3261227157737301</v>
      </c>
      <c r="H467" s="5">
        <v>0.29557478441349</v>
      </c>
      <c r="I467" s="5">
        <v>-4.4865894714434402</v>
      </c>
      <c r="J467" s="6">
        <v>7.2372333041587404E-6</v>
      </c>
      <c r="K467" s="5">
        <v>2.2189024016911699E-4</v>
      </c>
      <c r="L467" s="5" t="b">
        <v>1</v>
      </c>
      <c r="M467" s="5" t="b">
        <v>0</v>
      </c>
      <c r="O467" s="7">
        <f t="shared" si="77"/>
        <v>1.5189999999999999</v>
      </c>
      <c r="P467" s="7">
        <f t="shared" si="78"/>
        <v>1.8879999999999999</v>
      </c>
      <c r="Q467" s="7">
        <f t="shared" si="79"/>
        <v>2.4420000000000002</v>
      </c>
      <c r="R467" s="7">
        <f t="shared" si="80"/>
        <v>0.49199999999999999</v>
      </c>
      <c r="S467" s="7">
        <f t="shared" si="81"/>
        <v>1.3520000000000001</v>
      </c>
      <c r="T467" s="7">
        <f t="shared" si="82"/>
        <v>1.2030000000000001</v>
      </c>
      <c r="U467" s="7">
        <f t="shared" si="83"/>
        <v>0.53900000000000003</v>
      </c>
      <c r="W467" s="7">
        <f t="shared" si="84"/>
        <v>1.9496666666666667</v>
      </c>
      <c r="X467" s="7">
        <f t="shared" si="85"/>
        <v>0.89650000000000007</v>
      </c>
      <c r="Y467" s="7">
        <f t="shared" si="86"/>
        <v>0.45982219182766287</v>
      </c>
      <c r="Z467" s="7">
        <f t="shared" si="87"/>
        <v>-1.1208520001511262</v>
      </c>
    </row>
    <row r="468" spans="1:26" s="5" customFormat="1" x14ac:dyDescent="0.2">
      <c r="A468" s="5" t="s">
        <v>4015</v>
      </c>
      <c r="B468" s="5" t="s">
        <v>4016</v>
      </c>
      <c r="C468" s="5" t="s">
        <v>4017</v>
      </c>
      <c r="D468" s="5">
        <v>425.396193620242</v>
      </c>
      <c r="E468" s="5">
        <v>412.753362718576</v>
      </c>
      <c r="F468" s="5">
        <v>418.17171881928999</v>
      </c>
      <c r="G468" s="5">
        <v>-0.76891753618779002</v>
      </c>
      <c r="H468" s="5">
        <v>0.20071802553257101</v>
      </c>
      <c r="I468" s="5">
        <v>-3.8308344960428902</v>
      </c>
      <c r="J468" s="5">
        <v>1.2770938931303799E-4</v>
      </c>
      <c r="K468" s="5">
        <v>2.2479987971523599E-3</v>
      </c>
      <c r="L468" s="5" t="b">
        <v>1</v>
      </c>
      <c r="M468" s="5" t="b">
        <v>0</v>
      </c>
      <c r="O468" s="7">
        <f t="shared" si="77"/>
        <v>2.5299999999999998</v>
      </c>
      <c r="P468" s="7">
        <f t="shared" si="78"/>
        <v>2.0350000000000001</v>
      </c>
      <c r="Q468" s="7">
        <f t="shared" si="79"/>
        <v>1.2749999999999999</v>
      </c>
      <c r="R468" s="7">
        <f t="shared" si="80"/>
        <v>1.3859999999999999</v>
      </c>
      <c r="S468" s="7">
        <f t="shared" si="81"/>
        <v>1.8640000000000001</v>
      </c>
      <c r="T468" s="7">
        <f t="shared" si="82"/>
        <v>1.794</v>
      </c>
      <c r="U468" s="7">
        <f t="shared" si="83"/>
        <v>0.754</v>
      </c>
      <c r="W468" s="7">
        <f t="shared" si="84"/>
        <v>1.9466666666666665</v>
      </c>
      <c r="X468" s="7">
        <f t="shared" si="85"/>
        <v>1.4495</v>
      </c>
      <c r="Y468" s="7">
        <f t="shared" si="86"/>
        <v>0.74460616438356164</v>
      </c>
      <c r="Z468" s="7">
        <f t="shared" si="87"/>
        <v>-0.42545053498482649</v>
      </c>
    </row>
    <row r="469" spans="1:26" s="5" customFormat="1" x14ac:dyDescent="0.2">
      <c r="A469" s="5" t="s">
        <v>4018</v>
      </c>
      <c r="B469" s="5" t="s">
        <v>4019</v>
      </c>
      <c r="C469" s="5" t="s">
        <v>4020</v>
      </c>
      <c r="D469" s="5">
        <v>1539.29774809674</v>
      </c>
      <c r="E469" s="5">
        <v>1614.09025864619</v>
      </c>
      <c r="F469" s="5">
        <v>1582.0363255535699</v>
      </c>
      <c r="G469" s="5">
        <v>-0.51084900554168999</v>
      </c>
      <c r="H469" s="5">
        <v>0.14031380487655001</v>
      </c>
      <c r="I469" s="5">
        <v>-3.6407608359786399</v>
      </c>
      <c r="J469" s="5">
        <v>2.7183355998841103E-4</v>
      </c>
      <c r="K469" s="5">
        <v>4.0120739443736796E-3</v>
      </c>
      <c r="L469" s="5" t="b">
        <v>1</v>
      </c>
      <c r="M469" s="5" t="b">
        <v>0</v>
      </c>
      <c r="O469" s="7">
        <f t="shared" si="77"/>
        <v>1.786</v>
      </c>
      <c r="P469" s="7">
        <f t="shared" si="78"/>
        <v>2.1379999999999999</v>
      </c>
      <c r="Q469" s="7">
        <f t="shared" si="79"/>
        <v>1.9059999999999999</v>
      </c>
      <c r="R469" s="7">
        <f t="shared" si="80"/>
        <v>1.554</v>
      </c>
      <c r="S469" s="7">
        <f t="shared" si="81"/>
        <v>1.718</v>
      </c>
      <c r="T469" s="7">
        <f t="shared" si="82"/>
        <v>1.528</v>
      </c>
      <c r="U469" s="7">
        <f t="shared" si="83"/>
        <v>1.722</v>
      </c>
      <c r="W469" s="7">
        <f t="shared" si="84"/>
        <v>1.9433333333333334</v>
      </c>
      <c r="X469" s="7">
        <f t="shared" si="85"/>
        <v>1.6305000000000001</v>
      </c>
      <c r="Y469" s="7">
        <f t="shared" si="86"/>
        <v>0.83902229845626075</v>
      </c>
      <c r="Z469" s="7">
        <f t="shared" si="87"/>
        <v>-0.25321894161823721</v>
      </c>
    </row>
    <row r="470" spans="1:26" s="5" customFormat="1" x14ac:dyDescent="0.2">
      <c r="A470" s="5" t="s">
        <v>4021</v>
      </c>
      <c r="B470" s="5" t="s">
        <v>4022</v>
      </c>
      <c r="C470" s="5" t="s">
        <v>4023</v>
      </c>
      <c r="D470" s="5">
        <v>165.12311174189</v>
      </c>
      <c r="E470" s="5">
        <v>182.86674542328299</v>
      </c>
      <c r="F470" s="5">
        <v>175.26233098840001</v>
      </c>
      <c r="G470" s="5">
        <v>-0.866557884808137</v>
      </c>
      <c r="H470" s="5">
        <v>0.254411837918115</v>
      </c>
      <c r="I470" s="5">
        <v>-3.40612249767657</v>
      </c>
      <c r="J470" s="5">
        <v>6.5892606711369199E-4</v>
      </c>
      <c r="K470" s="5">
        <v>7.56655848808501E-3</v>
      </c>
      <c r="L470" s="5" t="b">
        <v>1</v>
      </c>
      <c r="M470" s="5" t="b">
        <v>0</v>
      </c>
      <c r="O470" s="7">
        <f t="shared" si="77"/>
        <v>1.6679999999999999</v>
      </c>
      <c r="P470" s="7">
        <f t="shared" si="78"/>
        <v>2.3610000000000002</v>
      </c>
      <c r="Q470" s="7">
        <f t="shared" si="79"/>
        <v>1.788</v>
      </c>
      <c r="R470" s="7">
        <f t="shared" si="80"/>
        <v>0.95899999999999996</v>
      </c>
      <c r="S470" s="7">
        <f t="shared" si="81"/>
        <v>1.097</v>
      </c>
      <c r="T470" s="7">
        <f t="shared" si="82"/>
        <v>0.97099999999999997</v>
      </c>
      <c r="U470" s="7">
        <f t="shared" si="83"/>
        <v>1.919</v>
      </c>
      <c r="W470" s="7">
        <f t="shared" si="84"/>
        <v>1.9390000000000001</v>
      </c>
      <c r="X470" s="7">
        <f t="shared" si="85"/>
        <v>1.2364999999999999</v>
      </c>
      <c r="Y470" s="7">
        <f t="shared" si="86"/>
        <v>0.63769984528107271</v>
      </c>
      <c r="Z470" s="7">
        <f t="shared" si="87"/>
        <v>-0.64905056371685466</v>
      </c>
    </row>
    <row r="471" spans="1:26" s="5" customFormat="1" x14ac:dyDescent="0.2">
      <c r="A471" s="5" t="s">
        <v>4024</v>
      </c>
      <c r="B471" s="5" t="s">
        <v>4025</v>
      </c>
      <c r="C471" s="5" t="s">
        <v>4026</v>
      </c>
      <c r="D471" s="5">
        <v>384.19064025804602</v>
      </c>
      <c r="E471" s="5">
        <v>385.692384812564</v>
      </c>
      <c r="F471" s="5">
        <v>385.04878000348498</v>
      </c>
      <c r="G471" s="5">
        <v>-1.59360924420728</v>
      </c>
      <c r="H471" s="5">
        <v>0.20759250208576399</v>
      </c>
      <c r="I471" s="5">
        <v>-7.6766223644672102</v>
      </c>
      <c r="J471" s="6">
        <v>1.63338028621923E-14</v>
      </c>
      <c r="K471" s="6">
        <v>4.6133093811231204E-12</v>
      </c>
      <c r="L471" s="5" t="b">
        <v>1</v>
      </c>
      <c r="M471" s="5" t="b">
        <v>0</v>
      </c>
      <c r="O471" s="7">
        <f t="shared" si="77"/>
        <v>1.3819999999999999</v>
      </c>
      <c r="P471" s="7">
        <f t="shared" si="78"/>
        <v>2.2370000000000001</v>
      </c>
      <c r="Q471" s="7">
        <f t="shared" si="79"/>
        <v>2.1859999999999999</v>
      </c>
      <c r="R471" s="7">
        <f t="shared" si="80"/>
        <v>0.82099999999999995</v>
      </c>
      <c r="S471" s="7">
        <f t="shared" si="81"/>
        <v>0.78200000000000003</v>
      </c>
      <c r="T471" s="7">
        <f t="shared" si="82"/>
        <v>0.63700000000000001</v>
      </c>
      <c r="U471" s="7">
        <f t="shared" si="83"/>
        <v>0.61499999999999999</v>
      </c>
      <c r="W471" s="7">
        <f t="shared" si="84"/>
        <v>1.9349999999999998</v>
      </c>
      <c r="X471" s="7">
        <f t="shared" si="85"/>
        <v>0.71375000000000011</v>
      </c>
      <c r="Y471" s="7">
        <f t="shared" si="86"/>
        <v>0.3688630490956073</v>
      </c>
      <c r="Z471" s="7">
        <f t="shared" si="87"/>
        <v>-1.4388428207815673</v>
      </c>
    </row>
    <row r="472" spans="1:26" s="5" customFormat="1" x14ac:dyDescent="0.2">
      <c r="A472" s="5" t="s">
        <v>4027</v>
      </c>
      <c r="B472" s="5" t="s">
        <v>4028</v>
      </c>
      <c r="C472" s="5" t="s">
        <v>4029</v>
      </c>
      <c r="D472" s="5">
        <v>1139.4787057546901</v>
      </c>
      <c r="E472" s="5">
        <v>1303.8242601486099</v>
      </c>
      <c r="F472" s="5">
        <v>1233.3904511226499</v>
      </c>
      <c r="G472" s="5">
        <v>-0.67039095398046</v>
      </c>
      <c r="H472" s="5">
        <v>0.161303138742075</v>
      </c>
      <c r="I472" s="5">
        <v>-4.1560936706409697</v>
      </c>
      <c r="J472" s="6">
        <v>3.2373513831288502E-5</v>
      </c>
      <c r="K472" s="5">
        <v>7.5623392397123896E-4</v>
      </c>
      <c r="L472" s="5" t="b">
        <v>1</v>
      </c>
      <c r="M472" s="5" t="b">
        <v>0</v>
      </c>
      <c r="O472" s="7">
        <f t="shared" si="77"/>
        <v>2.1059999999999999</v>
      </c>
      <c r="P472" s="7">
        <f t="shared" si="78"/>
        <v>1.7969999999999999</v>
      </c>
      <c r="Q472" s="7">
        <f t="shared" si="79"/>
        <v>1.869</v>
      </c>
      <c r="R472" s="7">
        <f t="shared" si="80"/>
        <v>1.298</v>
      </c>
      <c r="S472" s="7">
        <f t="shared" si="81"/>
        <v>1.587</v>
      </c>
      <c r="T472" s="7">
        <f t="shared" si="82"/>
        <v>1.6950000000000001</v>
      </c>
      <c r="U472" s="7">
        <f t="shared" si="83"/>
        <v>1.4510000000000001</v>
      </c>
      <c r="W472" s="7">
        <f t="shared" si="84"/>
        <v>1.9239999999999997</v>
      </c>
      <c r="X472" s="7">
        <f t="shared" si="85"/>
        <v>1.5077500000000001</v>
      </c>
      <c r="Y472" s="7">
        <f t="shared" si="86"/>
        <v>0.78365384615384637</v>
      </c>
      <c r="Z472" s="7">
        <f t="shared" si="87"/>
        <v>-0.35171156391001424</v>
      </c>
    </row>
    <row r="473" spans="1:26" s="5" customFormat="1" x14ac:dyDescent="0.2">
      <c r="A473" s="5" t="s">
        <v>4030</v>
      </c>
      <c r="B473" s="5" t="s">
        <v>4031</v>
      </c>
      <c r="C473" s="5" t="s">
        <v>4032</v>
      </c>
      <c r="D473" s="5">
        <v>415.97868220464102</v>
      </c>
      <c r="E473" s="5">
        <v>347.74069354416201</v>
      </c>
      <c r="F473" s="5">
        <v>376.985545827225</v>
      </c>
      <c r="G473" s="5">
        <v>-1.60644710481222</v>
      </c>
      <c r="H473" s="5">
        <v>0.19860206708770101</v>
      </c>
      <c r="I473" s="5">
        <v>-8.0887733363964909</v>
      </c>
      <c r="J473" s="6">
        <v>6.0268607905279396E-16</v>
      </c>
      <c r="K473" s="6">
        <v>2.1197492829477599E-13</v>
      </c>
      <c r="L473" s="5" t="b">
        <v>1</v>
      </c>
      <c r="M473" s="5" t="b">
        <v>0</v>
      </c>
      <c r="O473" s="7">
        <f t="shared" si="77"/>
        <v>1.0369999999999999</v>
      </c>
      <c r="P473" s="7">
        <f t="shared" si="78"/>
        <v>2.7</v>
      </c>
      <c r="Q473" s="7">
        <f t="shared" si="79"/>
        <v>1.899</v>
      </c>
      <c r="R473" s="7">
        <f t="shared" si="80"/>
        <v>0.54300000000000004</v>
      </c>
      <c r="S473" s="7">
        <f t="shared" si="81"/>
        <v>0.79300000000000004</v>
      </c>
      <c r="T473" s="7">
        <f t="shared" si="82"/>
        <v>0.60899999999999999</v>
      </c>
      <c r="U473" s="7">
        <f t="shared" si="83"/>
        <v>0.746</v>
      </c>
      <c r="W473" s="7">
        <f t="shared" si="84"/>
        <v>1.8786666666666667</v>
      </c>
      <c r="X473" s="7">
        <f t="shared" si="85"/>
        <v>0.67274999999999996</v>
      </c>
      <c r="Y473" s="7">
        <f t="shared" si="86"/>
        <v>0.35809971611071678</v>
      </c>
      <c r="Z473" s="7">
        <f t="shared" si="87"/>
        <v>-1.4815667199480633</v>
      </c>
    </row>
    <row r="474" spans="1:26" s="5" customFormat="1" x14ac:dyDescent="0.2">
      <c r="A474" s="5" t="s">
        <v>4033</v>
      </c>
      <c r="B474" s="5" t="s">
        <v>4034</v>
      </c>
      <c r="C474" s="5" t="s">
        <v>4035</v>
      </c>
      <c r="D474" s="5">
        <v>346.61376144328301</v>
      </c>
      <c r="E474" s="5">
        <v>323.96327400187198</v>
      </c>
      <c r="F474" s="5">
        <v>333.67062576247702</v>
      </c>
      <c r="G474" s="5">
        <v>-1.45106587116413</v>
      </c>
      <c r="H474" s="5">
        <v>0.20216957115708101</v>
      </c>
      <c r="I474" s="5">
        <v>-7.1774692049808104</v>
      </c>
      <c r="J474" s="6">
        <v>7.1013646617907502E-13</v>
      </c>
      <c r="K474" s="6">
        <v>1.3934372490572799E-10</v>
      </c>
      <c r="L474" s="5" t="b">
        <v>1</v>
      </c>
      <c r="M474" s="5" t="b">
        <v>0</v>
      </c>
      <c r="O474" s="7">
        <f t="shared" si="77"/>
        <v>1.341</v>
      </c>
      <c r="P474" s="7">
        <f t="shared" si="78"/>
        <v>2.399</v>
      </c>
      <c r="Q474" s="7">
        <f t="shared" si="79"/>
        <v>1.8919999999999999</v>
      </c>
      <c r="R474" s="7">
        <f t="shared" si="80"/>
        <v>0.81499999999999995</v>
      </c>
      <c r="S474" s="7">
        <f t="shared" si="81"/>
        <v>0.83699999999999997</v>
      </c>
      <c r="T474" s="7">
        <f t="shared" si="82"/>
        <v>0.60199999999999998</v>
      </c>
      <c r="U474" s="7">
        <f t="shared" si="83"/>
        <v>0.76900000000000002</v>
      </c>
      <c r="W474" s="7">
        <f t="shared" si="84"/>
        <v>1.8773333333333333</v>
      </c>
      <c r="X474" s="7">
        <f t="shared" si="85"/>
        <v>0.75575000000000003</v>
      </c>
      <c r="Y474" s="7">
        <f t="shared" si="86"/>
        <v>0.40256569602272729</v>
      </c>
      <c r="Z474" s="7">
        <f t="shared" si="87"/>
        <v>-1.3127038542884337</v>
      </c>
    </row>
    <row r="475" spans="1:26" s="5" customFormat="1" x14ac:dyDescent="0.2">
      <c r="A475" s="5" t="s">
        <v>4036</v>
      </c>
      <c r="B475" s="5" t="s">
        <v>4037</v>
      </c>
      <c r="C475" s="5" t="s">
        <v>4038</v>
      </c>
      <c r="D475" s="5">
        <v>761.48595146442699</v>
      </c>
      <c r="E475" s="5">
        <v>772.51393066690002</v>
      </c>
      <c r="F475" s="5">
        <v>767.78765386583996</v>
      </c>
      <c r="G475" s="5">
        <v>-0.65056181934225499</v>
      </c>
      <c r="H475" s="5">
        <v>0.15420874523345299</v>
      </c>
      <c r="I475" s="5">
        <v>-4.2187089866880498</v>
      </c>
      <c r="J475" s="6">
        <v>2.4570516227291E-5</v>
      </c>
      <c r="K475" s="5">
        <v>6.09243037402613E-4</v>
      </c>
      <c r="L475" s="5" t="b">
        <v>1</v>
      </c>
      <c r="M475" s="5" t="b">
        <v>0</v>
      </c>
      <c r="O475" s="7">
        <f t="shared" si="77"/>
        <v>1.6910000000000001</v>
      </c>
      <c r="P475" s="7">
        <f t="shared" si="78"/>
        <v>2.0649999999999999</v>
      </c>
      <c r="Q475" s="7">
        <f t="shared" si="79"/>
        <v>1.8129999999999999</v>
      </c>
      <c r="R475" s="7">
        <f t="shared" si="80"/>
        <v>1.359</v>
      </c>
      <c r="S475" s="7">
        <f t="shared" si="81"/>
        <v>1.5569999999999999</v>
      </c>
      <c r="T475" s="7">
        <f t="shared" si="82"/>
        <v>1.4430000000000001</v>
      </c>
      <c r="U475" s="7">
        <f t="shared" si="83"/>
        <v>1.369</v>
      </c>
      <c r="W475" s="7">
        <f t="shared" si="84"/>
        <v>1.8563333333333334</v>
      </c>
      <c r="X475" s="7">
        <f t="shared" si="85"/>
        <v>1.4319999999999999</v>
      </c>
      <c r="Y475" s="7">
        <f t="shared" si="86"/>
        <v>0.77141318010414794</v>
      </c>
      <c r="Z475" s="7">
        <f t="shared" si="87"/>
        <v>-0.37442429931159915</v>
      </c>
    </row>
    <row r="476" spans="1:26" s="5" customFormat="1" x14ac:dyDescent="0.2">
      <c r="A476" s="5" t="s">
        <v>4039</v>
      </c>
      <c r="B476" s="5" t="s">
        <v>4040</v>
      </c>
      <c r="C476" s="5" t="s">
        <v>4041</v>
      </c>
      <c r="D476" s="5">
        <v>126.235832299601</v>
      </c>
      <c r="E476" s="5">
        <v>113.03973206171599</v>
      </c>
      <c r="F476" s="5">
        <v>118.695203592238</v>
      </c>
      <c r="G476" s="5">
        <v>-1.1829822129357701</v>
      </c>
      <c r="H476" s="5">
        <v>0.27986976595499302</v>
      </c>
      <c r="I476" s="5">
        <v>-4.2269024983785197</v>
      </c>
      <c r="J476" s="6">
        <v>2.3693026979328299E-5</v>
      </c>
      <c r="K476" s="5">
        <v>5.9363133860437995E-4</v>
      </c>
      <c r="L476" s="5" t="b">
        <v>1</v>
      </c>
      <c r="M476" s="5" t="b">
        <v>0</v>
      </c>
      <c r="O476" s="7">
        <f t="shared" si="77"/>
        <v>1.4810000000000001</v>
      </c>
      <c r="P476" s="7">
        <f t="shared" si="78"/>
        <v>2.2599999999999998</v>
      </c>
      <c r="Q476" s="7">
        <f t="shared" si="79"/>
        <v>1.821</v>
      </c>
      <c r="R476" s="7">
        <f t="shared" si="80"/>
        <v>1.2210000000000001</v>
      </c>
      <c r="S476" s="7">
        <f t="shared" si="81"/>
        <v>0.71699999999999997</v>
      </c>
      <c r="T476" s="7">
        <f t="shared" si="82"/>
        <v>0.71499999999999997</v>
      </c>
      <c r="U476" s="7">
        <f t="shared" si="83"/>
        <v>0.96399999999999997</v>
      </c>
      <c r="W476" s="7">
        <f t="shared" si="84"/>
        <v>1.8539999999999999</v>
      </c>
      <c r="X476" s="7">
        <f t="shared" si="85"/>
        <v>0.90425</v>
      </c>
      <c r="Y476" s="7">
        <f t="shared" si="86"/>
        <v>0.48772923408845742</v>
      </c>
      <c r="Z476" s="7">
        <f t="shared" si="87"/>
        <v>-1.0358476459697565</v>
      </c>
    </row>
    <row r="477" spans="1:26" s="5" customFormat="1" x14ac:dyDescent="0.2">
      <c r="A477" s="5" t="s">
        <v>4042</v>
      </c>
      <c r="B477" s="5" t="s">
        <v>4043</v>
      </c>
      <c r="C477" s="5" t="s">
        <v>4044</v>
      </c>
      <c r="D477" s="5">
        <v>72.196740740611105</v>
      </c>
      <c r="E477" s="5">
        <v>70.947048934424402</v>
      </c>
      <c r="F477" s="5">
        <v>71.482631137075899</v>
      </c>
      <c r="G477" s="5">
        <v>-1.67639115079972</v>
      </c>
      <c r="H477" s="5">
        <v>0.30965451404054001</v>
      </c>
      <c r="I477" s="5">
        <v>-5.4137468526625403</v>
      </c>
      <c r="J477" s="6">
        <v>6.17194071861959E-8</v>
      </c>
      <c r="K477" s="6">
        <v>3.8096406270128402E-6</v>
      </c>
      <c r="L477" s="5" t="b">
        <v>1</v>
      </c>
      <c r="M477" s="5" t="b">
        <v>0</v>
      </c>
      <c r="O477" s="7">
        <f t="shared" si="77"/>
        <v>1.147</v>
      </c>
      <c r="P477" s="7">
        <f t="shared" si="78"/>
        <v>2.306</v>
      </c>
      <c r="Q477" s="7">
        <f t="shared" si="79"/>
        <v>2.016</v>
      </c>
      <c r="R477" s="7">
        <f t="shared" si="80"/>
        <v>0.34699999999999998</v>
      </c>
      <c r="S477" s="7">
        <f t="shared" si="81"/>
        <v>0.59099999999999997</v>
      </c>
      <c r="T477" s="7">
        <f t="shared" si="82"/>
        <v>0.68799999999999994</v>
      </c>
      <c r="U477" s="7">
        <f t="shared" si="83"/>
        <v>0.78300000000000003</v>
      </c>
      <c r="W477" s="7">
        <f t="shared" si="84"/>
        <v>1.8230000000000002</v>
      </c>
      <c r="X477" s="7">
        <f t="shared" si="85"/>
        <v>0.60224999999999995</v>
      </c>
      <c r="Y477" s="7">
        <f t="shared" si="86"/>
        <v>0.33036204059243002</v>
      </c>
      <c r="Z477" s="7">
        <f t="shared" si="87"/>
        <v>-1.5978801678006638</v>
      </c>
    </row>
    <row r="478" spans="1:26" s="5" customFormat="1" x14ac:dyDescent="0.2">
      <c r="A478" s="5" t="s">
        <v>4045</v>
      </c>
      <c r="B478" s="5" t="s">
        <v>4046</v>
      </c>
      <c r="C478" s="5" t="s">
        <v>4047</v>
      </c>
      <c r="D478" s="5">
        <v>599.30713584327805</v>
      </c>
      <c r="E478" s="5">
        <v>572.54401817931898</v>
      </c>
      <c r="F478" s="5">
        <v>584.01392574958697</v>
      </c>
      <c r="G478" s="5">
        <v>-1.0806239512123099</v>
      </c>
      <c r="H478" s="5">
        <v>0.174782615297639</v>
      </c>
      <c r="I478" s="5">
        <v>-6.1826741141966899</v>
      </c>
      <c r="J478" s="6">
        <v>6.3024735859620098E-10</v>
      </c>
      <c r="K478" s="6">
        <v>6.5633748668110502E-8</v>
      </c>
      <c r="L478" s="5" t="b">
        <v>1</v>
      </c>
      <c r="M478" s="5" t="b">
        <v>0</v>
      </c>
      <c r="O478" s="7">
        <f t="shared" si="77"/>
        <v>1.399</v>
      </c>
      <c r="P478" s="7">
        <f t="shared" si="78"/>
        <v>2.1739999999999999</v>
      </c>
      <c r="Q478" s="7">
        <f t="shared" si="79"/>
        <v>1.802</v>
      </c>
      <c r="R478" s="7">
        <f t="shared" si="80"/>
        <v>1.0009999999999999</v>
      </c>
      <c r="S478" s="7">
        <f t="shared" si="81"/>
        <v>0.98599999999999999</v>
      </c>
      <c r="T478" s="7">
        <f t="shared" si="82"/>
        <v>0.92700000000000005</v>
      </c>
      <c r="U478" s="7">
        <f t="shared" si="83"/>
        <v>1.032</v>
      </c>
      <c r="W478" s="7">
        <f t="shared" si="84"/>
        <v>1.7916666666666667</v>
      </c>
      <c r="X478" s="7">
        <f t="shared" si="85"/>
        <v>0.98649999999999993</v>
      </c>
      <c r="Y478" s="7">
        <f t="shared" si="86"/>
        <v>0.55060465116279067</v>
      </c>
      <c r="Z478" s="7">
        <f t="shared" si="87"/>
        <v>-0.86091129791947019</v>
      </c>
    </row>
    <row r="479" spans="1:26" s="5" customFormat="1" x14ac:dyDescent="0.2">
      <c r="A479" s="5" t="s">
        <v>4048</v>
      </c>
      <c r="B479" s="5" t="s">
        <v>4049</v>
      </c>
      <c r="C479" s="5" t="s">
        <v>4050</v>
      </c>
      <c r="D479" s="5">
        <v>529.767722478628</v>
      </c>
      <c r="E479" s="5">
        <v>526.49378868444296</v>
      </c>
      <c r="F479" s="5">
        <v>527.89690316766496</v>
      </c>
      <c r="G479" s="5">
        <v>-0.68733401932712901</v>
      </c>
      <c r="H479" s="5">
        <v>0.16886242523140901</v>
      </c>
      <c r="I479" s="5">
        <v>-4.0703787025752396</v>
      </c>
      <c r="J479" s="6">
        <v>4.6936775028049502E-5</v>
      </c>
      <c r="K479" s="5">
        <v>1.01620025934712E-3</v>
      </c>
      <c r="L479" s="5" t="b">
        <v>1</v>
      </c>
      <c r="M479" s="5" t="b">
        <v>0</v>
      </c>
      <c r="O479" s="7">
        <f t="shared" si="77"/>
        <v>1.59</v>
      </c>
      <c r="P479" s="7">
        <f t="shared" si="78"/>
        <v>1.96</v>
      </c>
      <c r="Q479" s="7">
        <f t="shared" si="79"/>
        <v>1.764</v>
      </c>
      <c r="R479" s="7">
        <f t="shared" si="80"/>
        <v>1.3120000000000001</v>
      </c>
      <c r="S479" s="7">
        <f t="shared" si="81"/>
        <v>1.2869999999999999</v>
      </c>
      <c r="T479" s="7">
        <f t="shared" si="82"/>
        <v>1.375</v>
      </c>
      <c r="U479" s="7">
        <f t="shared" si="83"/>
        <v>1.3680000000000001</v>
      </c>
      <c r="W479" s="7">
        <f t="shared" si="84"/>
        <v>1.7713333333333334</v>
      </c>
      <c r="X479" s="7">
        <f t="shared" si="85"/>
        <v>1.3355000000000001</v>
      </c>
      <c r="Y479" s="7">
        <f t="shared" si="86"/>
        <v>0.75395182536695526</v>
      </c>
      <c r="Z479" s="7">
        <f t="shared" si="87"/>
        <v>-0.40745575113424043</v>
      </c>
    </row>
    <row r="480" spans="1:26" s="5" customFormat="1" x14ac:dyDescent="0.2">
      <c r="A480" s="5" t="s">
        <v>4051</v>
      </c>
      <c r="B480" s="5" t="s">
        <v>4052</v>
      </c>
      <c r="C480" s="5" t="s">
        <v>4053</v>
      </c>
      <c r="D480" s="5">
        <v>300.04451400212298</v>
      </c>
      <c r="E480" s="5">
        <v>280.27775828841698</v>
      </c>
      <c r="F480" s="5">
        <v>288.74922502286199</v>
      </c>
      <c r="G480" s="5">
        <v>-1.3836605832275299</v>
      </c>
      <c r="H480" s="5">
        <v>0.22621802475396099</v>
      </c>
      <c r="I480" s="5">
        <v>-6.1164913128935297</v>
      </c>
      <c r="J480" s="6">
        <v>9.5658098967712895E-10</v>
      </c>
      <c r="K480" s="6">
        <v>9.3359299626028097E-8</v>
      </c>
      <c r="L480" s="5" t="b">
        <v>1</v>
      </c>
      <c r="M480" s="5" t="b">
        <v>0</v>
      </c>
      <c r="O480" s="7">
        <f t="shared" si="77"/>
        <v>1.1000000000000001</v>
      </c>
      <c r="P480" s="7">
        <f t="shared" si="78"/>
        <v>2.077</v>
      </c>
      <c r="Q480" s="7">
        <f t="shared" si="79"/>
        <v>2.0950000000000002</v>
      </c>
      <c r="R480" s="7">
        <f t="shared" si="80"/>
        <v>0.81100000000000005</v>
      </c>
      <c r="S480" s="7">
        <f t="shared" si="81"/>
        <v>0.68100000000000005</v>
      </c>
      <c r="T480" s="7">
        <f t="shared" si="82"/>
        <v>0.83399999999999996</v>
      </c>
      <c r="U480" s="7">
        <f t="shared" si="83"/>
        <v>0.75</v>
      </c>
      <c r="W480" s="7">
        <f t="shared" si="84"/>
        <v>1.7573333333333334</v>
      </c>
      <c r="X480" s="7">
        <f t="shared" si="85"/>
        <v>0.76900000000000002</v>
      </c>
      <c r="Y480" s="7">
        <f t="shared" si="86"/>
        <v>0.43759484066767829</v>
      </c>
      <c r="Z480" s="7">
        <f t="shared" si="87"/>
        <v>-1.1923323663250691</v>
      </c>
    </row>
    <row r="481" spans="1:26" s="5" customFormat="1" x14ac:dyDescent="0.2">
      <c r="A481" s="5" t="s">
        <v>4054</v>
      </c>
      <c r="B481" s="5" t="s">
        <v>4055</v>
      </c>
      <c r="C481" s="5" t="s">
        <v>4056</v>
      </c>
      <c r="D481" s="5">
        <v>709.82246947169199</v>
      </c>
      <c r="E481" s="5">
        <v>684.01603146761499</v>
      </c>
      <c r="F481" s="5">
        <v>695.07593346936198</v>
      </c>
      <c r="G481" s="5">
        <v>-1.11355669736496</v>
      </c>
      <c r="H481" s="5">
        <v>0.17351785726735</v>
      </c>
      <c r="I481" s="5">
        <v>-6.4175337046102001</v>
      </c>
      <c r="J481" s="6">
        <v>1.3849970339175401E-10</v>
      </c>
      <c r="K481" s="6">
        <v>1.67647595514654E-8</v>
      </c>
      <c r="L481" s="5" t="b">
        <v>1</v>
      </c>
      <c r="M481" s="5" t="b">
        <v>0</v>
      </c>
      <c r="O481" s="7">
        <f t="shared" si="77"/>
        <v>1.593</v>
      </c>
      <c r="P481" s="7">
        <f t="shared" si="78"/>
        <v>1.919</v>
      </c>
      <c r="Q481" s="7">
        <f t="shared" si="79"/>
        <v>1.7529999999999999</v>
      </c>
      <c r="R481" s="7">
        <f t="shared" si="80"/>
        <v>1.19</v>
      </c>
      <c r="S481" s="7">
        <f t="shared" si="81"/>
        <v>0.89600000000000002</v>
      </c>
      <c r="T481" s="7">
        <f t="shared" si="82"/>
        <v>0.95299999999999996</v>
      </c>
      <c r="U481" s="7">
        <f t="shared" si="83"/>
        <v>0.84099999999999997</v>
      </c>
      <c r="W481" s="7">
        <f t="shared" si="84"/>
        <v>1.7549999999999999</v>
      </c>
      <c r="X481" s="7">
        <f t="shared" si="85"/>
        <v>0.97</v>
      </c>
      <c r="Y481" s="7">
        <f t="shared" si="86"/>
        <v>0.55270655270655278</v>
      </c>
      <c r="Z481" s="7">
        <f t="shared" si="87"/>
        <v>-0.85541437811743282</v>
      </c>
    </row>
    <row r="482" spans="1:26" s="5" customFormat="1" x14ac:dyDescent="0.2">
      <c r="A482" s="5" t="s">
        <v>4057</v>
      </c>
      <c r="B482" s="5" t="s">
        <v>4058</v>
      </c>
      <c r="C482" s="5" t="s">
        <v>4059</v>
      </c>
      <c r="D482" s="5">
        <v>203.455167619706</v>
      </c>
      <c r="E482" s="5">
        <v>202.37940673939599</v>
      </c>
      <c r="F482" s="5">
        <v>202.84044711667201</v>
      </c>
      <c r="G482" s="5">
        <v>-0.79216313503151703</v>
      </c>
      <c r="H482" s="5">
        <v>0.22381446363336699</v>
      </c>
      <c r="I482" s="5">
        <v>-3.5393741859738199</v>
      </c>
      <c r="J482" s="5">
        <v>4.0107690188869599E-4</v>
      </c>
      <c r="K482" s="5">
        <v>5.3674964712802703E-3</v>
      </c>
      <c r="L482" s="5" t="b">
        <v>1</v>
      </c>
      <c r="M482" s="5" t="b">
        <v>0</v>
      </c>
      <c r="O482" s="7">
        <f t="shared" si="77"/>
        <v>1.5740000000000001</v>
      </c>
      <c r="P482" s="7">
        <f t="shared" si="78"/>
        <v>1.8779999999999999</v>
      </c>
      <c r="Q482" s="7">
        <f t="shared" si="79"/>
        <v>1.8029999999999999</v>
      </c>
      <c r="R482" s="7">
        <f t="shared" si="80"/>
        <v>1.34</v>
      </c>
      <c r="S482" s="7">
        <f t="shared" si="81"/>
        <v>1.33</v>
      </c>
      <c r="T482" s="7">
        <f t="shared" si="82"/>
        <v>1.175</v>
      </c>
      <c r="U482" s="7">
        <f t="shared" si="83"/>
        <v>0.93100000000000005</v>
      </c>
      <c r="W482" s="7">
        <f t="shared" si="84"/>
        <v>1.7516666666666667</v>
      </c>
      <c r="X482" s="7">
        <f t="shared" si="85"/>
        <v>1.194</v>
      </c>
      <c r="Y482" s="7">
        <f t="shared" si="86"/>
        <v>0.68163653663177926</v>
      </c>
      <c r="Z482" s="7">
        <f t="shared" si="87"/>
        <v>-0.55292542686357959</v>
      </c>
    </row>
    <row r="483" spans="1:26" s="5" customFormat="1" x14ac:dyDescent="0.2">
      <c r="A483" s="5" t="s">
        <v>4060</v>
      </c>
      <c r="B483" s="5" t="s">
        <v>4061</v>
      </c>
      <c r="C483" s="5" t="s">
        <v>4062</v>
      </c>
      <c r="D483" s="5">
        <v>481.10799911669102</v>
      </c>
      <c r="E483" s="5">
        <v>477.03397962501998</v>
      </c>
      <c r="F483" s="5">
        <v>478.77998797859402</v>
      </c>
      <c r="G483" s="5">
        <v>-0.59929359764020795</v>
      </c>
      <c r="H483" s="5">
        <v>0.175575064932048</v>
      </c>
      <c r="I483" s="5">
        <v>-3.41331838818998</v>
      </c>
      <c r="J483" s="5">
        <v>6.4176917090424197E-4</v>
      </c>
      <c r="K483" s="5">
        <v>7.4305708787739001E-3</v>
      </c>
      <c r="L483" s="5" t="b">
        <v>1</v>
      </c>
      <c r="M483" s="5" t="b">
        <v>0</v>
      </c>
      <c r="O483" s="7">
        <f t="shared" si="77"/>
        <v>1.329</v>
      </c>
      <c r="P483" s="7">
        <f t="shared" si="78"/>
        <v>2</v>
      </c>
      <c r="Q483" s="7">
        <f t="shared" si="79"/>
        <v>1.8360000000000001</v>
      </c>
      <c r="R483" s="7">
        <f t="shared" si="80"/>
        <v>1.3089999999999999</v>
      </c>
      <c r="S483" s="7">
        <f t="shared" si="81"/>
        <v>1.41</v>
      </c>
      <c r="T483" s="7">
        <f t="shared" si="82"/>
        <v>1.2689999999999999</v>
      </c>
      <c r="U483" s="7">
        <f t="shared" si="83"/>
        <v>1.3779999999999999</v>
      </c>
      <c r="W483" s="7">
        <f t="shared" si="84"/>
        <v>1.7216666666666667</v>
      </c>
      <c r="X483" s="7">
        <f t="shared" si="85"/>
        <v>1.3414999999999999</v>
      </c>
      <c r="Y483" s="7">
        <f t="shared" si="86"/>
        <v>0.77918683446272985</v>
      </c>
      <c r="Z483" s="7">
        <f t="shared" si="87"/>
        <v>-0.35995879377074469</v>
      </c>
    </row>
    <row r="484" spans="1:26" s="5" customFormat="1" x14ac:dyDescent="0.2">
      <c r="A484" s="5" t="s">
        <v>4063</v>
      </c>
      <c r="B484" s="5" t="s">
        <v>4064</v>
      </c>
      <c r="C484" s="5" t="s">
        <v>4065</v>
      </c>
      <c r="D484" s="5">
        <v>109.866354865095</v>
      </c>
      <c r="E484" s="5">
        <v>103.296583446875</v>
      </c>
      <c r="F484" s="5">
        <v>106.11219976896901</v>
      </c>
      <c r="G484" s="5">
        <v>-1.5678510053158501</v>
      </c>
      <c r="H484" s="5">
        <v>0.27268021879027998</v>
      </c>
      <c r="I484" s="5">
        <v>-5.7497790352064202</v>
      </c>
      <c r="J484" s="6">
        <v>8.9360159170182698E-9</v>
      </c>
      <c r="K484" s="6">
        <v>7.0285347134657196E-7</v>
      </c>
      <c r="L484" s="5" t="b">
        <v>1</v>
      </c>
      <c r="M484" s="5" t="b">
        <v>0</v>
      </c>
      <c r="O484" s="7">
        <f t="shared" si="77"/>
        <v>1.1890000000000001</v>
      </c>
      <c r="P484" s="7">
        <f t="shared" si="78"/>
        <v>2.3530000000000002</v>
      </c>
      <c r="Q484" s="7">
        <f t="shared" si="79"/>
        <v>1.603</v>
      </c>
      <c r="R484" s="7">
        <f t="shared" si="80"/>
        <v>0.47799999999999998</v>
      </c>
      <c r="S484" s="7">
        <f t="shared" si="81"/>
        <v>0.749</v>
      </c>
      <c r="T484" s="7">
        <f t="shared" si="82"/>
        <v>0.44700000000000001</v>
      </c>
      <c r="U484" s="7">
        <f t="shared" si="83"/>
        <v>0.76200000000000001</v>
      </c>
      <c r="W484" s="7">
        <f t="shared" si="84"/>
        <v>1.7150000000000001</v>
      </c>
      <c r="X484" s="7">
        <f t="shared" si="85"/>
        <v>0.60899999999999999</v>
      </c>
      <c r="Y484" s="7">
        <f t="shared" si="86"/>
        <v>0.35510204081632651</v>
      </c>
      <c r="Z484" s="7">
        <f t="shared" si="87"/>
        <v>-1.4936944431538424</v>
      </c>
    </row>
    <row r="485" spans="1:26" s="5" customFormat="1" x14ac:dyDescent="0.2">
      <c r="A485" s="5" t="s">
        <v>4066</v>
      </c>
      <c r="B485" s="5" t="s">
        <v>4067</v>
      </c>
      <c r="C485" s="5" t="s">
        <v>4068</v>
      </c>
      <c r="D485" s="5">
        <v>397.39305128426298</v>
      </c>
      <c r="E485" s="5">
        <v>349.19646401158502</v>
      </c>
      <c r="F485" s="5">
        <v>369.85214427130501</v>
      </c>
      <c r="G485" s="5">
        <v>-0.70541255071158404</v>
      </c>
      <c r="H485" s="5">
        <v>0.19924896727175301</v>
      </c>
      <c r="I485" s="5">
        <v>-3.5403573748489201</v>
      </c>
      <c r="J485" s="5">
        <v>3.9958554632102899E-4</v>
      </c>
      <c r="K485" s="5">
        <v>5.3601238631473102E-3</v>
      </c>
      <c r="L485" s="5" t="b">
        <v>1</v>
      </c>
      <c r="M485" s="5" t="b">
        <v>0</v>
      </c>
      <c r="O485" s="7">
        <f t="shared" si="77"/>
        <v>1.54</v>
      </c>
      <c r="P485" s="7">
        <f t="shared" si="78"/>
        <v>2.2709999999999999</v>
      </c>
      <c r="Q485" s="7">
        <f t="shared" si="79"/>
        <v>1.2969999999999999</v>
      </c>
      <c r="R485" s="7">
        <f t="shared" si="80"/>
        <v>1.214</v>
      </c>
      <c r="S485" s="7">
        <f t="shared" si="81"/>
        <v>1.264</v>
      </c>
      <c r="T485" s="7">
        <f t="shared" si="82"/>
        <v>1.093</v>
      </c>
      <c r="U485" s="7">
        <f t="shared" si="83"/>
        <v>1.26</v>
      </c>
      <c r="W485" s="7">
        <f t="shared" si="84"/>
        <v>1.7026666666666666</v>
      </c>
      <c r="X485" s="7">
        <f t="shared" si="85"/>
        <v>1.2077499999999999</v>
      </c>
      <c r="Y485" s="7">
        <f t="shared" si="86"/>
        <v>0.70932850430696948</v>
      </c>
      <c r="Z485" s="7">
        <f t="shared" si="87"/>
        <v>-0.49547417154949075</v>
      </c>
    </row>
    <row r="486" spans="1:26" s="5" customFormat="1" x14ac:dyDescent="0.2">
      <c r="A486" s="5" t="s">
        <v>4069</v>
      </c>
      <c r="B486" s="5" t="s">
        <v>4070</v>
      </c>
      <c r="C486" s="5" t="s">
        <v>4071</v>
      </c>
      <c r="D486" s="5">
        <v>266.530946409433</v>
      </c>
      <c r="E486" s="5">
        <v>384.33147522629702</v>
      </c>
      <c r="F486" s="5">
        <v>333.845534304784</v>
      </c>
      <c r="G486" s="5">
        <v>-0.76739346679882503</v>
      </c>
      <c r="H486" s="5">
        <v>0.22168519091928399</v>
      </c>
      <c r="I486" s="5">
        <v>-3.46163613192472</v>
      </c>
      <c r="J486" s="5">
        <v>5.3690251169024401E-4</v>
      </c>
      <c r="K486" s="5">
        <v>6.5236166247282703E-3</v>
      </c>
      <c r="L486" s="5" t="b">
        <v>1</v>
      </c>
      <c r="M486" s="5" t="b">
        <v>0</v>
      </c>
      <c r="O486" s="7">
        <f t="shared" si="77"/>
        <v>1.6830000000000001</v>
      </c>
      <c r="P486" s="7">
        <f t="shared" si="78"/>
        <v>1.468</v>
      </c>
      <c r="Q486" s="7">
        <f t="shared" si="79"/>
        <v>1.9330000000000001</v>
      </c>
      <c r="R486" s="7">
        <f t="shared" si="80"/>
        <v>0.74</v>
      </c>
      <c r="S486" s="7">
        <f t="shared" si="81"/>
        <v>1.329</v>
      </c>
      <c r="T486" s="7">
        <f t="shared" si="82"/>
        <v>1.2290000000000001</v>
      </c>
      <c r="U486" s="7">
        <f t="shared" si="83"/>
        <v>1.528</v>
      </c>
      <c r="W486" s="7">
        <f t="shared" si="84"/>
        <v>1.6946666666666665</v>
      </c>
      <c r="X486" s="7">
        <f t="shared" si="85"/>
        <v>1.2065000000000001</v>
      </c>
      <c r="Y486" s="7">
        <f t="shared" si="86"/>
        <v>0.71193941778127467</v>
      </c>
      <c r="Z486" s="7">
        <f t="shared" si="87"/>
        <v>-0.49017361406805127</v>
      </c>
    </row>
    <row r="487" spans="1:26" s="5" customFormat="1" x14ac:dyDescent="0.2">
      <c r="A487" s="5" t="s">
        <v>4072</v>
      </c>
      <c r="B487" s="5" t="s">
        <v>4073</v>
      </c>
      <c r="C487" s="5" t="s">
        <v>4074</v>
      </c>
      <c r="D487" s="5">
        <v>251.55951536427401</v>
      </c>
      <c r="E487" s="5">
        <v>260.11141001738503</v>
      </c>
      <c r="F487" s="5">
        <v>256.446312308909</v>
      </c>
      <c r="G487" s="5">
        <v>-1.1487101425839099</v>
      </c>
      <c r="H487" s="5">
        <v>0.21229026394091799</v>
      </c>
      <c r="I487" s="5">
        <v>-5.4110354439221897</v>
      </c>
      <c r="J487" s="6">
        <v>6.2661366903315003E-8</v>
      </c>
      <c r="K487" s="6">
        <v>3.8423373040943902E-6</v>
      </c>
      <c r="L487" s="5" t="b">
        <v>1</v>
      </c>
      <c r="M487" s="5" t="b">
        <v>0</v>
      </c>
      <c r="O487" s="7">
        <f t="shared" si="77"/>
        <v>1.1180000000000001</v>
      </c>
      <c r="P487" s="7">
        <f t="shared" si="78"/>
        <v>1.875</v>
      </c>
      <c r="Q487" s="7">
        <f t="shared" si="79"/>
        <v>2.0550000000000002</v>
      </c>
      <c r="R487" s="7">
        <f t="shared" si="80"/>
        <v>0.76600000000000001</v>
      </c>
      <c r="S487" s="7">
        <f t="shared" si="81"/>
        <v>0.97099999999999997</v>
      </c>
      <c r="T487" s="7">
        <f t="shared" si="82"/>
        <v>0.99099999999999999</v>
      </c>
      <c r="U487" s="7">
        <f t="shared" si="83"/>
        <v>0.82399999999999995</v>
      </c>
      <c r="W487" s="7">
        <f t="shared" si="84"/>
        <v>1.6826666666666668</v>
      </c>
      <c r="X487" s="7">
        <f t="shared" si="85"/>
        <v>0.88800000000000001</v>
      </c>
      <c r="Y487" s="7">
        <f t="shared" si="86"/>
        <v>0.52773375594294769</v>
      </c>
      <c r="Z487" s="7">
        <f t="shared" si="87"/>
        <v>-0.92211782791128694</v>
      </c>
    </row>
    <row r="488" spans="1:26" s="5" customFormat="1" x14ac:dyDescent="0.2">
      <c r="A488" s="5" t="s">
        <v>4075</v>
      </c>
      <c r="B488" s="5" t="s">
        <v>4076</v>
      </c>
      <c r="C488" s="5" t="s">
        <v>4077</v>
      </c>
      <c r="D488" s="5">
        <v>1129.0005548225599</v>
      </c>
      <c r="E488" s="5">
        <v>1288.33751315826</v>
      </c>
      <c r="F488" s="5">
        <v>1220.0502453001</v>
      </c>
      <c r="G488" s="5">
        <v>-0.56414500279638902</v>
      </c>
      <c r="H488" s="5">
        <v>0.16827334854350701</v>
      </c>
      <c r="I488" s="5">
        <v>-3.35255111804309</v>
      </c>
      <c r="J488" s="5">
        <v>8.0070453634043404E-4</v>
      </c>
      <c r="K488" s="5">
        <v>8.7388368044039998E-3</v>
      </c>
      <c r="L488" s="5" t="b">
        <v>1</v>
      </c>
      <c r="M488" s="5" t="b">
        <v>0</v>
      </c>
      <c r="O488" s="7">
        <f t="shared" si="77"/>
        <v>1.609</v>
      </c>
      <c r="P488" s="7">
        <f t="shared" si="78"/>
        <v>1.7569999999999999</v>
      </c>
      <c r="Q488" s="7">
        <f t="shared" si="79"/>
        <v>1.6160000000000001</v>
      </c>
      <c r="R488" s="7">
        <f t="shared" si="80"/>
        <v>1.0109999999999999</v>
      </c>
      <c r="S488" s="7">
        <f t="shared" si="81"/>
        <v>1.486</v>
      </c>
      <c r="T488" s="7">
        <f t="shared" si="82"/>
        <v>1.47</v>
      </c>
      <c r="U488" s="7">
        <f t="shared" si="83"/>
        <v>1.62</v>
      </c>
      <c r="W488" s="7">
        <f t="shared" si="84"/>
        <v>1.6606666666666665</v>
      </c>
      <c r="X488" s="7">
        <f t="shared" si="85"/>
        <v>1.3967499999999999</v>
      </c>
      <c r="Y488" s="7">
        <f t="shared" si="86"/>
        <v>0.84107788036932962</v>
      </c>
      <c r="Z488" s="7">
        <f t="shared" si="87"/>
        <v>-0.24968870056565162</v>
      </c>
    </row>
    <row r="489" spans="1:26" s="5" customFormat="1" x14ac:dyDescent="0.2">
      <c r="A489" s="5" t="s">
        <v>4078</v>
      </c>
      <c r="B489" s="5" t="s">
        <v>4079</v>
      </c>
      <c r="C489" s="5" t="s">
        <v>4080</v>
      </c>
      <c r="D489" s="5">
        <v>1354.8858523117301</v>
      </c>
      <c r="E489" s="5">
        <v>1370.30565626923</v>
      </c>
      <c r="F489" s="5">
        <v>1363.6971688588701</v>
      </c>
      <c r="G489" s="5">
        <v>-0.47435188238607201</v>
      </c>
      <c r="H489" s="5">
        <v>0.14320790114307899</v>
      </c>
      <c r="I489" s="5">
        <v>-3.31233038540344</v>
      </c>
      <c r="J489" s="5">
        <v>9.2522210590616802E-4</v>
      </c>
      <c r="K489" s="5">
        <v>9.6331715813523407E-3</v>
      </c>
      <c r="L489" s="5" t="b">
        <v>1</v>
      </c>
      <c r="M489" s="5" t="b">
        <v>0</v>
      </c>
      <c r="O489" s="7">
        <f t="shared" si="77"/>
        <v>1.641</v>
      </c>
      <c r="P489" s="7">
        <f t="shared" si="78"/>
        <v>1.73</v>
      </c>
      <c r="Q489" s="7">
        <f t="shared" si="79"/>
        <v>1.585</v>
      </c>
      <c r="R489" s="7">
        <f t="shared" si="80"/>
        <v>1.4119999999999999</v>
      </c>
      <c r="S489" s="7">
        <f t="shared" si="81"/>
        <v>1.5660000000000001</v>
      </c>
      <c r="T489" s="7">
        <f t="shared" si="82"/>
        <v>1.587</v>
      </c>
      <c r="U489" s="7">
        <f t="shared" si="83"/>
        <v>1.3420000000000001</v>
      </c>
      <c r="W489" s="7">
        <f t="shared" si="84"/>
        <v>1.6519999999999999</v>
      </c>
      <c r="X489" s="7">
        <f t="shared" si="85"/>
        <v>1.47675</v>
      </c>
      <c r="Y489" s="7">
        <f t="shared" si="86"/>
        <v>0.89391646489104126</v>
      </c>
      <c r="Z489" s="7">
        <f t="shared" si="87"/>
        <v>-0.16178807479673535</v>
      </c>
    </row>
    <row r="490" spans="1:26" s="5" customFormat="1" x14ac:dyDescent="0.2">
      <c r="A490" s="5" t="s">
        <v>4081</v>
      </c>
      <c r="B490" s="5" t="s">
        <v>4082</v>
      </c>
      <c r="C490" s="5" t="s">
        <v>4083</v>
      </c>
      <c r="D490" s="5">
        <v>338.44669928279899</v>
      </c>
      <c r="E490" s="5">
        <v>262.57882908624299</v>
      </c>
      <c r="F490" s="5">
        <v>295.09363059905297</v>
      </c>
      <c r="G490" s="5">
        <v>-1.51487547640905</v>
      </c>
      <c r="H490" s="5">
        <v>0.22990454507107599</v>
      </c>
      <c r="I490" s="5">
        <v>-6.5891497531756897</v>
      </c>
      <c r="J490" s="6">
        <v>4.4235244149604598E-11</v>
      </c>
      <c r="K490" s="6">
        <v>5.9785980950371498E-9</v>
      </c>
      <c r="L490" s="5" t="b">
        <v>1</v>
      </c>
      <c r="M490" s="5" t="b">
        <v>0</v>
      </c>
      <c r="O490" s="7">
        <f t="shared" si="77"/>
        <v>1.0680000000000001</v>
      </c>
      <c r="P490" s="7">
        <f t="shared" si="78"/>
        <v>2.2949999999999999</v>
      </c>
      <c r="Q490" s="7">
        <f t="shared" si="79"/>
        <v>1.585</v>
      </c>
      <c r="R490" s="7">
        <f t="shared" si="80"/>
        <v>0.746</v>
      </c>
      <c r="S490" s="7">
        <f t="shared" si="81"/>
        <v>0.7</v>
      </c>
      <c r="T490" s="7">
        <f t="shared" si="82"/>
        <v>0.624</v>
      </c>
      <c r="U490" s="7">
        <f t="shared" si="83"/>
        <v>0.48699999999999999</v>
      </c>
      <c r="W490" s="7">
        <f t="shared" si="84"/>
        <v>1.6493333333333335</v>
      </c>
      <c r="X490" s="7">
        <f t="shared" si="85"/>
        <v>0.63924999999999998</v>
      </c>
      <c r="Y490" s="7">
        <f t="shared" si="86"/>
        <v>0.38758084074373478</v>
      </c>
      <c r="Z490" s="7">
        <f t="shared" si="87"/>
        <v>-1.367430839013565</v>
      </c>
    </row>
    <row r="491" spans="1:26" s="5" customFormat="1" x14ac:dyDescent="0.2">
      <c r="A491" s="5" t="s">
        <v>4084</v>
      </c>
      <c r="B491" s="5" t="s">
        <v>4085</v>
      </c>
      <c r="C491" s="5" t="s">
        <v>4086</v>
      </c>
      <c r="D491" s="5">
        <v>258.89735151120902</v>
      </c>
      <c r="E491" s="5">
        <v>278.81092746498803</v>
      </c>
      <c r="F491" s="5">
        <v>270.27653777051103</v>
      </c>
      <c r="G491" s="5">
        <v>-0.91473645540335102</v>
      </c>
      <c r="H491" s="5">
        <v>0.200249632903577</v>
      </c>
      <c r="I491" s="5">
        <v>-4.5679806856066003</v>
      </c>
      <c r="J491" s="6">
        <v>4.9244539659312304E-6</v>
      </c>
      <c r="K491" s="5">
        <v>1.6189902359598599E-4</v>
      </c>
      <c r="L491" s="5" t="b">
        <v>1</v>
      </c>
      <c r="M491" s="5" t="b">
        <v>0</v>
      </c>
      <c r="O491" s="7">
        <f t="shared" si="77"/>
        <v>1.2649999999999999</v>
      </c>
      <c r="P491" s="7">
        <f t="shared" si="78"/>
        <v>1.7490000000000001</v>
      </c>
      <c r="Q491" s="7">
        <f t="shared" si="79"/>
        <v>1.847</v>
      </c>
      <c r="R491" s="7">
        <f t="shared" si="80"/>
        <v>0.96199999999999997</v>
      </c>
      <c r="S491" s="7">
        <f t="shared" si="81"/>
        <v>1.01</v>
      </c>
      <c r="T491" s="7">
        <f t="shared" si="82"/>
        <v>0.96199999999999997</v>
      </c>
      <c r="U491" s="7">
        <f t="shared" si="83"/>
        <v>1.0820000000000001</v>
      </c>
      <c r="W491" s="7">
        <f t="shared" si="84"/>
        <v>1.6203333333333336</v>
      </c>
      <c r="X491" s="7">
        <f t="shared" si="85"/>
        <v>1.004</v>
      </c>
      <c r="Y491" s="7">
        <f t="shared" si="86"/>
        <v>0.61962559144208995</v>
      </c>
      <c r="Z491" s="7">
        <f t="shared" si="87"/>
        <v>-0.69053136411665383</v>
      </c>
    </row>
    <row r="492" spans="1:26" s="5" customFormat="1" x14ac:dyDescent="0.2">
      <c r="A492" s="5" t="s">
        <v>4087</v>
      </c>
      <c r="B492" s="5" t="s">
        <v>4088</v>
      </c>
      <c r="C492" s="5" t="s">
        <v>4089</v>
      </c>
      <c r="D492" s="5">
        <v>412.50263325540999</v>
      </c>
      <c r="E492" s="5">
        <v>398.29972817015999</v>
      </c>
      <c r="F492" s="5">
        <v>404.38668749240998</v>
      </c>
      <c r="G492" s="5">
        <v>-0.75151715615257897</v>
      </c>
      <c r="H492" s="5">
        <v>0.18745182596382501</v>
      </c>
      <c r="I492" s="5">
        <v>-4.0091215558370203</v>
      </c>
      <c r="J492" s="6">
        <v>6.0945040247114899E-5</v>
      </c>
      <c r="K492" s="5">
        <v>1.2470653076251E-3</v>
      </c>
      <c r="L492" s="5" t="b">
        <v>1</v>
      </c>
      <c r="M492" s="5" t="b">
        <v>0</v>
      </c>
      <c r="O492" s="7">
        <f t="shared" si="77"/>
        <v>1.298</v>
      </c>
      <c r="P492" s="7">
        <f t="shared" si="78"/>
        <v>1.738</v>
      </c>
      <c r="Q492" s="7">
        <f t="shared" si="79"/>
        <v>1.8049999999999999</v>
      </c>
      <c r="R492" s="7">
        <f t="shared" si="80"/>
        <v>1.1439999999999999</v>
      </c>
      <c r="S492" s="7">
        <f t="shared" si="81"/>
        <v>1.21</v>
      </c>
      <c r="T492" s="7">
        <f t="shared" si="82"/>
        <v>1.387</v>
      </c>
      <c r="U492" s="7">
        <f t="shared" si="83"/>
        <v>1.0029999999999999</v>
      </c>
      <c r="W492" s="7">
        <f t="shared" si="84"/>
        <v>1.6136666666666668</v>
      </c>
      <c r="X492" s="7">
        <f t="shared" si="85"/>
        <v>1.1859999999999999</v>
      </c>
      <c r="Y492" s="7">
        <f t="shared" si="86"/>
        <v>0.73497211319975198</v>
      </c>
      <c r="Z492" s="7">
        <f t="shared" si="87"/>
        <v>-0.44423858359369622</v>
      </c>
    </row>
    <row r="493" spans="1:26" s="5" customFormat="1" x14ac:dyDescent="0.2">
      <c r="A493" s="5" t="s">
        <v>4090</v>
      </c>
      <c r="B493" s="5" t="s">
        <v>4091</v>
      </c>
      <c r="C493" s="5" t="s">
        <v>4092</v>
      </c>
      <c r="D493" s="5">
        <v>646.72340138247796</v>
      </c>
      <c r="E493" s="5">
        <v>647.46132348154902</v>
      </c>
      <c r="F493" s="5">
        <v>647.14507115337597</v>
      </c>
      <c r="G493" s="5">
        <v>-0.54730432181294197</v>
      </c>
      <c r="H493" s="5">
        <v>0.16068780707466301</v>
      </c>
      <c r="I493" s="5">
        <v>-3.4060102740629201</v>
      </c>
      <c r="J493" s="5">
        <v>6.5919698431683195E-4</v>
      </c>
      <c r="K493" s="5">
        <v>7.56655848808501E-3</v>
      </c>
      <c r="L493" s="5" t="b">
        <v>1</v>
      </c>
      <c r="M493" s="5" t="b">
        <v>0</v>
      </c>
      <c r="O493" s="7">
        <f t="shared" si="77"/>
        <v>1.5389999999999999</v>
      </c>
      <c r="P493" s="7">
        <f t="shared" si="78"/>
        <v>1.9119999999999999</v>
      </c>
      <c r="Q493" s="7">
        <f t="shared" si="79"/>
        <v>1.3819999999999999</v>
      </c>
      <c r="R493" s="7">
        <f t="shared" si="80"/>
        <v>1.2869999999999999</v>
      </c>
      <c r="S493" s="7">
        <f t="shared" si="81"/>
        <v>1.5269999999999999</v>
      </c>
      <c r="T493" s="7">
        <f t="shared" si="82"/>
        <v>1.1220000000000001</v>
      </c>
      <c r="U493" s="7">
        <f t="shared" si="83"/>
        <v>1.228</v>
      </c>
      <c r="W493" s="7">
        <f t="shared" si="84"/>
        <v>1.6109999999999998</v>
      </c>
      <c r="X493" s="7">
        <f t="shared" si="85"/>
        <v>1.2909999999999999</v>
      </c>
      <c r="Y493" s="7">
        <f t="shared" si="86"/>
        <v>0.80136561142147744</v>
      </c>
      <c r="Z493" s="7">
        <f t="shared" si="87"/>
        <v>-0.31946749339937797</v>
      </c>
    </row>
    <row r="494" spans="1:26" s="5" customFormat="1" x14ac:dyDescent="0.2">
      <c r="A494" s="5" t="s">
        <v>4093</v>
      </c>
      <c r="B494" s="5" t="s">
        <v>4094</v>
      </c>
      <c r="C494" s="5" t="s">
        <v>4095</v>
      </c>
      <c r="D494" s="5">
        <v>149.86635853519201</v>
      </c>
      <c r="E494" s="5">
        <v>162.669523258054</v>
      </c>
      <c r="F494" s="5">
        <v>157.182452662542</v>
      </c>
      <c r="G494" s="5">
        <v>-1.3938669522187199</v>
      </c>
      <c r="H494" s="5">
        <v>0.24082135554812101</v>
      </c>
      <c r="I494" s="5">
        <v>-5.7879707098492599</v>
      </c>
      <c r="J494" s="6">
        <v>7.12418296863664E-9</v>
      </c>
      <c r="K494" s="6">
        <v>5.74595193362874E-7</v>
      </c>
      <c r="L494" s="5" t="b">
        <v>1</v>
      </c>
      <c r="M494" s="5" t="b">
        <v>0</v>
      </c>
      <c r="O494" s="7">
        <f t="shared" si="77"/>
        <v>1.071</v>
      </c>
      <c r="P494" s="7">
        <f t="shared" si="78"/>
        <v>1.8480000000000001</v>
      </c>
      <c r="Q494" s="7">
        <f t="shared" si="79"/>
        <v>1.913</v>
      </c>
      <c r="R494" s="7">
        <f t="shared" si="80"/>
        <v>0.63900000000000001</v>
      </c>
      <c r="S494" s="7">
        <f t="shared" si="81"/>
        <v>0.73399999999999999</v>
      </c>
      <c r="T494" s="7">
        <f t="shared" si="82"/>
        <v>0.55100000000000005</v>
      </c>
      <c r="U494" s="7">
        <f t="shared" si="83"/>
        <v>0.74</v>
      </c>
      <c r="W494" s="7">
        <f t="shared" si="84"/>
        <v>1.6106666666666667</v>
      </c>
      <c r="X494" s="7">
        <f t="shared" si="85"/>
        <v>0.66599999999999993</v>
      </c>
      <c r="Y494" s="7">
        <f t="shared" si="86"/>
        <v>0.41349337748344367</v>
      </c>
      <c r="Z494" s="7">
        <f t="shared" si="87"/>
        <v>-1.2740638715326609</v>
      </c>
    </row>
    <row r="495" spans="1:26" s="5" customFormat="1" x14ac:dyDescent="0.2">
      <c r="A495" s="5" t="s">
        <v>4096</v>
      </c>
      <c r="B495" s="5" t="s">
        <v>4097</v>
      </c>
      <c r="C495" s="5" t="s">
        <v>4098</v>
      </c>
      <c r="D495" s="5">
        <v>947.17493147256505</v>
      </c>
      <c r="E495" s="5">
        <v>1007.39127882118</v>
      </c>
      <c r="F495" s="5">
        <v>981.58427281463298</v>
      </c>
      <c r="G495" s="5">
        <v>-0.59217698113181105</v>
      </c>
      <c r="H495" s="5">
        <v>0.15239177438582599</v>
      </c>
      <c r="I495" s="5">
        <v>-3.8858854653961599</v>
      </c>
      <c r="J495" s="5">
        <v>1.01957571562639E-4</v>
      </c>
      <c r="K495" s="5">
        <v>1.8688211322509E-3</v>
      </c>
      <c r="L495" s="5" t="b">
        <v>1</v>
      </c>
      <c r="M495" s="5" t="b">
        <v>0</v>
      </c>
      <c r="O495" s="7">
        <f t="shared" si="77"/>
        <v>1.6439999999999999</v>
      </c>
      <c r="P495" s="7">
        <f t="shared" si="78"/>
        <v>1.5669999999999999</v>
      </c>
      <c r="Q495" s="7">
        <f t="shared" si="79"/>
        <v>1.609</v>
      </c>
      <c r="R495" s="7">
        <f t="shared" si="80"/>
        <v>1.2270000000000001</v>
      </c>
      <c r="S495" s="7">
        <f t="shared" si="81"/>
        <v>1.3280000000000001</v>
      </c>
      <c r="T495" s="7">
        <f t="shared" si="82"/>
        <v>1.52</v>
      </c>
      <c r="U495" s="7">
        <f t="shared" si="83"/>
        <v>1.2829999999999999</v>
      </c>
      <c r="W495" s="7">
        <f t="shared" si="84"/>
        <v>1.6066666666666667</v>
      </c>
      <c r="X495" s="7">
        <f t="shared" si="85"/>
        <v>1.3395000000000001</v>
      </c>
      <c r="Y495" s="7">
        <f t="shared" si="86"/>
        <v>0.83371369294605813</v>
      </c>
      <c r="Z495" s="7">
        <f t="shared" si="87"/>
        <v>-0.2623760645537887</v>
      </c>
    </row>
    <row r="496" spans="1:26" s="5" customFormat="1" x14ac:dyDescent="0.2">
      <c r="A496" s="5" t="s">
        <v>4099</v>
      </c>
      <c r="B496" s="5" t="s">
        <v>4100</v>
      </c>
      <c r="C496" s="5" t="s">
        <v>4101</v>
      </c>
      <c r="D496" s="5">
        <v>1703.0793196023201</v>
      </c>
      <c r="E496" s="5">
        <v>1822.8627093201601</v>
      </c>
      <c r="F496" s="5">
        <v>1771.5269708696601</v>
      </c>
      <c r="G496" s="5">
        <v>-0.70765262442719001</v>
      </c>
      <c r="H496" s="5">
        <v>0.16506272445777001</v>
      </c>
      <c r="I496" s="5">
        <v>-4.28717402279542</v>
      </c>
      <c r="J496" s="6">
        <v>1.8096052728261499E-5</v>
      </c>
      <c r="K496" s="5">
        <v>4.7712661797386601E-4</v>
      </c>
      <c r="L496" s="5" t="b">
        <v>1</v>
      </c>
      <c r="M496" s="5" t="b">
        <v>0</v>
      </c>
      <c r="O496" s="7">
        <f t="shared" si="77"/>
        <v>1.3</v>
      </c>
      <c r="P496" s="7">
        <f t="shared" si="78"/>
        <v>1.5960000000000001</v>
      </c>
      <c r="Q496" s="7">
        <f t="shared" si="79"/>
        <v>1.8440000000000001</v>
      </c>
      <c r="R496" s="7">
        <f t="shared" si="80"/>
        <v>1.0860000000000001</v>
      </c>
      <c r="S496" s="7">
        <f t="shared" si="81"/>
        <v>1.4159999999999999</v>
      </c>
      <c r="T496" s="7">
        <f t="shared" si="82"/>
        <v>1.329</v>
      </c>
      <c r="U496" s="7">
        <f t="shared" si="83"/>
        <v>0.96399999999999997</v>
      </c>
      <c r="W496" s="7">
        <f t="shared" si="84"/>
        <v>1.58</v>
      </c>
      <c r="X496" s="7">
        <f t="shared" si="85"/>
        <v>1.19875</v>
      </c>
      <c r="Y496" s="7">
        <f t="shared" si="86"/>
        <v>0.75870253164556956</v>
      </c>
      <c r="Z496" s="7">
        <f t="shared" si="87"/>
        <v>-0.39839374315897225</v>
      </c>
    </row>
    <row r="497" spans="1:26" s="5" customFormat="1" x14ac:dyDescent="0.2">
      <c r="A497" s="5" t="s">
        <v>4102</v>
      </c>
      <c r="B497" s="5" t="s">
        <v>4103</v>
      </c>
      <c r="C497" s="5" t="s">
        <v>4104</v>
      </c>
      <c r="D497" s="5">
        <v>559.249495490154</v>
      </c>
      <c r="E497" s="5">
        <v>608.55451427827404</v>
      </c>
      <c r="F497" s="5">
        <v>587.42379194050795</v>
      </c>
      <c r="G497" s="5">
        <v>-0.83579084153748595</v>
      </c>
      <c r="H497" s="5">
        <v>0.165676256268281</v>
      </c>
      <c r="I497" s="5">
        <v>-5.0447231266747199</v>
      </c>
      <c r="J497" s="6">
        <v>4.5417855289069098E-7</v>
      </c>
      <c r="K497" s="6">
        <v>2.13257995073939E-5</v>
      </c>
      <c r="L497" s="5" t="b">
        <v>1</v>
      </c>
      <c r="M497" s="5" t="b">
        <v>0</v>
      </c>
      <c r="O497" s="7">
        <f t="shared" si="77"/>
        <v>1.3640000000000001</v>
      </c>
      <c r="P497" s="7">
        <f t="shared" si="78"/>
        <v>1.6339999999999999</v>
      </c>
      <c r="Q497" s="7">
        <f t="shared" si="79"/>
        <v>1.7290000000000001</v>
      </c>
      <c r="R497" s="7">
        <f t="shared" si="80"/>
        <v>1.0649999999999999</v>
      </c>
      <c r="S497" s="7">
        <f t="shared" si="81"/>
        <v>1.081</v>
      </c>
      <c r="T497" s="7">
        <f t="shared" si="82"/>
        <v>0.98199999999999998</v>
      </c>
      <c r="U497" s="7">
        <f t="shared" si="83"/>
        <v>1.042</v>
      </c>
      <c r="W497" s="7">
        <f t="shared" si="84"/>
        <v>1.5756666666666668</v>
      </c>
      <c r="X497" s="7">
        <f t="shared" si="85"/>
        <v>1.0425</v>
      </c>
      <c r="Y497" s="7">
        <f t="shared" si="86"/>
        <v>0.66162470911783366</v>
      </c>
      <c r="Z497" s="7">
        <f t="shared" si="87"/>
        <v>-0.59591498030546775</v>
      </c>
    </row>
    <row r="498" spans="1:26" s="5" customFormat="1" x14ac:dyDescent="0.2">
      <c r="A498" s="5" t="s">
        <v>4105</v>
      </c>
      <c r="B498" s="5" t="s">
        <v>4106</v>
      </c>
      <c r="C498" s="5" t="s">
        <v>4107</v>
      </c>
      <c r="D498" s="5">
        <v>3933.0293263027602</v>
      </c>
      <c r="E498" s="5">
        <v>3891.7480289247201</v>
      </c>
      <c r="F498" s="5">
        <v>3909.4400135153101</v>
      </c>
      <c r="G498" s="5">
        <v>-0.63954443137369599</v>
      </c>
      <c r="H498" s="5">
        <v>0.13709584121945001</v>
      </c>
      <c r="I498" s="5">
        <v>-4.6649440689449699</v>
      </c>
      <c r="J498" s="6">
        <v>3.0870099303189901E-6</v>
      </c>
      <c r="K498" s="5">
        <v>1.10028589122517E-4</v>
      </c>
      <c r="L498" s="5" t="b">
        <v>1</v>
      </c>
      <c r="M498" s="5" t="b">
        <v>0</v>
      </c>
      <c r="O498" s="7">
        <f t="shared" si="77"/>
        <v>1.5980000000000001</v>
      </c>
      <c r="P498" s="7">
        <f t="shared" si="78"/>
        <v>1.6040000000000001</v>
      </c>
      <c r="Q498" s="7">
        <f t="shared" si="79"/>
        <v>1.5129999999999999</v>
      </c>
      <c r="R498" s="7">
        <f t="shared" si="80"/>
        <v>1.1599999999999999</v>
      </c>
      <c r="S498" s="7">
        <f t="shared" si="81"/>
        <v>1.3779999999999999</v>
      </c>
      <c r="T498" s="7">
        <f t="shared" si="82"/>
        <v>1.659</v>
      </c>
      <c r="U498" s="7">
        <f t="shared" si="83"/>
        <v>1.093</v>
      </c>
      <c r="W498" s="7">
        <f t="shared" si="84"/>
        <v>1.5716666666666665</v>
      </c>
      <c r="X498" s="7">
        <f t="shared" si="85"/>
        <v>1.3225</v>
      </c>
      <c r="Y498" s="7">
        <f t="shared" si="86"/>
        <v>0.84146341463414642</v>
      </c>
      <c r="Z498" s="7">
        <f t="shared" si="87"/>
        <v>-0.24902754783991451</v>
      </c>
    </row>
    <row r="499" spans="1:26" s="5" customFormat="1" x14ac:dyDescent="0.2">
      <c r="A499" s="5" t="s">
        <v>4108</v>
      </c>
      <c r="B499" s="5" t="s">
        <v>4109</v>
      </c>
      <c r="C499" s="5" t="s">
        <v>4110</v>
      </c>
      <c r="D499" s="5">
        <v>442.39457656226</v>
      </c>
      <c r="E499" s="5">
        <v>406.75369911126501</v>
      </c>
      <c r="F499" s="5">
        <v>422.028360875977</v>
      </c>
      <c r="G499" s="5">
        <v>-0.83385109197032203</v>
      </c>
      <c r="H499" s="5">
        <v>0.18733638376690401</v>
      </c>
      <c r="I499" s="5">
        <v>-4.4510899335382401</v>
      </c>
      <c r="J499" s="6">
        <v>8.54355500308243E-6</v>
      </c>
      <c r="K499" s="5">
        <v>2.56045673331929E-4</v>
      </c>
      <c r="L499" s="5" t="b">
        <v>1</v>
      </c>
      <c r="M499" s="5" t="b">
        <v>0</v>
      </c>
      <c r="O499" s="7">
        <f t="shared" si="77"/>
        <v>1.276</v>
      </c>
      <c r="P499" s="7">
        <f t="shared" si="78"/>
        <v>1.8779999999999999</v>
      </c>
      <c r="Q499" s="7">
        <f t="shared" si="79"/>
        <v>1.5329999999999999</v>
      </c>
      <c r="R499" s="7">
        <f t="shared" si="80"/>
        <v>1.0129999999999999</v>
      </c>
      <c r="S499" s="7">
        <f t="shared" si="81"/>
        <v>0.96</v>
      </c>
      <c r="T499" s="7">
        <f t="shared" si="82"/>
        <v>1.159</v>
      </c>
      <c r="U499" s="7">
        <f t="shared" si="83"/>
        <v>1.131</v>
      </c>
      <c r="W499" s="7">
        <f t="shared" si="84"/>
        <v>1.5623333333333331</v>
      </c>
      <c r="X499" s="7">
        <f t="shared" si="85"/>
        <v>1.06575</v>
      </c>
      <c r="Y499" s="7">
        <f t="shared" si="86"/>
        <v>0.68215276296138261</v>
      </c>
      <c r="Z499" s="7">
        <f t="shared" si="87"/>
        <v>-0.55183323879393142</v>
      </c>
    </row>
    <row r="500" spans="1:26" s="5" customFormat="1" x14ac:dyDescent="0.2">
      <c r="A500" s="5" t="s">
        <v>4111</v>
      </c>
      <c r="B500" s="5" t="s">
        <v>4112</v>
      </c>
      <c r="C500" s="5" t="s">
        <v>4113</v>
      </c>
      <c r="D500" s="5">
        <v>477.45866521696303</v>
      </c>
      <c r="E500" s="5">
        <v>426.25143979741102</v>
      </c>
      <c r="F500" s="5">
        <v>448.19739354864799</v>
      </c>
      <c r="G500" s="5">
        <v>-1.06810797642656</v>
      </c>
      <c r="H500" s="5">
        <v>0.19237083391803</v>
      </c>
      <c r="I500" s="5">
        <v>-5.5523384427479803</v>
      </c>
      <c r="J500" s="6">
        <v>2.8187318574616201E-8</v>
      </c>
      <c r="K500" s="6">
        <v>1.93889227140007E-6</v>
      </c>
      <c r="L500" s="5" t="b">
        <v>1</v>
      </c>
      <c r="M500" s="5" t="b">
        <v>0</v>
      </c>
      <c r="O500" s="7">
        <f t="shared" si="77"/>
        <v>1.216</v>
      </c>
      <c r="P500" s="7">
        <f t="shared" si="78"/>
        <v>1.994</v>
      </c>
      <c r="Q500" s="7">
        <f t="shared" si="79"/>
        <v>1.474</v>
      </c>
      <c r="R500" s="7">
        <f t="shared" si="80"/>
        <v>0.98799999999999999</v>
      </c>
      <c r="S500" s="7">
        <f t="shared" si="81"/>
        <v>0.88700000000000001</v>
      </c>
      <c r="T500" s="7">
        <f t="shared" si="82"/>
        <v>0.69499999999999995</v>
      </c>
      <c r="U500" s="7">
        <f t="shared" si="83"/>
        <v>0.80100000000000005</v>
      </c>
      <c r="W500" s="7">
        <f t="shared" si="84"/>
        <v>1.5613333333333335</v>
      </c>
      <c r="X500" s="7">
        <f t="shared" si="85"/>
        <v>0.84275</v>
      </c>
      <c r="Y500" s="7">
        <f t="shared" si="86"/>
        <v>0.53976302305721602</v>
      </c>
      <c r="Z500" s="7">
        <f t="shared" si="87"/>
        <v>-0.88960194779584889</v>
      </c>
    </row>
    <row r="501" spans="1:26" s="5" customFormat="1" x14ac:dyDescent="0.2">
      <c r="A501" s="5" t="s">
        <v>4114</v>
      </c>
      <c r="B501" s="5" t="s">
        <v>4115</v>
      </c>
      <c r="C501" s="5" t="s">
        <v>4116</v>
      </c>
      <c r="D501" s="5">
        <v>189.63674733844201</v>
      </c>
      <c r="E501" s="5">
        <v>178.770233815925</v>
      </c>
      <c r="F501" s="5">
        <v>183.42731103986</v>
      </c>
      <c r="G501" s="5">
        <v>-1.03224596194073</v>
      </c>
      <c r="H501" s="5">
        <v>0.23801443320026799</v>
      </c>
      <c r="I501" s="5">
        <v>-4.3369049013602803</v>
      </c>
      <c r="J501" s="6">
        <v>1.44503107068123E-5</v>
      </c>
      <c r="K501" s="5">
        <v>3.9554807912729501E-4</v>
      </c>
      <c r="L501" s="5" t="b">
        <v>1</v>
      </c>
      <c r="M501" s="5" t="b">
        <v>0</v>
      </c>
      <c r="O501" s="7">
        <f t="shared" si="77"/>
        <v>1.153</v>
      </c>
      <c r="P501" s="7">
        <f t="shared" si="78"/>
        <v>1.8380000000000001</v>
      </c>
      <c r="Q501" s="7">
        <f t="shared" si="79"/>
        <v>1.6819999999999999</v>
      </c>
      <c r="R501" s="7">
        <f t="shared" si="80"/>
        <v>0.99299999999999999</v>
      </c>
      <c r="S501" s="7">
        <f t="shared" si="81"/>
        <v>0.91500000000000004</v>
      </c>
      <c r="T501" s="7">
        <f t="shared" si="82"/>
        <v>0.79500000000000004</v>
      </c>
      <c r="U501" s="7">
        <f t="shared" si="83"/>
        <v>0.754</v>
      </c>
      <c r="W501" s="7">
        <f t="shared" si="84"/>
        <v>1.5576666666666668</v>
      </c>
      <c r="X501" s="7">
        <f t="shared" si="85"/>
        <v>0.86424999999999996</v>
      </c>
      <c r="Y501" s="7">
        <f t="shared" si="86"/>
        <v>0.55483629360154074</v>
      </c>
      <c r="Z501" s="7">
        <f t="shared" si="87"/>
        <v>-0.8498659328812449</v>
      </c>
    </row>
    <row r="502" spans="1:26" s="5" customFormat="1" x14ac:dyDescent="0.2">
      <c r="A502" s="5" t="s">
        <v>4117</v>
      </c>
      <c r="B502" s="5" t="s">
        <v>4118</v>
      </c>
      <c r="C502" s="5" t="s">
        <v>4119</v>
      </c>
      <c r="D502" s="5">
        <v>261.09375000618797</v>
      </c>
      <c r="E502" s="5">
        <v>236.94051357839999</v>
      </c>
      <c r="F502" s="5">
        <v>247.29190061887999</v>
      </c>
      <c r="G502" s="5">
        <v>-1.96722842964637</v>
      </c>
      <c r="H502" s="5">
        <v>0.211004200808664</v>
      </c>
      <c r="I502" s="5">
        <v>-9.3231718710198805</v>
      </c>
      <c r="J502" s="6">
        <v>1.12913247965871E-20</v>
      </c>
      <c r="K502" s="6">
        <v>7.2579857080406793E-18</v>
      </c>
      <c r="L502" s="5" t="b">
        <v>1</v>
      </c>
      <c r="M502" s="5" t="b">
        <v>0</v>
      </c>
      <c r="O502" s="7">
        <f t="shared" si="77"/>
        <v>1.294</v>
      </c>
      <c r="P502" s="7">
        <f t="shared" si="78"/>
        <v>1.9450000000000001</v>
      </c>
      <c r="Q502" s="7">
        <f t="shared" si="79"/>
        <v>1.401</v>
      </c>
      <c r="R502" s="7">
        <f t="shared" si="80"/>
        <v>0.435</v>
      </c>
      <c r="S502" s="7">
        <f t="shared" si="81"/>
        <v>0.46899999999999997</v>
      </c>
      <c r="T502" s="7">
        <f t="shared" si="82"/>
        <v>0.52300000000000002</v>
      </c>
      <c r="U502" s="7">
        <f t="shared" si="83"/>
        <v>0.40500000000000003</v>
      </c>
      <c r="W502" s="7">
        <f t="shared" si="84"/>
        <v>1.5466666666666666</v>
      </c>
      <c r="X502" s="7">
        <f t="shared" si="85"/>
        <v>0.45800000000000002</v>
      </c>
      <c r="Y502" s="7">
        <f t="shared" si="86"/>
        <v>0.29612068965517241</v>
      </c>
      <c r="Z502" s="7">
        <f t="shared" si="87"/>
        <v>-1.7557428011968343</v>
      </c>
    </row>
    <row r="503" spans="1:26" s="5" customFormat="1" x14ac:dyDescent="0.2">
      <c r="A503" s="5" t="s">
        <v>4120</v>
      </c>
      <c r="B503" s="5" t="s">
        <v>4121</v>
      </c>
      <c r="C503" s="5" t="s">
        <v>4122</v>
      </c>
      <c r="D503" s="5">
        <v>930.55865335654403</v>
      </c>
      <c r="E503" s="5">
        <v>1039.5829183698399</v>
      </c>
      <c r="F503" s="5">
        <v>992.85823336414001</v>
      </c>
      <c r="G503" s="5">
        <v>-0.624224501141873</v>
      </c>
      <c r="H503" s="5">
        <v>0.15452233011774799</v>
      </c>
      <c r="I503" s="5">
        <v>-4.0397041687515696</v>
      </c>
      <c r="J503" s="6">
        <v>5.3518662512002301E-5</v>
      </c>
      <c r="K503" s="5">
        <v>1.1247366267037599E-3</v>
      </c>
      <c r="L503" s="5" t="b">
        <v>1</v>
      </c>
      <c r="M503" s="5" t="b">
        <v>0</v>
      </c>
      <c r="O503" s="7">
        <f t="shared" si="77"/>
        <v>1.4419999999999999</v>
      </c>
      <c r="P503" s="7">
        <f t="shared" si="78"/>
        <v>1.6359999999999999</v>
      </c>
      <c r="Q503" s="7">
        <f t="shared" si="79"/>
        <v>1.5609999999999999</v>
      </c>
      <c r="R503" s="7">
        <f t="shared" si="80"/>
        <v>1.0249999999999999</v>
      </c>
      <c r="S503" s="7">
        <f t="shared" si="81"/>
        <v>1.292</v>
      </c>
      <c r="T503" s="7">
        <f t="shared" si="82"/>
        <v>1.204</v>
      </c>
      <c r="U503" s="7">
        <f t="shared" si="83"/>
        <v>1.3480000000000001</v>
      </c>
      <c r="W503" s="7">
        <f t="shared" si="84"/>
        <v>1.5463333333333331</v>
      </c>
      <c r="X503" s="7">
        <f t="shared" si="85"/>
        <v>1.2172499999999999</v>
      </c>
      <c r="Y503" s="7">
        <f t="shared" si="86"/>
        <v>0.7871847380901057</v>
      </c>
      <c r="Z503" s="7">
        <f t="shared" si="87"/>
        <v>-0.3452258448595521</v>
      </c>
    </row>
    <row r="504" spans="1:26" s="5" customFormat="1" x14ac:dyDescent="0.2">
      <c r="A504" s="5" t="s">
        <v>4123</v>
      </c>
      <c r="B504" s="5" t="s">
        <v>4124</v>
      </c>
      <c r="C504" s="5" t="s">
        <v>4125</v>
      </c>
      <c r="D504" s="5">
        <v>822.20940290782198</v>
      </c>
      <c r="E504" s="5">
        <v>837.63275198223903</v>
      </c>
      <c r="F504" s="5">
        <v>831.02274523606104</v>
      </c>
      <c r="G504" s="5">
        <v>-0.70561667853347598</v>
      </c>
      <c r="H504" s="5">
        <v>0.15518090560262501</v>
      </c>
      <c r="I504" s="5">
        <v>-4.5470586461221103</v>
      </c>
      <c r="J504" s="6">
        <v>5.4400843209325101E-6</v>
      </c>
      <c r="K504" s="5">
        <v>1.75751493633454E-4</v>
      </c>
      <c r="L504" s="5" t="b">
        <v>1</v>
      </c>
      <c r="M504" s="5" t="b">
        <v>0</v>
      </c>
      <c r="O504" s="7">
        <f t="shared" si="77"/>
        <v>1.3540000000000001</v>
      </c>
      <c r="P504" s="7">
        <f t="shared" si="78"/>
        <v>1.76</v>
      </c>
      <c r="Q504" s="7">
        <f t="shared" si="79"/>
        <v>1.524</v>
      </c>
      <c r="R504" s="7">
        <f t="shared" si="80"/>
        <v>0.96299999999999997</v>
      </c>
      <c r="S504" s="7">
        <f t="shared" si="81"/>
        <v>1.2470000000000001</v>
      </c>
      <c r="T504" s="7">
        <f t="shared" si="82"/>
        <v>1.268</v>
      </c>
      <c r="U504" s="7">
        <f t="shared" si="83"/>
        <v>1.208</v>
      </c>
      <c r="W504" s="7">
        <f t="shared" si="84"/>
        <v>1.546</v>
      </c>
      <c r="X504" s="7">
        <f t="shared" si="85"/>
        <v>1.1715</v>
      </c>
      <c r="Y504" s="7">
        <f t="shared" si="86"/>
        <v>0.75776196636481241</v>
      </c>
      <c r="Z504" s="7">
        <f t="shared" si="87"/>
        <v>-0.40018336506171187</v>
      </c>
    </row>
    <row r="505" spans="1:26" s="5" customFormat="1" x14ac:dyDescent="0.2">
      <c r="A505" s="5" t="s">
        <v>4126</v>
      </c>
      <c r="B505" s="5" t="s">
        <v>4127</v>
      </c>
      <c r="C505" s="5" t="s">
        <v>4128</v>
      </c>
      <c r="D505" s="5">
        <v>99.021512786004905</v>
      </c>
      <c r="E505" s="5">
        <v>76.283456843099501</v>
      </c>
      <c r="F505" s="5">
        <v>86.028337961487495</v>
      </c>
      <c r="G505" s="5">
        <v>-1.09159098914324</v>
      </c>
      <c r="H505" s="5">
        <v>0.31049964018155601</v>
      </c>
      <c r="I505" s="5">
        <v>-3.51559502131779</v>
      </c>
      <c r="J505" s="5">
        <v>4.3876971553044299E-4</v>
      </c>
      <c r="K505" s="5">
        <v>5.6856699599761498E-3</v>
      </c>
      <c r="L505" s="5" t="b">
        <v>1</v>
      </c>
      <c r="M505" s="5" t="b">
        <v>0</v>
      </c>
      <c r="O505" s="7">
        <f t="shared" si="77"/>
        <v>0.86199999999999999</v>
      </c>
      <c r="P505" s="7">
        <f t="shared" si="78"/>
        <v>2.08</v>
      </c>
      <c r="Q505" s="7">
        <f t="shared" si="79"/>
        <v>1.556</v>
      </c>
      <c r="R505" s="7">
        <f t="shared" si="80"/>
        <v>0.876</v>
      </c>
      <c r="S505" s="7">
        <f t="shared" si="81"/>
        <v>0.71499999999999997</v>
      </c>
      <c r="T505" s="7">
        <f t="shared" si="82"/>
        <v>0.74099999999999999</v>
      </c>
      <c r="U505" s="7">
        <f t="shared" si="83"/>
        <v>0.68500000000000005</v>
      </c>
      <c r="W505" s="7">
        <f t="shared" si="84"/>
        <v>1.4993333333333334</v>
      </c>
      <c r="X505" s="7">
        <f t="shared" si="85"/>
        <v>0.75424999999999998</v>
      </c>
      <c r="Y505" s="7">
        <f t="shared" si="86"/>
        <v>0.50305691418408183</v>
      </c>
      <c r="Z505" s="7">
        <f t="shared" si="87"/>
        <v>-0.99120646390995837</v>
      </c>
    </row>
    <row r="506" spans="1:26" s="5" customFormat="1" x14ac:dyDescent="0.2">
      <c r="A506" s="5" t="s">
        <v>4129</v>
      </c>
      <c r="B506" s="5" t="s">
        <v>4130</v>
      </c>
      <c r="C506" s="5" t="s">
        <v>4131</v>
      </c>
      <c r="D506" s="5">
        <v>828.71323574400901</v>
      </c>
      <c r="E506" s="5">
        <v>851.26406049614604</v>
      </c>
      <c r="F506" s="5">
        <v>841.599421316659</v>
      </c>
      <c r="G506" s="5">
        <v>-0.62297478425882502</v>
      </c>
      <c r="H506" s="5">
        <v>0.15588738177696501</v>
      </c>
      <c r="I506" s="5">
        <v>-3.9963130893438401</v>
      </c>
      <c r="J506" s="6">
        <v>6.43366342637688E-5</v>
      </c>
      <c r="K506" s="5">
        <v>1.3021706832908901E-3</v>
      </c>
      <c r="L506" s="5" t="b">
        <v>1</v>
      </c>
      <c r="M506" s="5" t="b">
        <v>0</v>
      </c>
      <c r="O506" s="7">
        <f t="shared" si="77"/>
        <v>1.369</v>
      </c>
      <c r="P506" s="7">
        <f t="shared" si="78"/>
        <v>1.5029999999999999</v>
      </c>
      <c r="Q506" s="7">
        <f t="shared" si="79"/>
        <v>1.6040000000000001</v>
      </c>
      <c r="R506" s="7">
        <f t="shared" si="80"/>
        <v>1.2210000000000001</v>
      </c>
      <c r="S506" s="7">
        <f t="shared" si="81"/>
        <v>1.181</v>
      </c>
      <c r="T506" s="7">
        <f t="shared" si="82"/>
        <v>1.264</v>
      </c>
      <c r="U506" s="7">
        <f t="shared" si="83"/>
        <v>1.0940000000000001</v>
      </c>
      <c r="W506" s="7">
        <f t="shared" si="84"/>
        <v>1.492</v>
      </c>
      <c r="X506" s="7">
        <f t="shared" si="85"/>
        <v>1.1900000000000002</v>
      </c>
      <c r="Y506" s="7">
        <f t="shared" si="86"/>
        <v>0.79758713136729231</v>
      </c>
      <c r="Z506" s="7">
        <f t="shared" si="87"/>
        <v>-0.32628596205993177</v>
      </c>
    </row>
    <row r="507" spans="1:26" s="5" customFormat="1" x14ac:dyDescent="0.2">
      <c r="A507" s="5" t="s">
        <v>4132</v>
      </c>
      <c r="B507" s="5" t="s">
        <v>4133</v>
      </c>
      <c r="C507" s="5" t="s">
        <v>4134</v>
      </c>
      <c r="D507" s="5">
        <v>959.06571110002403</v>
      </c>
      <c r="E507" s="5">
        <v>952.39844866359704</v>
      </c>
      <c r="F507" s="5">
        <v>955.255846850637</v>
      </c>
      <c r="G507" s="5">
        <v>-0.62957896833740601</v>
      </c>
      <c r="H507" s="5">
        <v>0.15196486336270201</v>
      </c>
      <c r="I507" s="5">
        <v>-4.1429245840517597</v>
      </c>
      <c r="J507" s="6">
        <v>3.4290473215024497E-5</v>
      </c>
      <c r="K507" s="5">
        <v>7.9109989010058305E-4</v>
      </c>
      <c r="L507" s="5" t="b">
        <v>1</v>
      </c>
      <c r="M507" s="5" t="b">
        <v>0</v>
      </c>
      <c r="O507" s="7">
        <f t="shared" si="77"/>
        <v>1.399</v>
      </c>
      <c r="P507" s="7">
        <f t="shared" si="78"/>
        <v>1.617</v>
      </c>
      <c r="Q507" s="7">
        <f t="shared" si="79"/>
        <v>1.45</v>
      </c>
      <c r="R507" s="7">
        <f t="shared" si="80"/>
        <v>1.085</v>
      </c>
      <c r="S507" s="7">
        <f t="shared" si="81"/>
        <v>1.1499999999999999</v>
      </c>
      <c r="T507" s="7">
        <f t="shared" si="82"/>
        <v>1.3660000000000001</v>
      </c>
      <c r="U507" s="7">
        <f t="shared" si="83"/>
        <v>1.232</v>
      </c>
      <c r="W507" s="7">
        <f t="shared" si="84"/>
        <v>1.4886666666666668</v>
      </c>
      <c r="X507" s="7">
        <f t="shared" si="85"/>
        <v>1.20825</v>
      </c>
      <c r="Y507" s="7">
        <f t="shared" si="86"/>
        <v>0.81163233318405725</v>
      </c>
      <c r="Z507" s="7">
        <f t="shared" si="87"/>
        <v>-0.30110175567359249</v>
      </c>
    </row>
    <row r="508" spans="1:26" s="5" customFormat="1" x14ac:dyDescent="0.2">
      <c r="A508" s="5" t="s">
        <v>4135</v>
      </c>
      <c r="B508" s="5" t="s">
        <v>4136</v>
      </c>
      <c r="C508" s="5" t="s">
        <v>4137</v>
      </c>
      <c r="D508" s="5">
        <v>1078.56519196562</v>
      </c>
      <c r="E508" s="5">
        <v>1047.6814295433801</v>
      </c>
      <c r="F508" s="5">
        <v>1060.9173277243401</v>
      </c>
      <c r="G508" s="5">
        <v>-0.56440792523279304</v>
      </c>
      <c r="H508" s="5">
        <v>0.14838268959894199</v>
      </c>
      <c r="I508" s="5">
        <v>-3.80373159940901</v>
      </c>
      <c r="J508" s="5">
        <v>1.4253261032883999E-4</v>
      </c>
      <c r="K508" s="5">
        <v>2.4442965861452802E-3</v>
      </c>
      <c r="L508" s="5" t="b">
        <v>1</v>
      </c>
      <c r="M508" s="5" t="b">
        <v>0</v>
      </c>
      <c r="O508" s="7">
        <f t="shared" si="77"/>
        <v>1.5109999999999999</v>
      </c>
      <c r="P508" s="7">
        <f t="shared" si="78"/>
        <v>1.4370000000000001</v>
      </c>
      <c r="Q508" s="7">
        <f t="shared" si="79"/>
        <v>1.454</v>
      </c>
      <c r="R508" s="7">
        <f t="shared" si="80"/>
        <v>1.3939999999999999</v>
      </c>
      <c r="S508" s="7">
        <f t="shared" si="81"/>
        <v>1.1060000000000001</v>
      </c>
      <c r="T508" s="7">
        <f t="shared" si="82"/>
        <v>1.379</v>
      </c>
      <c r="U508" s="7">
        <f t="shared" si="83"/>
        <v>1.1040000000000001</v>
      </c>
      <c r="W508" s="7">
        <f t="shared" si="84"/>
        <v>1.4673333333333334</v>
      </c>
      <c r="X508" s="7">
        <f t="shared" si="85"/>
        <v>1.2457500000000001</v>
      </c>
      <c r="Y508" s="7">
        <f t="shared" si="86"/>
        <v>0.84898909586551574</v>
      </c>
      <c r="Z508" s="7">
        <f t="shared" si="87"/>
        <v>-0.23618207048686865</v>
      </c>
    </row>
    <row r="509" spans="1:26" s="5" customFormat="1" x14ac:dyDescent="0.2">
      <c r="A509" s="5" t="s">
        <v>4138</v>
      </c>
      <c r="B509" s="5" t="s">
        <v>4139</v>
      </c>
      <c r="C509" s="5" t="s">
        <v>4140</v>
      </c>
      <c r="D509" s="5">
        <v>512.00491004319701</v>
      </c>
      <c r="E509" s="5">
        <v>511.52653118881801</v>
      </c>
      <c r="F509" s="5">
        <v>511.73155069783797</v>
      </c>
      <c r="G509" s="5">
        <v>-0.69188810999342998</v>
      </c>
      <c r="H509" s="5">
        <v>0.172687291042987</v>
      </c>
      <c r="I509" s="5">
        <v>-4.0065954235230699</v>
      </c>
      <c r="J509" s="6">
        <v>6.1600244993776805E-5</v>
      </c>
      <c r="K509" s="5">
        <v>1.2590900953168801E-3</v>
      </c>
      <c r="L509" s="5" t="b">
        <v>1</v>
      </c>
      <c r="M509" s="5" t="b">
        <v>0</v>
      </c>
      <c r="O509" s="7">
        <f t="shared" si="77"/>
        <v>1.403</v>
      </c>
      <c r="P509" s="7">
        <f t="shared" si="78"/>
        <v>1.5449999999999999</v>
      </c>
      <c r="Q509" s="7">
        <f t="shared" si="79"/>
        <v>1.4019999999999999</v>
      </c>
      <c r="R509" s="7">
        <f t="shared" si="80"/>
        <v>1.113</v>
      </c>
      <c r="S509" s="7">
        <f t="shared" si="81"/>
        <v>0.97299999999999998</v>
      </c>
      <c r="T509" s="7">
        <f t="shared" si="82"/>
        <v>1.161</v>
      </c>
      <c r="U509" s="7">
        <f t="shared" si="83"/>
        <v>1.1579999999999999</v>
      </c>
      <c r="W509" s="7">
        <f t="shared" si="84"/>
        <v>1.45</v>
      </c>
      <c r="X509" s="7">
        <f t="shared" si="85"/>
        <v>1.1012499999999998</v>
      </c>
      <c r="Y509" s="7">
        <f t="shared" si="86"/>
        <v>0.75948275862068959</v>
      </c>
      <c r="Z509" s="7">
        <f t="shared" si="87"/>
        <v>-0.39691088109452094</v>
      </c>
    </row>
    <row r="510" spans="1:26" s="5" customFormat="1" x14ac:dyDescent="0.2">
      <c r="A510" s="5" t="s">
        <v>4141</v>
      </c>
      <c r="B510" s="5" t="s">
        <v>4142</v>
      </c>
      <c r="C510" s="5" t="s">
        <v>4143</v>
      </c>
      <c r="D510" s="5">
        <v>195.83087282903401</v>
      </c>
      <c r="E510" s="5">
        <v>169.14210868142101</v>
      </c>
      <c r="F510" s="5">
        <v>180.58015045897</v>
      </c>
      <c r="G510" s="5">
        <v>-1.96425564081333</v>
      </c>
      <c r="H510" s="5">
        <v>0.26420407769406101</v>
      </c>
      <c r="I510" s="5">
        <v>-7.4346151579381301</v>
      </c>
      <c r="J510" s="6">
        <v>1.04872831438125E-13</v>
      </c>
      <c r="K510" s="6">
        <v>2.4746005706811099E-11</v>
      </c>
      <c r="L510" s="5" t="b">
        <v>1</v>
      </c>
      <c r="M510" s="5" t="b">
        <v>0</v>
      </c>
      <c r="O510" s="7">
        <f t="shared" si="77"/>
        <v>1.208</v>
      </c>
      <c r="P510" s="7">
        <f t="shared" si="78"/>
        <v>2.0009999999999999</v>
      </c>
      <c r="Q510" s="7">
        <f t="shared" si="79"/>
        <v>1.1339999999999999</v>
      </c>
      <c r="R510" s="7">
        <f t="shared" si="80"/>
        <v>0.33900000000000002</v>
      </c>
      <c r="S510" s="7">
        <f t="shared" si="81"/>
        <v>0.34300000000000003</v>
      </c>
      <c r="T510" s="7">
        <f t="shared" si="82"/>
        <v>0.35099999999999998</v>
      </c>
      <c r="U510" s="7">
        <f t="shared" si="83"/>
        <v>0.55000000000000004</v>
      </c>
      <c r="W510" s="7">
        <f t="shared" si="84"/>
        <v>1.4476666666666667</v>
      </c>
      <c r="X510" s="7">
        <f t="shared" si="85"/>
        <v>0.39574999999999999</v>
      </c>
      <c r="Y510" s="7">
        <f t="shared" si="86"/>
        <v>0.27337094174533733</v>
      </c>
      <c r="Z510" s="7">
        <f t="shared" si="87"/>
        <v>-1.8710681965955553</v>
      </c>
    </row>
    <row r="511" spans="1:26" s="5" customFormat="1" x14ac:dyDescent="0.2">
      <c r="A511" s="5" t="s">
        <v>4144</v>
      </c>
      <c r="B511" s="5" t="s">
        <v>4145</v>
      </c>
      <c r="C511" s="5" t="s">
        <v>4146</v>
      </c>
      <c r="D511" s="5">
        <v>211.40927458809199</v>
      </c>
      <c r="E511" s="5">
        <v>200.92365061227</v>
      </c>
      <c r="F511" s="5">
        <v>205.41748945905101</v>
      </c>
      <c r="G511" s="5">
        <v>-0.80097243037701804</v>
      </c>
      <c r="H511" s="5">
        <v>0.221362902617252</v>
      </c>
      <c r="I511" s="5">
        <v>-3.61836794199407</v>
      </c>
      <c r="J511" s="5">
        <v>2.9646671022528701E-4</v>
      </c>
      <c r="K511" s="5">
        <v>4.3074325372638904E-3</v>
      </c>
      <c r="L511" s="5" t="b">
        <v>1</v>
      </c>
      <c r="M511" s="5" t="b">
        <v>0</v>
      </c>
      <c r="O511" s="7">
        <f t="shared" si="77"/>
        <v>1.0309999999999999</v>
      </c>
      <c r="P511" s="7">
        <f t="shared" si="78"/>
        <v>1.7729999999999999</v>
      </c>
      <c r="Q511" s="7">
        <f t="shared" si="79"/>
        <v>1.52</v>
      </c>
      <c r="R511" s="7">
        <f t="shared" si="80"/>
        <v>0.94099999999999995</v>
      </c>
      <c r="S511" s="7">
        <f t="shared" si="81"/>
        <v>1.0640000000000001</v>
      </c>
      <c r="T511" s="7">
        <f t="shared" si="82"/>
        <v>0.88300000000000001</v>
      </c>
      <c r="U511" s="7">
        <f t="shared" si="83"/>
        <v>0.91800000000000004</v>
      </c>
      <c r="W511" s="7">
        <f t="shared" si="84"/>
        <v>1.4413333333333334</v>
      </c>
      <c r="X511" s="7">
        <f t="shared" si="85"/>
        <v>0.95150000000000001</v>
      </c>
      <c r="Y511" s="7">
        <f t="shared" si="86"/>
        <v>0.66015263644773359</v>
      </c>
      <c r="Z511" s="7">
        <f t="shared" si="87"/>
        <v>-0.59912846073947212</v>
      </c>
    </row>
    <row r="512" spans="1:26" s="5" customFormat="1" x14ac:dyDescent="0.2">
      <c r="A512" s="5" t="s">
        <v>4147</v>
      </c>
      <c r="B512" s="5" t="s">
        <v>4148</v>
      </c>
      <c r="C512" s="5" t="s">
        <v>4149</v>
      </c>
      <c r="D512" s="5">
        <v>374.27192645714302</v>
      </c>
      <c r="E512" s="5">
        <v>323.70536161698499</v>
      </c>
      <c r="F512" s="5">
        <v>345.37674654848098</v>
      </c>
      <c r="G512" s="5">
        <v>-1.7415888176166101</v>
      </c>
      <c r="H512" s="5">
        <v>0.20831621941061301</v>
      </c>
      <c r="I512" s="5">
        <v>-8.3603130977706002</v>
      </c>
      <c r="J512" s="6">
        <v>6.2552023315074895E-17</v>
      </c>
      <c r="K512" s="6">
        <v>2.59118281470291E-14</v>
      </c>
      <c r="L512" s="5" t="b">
        <v>1</v>
      </c>
      <c r="M512" s="5" t="b">
        <v>0</v>
      </c>
      <c r="O512" s="7">
        <f t="shared" si="77"/>
        <v>1.0640000000000001</v>
      </c>
      <c r="P512" s="7">
        <f t="shared" si="78"/>
        <v>1.972</v>
      </c>
      <c r="Q512" s="7">
        <f t="shared" si="79"/>
        <v>1.163</v>
      </c>
      <c r="R512" s="7">
        <f t="shared" si="80"/>
        <v>0.373</v>
      </c>
      <c r="S512" s="7">
        <f t="shared" si="81"/>
        <v>0.51300000000000001</v>
      </c>
      <c r="T512" s="7">
        <f t="shared" si="82"/>
        <v>0.4</v>
      </c>
      <c r="U512" s="7">
        <f t="shared" si="83"/>
        <v>0.56200000000000006</v>
      </c>
      <c r="W512" s="7">
        <f t="shared" si="84"/>
        <v>1.3996666666666666</v>
      </c>
      <c r="X512" s="7">
        <f t="shared" si="85"/>
        <v>0.46200000000000002</v>
      </c>
      <c r="Y512" s="7">
        <f t="shared" si="86"/>
        <v>0.33007859014050966</v>
      </c>
      <c r="Z512" s="7">
        <f t="shared" si="87"/>
        <v>-1.5991185306978033</v>
      </c>
    </row>
    <row r="513" spans="1:26" s="5" customFormat="1" x14ac:dyDescent="0.2">
      <c r="A513" s="5" t="s">
        <v>4150</v>
      </c>
      <c r="B513" s="5" t="s">
        <v>4151</v>
      </c>
      <c r="C513" s="5" t="s">
        <v>4152</v>
      </c>
      <c r="D513" s="5">
        <v>1201.50633699533</v>
      </c>
      <c r="E513" s="5">
        <v>1130.1965891652901</v>
      </c>
      <c r="F513" s="5">
        <v>1160.7579096638799</v>
      </c>
      <c r="G513" s="5">
        <v>-1.4732401478777399</v>
      </c>
      <c r="H513" s="5">
        <v>0.16724350325720899</v>
      </c>
      <c r="I513" s="5">
        <v>-8.80895292902348</v>
      </c>
      <c r="J513" s="6">
        <v>1.2632021275326001E-18</v>
      </c>
      <c r="K513" s="6">
        <v>6.5409307942598002E-16</v>
      </c>
      <c r="L513" s="5" t="b">
        <v>1</v>
      </c>
      <c r="M513" s="5" t="b">
        <v>0</v>
      </c>
      <c r="O513" s="7">
        <f t="shared" si="77"/>
        <v>0.98499999999999999</v>
      </c>
      <c r="P513" s="7">
        <f t="shared" si="78"/>
        <v>1.72</v>
      </c>
      <c r="Q513" s="7">
        <f t="shared" si="79"/>
        <v>1.4710000000000001</v>
      </c>
      <c r="R513" s="7">
        <f t="shared" si="80"/>
        <v>0.53400000000000003</v>
      </c>
      <c r="S513" s="7">
        <f t="shared" si="81"/>
        <v>0.76300000000000001</v>
      </c>
      <c r="T513" s="7">
        <f t="shared" si="82"/>
        <v>0.65900000000000003</v>
      </c>
      <c r="U513" s="7">
        <f t="shared" si="83"/>
        <v>0.45500000000000002</v>
      </c>
      <c r="W513" s="7">
        <f t="shared" si="84"/>
        <v>1.3920000000000001</v>
      </c>
      <c r="X513" s="7">
        <f t="shared" si="85"/>
        <v>0.60275000000000001</v>
      </c>
      <c r="Y513" s="7">
        <f t="shared" si="86"/>
        <v>0.43301005747126431</v>
      </c>
      <c r="Z513" s="7">
        <f t="shared" si="87"/>
        <v>-1.2075275602462023</v>
      </c>
    </row>
    <row r="514" spans="1:26" s="5" customFormat="1" x14ac:dyDescent="0.2">
      <c r="A514" s="5" t="s">
        <v>4153</v>
      </c>
      <c r="B514" s="5" t="s">
        <v>4154</v>
      </c>
      <c r="C514" s="5" t="s">
        <v>4155</v>
      </c>
      <c r="D514" s="5">
        <v>388.93421883600701</v>
      </c>
      <c r="E514" s="5">
        <v>378.05147810660202</v>
      </c>
      <c r="F514" s="5">
        <v>382.71550984777599</v>
      </c>
      <c r="G514" s="5">
        <v>-0.65711209557668304</v>
      </c>
      <c r="H514" s="5">
        <v>0.181286170513075</v>
      </c>
      <c r="I514" s="5">
        <v>-3.6247226896399698</v>
      </c>
      <c r="J514" s="5">
        <v>2.8927167476223498E-4</v>
      </c>
      <c r="K514" s="5">
        <v>4.2325849994056704E-3</v>
      </c>
      <c r="L514" s="5" t="b">
        <v>1</v>
      </c>
      <c r="M514" s="5" t="b">
        <v>0</v>
      </c>
      <c r="O514" s="7">
        <f t="shared" ref="O514:O577" si="88">VLOOKUP(A514,FPKM,2,FALSE)</f>
        <v>1.2390000000000001</v>
      </c>
      <c r="P514" s="7">
        <f t="shared" ref="P514:P577" si="89">VLOOKUP(A514,FPKM,3,FALSE)</f>
        <v>1.5580000000000001</v>
      </c>
      <c r="Q514" s="7">
        <f t="shared" ref="Q514:Q577" si="90">VLOOKUP(A514,FPKM,4,FALSE)</f>
        <v>1.343</v>
      </c>
      <c r="R514" s="7">
        <f t="shared" ref="R514:R577" si="91">VLOOKUP(A514,FPKM,5,FALSE)</f>
        <v>1.0109999999999999</v>
      </c>
      <c r="S514" s="7">
        <f t="shared" ref="S514:S577" si="92">VLOOKUP(A514,FPKM,6,FALSE)</f>
        <v>1.056</v>
      </c>
      <c r="T514" s="7">
        <f t="shared" ref="T514:T577" si="93">VLOOKUP(A514,FPKM,7,FALSE)</f>
        <v>1.151</v>
      </c>
      <c r="U514" s="7">
        <f t="shared" ref="U514:U577" si="94">VLOOKUP(A514,FPKM,8,FALSE)</f>
        <v>1.0660000000000001</v>
      </c>
      <c r="W514" s="7">
        <f t="shared" ref="W514:W577" si="95">AVERAGE(O514:Q514)</f>
        <v>1.3800000000000001</v>
      </c>
      <c r="X514" s="7">
        <f t="shared" ref="X514:X577" si="96">AVERAGE(R514:U514)</f>
        <v>1.071</v>
      </c>
      <c r="Y514" s="7">
        <f t="shared" ref="Y514:Y577" si="97">X514/W514</f>
        <v>0.77608695652173898</v>
      </c>
      <c r="Z514" s="7">
        <f t="shared" si="87"/>
        <v>-0.36570978691527578</v>
      </c>
    </row>
    <row r="515" spans="1:26" s="5" customFormat="1" x14ac:dyDescent="0.2">
      <c r="A515" s="5" t="s">
        <v>4156</v>
      </c>
      <c r="B515" s="5" t="s">
        <v>4157</v>
      </c>
      <c r="C515" s="5" t="s">
        <v>4158</v>
      </c>
      <c r="D515" s="5">
        <v>381.60183629933402</v>
      </c>
      <c r="E515" s="5">
        <v>319.89880243772899</v>
      </c>
      <c r="F515" s="5">
        <v>346.34295980698801</v>
      </c>
      <c r="G515" s="5">
        <v>-2.1102422958998099</v>
      </c>
      <c r="H515" s="5">
        <v>0.20540491172030201</v>
      </c>
      <c r="I515" s="5">
        <v>-10.2735727117047</v>
      </c>
      <c r="J515" s="6">
        <v>9.2706460069853205E-25</v>
      </c>
      <c r="K515" s="6">
        <v>1.08008820135133E-21</v>
      </c>
      <c r="L515" s="5" t="b">
        <v>1</v>
      </c>
      <c r="M515" s="5" t="b">
        <v>0</v>
      </c>
      <c r="O515" s="7">
        <f t="shared" si="88"/>
        <v>0.88900000000000001</v>
      </c>
      <c r="P515" s="7">
        <f t="shared" si="89"/>
        <v>1.921</v>
      </c>
      <c r="Q515" s="7">
        <f t="shared" si="90"/>
        <v>1.3280000000000001</v>
      </c>
      <c r="R515" s="7">
        <f t="shared" si="91"/>
        <v>0.33900000000000002</v>
      </c>
      <c r="S515" s="7">
        <f t="shared" si="92"/>
        <v>0.40200000000000002</v>
      </c>
      <c r="T515" s="7">
        <f t="shared" si="93"/>
        <v>0.27900000000000003</v>
      </c>
      <c r="U515" s="7">
        <f t="shared" si="94"/>
        <v>0.33900000000000002</v>
      </c>
      <c r="W515" s="7">
        <f t="shared" si="95"/>
        <v>1.3793333333333333</v>
      </c>
      <c r="X515" s="7">
        <f t="shared" si="96"/>
        <v>0.33975</v>
      </c>
      <c r="Y515" s="7">
        <f t="shared" si="97"/>
        <v>0.24631464475592074</v>
      </c>
      <c r="Z515" s="7">
        <f t="shared" ref="Z515:Z578" si="98">LOG(Y515,2)</f>
        <v>-2.0214256883714619</v>
      </c>
    </row>
    <row r="516" spans="1:26" s="5" customFormat="1" x14ac:dyDescent="0.2">
      <c r="A516" s="5" t="s">
        <v>4159</v>
      </c>
      <c r="B516" s="5" t="s">
        <v>4160</v>
      </c>
      <c r="C516" s="5" t="s">
        <v>4161</v>
      </c>
      <c r="D516" s="5">
        <v>723.30598495822903</v>
      </c>
      <c r="E516" s="5">
        <v>816.80490010799701</v>
      </c>
      <c r="F516" s="5">
        <v>776.73393647238197</v>
      </c>
      <c r="G516" s="5">
        <v>-0.65606205688155805</v>
      </c>
      <c r="H516" s="5">
        <v>0.16411474946355001</v>
      </c>
      <c r="I516" s="5">
        <v>-3.9975813205459101</v>
      </c>
      <c r="J516" s="6">
        <v>6.3993009621720503E-5</v>
      </c>
      <c r="K516" s="5">
        <v>1.2966235786505301E-3</v>
      </c>
      <c r="L516" s="5" t="b">
        <v>1</v>
      </c>
      <c r="M516" s="5" t="b">
        <v>0</v>
      </c>
      <c r="O516" s="7">
        <f t="shared" si="88"/>
        <v>1.1679999999999999</v>
      </c>
      <c r="P516" s="7">
        <f t="shared" si="89"/>
        <v>1.369</v>
      </c>
      <c r="Q516" s="7">
        <f t="shared" si="90"/>
        <v>1.548</v>
      </c>
      <c r="R516" s="7">
        <f t="shared" si="91"/>
        <v>0.81</v>
      </c>
      <c r="S516" s="7">
        <f t="shared" si="92"/>
        <v>1.21</v>
      </c>
      <c r="T516" s="7">
        <f t="shared" si="93"/>
        <v>1.2430000000000001</v>
      </c>
      <c r="U516" s="7">
        <f t="shared" si="94"/>
        <v>1.081</v>
      </c>
      <c r="W516" s="7">
        <f t="shared" si="95"/>
        <v>1.3616666666666666</v>
      </c>
      <c r="X516" s="7">
        <f t="shared" si="96"/>
        <v>1.0859999999999999</v>
      </c>
      <c r="Y516" s="7">
        <f t="shared" si="97"/>
        <v>0.79755201958384325</v>
      </c>
      <c r="Z516" s="7">
        <f t="shared" si="98"/>
        <v>-0.32634947450752821</v>
      </c>
    </row>
    <row r="517" spans="1:26" s="5" customFormat="1" x14ac:dyDescent="0.2">
      <c r="A517" s="5" t="s">
        <v>4162</v>
      </c>
      <c r="B517" s="5" t="s">
        <v>4163</v>
      </c>
      <c r="C517" s="5" t="s">
        <v>4164</v>
      </c>
      <c r="D517" s="5">
        <v>337.098722134279</v>
      </c>
      <c r="E517" s="5">
        <v>281.56463884088402</v>
      </c>
      <c r="F517" s="5">
        <v>305.36496025233902</v>
      </c>
      <c r="G517" s="5">
        <v>-1.26231720368403</v>
      </c>
      <c r="H517" s="5">
        <v>0.22244901636020201</v>
      </c>
      <c r="I517" s="5">
        <v>-5.6746360327348802</v>
      </c>
      <c r="J517" s="6">
        <v>1.38983836680726E-8</v>
      </c>
      <c r="K517" s="6">
        <v>1.0531697965713001E-6</v>
      </c>
      <c r="L517" s="5" t="b">
        <v>1</v>
      </c>
      <c r="M517" s="5" t="b">
        <v>0</v>
      </c>
      <c r="O517" s="7">
        <f t="shared" si="88"/>
        <v>0.81100000000000005</v>
      </c>
      <c r="P517" s="7">
        <f t="shared" si="89"/>
        <v>1.8169999999999999</v>
      </c>
      <c r="Q517" s="7">
        <f t="shared" si="90"/>
        <v>1.401</v>
      </c>
      <c r="R517" s="7">
        <f t="shared" si="91"/>
        <v>0.65100000000000002</v>
      </c>
      <c r="S517" s="7">
        <f t="shared" si="92"/>
        <v>0.752</v>
      </c>
      <c r="T517" s="7">
        <f t="shared" si="93"/>
        <v>0.60499999999999998</v>
      </c>
      <c r="U517" s="7">
        <f t="shared" si="94"/>
        <v>0.49299999999999999</v>
      </c>
      <c r="W517" s="7">
        <f t="shared" si="95"/>
        <v>1.343</v>
      </c>
      <c r="X517" s="7">
        <f t="shared" si="96"/>
        <v>0.62524999999999997</v>
      </c>
      <c r="Y517" s="7">
        <f t="shared" si="97"/>
        <v>0.46556217423678331</v>
      </c>
      <c r="Z517" s="7">
        <f t="shared" si="98"/>
        <v>-1.1029542472464724</v>
      </c>
    </row>
    <row r="518" spans="1:26" s="5" customFormat="1" x14ac:dyDescent="0.2">
      <c r="A518" s="5" t="s">
        <v>4165</v>
      </c>
      <c r="B518" s="5" t="s">
        <v>4166</v>
      </c>
      <c r="C518" s="5" t="s">
        <v>4167</v>
      </c>
      <c r="D518" s="5">
        <v>194.90973573725699</v>
      </c>
      <c r="E518" s="5">
        <v>183.259942596548</v>
      </c>
      <c r="F518" s="5">
        <v>188.25271108542401</v>
      </c>
      <c r="G518" s="5">
        <v>-0.82533610020787096</v>
      </c>
      <c r="H518" s="5">
        <v>0.235503172212258</v>
      </c>
      <c r="I518" s="5">
        <v>-3.5045646835873598</v>
      </c>
      <c r="J518" s="5">
        <v>4.5735444936872098E-4</v>
      </c>
      <c r="K518" s="5">
        <v>5.8321963821769702E-3</v>
      </c>
      <c r="L518" s="5" t="b">
        <v>1</v>
      </c>
      <c r="M518" s="5" t="b">
        <v>0</v>
      </c>
      <c r="O518" s="7">
        <f t="shared" si="88"/>
        <v>1.49</v>
      </c>
      <c r="P518" s="7">
        <f t="shared" si="89"/>
        <v>1.3220000000000001</v>
      </c>
      <c r="Q518" s="7">
        <f t="shared" si="90"/>
        <v>1.2090000000000001</v>
      </c>
      <c r="R518" s="7">
        <f t="shared" si="91"/>
        <v>1.0229999999999999</v>
      </c>
      <c r="S518" s="7">
        <f t="shared" si="92"/>
        <v>0.58899999999999997</v>
      </c>
      <c r="T518" s="7">
        <f t="shared" si="93"/>
        <v>1.2509999999999999</v>
      </c>
      <c r="U518" s="7">
        <f t="shared" si="94"/>
        <v>1.008</v>
      </c>
      <c r="W518" s="7">
        <f t="shared" si="95"/>
        <v>1.3403333333333336</v>
      </c>
      <c r="X518" s="7">
        <f t="shared" si="96"/>
        <v>0.96774999999999989</v>
      </c>
      <c r="Y518" s="7">
        <f t="shared" si="97"/>
        <v>0.72202188510320797</v>
      </c>
      <c r="Z518" s="7">
        <f t="shared" si="98"/>
        <v>-0.46988552778689352</v>
      </c>
    </row>
    <row r="519" spans="1:26" s="5" customFormat="1" x14ac:dyDescent="0.2">
      <c r="A519" s="5" t="s">
        <v>4168</v>
      </c>
      <c r="B519" s="5" t="s">
        <v>4169</v>
      </c>
      <c r="C519" s="5" t="s">
        <v>4170</v>
      </c>
      <c r="D519" s="5">
        <v>777.25662475548802</v>
      </c>
      <c r="E519" s="5">
        <v>632.04567467251604</v>
      </c>
      <c r="F519" s="5">
        <v>694.27893899379001</v>
      </c>
      <c r="G519" s="5">
        <v>-0.78915340914738097</v>
      </c>
      <c r="H519" s="5">
        <v>0.19292002992267401</v>
      </c>
      <c r="I519" s="5">
        <v>-4.0905727075809102</v>
      </c>
      <c r="J519" s="6">
        <v>4.3030928196075203E-5</v>
      </c>
      <c r="K519" s="5">
        <v>9.4927755325803303E-4</v>
      </c>
      <c r="L519" s="5" t="b">
        <v>1</v>
      </c>
      <c r="M519" s="5" t="b">
        <v>0</v>
      </c>
      <c r="O519" s="7">
        <f t="shared" si="88"/>
        <v>1.2310000000000001</v>
      </c>
      <c r="P519" s="7">
        <f t="shared" si="89"/>
        <v>1.796</v>
      </c>
      <c r="Q519" s="7">
        <f t="shared" si="90"/>
        <v>0.98</v>
      </c>
      <c r="R519" s="7">
        <f t="shared" si="91"/>
        <v>0.623</v>
      </c>
      <c r="S519" s="7">
        <f t="shared" si="92"/>
        <v>1.0449999999999999</v>
      </c>
      <c r="T519" s="7">
        <f t="shared" si="93"/>
        <v>1.504</v>
      </c>
      <c r="U519" s="7">
        <f t="shared" si="94"/>
        <v>0.95799999999999996</v>
      </c>
      <c r="W519" s="7">
        <f t="shared" si="95"/>
        <v>1.3356666666666666</v>
      </c>
      <c r="X519" s="7">
        <f t="shared" si="96"/>
        <v>1.0325</v>
      </c>
      <c r="Y519" s="7">
        <f t="shared" si="97"/>
        <v>0.77302221113052161</v>
      </c>
      <c r="Z519" s="7">
        <f t="shared" si="98"/>
        <v>-0.37141822740283403</v>
      </c>
    </row>
    <row r="520" spans="1:26" s="5" customFormat="1" x14ac:dyDescent="0.2">
      <c r="A520" s="5" t="s">
        <v>4171</v>
      </c>
      <c r="B520" s="5" t="s">
        <v>4172</v>
      </c>
      <c r="C520" s="5" t="s">
        <v>4173</v>
      </c>
      <c r="D520" s="5">
        <v>668.49581905661205</v>
      </c>
      <c r="E520" s="5">
        <v>657.06407231178002</v>
      </c>
      <c r="F520" s="5">
        <v>661.96339234527898</v>
      </c>
      <c r="G520" s="5">
        <v>-0.60904860981400799</v>
      </c>
      <c r="H520" s="5">
        <v>0.16664434039643899</v>
      </c>
      <c r="I520" s="5">
        <v>-3.6547812446862</v>
      </c>
      <c r="J520" s="5">
        <v>2.5740135785704601E-4</v>
      </c>
      <c r="K520" s="5">
        <v>3.8677132687713902E-3</v>
      </c>
      <c r="L520" s="5" t="b">
        <v>1</v>
      </c>
      <c r="M520" s="5" t="b">
        <v>0</v>
      </c>
      <c r="O520" s="7">
        <f t="shared" si="88"/>
        <v>1.27</v>
      </c>
      <c r="P520" s="7">
        <f t="shared" si="89"/>
        <v>1.254</v>
      </c>
      <c r="Q520" s="7">
        <f t="shared" si="90"/>
        <v>1.4219999999999999</v>
      </c>
      <c r="R520" s="7">
        <f t="shared" si="91"/>
        <v>1.046</v>
      </c>
      <c r="S520" s="7">
        <f t="shared" si="92"/>
        <v>1.0820000000000001</v>
      </c>
      <c r="T520" s="7">
        <f t="shared" si="93"/>
        <v>1.478</v>
      </c>
      <c r="U520" s="7">
        <f t="shared" si="94"/>
        <v>0.91300000000000003</v>
      </c>
      <c r="W520" s="7">
        <f t="shared" si="95"/>
        <v>1.3153333333333332</v>
      </c>
      <c r="X520" s="7">
        <f t="shared" si="96"/>
        <v>1.12975</v>
      </c>
      <c r="Y520" s="7">
        <f t="shared" si="97"/>
        <v>0.85890775468829206</v>
      </c>
      <c r="Z520" s="7">
        <f t="shared" si="98"/>
        <v>-0.21942489833139886</v>
      </c>
    </row>
    <row r="521" spans="1:26" s="5" customFormat="1" x14ac:dyDescent="0.2">
      <c r="A521" s="5" t="s">
        <v>4174</v>
      </c>
      <c r="B521" s="5" t="s">
        <v>4175</v>
      </c>
      <c r="C521" s="5" t="s">
        <v>4176</v>
      </c>
      <c r="D521" s="5">
        <v>260.55489510444897</v>
      </c>
      <c r="E521" s="5">
        <v>267.59087525110698</v>
      </c>
      <c r="F521" s="5">
        <v>264.57545518825299</v>
      </c>
      <c r="G521" s="5">
        <v>-1.0205147776688099</v>
      </c>
      <c r="H521" s="5">
        <v>0.22094713275733899</v>
      </c>
      <c r="I521" s="5">
        <v>-4.6188188320579799</v>
      </c>
      <c r="J521" s="6">
        <v>3.8593062618388999E-6</v>
      </c>
      <c r="K521" s="5">
        <v>1.3347185162697399E-4</v>
      </c>
      <c r="L521" s="5" t="b">
        <v>1</v>
      </c>
      <c r="M521" s="5" t="b">
        <v>0</v>
      </c>
      <c r="O521" s="7">
        <f t="shared" si="88"/>
        <v>1.1759999999999999</v>
      </c>
      <c r="P521" s="7">
        <f t="shared" si="89"/>
        <v>1.3819999999999999</v>
      </c>
      <c r="Q521" s="7">
        <f t="shared" si="90"/>
        <v>1.3779999999999999</v>
      </c>
      <c r="R521" s="7">
        <f t="shared" si="91"/>
        <v>0.73799999999999999</v>
      </c>
      <c r="S521" s="7">
        <f t="shared" si="92"/>
        <v>0.98699999999999999</v>
      </c>
      <c r="T521" s="7">
        <f t="shared" si="93"/>
        <v>0.93100000000000005</v>
      </c>
      <c r="U521" s="7">
        <f t="shared" si="94"/>
        <v>0.50900000000000001</v>
      </c>
      <c r="W521" s="7">
        <f t="shared" si="95"/>
        <v>1.3120000000000001</v>
      </c>
      <c r="X521" s="7">
        <f t="shared" si="96"/>
        <v>0.79125000000000001</v>
      </c>
      <c r="Y521" s="7">
        <f t="shared" si="97"/>
        <v>0.60308689024390238</v>
      </c>
      <c r="Z521" s="7">
        <f t="shared" si="98"/>
        <v>-0.72956222030238016</v>
      </c>
    </row>
    <row r="522" spans="1:26" s="5" customFormat="1" x14ac:dyDescent="0.2">
      <c r="A522" s="5" t="s">
        <v>4177</v>
      </c>
      <c r="B522" s="5" t="s">
        <v>4178</v>
      </c>
      <c r="C522" s="5" t="s">
        <v>4179</v>
      </c>
      <c r="D522" s="5">
        <v>189.37234609560201</v>
      </c>
      <c r="E522" s="5">
        <v>138.54815325948999</v>
      </c>
      <c r="F522" s="5">
        <v>160.329950189252</v>
      </c>
      <c r="G522" s="5">
        <v>-1.68439526325407</v>
      </c>
      <c r="H522" s="5">
        <v>0.25958948642078999</v>
      </c>
      <c r="I522" s="5">
        <v>-6.4886882996628801</v>
      </c>
      <c r="J522" s="6">
        <v>8.6586891865508598E-11</v>
      </c>
      <c r="K522" s="6">
        <v>1.0980042525611901E-8</v>
      </c>
      <c r="L522" s="5" t="b">
        <v>1</v>
      </c>
      <c r="M522" s="5" t="b">
        <v>0</v>
      </c>
      <c r="O522" s="7">
        <f t="shared" si="88"/>
        <v>0.94799999999999995</v>
      </c>
      <c r="P522" s="7">
        <f t="shared" si="89"/>
        <v>1.766</v>
      </c>
      <c r="Q522" s="7">
        <f t="shared" si="90"/>
        <v>1.2190000000000001</v>
      </c>
      <c r="R522" s="7">
        <f t="shared" si="91"/>
        <v>0.495</v>
      </c>
      <c r="S522" s="7">
        <f t="shared" si="92"/>
        <v>0.46300000000000002</v>
      </c>
      <c r="T522" s="7">
        <f t="shared" si="93"/>
        <v>0.71799999999999997</v>
      </c>
      <c r="U522" s="7">
        <f t="shared" si="94"/>
        <v>0.25900000000000001</v>
      </c>
      <c r="W522" s="7">
        <f t="shared" si="95"/>
        <v>1.3109999999999999</v>
      </c>
      <c r="X522" s="7">
        <f t="shared" si="96"/>
        <v>0.48375000000000001</v>
      </c>
      <c r="Y522" s="7">
        <f t="shared" si="97"/>
        <v>0.36899313501144165</v>
      </c>
      <c r="Z522" s="7">
        <f t="shared" si="98"/>
        <v>-1.4383341191899819</v>
      </c>
    </row>
    <row r="523" spans="1:26" s="5" customFormat="1" x14ac:dyDescent="0.2">
      <c r="A523" s="5" t="s">
        <v>4180</v>
      </c>
      <c r="B523" s="5" t="s">
        <v>4181</v>
      </c>
      <c r="C523" s="5" t="s">
        <v>4182</v>
      </c>
      <c r="D523" s="5">
        <v>359.73131985978802</v>
      </c>
      <c r="E523" s="5">
        <v>382.05502689907001</v>
      </c>
      <c r="F523" s="5">
        <v>372.487723882235</v>
      </c>
      <c r="G523" s="5">
        <v>-0.73734313666820905</v>
      </c>
      <c r="H523" s="5">
        <v>0.18551992466553999</v>
      </c>
      <c r="I523" s="5">
        <v>-3.97446871540892</v>
      </c>
      <c r="J523" s="6">
        <v>7.0536532619536505E-5</v>
      </c>
      <c r="K523" s="5">
        <v>1.39287235652625E-3</v>
      </c>
      <c r="L523" s="5" t="b">
        <v>1</v>
      </c>
      <c r="M523" s="5" t="b">
        <v>0</v>
      </c>
      <c r="O523" s="7">
        <f t="shared" si="88"/>
        <v>1.2370000000000001</v>
      </c>
      <c r="P523" s="7">
        <f t="shared" si="89"/>
        <v>1.3</v>
      </c>
      <c r="Q523" s="7">
        <f t="shared" si="90"/>
        <v>1.39</v>
      </c>
      <c r="R523" s="7">
        <f t="shared" si="91"/>
        <v>0.92500000000000004</v>
      </c>
      <c r="S523" s="7">
        <f t="shared" si="92"/>
        <v>1.008</v>
      </c>
      <c r="T523" s="7">
        <f t="shared" si="93"/>
        <v>1.0680000000000001</v>
      </c>
      <c r="U523" s="7">
        <f t="shared" si="94"/>
        <v>0.85399999999999998</v>
      </c>
      <c r="W523" s="7">
        <f t="shared" si="95"/>
        <v>1.3089999999999999</v>
      </c>
      <c r="X523" s="7">
        <f t="shared" si="96"/>
        <v>0.96375000000000011</v>
      </c>
      <c r="Y523" s="7">
        <f t="shared" si="97"/>
        <v>0.7362490450725746</v>
      </c>
      <c r="Z523" s="7">
        <f t="shared" si="98"/>
        <v>-0.44173423714284393</v>
      </c>
    </row>
    <row r="524" spans="1:26" s="5" customFormat="1" x14ac:dyDescent="0.2">
      <c r="A524" s="5" t="s">
        <v>4183</v>
      </c>
      <c r="B524" s="5" t="s">
        <v>4184</v>
      </c>
      <c r="C524" s="5" t="s">
        <v>4185</v>
      </c>
      <c r="D524" s="5">
        <v>87.482995117769605</v>
      </c>
      <c r="E524" s="5">
        <v>98.587645854473294</v>
      </c>
      <c r="F524" s="5">
        <v>93.828509824457399</v>
      </c>
      <c r="G524" s="5">
        <v>-2.4435775462685099</v>
      </c>
      <c r="H524" s="5">
        <v>0.30104995187793498</v>
      </c>
      <c r="I524" s="5">
        <v>-8.11685081171942</v>
      </c>
      <c r="J524" s="6">
        <v>4.7843631650025696E-16</v>
      </c>
      <c r="K524" s="6">
        <v>1.7151021876694801E-13</v>
      </c>
      <c r="L524" s="5" t="b">
        <v>1</v>
      </c>
      <c r="M524" s="5" t="b">
        <v>0</v>
      </c>
      <c r="O524" s="7">
        <f t="shared" si="88"/>
        <v>0.95499999999999996</v>
      </c>
      <c r="P524" s="7">
        <f t="shared" si="89"/>
        <v>1.4490000000000001</v>
      </c>
      <c r="Q524" s="7">
        <f t="shared" si="90"/>
        <v>1.4910000000000001</v>
      </c>
      <c r="R524" s="7">
        <f t="shared" si="91"/>
        <v>0.248</v>
      </c>
      <c r="S524" s="7">
        <f t="shared" si="92"/>
        <v>0.17</v>
      </c>
      <c r="T524" s="7">
        <f t="shared" si="93"/>
        <v>0.193</v>
      </c>
      <c r="U524" s="7">
        <f t="shared" si="94"/>
        <v>0.32600000000000001</v>
      </c>
      <c r="W524" s="7">
        <f t="shared" si="95"/>
        <v>1.2983333333333333</v>
      </c>
      <c r="X524" s="7">
        <f t="shared" si="96"/>
        <v>0.23425000000000001</v>
      </c>
      <c r="Y524" s="7">
        <f t="shared" si="97"/>
        <v>0.18042362002567394</v>
      </c>
      <c r="Z524" s="7">
        <f t="shared" si="98"/>
        <v>-2.4705398745686886</v>
      </c>
    </row>
    <row r="525" spans="1:26" s="5" customFormat="1" x14ac:dyDescent="0.2">
      <c r="A525" s="5" t="s">
        <v>4186</v>
      </c>
      <c r="B525" s="5" t="s">
        <v>4187</v>
      </c>
      <c r="C525" s="5" t="s">
        <v>4188</v>
      </c>
      <c r="D525" s="5">
        <v>359.32634455341901</v>
      </c>
      <c r="E525" s="5">
        <v>512.48033710040795</v>
      </c>
      <c r="F525" s="5">
        <v>446.84291172312697</v>
      </c>
      <c r="G525" s="5">
        <v>-1.24456474840269</v>
      </c>
      <c r="H525" s="5">
        <v>0.218416465253573</v>
      </c>
      <c r="I525" s="5">
        <v>-5.6981269564902099</v>
      </c>
      <c r="J525" s="6">
        <v>1.21130837425358E-8</v>
      </c>
      <c r="K525" s="6">
        <v>9.3305782663062304E-7</v>
      </c>
      <c r="L525" s="5" t="b">
        <v>1</v>
      </c>
      <c r="M525" s="5" t="b">
        <v>0</v>
      </c>
      <c r="O525" s="7">
        <f t="shared" si="88"/>
        <v>1.353</v>
      </c>
      <c r="P525" s="7">
        <f t="shared" si="89"/>
        <v>0.98299999999999998</v>
      </c>
      <c r="Q525" s="7">
        <f t="shared" si="90"/>
        <v>1.5349999999999999</v>
      </c>
      <c r="R525" s="7">
        <f t="shared" si="91"/>
        <v>0.45800000000000002</v>
      </c>
      <c r="S525" s="7">
        <f t="shared" si="92"/>
        <v>0.745</v>
      </c>
      <c r="T525" s="7">
        <f t="shared" si="93"/>
        <v>0.88400000000000001</v>
      </c>
      <c r="U525" s="7">
        <f t="shared" si="94"/>
        <v>0.60499999999999998</v>
      </c>
      <c r="W525" s="7">
        <f t="shared" si="95"/>
        <v>1.2903333333333331</v>
      </c>
      <c r="X525" s="7">
        <f t="shared" si="96"/>
        <v>0.67300000000000004</v>
      </c>
      <c r="Y525" s="7">
        <f t="shared" si="97"/>
        <v>0.52157065357788701</v>
      </c>
      <c r="Z525" s="7">
        <f t="shared" si="98"/>
        <v>-0.93906539696083746</v>
      </c>
    </row>
    <row r="526" spans="1:26" s="5" customFormat="1" x14ac:dyDescent="0.2">
      <c r="A526" s="5" t="s">
        <v>4189</v>
      </c>
      <c r="B526" s="5" t="s">
        <v>4190</v>
      </c>
      <c r="C526" s="5" t="s">
        <v>4191</v>
      </c>
      <c r="D526" s="5">
        <v>246.45940650357599</v>
      </c>
      <c r="E526" s="5">
        <v>227.15694197924799</v>
      </c>
      <c r="F526" s="5">
        <v>235.429426775389</v>
      </c>
      <c r="G526" s="5">
        <v>-1.2718984992609501</v>
      </c>
      <c r="H526" s="5">
        <v>0.22471312189901399</v>
      </c>
      <c r="I526" s="5">
        <v>-5.6600989230728898</v>
      </c>
      <c r="J526" s="6">
        <v>1.5128576342134001E-8</v>
      </c>
      <c r="K526" s="6">
        <v>1.13714432094242E-6</v>
      </c>
      <c r="L526" s="5" t="b">
        <v>1</v>
      </c>
      <c r="M526" s="5" t="b">
        <v>0</v>
      </c>
      <c r="O526" s="7">
        <f t="shared" si="88"/>
        <v>0.82899999999999996</v>
      </c>
      <c r="P526" s="7">
        <f t="shared" si="89"/>
        <v>1.7669999999999999</v>
      </c>
      <c r="Q526" s="7">
        <f t="shared" si="90"/>
        <v>1.274</v>
      </c>
      <c r="R526" s="7">
        <f t="shared" si="91"/>
        <v>0.59399999999999997</v>
      </c>
      <c r="S526" s="7">
        <f t="shared" si="92"/>
        <v>0.64700000000000002</v>
      </c>
      <c r="T526" s="7">
        <f t="shared" si="93"/>
        <v>0.34300000000000003</v>
      </c>
      <c r="U526" s="7">
        <f t="shared" si="94"/>
        <v>0.68799999999999994</v>
      </c>
      <c r="W526" s="7">
        <f t="shared" si="95"/>
        <v>1.29</v>
      </c>
      <c r="X526" s="7">
        <f t="shared" si="96"/>
        <v>0.56800000000000006</v>
      </c>
      <c r="Y526" s="7">
        <f t="shared" si="97"/>
        <v>0.44031007751937989</v>
      </c>
      <c r="Z526" s="7">
        <f t="shared" si="98"/>
        <v>-1.1834082308059342</v>
      </c>
    </row>
    <row r="527" spans="1:26" s="5" customFormat="1" x14ac:dyDescent="0.2">
      <c r="A527" s="5" t="s">
        <v>4192</v>
      </c>
      <c r="B527" s="5" t="s">
        <v>4193</v>
      </c>
      <c r="C527" s="5" t="s">
        <v>4194</v>
      </c>
      <c r="D527" s="5">
        <v>297.90297620429499</v>
      </c>
      <c r="E527" s="5">
        <v>352.226659864395</v>
      </c>
      <c r="F527" s="5">
        <v>328.94508115292302</v>
      </c>
      <c r="G527" s="5">
        <v>-0.75970539587499097</v>
      </c>
      <c r="H527" s="5">
        <v>0.20334564984794601</v>
      </c>
      <c r="I527" s="5">
        <v>-3.73602974267249</v>
      </c>
      <c r="J527" s="5">
        <v>1.8694856583641799E-4</v>
      </c>
      <c r="K527" s="5">
        <v>3.0224702651835801E-3</v>
      </c>
      <c r="L527" s="5" t="b">
        <v>1</v>
      </c>
      <c r="M527" s="5" t="b">
        <v>0</v>
      </c>
      <c r="O527" s="7">
        <f t="shared" si="88"/>
        <v>1.665</v>
      </c>
      <c r="P527" s="7">
        <f t="shared" si="89"/>
        <v>1.0589999999999999</v>
      </c>
      <c r="Q527" s="7">
        <f t="shared" si="90"/>
        <v>1.143</v>
      </c>
      <c r="R527" s="7">
        <f t="shared" si="91"/>
        <v>0.91900000000000004</v>
      </c>
      <c r="S527" s="7">
        <f t="shared" si="92"/>
        <v>0.91200000000000003</v>
      </c>
      <c r="T527" s="7">
        <f t="shared" si="93"/>
        <v>1.0660000000000001</v>
      </c>
      <c r="U527" s="7">
        <f t="shared" si="94"/>
        <v>0.80200000000000005</v>
      </c>
      <c r="W527" s="7">
        <f t="shared" si="95"/>
        <v>1.2889999999999999</v>
      </c>
      <c r="X527" s="7">
        <f t="shared" si="96"/>
        <v>0.92475000000000007</v>
      </c>
      <c r="Y527" s="7">
        <f t="shared" si="97"/>
        <v>0.71741660201706758</v>
      </c>
      <c r="Z527" s="7">
        <f t="shared" si="98"/>
        <v>-0.47911696323765551</v>
      </c>
    </row>
    <row r="528" spans="1:26" s="5" customFormat="1" x14ac:dyDescent="0.2">
      <c r="A528" s="5" t="s">
        <v>4195</v>
      </c>
      <c r="B528" s="5" t="s">
        <v>4196</v>
      </c>
      <c r="C528" s="5" t="s">
        <v>4197</v>
      </c>
      <c r="D528" s="5">
        <v>214.17003956439501</v>
      </c>
      <c r="E528" s="5">
        <v>183.84311397744901</v>
      </c>
      <c r="F528" s="5">
        <v>196.84036780042601</v>
      </c>
      <c r="G528" s="5">
        <v>-1.50871570742159</v>
      </c>
      <c r="H528" s="5">
        <v>0.23380479148123401</v>
      </c>
      <c r="I528" s="5">
        <v>-6.45288617852247</v>
      </c>
      <c r="J528" s="6">
        <v>1.09739782267619E-10</v>
      </c>
      <c r="K528" s="6">
        <v>1.3458284745070301E-8</v>
      </c>
      <c r="L528" s="5" t="b">
        <v>1</v>
      </c>
      <c r="M528" s="5" t="b">
        <v>0</v>
      </c>
      <c r="O528" s="7">
        <f t="shared" si="88"/>
        <v>1.1459999999999999</v>
      </c>
      <c r="P528" s="7">
        <f t="shared" si="89"/>
        <v>1.56</v>
      </c>
      <c r="Q528" s="7">
        <f t="shared" si="90"/>
        <v>1.1419999999999999</v>
      </c>
      <c r="R528" s="7">
        <f t="shared" si="91"/>
        <v>0.65200000000000002</v>
      </c>
      <c r="S528" s="7">
        <f t="shared" si="92"/>
        <v>0.48799999999999999</v>
      </c>
      <c r="T528" s="7">
        <f t="shared" si="93"/>
        <v>0.57899999999999996</v>
      </c>
      <c r="U528" s="7">
        <f t="shared" si="94"/>
        <v>0.38100000000000001</v>
      </c>
      <c r="W528" s="7">
        <f t="shared" si="95"/>
        <v>1.2826666666666666</v>
      </c>
      <c r="X528" s="7">
        <f t="shared" si="96"/>
        <v>0.52500000000000002</v>
      </c>
      <c r="Y528" s="7">
        <f t="shared" si="97"/>
        <v>0.40930353430353433</v>
      </c>
      <c r="Z528" s="7">
        <f t="shared" si="98"/>
        <v>-1.2887569704954007</v>
      </c>
    </row>
    <row r="529" spans="1:26" s="5" customFormat="1" x14ac:dyDescent="0.2">
      <c r="A529" s="5" t="s">
        <v>4198</v>
      </c>
      <c r="B529" s="5" t="s">
        <v>4199</v>
      </c>
      <c r="C529" s="5" t="s">
        <v>4200</v>
      </c>
      <c r="D529" s="5">
        <v>272.149269113164</v>
      </c>
      <c r="E529" s="5">
        <v>249.96225964546599</v>
      </c>
      <c r="F529" s="5">
        <v>259.47097798876501</v>
      </c>
      <c r="G529" s="5">
        <v>-0.92131984692314295</v>
      </c>
      <c r="H529" s="5">
        <v>0.227962081450714</v>
      </c>
      <c r="I529" s="5">
        <v>-4.0415486692348699</v>
      </c>
      <c r="J529" s="6">
        <v>5.3099357356695201E-5</v>
      </c>
      <c r="K529" s="5">
        <v>1.1184464638261599E-3</v>
      </c>
      <c r="L529" s="5" t="b">
        <v>1</v>
      </c>
      <c r="M529" s="5" t="b">
        <v>0</v>
      </c>
      <c r="O529" s="7">
        <f t="shared" si="88"/>
        <v>0.88600000000000001</v>
      </c>
      <c r="P529" s="7">
        <f t="shared" si="89"/>
        <v>1.498</v>
      </c>
      <c r="Q529" s="7">
        <f t="shared" si="90"/>
        <v>1.4419999999999999</v>
      </c>
      <c r="R529" s="7">
        <f t="shared" si="91"/>
        <v>0.88200000000000001</v>
      </c>
      <c r="S529" s="7">
        <f t="shared" si="92"/>
        <v>0.65</v>
      </c>
      <c r="T529" s="7">
        <f t="shared" si="93"/>
        <v>0.77200000000000002</v>
      </c>
      <c r="U529" s="7">
        <f t="shared" si="94"/>
        <v>0.82899999999999996</v>
      </c>
      <c r="W529" s="7">
        <f t="shared" si="95"/>
        <v>1.2753333333333332</v>
      </c>
      <c r="X529" s="7">
        <f t="shared" si="96"/>
        <v>0.78325</v>
      </c>
      <c r="Y529" s="7">
        <f t="shared" si="97"/>
        <v>0.61415316257187669</v>
      </c>
      <c r="Z529" s="7">
        <f t="shared" si="98"/>
        <v>-0.70332960325390226</v>
      </c>
    </row>
    <row r="530" spans="1:26" s="5" customFormat="1" x14ac:dyDescent="0.2">
      <c r="A530" s="5" t="s">
        <v>4201</v>
      </c>
      <c r="B530" s="5" t="s">
        <v>4202</v>
      </c>
      <c r="C530" s="5" t="s">
        <v>4203</v>
      </c>
      <c r="D530" s="5">
        <v>129.41556578465801</v>
      </c>
      <c r="E530" s="5">
        <v>94.929904855721801</v>
      </c>
      <c r="F530" s="5">
        <v>109.709473825266</v>
      </c>
      <c r="G530" s="5">
        <v>-1.15729828264061</v>
      </c>
      <c r="H530" s="5">
        <v>0.30588603886390903</v>
      </c>
      <c r="I530" s="5">
        <v>-3.7834295639609201</v>
      </c>
      <c r="J530" s="5">
        <v>1.5468211285856601E-4</v>
      </c>
      <c r="K530" s="5">
        <v>2.6212993325422898E-3</v>
      </c>
      <c r="L530" s="5" t="b">
        <v>1</v>
      </c>
      <c r="M530" s="5" t="b">
        <v>0</v>
      </c>
      <c r="O530" s="7">
        <f t="shared" si="88"/>
        <v>0.85499999999999998</v>
      </c>
      <c r="P530" s="7">
        <f t="shared" si="89"/>
        <v>1.92</v>
      </c>
      <c r="Q530" s="7">
        <f t="shared" si="90"/>
        <v>1.042</v>
      </c>
      <c r="R530" s="7">
        <f t="shared" si="91"/>
        <v>0.36599999999999999</v>
      </c>
      <c r="S530" s="7">
        <f t="shared" si="92"/>
        <v>0.45700000000000002</v>
      </c>
      <c r="T530" s="7">
        <f t="shared" si="93"/>
        <v>0.95899999999999996</v>
      </c>
      <c r="U530" s="7">
        <f t="shared" si="94"/>
        <v>0.91300000000000003</v>
      </c>
      <c r="W530" s="7">
        <f t="shared" si="95"/>
        <v>1.2723333333333333</v>
      </c>
      <c r="X530" s="7">
        <f t="shared" si="96"/>
        <v>0.67375000000000007</v>
      </c>
      <c r="Y530" s="7">
        <f t="shared" si="97"/>
        <v>0.52953890489913547</v>
      </c>
      <c r="Z530" s="7">
        <f t="shared" si="98"/>
        <v>-0.9171914128545342</v>
      </c>
    </row>
    <row r="531" spans="1:26" s="5" customFormat="1" x14ac:dyDescent="0.2">
      <c r="A531" s="5" t="s">
        <v>4204</v>
      </c>
      <c r="B531" s="5" t="s">
        <v>4205</v>
      </c>
      <c r="C531" s="5" t="s">
        <v>4206</v>
      </c>
      <c r="D531" s="5">
        <v>903.22842181636202</v>
      </c>
      <c r="E531" s="5">
        <v>828.585828945515</v>
      </c>
      <c r="F531" s="5">
        <v>860.57551160444996</v>
      </c>
      <c r="G531" s="5">
        <v>-0.69629090862712995</v>
      </c>
      <c r="H531" s="5">
        <v>0.15917646259180299</v>
      </c>
      <c r="I531" s="5">
        <v>-4.3743333485976503</v>
      </c>
      <c r="J531" s="6">
        <v>1.21804131877184E-5</v>
      </c>
      <c r="K531" s="5">
        <v>3.4143621388309502E-4</v>
      </c>
      <c r="L531" s="5" t="b">
        <v>1</v>
      </c>
      <c r="M531" s="5" t="b">
        <v>0</v>
      </c>
      <c r="O531" s="7">
        <f t="shared" si="88"/>
        <v>1.2070000000000001</v>
      </c>
      <c r="P531" s="7">
        <f t="shared" si="89"/>
        <v>1.3779999999999999</v>
      </c>
      <c r="Q531" s="7">
        <f t="shared" si="90"/>
        <v>1.1859999999999999</v>
      </c>
      <c r="R531" s="7">
        <f t="shared" si="91"/>
        <v>1.0740000000000001</v>
      </c>
      <c r="S531" s="7">
        <f t="shared" si="92"/>
        <v>0.997</v>
      </c>
      <c r="T531" s="7">
        <f t="shared" si="93"/>
        <v>1.06</v>
      </c>
      <c r="U531" s="7">
        <f t="shared" si="94"/>
        <v>0.73699999999999999</v>
      </c>
      <c r="W531" s="7">
        <f t="shared" si="95"/>
        <v>1.2569999999999999</v>
      </c>
      <c r="X531" s="7">
        <f t="shared" si="96"/>
        <v>0.96700000000000008</v>
      </c>
      <c r="Y531" s="7">
        <f t="shared" si="97"/>
        <v>0.76929196499602237</v>
      </c>
      <c r="Z531" s="7">
        <f t="shared" si="98"/>
        <v>-0.37839685494366637</v>
      </c>
    </row>
    <row r="532" spans="1:26" s="5" customFormat="1" x14ac:dyDescent="0.2">
      <c r="A532" s="5" t="s">
        <v>4207</v>
      </c>
      <c r="B532" s="5" t="s">
        <v>4208</v>
      </c>
      <c r="C532" s="5" t="s">
        <v>4209</v>
      </c>
      <c r="D532" s="5">
        <v>42.671179337118701</v>
      </c>
      <c r="E532" s="5">
        <v>38.512556366632097</v>
      </c>
      <c r="F532" s="5">
        <v>40.294823353983503</v>
      </c>
      <c r="G532" s="5">
        <v>-1.35198852579386</v>
      </c>
      <c r="H532" s="5">
        <v>0.36305090305812399</v>
      </c>
      <c r="I532" s="5">
        <v>-3.7239640898990198</v>
      </c>
      <c r="J532" s="5">
        <v>1.9611883424790799E-4</v>
      </c>
      <c r="K532" s="5">
        <v>3.1434661988093298E-3</v>
      </c>
      <c r="L532" s="5" t="b">
        <v>1</v>
      </c>
      <c r="M532" s="5" t="b">
        <v>0</v>
      </c>
      <c r="O532" s="7">
        <f t="shared" si="88"/>
        <v>1.0009999999999999</v>
      </c>
      <c r="P532" s="7">
        <f t="shared" si="89"/>
        <v>1.599</v>
      </c>
      <c r="Q532" s="7">
        <f t="shared" si="90"/>
        <v>1.1619999999999999</v>
      </c>
      <c r="R532" s="7">
        <f t="shared" si="91"/>
        <v>0.497</v>
      </c>
      <c r="S532" s="7">
        <f t="shared" si="92"/>
        <v>0.50800000000000001</v>
      </c>
      <c r="T532" s="7">
        <f t="shared" si="93"/>
        <v>0.47299999999999998</v>
      </c>
      <c r="U532" s="7">
        <f t="shared" si="94"/>
        <v>0.45800000000000002</v>
      </c>
      <c r="W532" s="7">
        <f t="shared" si="95"/>
        <v>1.2539999999999998</v>
      </c>
      <c r="X532" s="7">
        <f t="shared" si="96"/>
        <v>0.48399999999999993</v>
      </c>
      <c r="Y532" s="7">
        <f t="shared" si="97"/>
        <v>0.38596491228070179</v>
      </c>
      <c r="Z532" s="7">
        <f t="shared" si="98"/>
        <v>-1.3734583955274444</v>
      </c>
    </row>
    <row r="533" spans="1:26" s="5" customFormat="1" x14ac:dyDescent="0.2">
      <c r="A533" s="5" t="s">
        <v>4210</v>
      </c>
      <c r="B533" s="5" t="s">
        <v>4211</v>
      </c>
      <c r="C533" s="5" t="s">
        <v>4212</v>
      </c>
      <c r="D533" s="5">
        <v>3109.6497642828899</v>
      </c>
      <c r="E533" s="5">
        <v>3097.7027867645502</v>
      </c>
      <c r="F533" s="5">
        <v>3102.8229199867001</v>
      </c>
      <c r="G533" s="5">
        <v>-0.70417497785001903</v>
      </c>
      <c r="H533" s="5">
        <v>0.140440985802357</v>
      </c>
      <c r="I533" s="5">
        <v>-5.0140275919239796</v>
      </c>
      <c r="J533" s="6">
        <v>5.3302337972754002E-7</v>
      </c>
      <c r="K533" s="6">
        <v>2.4552388195993601E-5</v>
      </c>
      <c r="L533" s="5" t="b">
        <v>1</v>
      </c>
      <c r="M533" s="5" t="b">
        <v>0</v>
      </c>
      <c r="O533" s="7">
        <f t="shared" si="88"/>
        <v>1.01</v>
      </c>
      <c r="P533" s="7">
        <f t="shared" si="89"/>
        <v>1.325</v>
      </c>
      <c r="Q533" s="7">
        <f t="shared" si="90"/>
        <v>1.34</v>
      </c>
      <c r="R533" s="7">
        <f t="shared" si="91"/>
        <v>0.66200000000000003</v>
      </c>
      <c r="S533" s="7">
        <f t="shared" si="92"/>
        <v>1.04</v>
      </c>
      <c r="T533" s="7">
        <f t="shared" si="93"/>
        <v>1.407</v>
      </c>
      <c r="U533" s="7">
        <f t="shared" si="94"/>
        <v>0.99</v>
      </c>
      <c r="W533" s="7">
        <f t="shared" si="95"/>
        <v>1.2249999999999999</v>
      </c>
      <c r="X533" s="7">
        <f t="shared" si="96"/>
        <v>1.02475</v>
      </c>
      <c r="Y533" s="7">
        <f t="shared" si="97"/>
        <v>0.83653061224489811</v>
      </c>
      <c r="Z533" s="7">
        <f t="shared" si="98"/>
        <v>-0.25750975925515396</v>
      </c>
    </row>
    <row r="534" spans="1:26" s="5" customFormat="1" x14ac:dyDescent="0.2">
      <c r="A534" s="5" t="s">
        <v>4213</v>
      </c>
      <c r="B534" s="5" t="s">
        <v>4214</v>
      </c>
      <c r="C534" s="5" t="s">
        <v>4215</v>
      </c>
      <c r="D534" s="5">
        <v>456.586494979257</v>
      </c>
      <c r="E534" s="5">
        <v>489.99092879966298</v>
      </c>
      <c r="F534" s="5">
        <v>475.67474287663202</v>
      </c>
      <c r="G534" s="5">
        <v>-0.72237542718567604</v>
      </c>
      <c r="H534" s="5">
        <v>0.173574940021992</v>
      </c>
      <c r="I534" s="5">
        <v>-4.1617495422677599</v>
      </c>
      <c r="J534" s="6">
        <v>3.1581862787313702E-5</v>
      </c>
      <c r="K534" s="5">
        <v>7.4346147575808197E-4</v>
      </c>
      <c r="L534" s="5" t="b">
        <v>1</v>
      </c>
      <c r="M534" s="5" t="b">
        <v>0</v>
      </c>
      <c r="O534" s="7">
        <f t="shared" si="88"/>
        <v>1.252</v>
      </c>
      <c r="P534" s="7">
        <f t="shared" si="89"/>
        <v>1.258</v>
      </c>
      <c r="Q534" s="7">
        <f t="shared" si="90"/>
        <v>1.1639999999999999</v>
      </c>
      <c r="R534" s="7">
        <f t="shared" si="91"/>
        <v>0.86599999999999999</v>
      </c>
      <c r="S534" s="7">
        <f t="shared" si="92"/>
        <v>0.97899999999999998</v>
      </c>
      <c r="T534" s="7">
        <f t="shared" si="93"/>
        <v>0.92400000000000004</v>
      </c>
      <c r="U534" s="7">
        <f t="shared" si="94"/>
        <v>0.83</v>
      </c>
      <c r="W534" s="7">
        <f t="shared" si="95"/>
        <v>1.2246666666666666</v>
      </c>
      <c r="X534" s="7">
        <f t="shared" si="96"/>
        <v>0.89975000000000005</v>
      </c>
      <c r="Y534" s="7">
        <f t="shared" si="97"/>
        <v>0.73468971148611872</v>
      </c>
      <c r="Z534" s="7">
        <f t="shared" si="98"/>
        <v>-0.44479302346546568</v>
      </c>
    </row>
    <row r="535" spans="1:26" s="5" customFormat="1" x14ac:dyDescent="0.2">
      <c r="A535" s="5" t="s">
        <v>4216</v>
      </c>
      <c r="B535" s="5" t="s">
        <v>4217</v>
      </c>
      <c r="C535" s="5" t="s">
        <v>4218</v>
      </c>
      <c r="D535" s="5">
        <v>135.27291899051201</v>
      </c>
      <c r="E535" s="5">
        <v>120.41607278319501</v>
      </c>
      <c r="F535" s="5">
        <v>126.783292586331</v>
      </c>
      <c r="G535" s="5">
        <v>-1.29689524726155</v>
      </c>
      <c r="H535" s="5">
        <v>0.255728652712709</v>
      </c>
      <c r="I535" s="5">
        <v>-5.0713724625863703</v>
      </c>
      <c r="J535" s="6">
        <v>3.94956912513606E-7</v>
      </c>
      <c r="K535" s="6">
        <v>1.8733821389735699E-5</v>
      </c>
      <c r="L535" s="5" t="b">
        <v>1</v>
      </c>
      <c r="M535" s="5" t="b">
        <v>0</v>
      </c>
      <c r="O535" s="7">
        <f t="shared" si="88"/>
        <v>1.024</v>
      </c>
      <c r="P535" s="7">
        <f t="shared" si="89"/>
        <v>1.34</v>
      </c>
      <c r="Q535" s="7">
        <f t="shared" si="90"/>
        <v>1.3009999999999999</v>
      </c>
      <c r="R535" s="7">
        <f t="shared" si="91"/>
        <v>0.53400000000000003</v>
      </c>
      <c r="S535" s="7">
        <f t="shared" si="92"/>
        <v>0.44500000000000001</v>
      </c>
      <c r="T535" s="7">
        <f t="shared" si="93"/>
        <v>1.0069999999999999</v>
      </c>
      <c r="U535" s="7">
        <f t="shared" si="94"/>
        <v>0.55000000000000004</v>
      </c>
      <c r="W535" s="7">
        <f t="shared" si="95"/>
        <v>1.2216666666666667</v>
      </c>
      <c r="X535" s="7">
        <f t="shared" si="96"/>
        <v>0.63400000000000001</v>
      </c>
      <c r="Y535" s="7">
        <f t="shared" si="97"/>
        <v>0.51896316507503415</v>
      </c>
      <c r="Z535" s="7">
        <f t="shared" si="98"/>
        <v>-0.94629595216061069</v>
      </c>
    </row>
    <row r="536" spans="1:26" s="5" customFormat="1" x14ac:dyDescent="0.2">
      <c r="A536" s="5" t="s">
        <v>4219</v>
      </c>
      <c r="B536" s="5" t="s">
        <v>4220</v>
      </c>
      <c r="C536" s="5" t="s">
        <v>4221</v>
      </c>
      <c r="D536" s="5">
        <v>317.26343674466898</v>
      </c>
      <c r="E536" s="5">
        <v>317.139730865155</v>
      </c>
      <c r="F536" s="5">
        <v>317.19274767066099</v>
      </c>
      <c r="G536" s="5">
        <v>-0.83557553073145996</v>
      </c>
      <c r="H536" s="5">
        <v>0.19390477361820899</v>
      </c>
      <c r="I536" s="5">
        <v>-4.3092055710638499</v>
      </c>
      <c r="J536" s="6">
        <v>1.6384202178502599E-5</v>
      </c>
      <c r="K536" s="5">
        <v>4.3818925797627903E-4</v>
      </c>
      <c r="L536" s="5" t="b">
        <v>1</v>
      </c>
      <c r="M536" s="5" t="b">
        <v>0</v>
      </c>
      <c r="O536" s="7">
        <f t="shared" si="88"/>
        <v>0.98699999999999999</v>
      </c>
      <c r="P536" s="7">
        <f t="shared" si="89"/>
        <v>1.3320000000000001</v>
      </c>
      <c r="Q536" s="7">
        <f t="shared" si="90"/>
        <v>1.288</v>
      </c>
      <c r="R536" s="7">
        <f t="shared" si="91"/>
        <v>0.82199999999999995</v>
      </c>
      <c r="S536" s="7">
        <f t="shared" si="92"/>
        <v>0.79400000000000004</v>
      </c>
      <c r="T536" s="7">
        <f t="shared" si="93"/>
        <v>0.79900000000000004</v>
      </c>
      <c r="U536" s="7">
        <f t="shared" si="94"/>
        <v>0.78400000000000003</v>
      </c>
      <c r="W536" s="7">
        <f t="shared" si="95"/>
        <v>1.2023333333333335</v>
      </c>
      <c r="X536" s="7">
        <f t="shared" si="96"/>
        <v>0.79974999999999996</v>
      </c>
      <c r="Y536" s="7">
        <f t="shared" si="97"/>
        <v>0.66516495702800105</v>
      </c>
      <c r="Z536" s="7">
        <f t="shared" si="98"/>
        <v>-0.58821592995074046</v>
      </c>
    </row>
    <row r="537" spans="1:26" s="5" customFormat="1" x14ac:dyDescent="0.2">
      <c r="A537" s="5" t="s">
        <v>4222</v>
      </c>
      <c r="B537" s="5" t="s">
        <v>4223</v>
      </c>
      <c r="C537" s="5" t="s">
        <v>4224</v>
      </c>
      <c r="D537" s="5">
        <v>466.309839928256</v>
      </c>
      <c r="E537" s="5">
        <v>430.32288363790002</v>
      </c>
      <c r="F537" s="5">
        <v>445.74586490519499</v>
      </c>
      <c r="G537" s="5">
        <v>-0.85840575442198896</v>
      </c>
      <c r="H537" s="5">
        <v>0.17642345970423301</v>
      </c>
      <c r="I537" s="5">
        <v>-4.8655986899988903</v>
      </c>
      <c r="J537" s="6">
        <v>1.14110852033425E-6</v>
      </c>
      <c r="K537" s="6">
        <v>4.7352783432422102E-5</v>
      </c>
      <c r="L537" s="5" t="b">
        <v>1</v>
      </c>
      <c r="M537" s="5" t="b">
        <v>0</v>
      </c>
      <c r="O537" s="7">
        <f t="shared" si="88"/>
        <v>0.76500000000000001</v>
      </c>
      <c r="P537" s="7">
        <f t="shared" si="89"/>
        <v>1.4710000000000001</v>
      </c>
      <c r="Q537" s="7">
        <f t="shared" si="90"/>
        <v>1.3640000000000001</v>
      </c>
      <c r="R537" s="7">
        <f t="shared" si="91"/>
        <v>0.57699999999999996</v>
      </c>
      <c r="S537" s="7">
        <f t="shared" si="92"/>
        <v>0.89400000000000002</v>
      </c>
      <c r="T537" s="7">
        <f t="shared" si="93"/>
        <v>1.0840000000000001</v>
      </c>
      <c r="U537" s="7">
        <f t="shared" si="94"/>
        <v>0.79700000000000004</v>
      </c>
      <c r="W537" s="7">
        <f t="shared" si="95"/>
        <v>1.2000000000000002</v>
      </c>
      <c r="X537" s="7">
        <f t="shared" si="96"/>
        <v>0.83800000000000008</v>
      </c>
      <c r="Y537" s="7">
        <f t="shared" si="97"/>
        <v>0.69833333333333325</v>
      </c>
      <c r="Z537" s="7">
        <f t="shared" si="98"/>
        <v>-0.51801225679652951</v>
      </c>
    </row>
    <row r="538" spans="1:26" s="5" customFormat="1" x14ac:dyDescent="0.2">
      <c r="A538" s="5" t="s">
        <v>4225</v>
      </c>
      <c r="B538" s="5" t="s">
        <v>4226</v>
      </c>
      <c r="C538" s="5" t="s">
        <v>4227</v>
      </c>
      <c r="D538" s="5">
        <v>101.47409520706501</v>
      </c>
      <c r="E538" s="5">
        <v>100.928910462012</v>
      </c>
      <c r="F538" s="5">
        <v>101.16256106703401</v>
      </c>
      <c r="G538" s="5">
        <v>-1.6412636528342299</v>
      </c>
      <c r="H538" s="5">
        <v>0.284726130280885</v>
      </c>
      <c r="I538" s="5">
        <v>-5.7643590745082198</v>
      </c>
      <c r="J538" s="6">
        <v>8.1968735527975901E-9</v>
      </c>
      <c r="K538" s="6">
        <v>6.5578506393862596E-7</v>
      </c>
      <c r="L538" s="5" t="b">
        <v>1</v>
      </c>
      <c r="M538" s="5" t="b">
        <v>0</v>
      </c>
      <c r="O538" s="7">
        <f t="shared" si="88"/>
        <v>0.76200000000000001</v>
      </c>
      <c r="P538" s="7">
        <f t="shared" si="89"/>
        <v>1.456</v>
      </c>
      <c r="Q538" s="7">
        <f t="shared" si="90"/>
        <v>1.3480000000000001</v>
      </c>
      <c r="R538" s="7">
        <f t="shared" si="91"/>
        <v>0.35099999999999998</v>
      </c>
      <c r="S538" s="7">
        <f t="shared" si="92"/>
        <v>0.55300000000000005</v>
      </c>
      <c r="T538" s="7">
        <f t="shared" si="93"/>
        <v>0.38400000000000001</v>
      </c>
      <c r="U538" s="7">
        <f t="shared" si="94"/>
        <v>0.30199999999999999</v>
      </c>
      <c r="W538" s="7">
        <f t="shared" si="95"/>
        <v>1.1886666666666665</v>
      </c>
      <c r="X538" s="7">
        <f t="shared" si="96"/>
        <v>0.39750000000000002</v>
      </c>
      <c r="Y538" s="7">
        <f t="shared" si="97"/>
        <v>0.33440830061693783</v>
      </c>
      <c r="Z538" s="7">
        <f t="shared" si="98"/>
        <v>-1.5803174367321207</v>
      </c>
    </row>
    <row r="539" spans="1:26" s="5" customFormat="1" x14ac:dyDescent="0.2">
      <c r="A539" s="5" t="s">
        <v>4228</v>
      </c>
      <c r="B539" s="5" t="s">
        <v>4229</v>
      </c>
      <c r="C539" s="5" t="s">
        <v>4230</v>
      </c>
      <c r="D539" s="5">
        <v>1360.21668000676</v>
      </c>
      <c r="E539" s="5">
        <v>1276.3695858692099</v>
      </c>
      <c r="F539" s="5">
        <v>1312.3040547853</v>
      </c>
      <c r="G539" s="5">
        <v>-0.58889318877830099</v>
      </c>
      <c r="H539" s="5">
        <v>0.162055877360685</v>
      </c>
      <c r="I539" s="5">
        <v>-3.6338897321669501</v>
      </c>
      <c r="J539" s="5">
        <v>2.79180215215035E-4</v>
      </c>
      <c r="K539" s="5">
        <v>4.1074967575560097E-3</v>
      </c>
      <c r="L539" s="5" t="b">
        <v>1</v>
      </c>
      <c r="M539" s="5" t="b">
        <v>0</v>
      </c>
      <c r="O539" s="7">
        <f t="shared" si="88"/>
        <v>1.33</v>
      </c>
      <c r="P539" s="7">
        <f t="shared" si="89"/>
        <v>1.1220000000000001</v>
      </c>
      <c r="Q539" s="7">
        <f t="shared" si="90"/>
        <v>1.089</v>
      </c>
      <c r="R539" s="7">
        <f t="shared" si="91"/>
        <v>0.82199999999999995</v>
      </c>
      <c r="S539" s="7">
        <f t="shared" si="92"/>
        <v>0.92600000000000005</v>
      </c>
      <c r="T539" s="7">
        <f t="shared" si="93"/>
        <v>1.7190000000000001</v>
      </c>
      <c r="U539" s="7">
        <f t="shared" si="94"/>
        <v>0.98</v>
      </c>
      <c r="W539" s="7">
        <f t="shared" si="95"/>
        <v>1.1803333333333332</v>
      </c>
      <c r="X539" s="7">
        <f t="shared" si="96"/>
        <v>1.11175</v>
      </c>
      <c r="Y539" s="7">
        <f t="shared" si="97"/>
        <v>0.94189494493081061</v>
      </c>
      <c r="Z539" s="7">
        <f t="shared" si="98"/>
        <v>-8.6361938318251757E-2</v>
      </c>
    </row>
    <row r="540" spans="1:26" s="5" customFormat="1" x14ac:dyDescent="0.2">
      <c r="A540" s="5" t="s">
        <v>4231</v>
      </c>
      <c r="B540" s="5" t="s">
        <v>4232</v>
      </c>
      <c r="C540" s="5" t="s">
        <v>4233</v>
      </c>
      <c r="D540" s="5">
        <v>650.34048055392202</v>
      </c>
      <c r="E540" s="5">
        <v>674.08079780620596</v>
      </c>
      <c r="F540" s="5">
        <v>663.90637612665603</v>
      </c>
      <c r="G540" s="5">
        <v>-0.93192633326324104</v>
      </c>
      <c r="H540" s="5">
        <v>0.18975672274038499</v>
      </c>
      <c r="I540" s="5">
        <v>-4.9111637248196498</v>
      </c>
      <c r="J540" s="6">
        <v>9.0537450140586503E-7</v>
      </c>
      <c r="K540" s="6">
        <v>3.8887295116835797E-5</v>
      </c>
      <c r="L540" s="5" t="b">
        <v>1</v>
      </c>
      <c r="M540" s="5" t="b">
        <v>0</v>
      </c>
      <c r="O540" s="7">
        <f t="shared" si="88"/>
        <v>1.512</v>
      </c>
      <c r="P540" s="7">
        <f t="shared" si="89"/>
        <v>1.044</v>
      </c>
      <c r="Q540" s="7">
        <f t="shared" si="90"/>
        <v>0.95599999999999996</v>
      </c>
      <c r="R540" s="7">
        <f t="shared" si="91"/>
        <v>1.2410000000000001</v>
      </c>
      <c r="S540" s="7">
        <f t="shared" si="92"/>
        <v>0.753</v>
      </c>
      <c r="T540" s="7">
        <f t="shared" si="93"/>
        <v>0.51500000000000001</v>
      </c>
      <c r="U540" s="7">
        <f t="shared" si="94"/>
        <v>0.39500000000000002</v>
      </c>
      <c r="W540" s="7">
        <f t="shared" si="95"/>
        <v>1.1706666666666667</v>
      </c>
      <c r="X540" s="7">
        <f t="shared" si="96"/>
        <v>0.72600000000000009</v>
      </c>
      <c r="Y540" s="7">
        <f t="shared" si="97"/>
        <v>0.62015945330296129</v>
      </c>
      <c r="Z540" s="7">
        <f t="shared" si="98"/>
        <v>-0.68928889081845124</v>
      </c>
    </row>
    <row r="541" spans="1:26" s="5" customFormat="1" x14ac:dyDescent="0.2">
      <c r="A541" s="5" t="s">
        <v>4234</v>
      </c>
      <c r="B541" s="5" t="s">
        <v>4235</v>
      </c>
      <c r="C541" s="5" t="s">
        <v>4236</v>
      </c>
      <c r="D541" s="5">
        <v>204.73320500878401</v>
      </c>
      <c r="E541" s="5">
        <v>212.87432745136201</v>
      </c>
      <c r="F541" s="5">
        <v>209.38527497597099</v>
      </c>
      <c r="G541" s="5">
        <v>-1.72859802165821</v>
      </c>
      <c r="H541" s="5">
        <v>0.24015143007089401</v>
      </c>
      <c r="I541" s="5">
        <v>-7.1979501481541099</v>
      </c>
      <c r="J541" s="6">
        <v>6.1124482396779501E-13</v>
      </c>
      <c r="K541" s="6">
        <v>1.21215050676422E-10</v>
      </c>
      <c r="L541" s="5" t="b">
        <v>1</v>
      </c>
      <c r="M541" s="5" t="b">
        <v>0</v>
      </c>
      <c r="O541" s="7">
        <f t="shared" si="88"/>
        <v>0.70099999999999996</v>
      </c>
      <c r="P541" s="7">
        <f t="shared" si="89"/>
        <v>1.389</v>
      </c>
      <c r="Q541" s="7">
        <f t="shared" si="90"/>
        <v>1.38</v>
      </c>
      <c r="R541" s="7">
        <f t="shared" si="91"/>
        <v>0.35</v>
      </c>
      <c r="S541" s="7">
        <f t="shared" si="92"/>
        <v>0.311</v>
      </c>
      <c r="T541" s="7">
        <f t="shared" si="93"/>
        <v>0.312</v>
      </c>
      <c r="U541" s="7">
        <f t="shared" si="94"/>
        <v>0.54100000000000004</v>
      </c>
      <c r="W541" s="7">
        <f t="shared" si="95"/>
        <v>1.1566666666666665</v>
      </c>
      <c r="X541" s="7">
        <f t="shared" si="96"/>
        <v>0.37850000000000006</v>
      </c>
      <c r="Y541" s="7">
        <f t="shared" si="97"/>
        <v>0.32723342939481276</v>
      </c>
      <c r="Z541" s="7">
        <f t="shared" si="98"/>
        <v>-1.6116079567587351</v>
      </c>
    </row>
    <row r="542" spans="1:26" s="5" customFormat="1" x14ac:dyDescent="0.2">
      <c r="A542" s="5" t="s">
        <v>4237</v>
      </c>
      <c r="B542" s="5" t="s">
        <v>4238</v>
      </c>
      <c r="C542" s="5" t="s">
        <v>4239</v>
      </c>
      <c r="D542" s="5">
        <v>259.81915670912798</v>
      </c>
      <c r="E542" s="5">
        <v>230.707180522953</v>
      </c>
      <c r="F542" s="5">
        <v>243.18374174559901</v>
      </c>
      <c r="G542" s="5">
        <v>-1.4740524210866599</v>
      </c>
      <c r="H542" s="5">
        <v>0.22305125190743399</v>
      </c>
      <c r="I542" s="5">
        <v>-6.6085816980681704</v>
      </c>
      <c r="J542" s="6">
        <v>3.8801938731865203E-11</v>
      </c>
      <c r="K542" s="6">
        <v>5.3978129843335802E-9</v>
      </c>
      <c r="L542" s="5" t="b">
        <v>1</v>
      </c>
      <c r="M542" s="5" t="b">
        <v>0</v>
      </c>
      <c r="O542" s="7">
        <f t="shared" si="88"/>
        <v>0.90800000000000003</v>
      </c>
      <c r="P542" s="7">
        <f t="shared" si="89"/>
        <v>1.49</v>
      </c>
      <c r="Q542" s="7">
        <f t="shared" si="90"/>
        <v>1.0609999999999999</v>
      </c>
      <c r="R542" s="7">
        <f t="shared" si="91"/>
        <v>0.499</v>
      </c>
      <c r="S542" s="7">
        <f t="shared" si="92"/>
        <v>0.436</v>
      </c>
      <c r="T542" s="7">
        <f t="shared" si="93"/>
        <v>0.43099999999999999</v>
      </c>
      <c r="U542" s="7">
        <f t="shared" si="94"/>
        <v>0.501</v>
      </c>
      <c r="W542" s="7">
        <f t="shared" si="95"/>
        <v>1.153</v>
      </c>
      <c r="X542" s="7">
        <f t="shared" si="96"/>
        <v>0.46675</v>
      </c>
      <c r="Y542" s="7">
        <f t="shared" si="97"/>
        <v>0.40481352992194275</v>
      </c>
      <c r="Z542" s="7">
        <f t="shared" si="98"/>
        <v>-1.3046705854255698</v>
      </c>
    </row>
    <row r="543" spans="1:26" s="5" customFormat="1" x14ac:dyDescent="0.2">
      <c r="A543" s="5" t="s">
        <v>4240</v>
      </c>
      <c r="B543" s="5" t="s">
        <v>4241</v>
      </c>
      <c r="C543" s="5" t="s">
        <v>4242</v>
      </c>
      <c r="D543" s="5">
        <v>498.75105597334402</v>
      </c>
      <c r="E543" s="5">
        <v>500.75545280051699</v>
      </c>
      <c r="F543" s="5">
        <v>499.89642558887101</v>
      </c>
      <c r="G543" s="5">
        <v>-0.58791533853818001</v>
      </c>
      <c r="H543" s="5">
        <v>0.17345103180379701</v>
      </c>
      <c r="I543" s="5">
        <v>-3.3895176778378202</v>
      </c>
      <c r="J543" s="5">
        <v>7.0015694334621002E-4</v>
      </c>
      <c r="K543" s="5">
        <v>7.9004997463176206E-3</v>
      </c>
      <c r="L543" s="5" t="b">
        <v>1</v>
      </c>
      <c r="M543" s="5" t="b">
        <v>0</v>
      </c>
      <c r="O543" s="7">
        <f t="shared" si="88"/>
        <v>1.175</v>
      </c>
      <c r="P543" s="7">
        <f t="shared" si="89"/>
        <v>1.1200000000000001</v>
      </c>
      <c r="Q543" s="7">
        <f t="shared" si="90"/>
        <v>1.141</v>
      </c>
      <c r="R543" s="7">
        <f t="shared" si="91"/>
        <v>1.0780000000000001</v>
      </c>
      <c r="S543" s="7">
        <f t="shared" si="92"/>
        <v>0.91300000000000003</v>
      </c>
      <c r="T543" s="7">
        <f t="shared" si="93"/>
        <v>0.95</v>
      </c>
      <c r="U543" s="7">
        <f t="shared" si="94"/>
        <v>0.77900000000000003</v>
      </c>
      <c r="W543" s="7">
        <f t="shared" si="95"/>
        <v>1.1453333333333333</v>
      </c>
      <c r="X543" s="7">
        <f t="shared" si="96"/>
        <v>0.92999999999999994</v>
      </c>
      <c r="Y543" s="7">
        <f t="shared" si="97"/>
        <v>0.81199068684516873</v>
      </c>
      <c r="Z543" s="7">
        <f t="shared" si="98"/>
        <v>-0.30046491442191375</v>
      </c>
    </row>
    <row r="544" spans="1:26" s="5" customFormat="1" x14ac:dyDescent="0.2">
      <c r="A544" s="5" t="s">
        <v>4243</v>
      </c>
      <c r="B544" s="5" t="s">
        <v>4244</v>
      </c>
      <c r="C544" s="5" t="s">
        <v>4245</v>
      </c>
      <c r="D544" s="5">
        <v>1168.84688857059</v>
      </c>
      <c r="E544" s="5">
        <v>1257.9795712438099</v>
      </c>
      <c r="F544" s="5">
        <v>1219.7798500981401</v>
      </c>
      <c r="G544" s="5">
        <v>-0.51615301048376905</v>
      </c>
      <c r="H544" s="5">
        <v>0.15612869373770699</v>
      </c>
      <c r="I544" s="5">
        <v>-3.3059458714930101</v>
      </c>
      <c r="J544" s="5">
        <v>9.4656371415729795E-4</v>
      </c>
      <c r="K544" s="5">
        <v>9.7535824892242204E-3</v>
      </c>
      <c r="L544" s="5" t="b">
        <v>1</v>
      </c>
      <c r="M544" s="5" t="b">
        <v>0</v>
      </c>
      <c r="O544" s="7">
        <f t="shared" si="88"/>
        <v>1.026</v>
      </c>
      <c r="P544" s="7">
        <f t="shared" si="89"/>
        <v>1.2450000000000001</v>
      </c>
      <c r="Q544" s="7">
        <f t="shared" si="90"/>
        <v>1.137</v>
      </c>
      <c r="R544" s="7">
        <f t="shared" si="91"/>
        <v>1.0269999999999999</v>
      </c>
      <c r="S544" s="7">
        <f t="shared" si="92"/>
        <v>0.85499999999999998</v>
      </c>
      <c r="T544" s="7">
        <f t="shared" si="93"/>
        <v>0.64700000000000002</v>
      </c>
      <c r="U544" s="7">
        <f t="shared" si="94"/>
        <v>1.097</v>
      </c>
      <c r="W544" s="7">
        <f t="shared" si="95"/>
        <v>1.1359999999999999</v>
      </c>
      <c r="X544" s="7">
        <f t="shared" si="96"/>
        <v>0.90649999999999997</v>
      </c>
      <c r="Y544" s="7">
        <f t="shared" si="97"/>
        <v>0.79797535211267612</v>
      </c>
      <c r="Z544" s="7">
        <f t="shared" si="98"/>
        <v>-0.32558390976052393</v>
      </c>
    </row>
    <row r="545" spans="1:26" s="5" customFormat="1" x14ac:dyDescent="0.2">
      <c r="A545" s="5" t="s">
        <v>4246</v>
      </c>
      <c r="B545" s="5" t="s">
        <v>4247</v>
      </c>
      <c r="C545" s="5" t="s">
        <v>4248</v>
      </c>
      <c r="D545" s="5">
        <v>28.719188704083201</v>
      </c>
      <c r="E545" s="5">
        <v>23.979635979010901</v>
      </c>
      <c r="F545" s="5">
        <v>26.010872861184801</v>
      </c>
      <c r="G545" s="5">
        <v>-2.0635723336851601</v>
      </c>
      <c r="H545" s="5">
        <v>0.42085429833493998</v>
      </c>
      <c r="I545" s="5">
        <v>-4.9032939472150696</v>
      </c>
      <c r="J545" s="6">
        <v>9.4242793955170897E-7</v>
      </c>
      <c r="K545" s="6">
        <v>4.0083336709875099E-5</v>
      </c>
      <c r="L545" s="5" t="b">
        <v>1</v>
      </c>
      <c r="M545" s="5" t="b">
        <v>0</v>
      </c>
      <c r="O545" s="7">
        <f t="shared" si="88"/>
        <v>1.0389999999999999</v>
      </c>
      <c r="P545" s="7">
        <f t="shared" si="89"/>
        <v>1.417</v>
      </c>
      <c r="Q545" s="7">
        <f t="shared" si="90"/>
        <v>0.94599999999999995</v>
      </c>
      <c r="R545" s="7">
        <f t="shared" si="91"/>
        <v>0.25800000000000001</v>
      </c>
      <c r="S545" s="7">
        <f t="shared" si="92"/>
        <v>0.123</v>
      </c>
      <c r="T545" s="7">
        <f t="shared" si="93"/>
        <v>0.28899999999999998</v>
      </c>
      <c r="U545" s="7">
        <f t="shared" si="94"/>
        <v>9.7000000000000003E-2</v>
      </c>
      <c r="W545" s="7">
        <f t="shared" si="95"/>
        <v>1.1340000000000001</v>
      </c>
      <c r="X545" s="7">
        <f t="shared" si="96"/>
        <v>0.19174999999999998</v>
      </c>
      <c r="Y545" s="7">
        <f t="shared" si="97"/>
        <v>0.16909171075837739</v>
      </c>
      <c r="Z545" s="7">
        <f t="shared" si="98"/>
        <v>-2.5641221574392956</v>
      </c>
    </row>
    <row r="546" spans="1:26" s="5" customFormat="1" x14ac:dyDescent="0.2">
      <c r="A546" s="5" t="s">
        <v>4249</v>
      </c>
      <c r="B546" s="5" t="s">
        <v>4250</v>
      </c>
      <c r="C546" s="5" t="s">
        <v>4251</v>
      </c>
      <c r="D546" s="5">
        <v>134.570615472414</v>
      </c>
      <c r="E546" s="5">
        <v>167.26312345264299</v>
      </c>
      <c r="F546" s="5">
        <v>153.252048603974</v>
      </c>
      <c r="G546" s="5">
        <v>-0.94378390706952497</v>
      </c>
      <c r="H546" s="5">
        <v>0.25137105144397398</v>
      </c>
      <c r="I546" s="5">
        <v>-3.7545449312801198</v>
      </c>
      <c r="J546" s="5">
        <v>1.73656693086045E-4</v>
      </c>
      <c r="K546" s="5">
        <v>2.8698000140221299E-3</v>
      </c>
      <c r="L546" s="5" t="b">
        <v>1</v>
      </c>
      <c r="M546" s="5" t="b">
        <v>0</v>
      </c>
      <c r="O546" s="7">
        <f t="shared" si="88"/>
        <v>1.0609999999999999</v>
      </c>
      <c r="P546" s="7">
        <f t="shared" si="89"/>
        <v>1.0660000000000001</v>
      </c>
      <c r="Q546" s="7">
        <f t="shared" si="90"/>
        <v>1.2649999999999999</v>
      </c>
      <c r="R546" s="7">
        <f t="shared" si="91"/>
        <v>0.436</v>
      </c>
      <c r="S546" s="7">
        <f t="shared" si="92"/>
        <v>0.66600000000000004</v>
      </c>
      <c r="T546" s="7">
        <f t="shared" si="93"/>
        <v>0.89400000000000002</v>
      </c>
      <c r="U546" s="7">
        <f t="shared" si="94"/>
        <v>0.90300000000000002</v>
      </c>
      <c r="W546" s="7">
        <f t="shared" si="95"/>
        <v>1.1306666666666665</v>
      </c>
      <c r="X546" s="7">
        <f t="shared" si="96"/>
        <v>0.72475000000000001</v>
      </c>
      <c r="Y546" s="7">
        <f t="shared" si="97"/>
        <v>0.64099351415094352</v>
      </c>
      <c r="Z546" s="7">
        <f t="shared" si="98"/>
        <v>-0.64161833578064587</v>
      </c>
    </row>
    <row r="547" spans="1:26" s="5" customFormat="1" x14ac:dyDescent="0.2">
      <c r="A547" s="5" t="s">
        <v>4252</v>
      </c>
      <c r="B547" s="5" t="s">
        <v>4253</v>
      </c>
      <c r="C547" s="5" t="s">
        <v>4254</v>
      </c>
      <c r="D547" s="5">
        <v>148.666631340561</v>
      </c>
      <c r="E547" s="5">
        <v>116.211101422922</v>
      </c>
      <c r="F547" s="5">
        <v>130.12061424476701</v>
      </c>
      <c r="G547" s="5">
        <v>-1.2250197892050101</v>
      </c>
      <c r="H547" s="5">
        <v>0.29378678952686399</v>
      </c>
      <c r="I547" s="5">
        <v>-4.1697579090532804</v>
      </c>
      <c r="J547" s="6">
        <v>3.0492337136976101E-5</v>
      </c>
      <c r="K547" s="5">
        <v>7.2496329363625205E-4</v>
      </c>
      <c r="L547" s="5" t="b">
        <v>1</v>
      </c>
      <c r="M547" s="5" t="b">
        <v>0</v>
      </c>
      <c r="O547" s="7">
        <f t="shared" si="88"/>
        <v>0.56299999999999994</v>
      </c>
      <c r="P547" s="7">
        <f t="shared" si="89"/>
        <v>1.522</v>
      </c>
      <c r="Q547" s="7">
        <f t="shared" si="90"/>
        <v>1.2889999999999999</v>
      </c>
      <c r="R547" s="7">
        <f t="shared" si="91"/>
        <v>0.58299999999999996</v>
      </c>
      <c r="S547" s="7">
        <f t="shared" si="92"/>
        <v>0.42599999999999999</v>
      </c>
      <c r="T547" s="7">
        <f t="shared" si="93"/>
        <v>0.55400000000000005</v>
      </c>
      <c r="U547" s="7">
        <f t="shared" si="94"/>
        <v>0.51200000000000001</v>
      </c>
      <c r="W547" s="7">
        <f t="shared" si="95"/>
        <v>1.1246666666666665</v>
      </c>
      <c r="X547" s="7">
        <f t="shared" si="96"/>
        <v>0.51875000000000004</v>
      </c>
      <c r="Y547" s="7">
        <f t="shared" si="97"/>
        <v>0.46124777711914655</v>
      </c>
      <c r="Z547" s="7">
        <f t="shared" si="98"/>
        <v>-1.1163861364447598</v>
      </c>
    </row>
    <row r="548" spans="1:26" s="5" customFormat="1" x14ac:dyDescent="0.2">
      <c r="A548" s="5" t="s">
        <v>4255</v>
      </c>
      <c r="B548" s="5" t="s">
        <v>4256</v>
      </c>
      <c r="C548" s="5" t="s">
        <v>4257</v>
      </c>
      <c r="D548" s="5">
        <v>1763.73003105461</v>
      </c>
      <c r="E548" s="5">
        <v>1996.9154024931099</v>
      </c>
      <c r="F548" s="5">
        <v>1896.9788147337499</v>
      </c>
      <c r="G548" s="5">
        <v>-0.76789241417157905</v>
      </c>
      <c r="H548" s="5">
        <v>0.15424263317335801</v>
      </c>
      <c r="I548" s="5">
        <v>-4.9784705977401398</v>
      </c>
      <c r="J548" s="6">
        <v>6.4088676770174799E-7</v>
      </c>
      <c r="K548" s="6">
        <v>2.8918206907150301E-5</v>
      </c>
      <c r="L548" s="5" t="b">
        <v>1</v>
      </c>
      <c r="M548" s="5" t="b">
        <v>0</v>
      </c>
      <c r="O548" s="7">
        <f t="shared" si="88"/>
        <v>0.97899999999999998</v>
      </c>
      <c r="P548" s="7">
        <f t="shared" si="89"/>
        <v>1.2210000000000001</v>
      </c>
      <c r="Q548" s="7">
        <f t="shared" si="90"/>
        <v>1.139</v>
      </c>
      <c r="R548" s="7">
        <f t="shared" si="91"/>
        <v>0.57399999999999995</v>
      </c>
      <c r="S548" s="7">
        <f t="shared" si="92"/>
        <v>1.0109999999999999</v>
      </c>
      <c r="T548" s="7">
        <f t="shared" si="93"/>
        <v>0.84399999999999997</v>
      </c>
      <c r="U548" s="7">
        <f t="shared" si="94"/>
        <v>0.81200000000000006</v>
      </c>
      <c r="W548" s="7">
        <f t="shared" si="95"/>
        <v>1.1130000000000002</v>
      </c>
      <c r="X548" s="7">
        <f t="shared" si="96"/>
        <v>0.81024999999999991</v>
      </c>
      <c r="Y548" s="7">
        <f t="shared" si="97"/>
        <v>0.72798742138364758</v>
      </c>
      <c r="Z548" s="7">
        <f t="shared" si="98"/>
        <v>-0.45801457202411944</v>
      </c>
    </row>
    <row r="549" spans="1:26" s="5" customFormat="1" x14ac:dyDescent="0.2">
      <c r="A549" s="5" t="s">
        <v>4258</v>
      </c>
      <c r="B549" s="5" t="s">
        <v>4259</v>
      </c>
      <c r="C549" s="5" t="s">
        <v>4260</v>
      </c>
      <c r="D549" s="5">
        <v>2977.3162294152798</v>
      </c>
      <c r="E549" s="5">
        <v>2815.1904491524101</v>
      </c>
      <c r="F549" s="5">
        <v>2884.6729264079199</v>
      </c>
      <c r="G549" s="5">
        <v>-0.51192680456423101</v>
      </c>
      <c r="H549" s="5">
        <v>0.14303638596142801</v>
      </c>
      <c r="I549" s="5">
        <v>-3.5789970581491102</v>
      </c>
      <c r="J549" s="5">
        <v>3.4491535025765301E-4</v>
      </c>
      <c r="K549" s="5">
        <v>4.8488439247005403E-3</v>
      </c>
      <c r="L549" s="5" t="b">
        <v>1</v>
      </c>
      <c r="M549" s="5" t="b">
        <v>0</v>
      </c>
      <c r="O549" s="7">
        <f t="shared" si="88"/>
        <v>1.085</v>
      </c>
      <c r="P549" s="7">
        <f t="shared" si="89"/>
        <v>1.3069999999999999</v>
      </c>
      <c r="Q549" s="7">
        <f t="shared" si="90"/>
        <v>0.94499999999999995</v>
      </c>
      <c r="R549" s="7">
        <f t="shared" si="91"/>
        <v>0.87</v>
      </c>
      <c r="S549" s="7">
        <f t="shared" si="92"/>
        <v>0.995</v>
      </c>
      <c r="T549" s="7">
        <f t="shared" si="93"/>
        <v>1.052</v>
      </c>
      <c r="U549" s="7">
        <f t="shared" si="94"/>
        <v>0.94799999999999995</v>
      </c>
      <c r="W549" s="7">
        <f t="shared" si="95"/>
        <v>1.1123333333333332</v>
      </c>
      <c r="X549" s="7">
        <f t="shared" si="96"/>
        <v>0.96624999999999994</v>
      </c>
      <c r="Y549" s="7">
        <f t="shared" si="97"/>
        <v>0.86866946359005104</v>
      </c>
      <c r="Z549" s="7">
        <f>LOG(Y549,2)</f>
        <v>-0.20312077164895334</v>
      </c>
    </row>
    <row r="550" spans="1:26" s="5" customFormat="1" x14ac:dyDescent="0.2">
      <c r="A550" s="5" t="s">
        <v>4261</v>
      </c>
      <c r="B550" s="5" t="s">
        <v>4262</v>
      </c>
      <c r="C550" s="5" t="s">
        <v>4263</v>
      </c>
      <c r="D550" s="5">
        <v>633.15271145527697</v>
      </c>
      <c r="E550" s="5">
        <v>746.35823179036095</v>
      </c>
      <c r="F550" s="5">
        <v>697.841580218182</v>
      </c>
      <c r="G550" s="5">
        <v>-0.618263428592145</v>
      </c>
      <c r="H550" s="5">
        <v>0.174852733405645</v>
      </c>
      <c r="I550" s="5">
        <v>-3.5359094281804699</v>
      </c>
      <c r="J550" s="5">
        <v>4.06373992018452E-4</v>
      </c>
      <c r="K550" s="5">
        <v>5.4095999882450398E-3</v>
      </c>
      <c r="L550" s="5" t="b">
        <v>1</v>
      </c>
      <c r="M550" s="5" t="b">
        <v>0</v>
      </c>
      <c r="O550" s="7">
        <f t="shared" si="88"/>
        <v>1.26</v>
      </c>
      <c r="P550" s="7">
        <f t="shared" si="89"/>
        <v>0.95</v>
      </c>
      <c r="Q550" s="7">
        <f t="shared" si="90"/>
        <v>1.1020000000000001</v>
      </c>
      <c r="R550" s="7">
        <f t="shared" si="91"/>
        <v>0.81799999999999995</v>
      </c>
      <c r="S550" s="7">
        <f t="shared" si="92"/>
        <v>0.91800000000000004</v>
      </c>
      <c r="T550" s="7">
        <f t="shared" si="93"/>
        <v>0.98299999999999998</v>
      </c>
      <c r="U550" s="7">
        <f t="shared" si="94"/>
        <v>0.82599999999999996</v>
      </c>
      <c r="W550" s="7">
        <f t="shared" si="95"/>
        <v>1.1040000000000001</v>
      </c>
      <c r="X550" s="7">
        <f t="shared" si="96"/>
        <v>0.88624999999999998</v>
      </c>
      <c r="Y550" s="7">
        <f t="shared" si="97"/>
        <v>0.80276268115942018</v>
      </c>
      <c r="Z550" s="7">
        <f t="shared" si="98"/>
        <v>-0.3169545446512908</v>
      </c>
    </row>
    <row r="551" spans="1:26" s="5" customFormat="1" x14ac:dyDescent="0.2">
      <c r="A551" s="5" t="s">
        <v>4264</v>
      </c>
      <c r="B551" s="5" t="s">
        <v>4265</v>
      </c>
      <c r="C551" s="5" t="s">
        <v>4266</v>
      </c>
      <c r="D551" s="5">
        <v>811.079224508067</v>
      </c>
      <c r="E551" s="5">
        <v>839.02797928403095</v>
      </c>
      <c r="F551" s="5">
        <v>827.04994152290396</v>
      </c>
      <c r="G551" s="5">
        <v>-0.75092353590585004</v>
      </c>
      <c r="H551" s="5">
        <v>0.15931753343845501</v>
      </c>
      <c r="I551" s="5">
        <v>-4.7133766114696698</v>
      </c>
      <c r="J551" s="6">
        <v>2.43645283167175E-6</v>
      </c>
      <c r="K551" s="6">
        <v>9.0060327222509493E-5</v>
      </c>
      <c r="L551" s="5" t="b">
        <v>1</v>
      </c>
      <c r="M551" s="5" t="b">
        <v>0</v>
      </c>
      <c r="O551" s="7">
        <f t="shared" si="88"/>
        <v>0.94</v>
      </c>
      <c r="P551" s="7">
        <f t="shared" si="89"/>
        <v>1.2569999999999999</v>
      </c>
      <c r="Q551" s="7">
        <f t="shared" si="90"/>
        <v>1.115</v>
      </c>
      <c r="R551" s="7">
        <f t="shared" si="91"/>
        <v>0.65500000000000003</v>
      </c>
      <c r="S551" s="7">
        <f t="shared" si="92"/>
        <v>0.79700000000000004</v>
      </c>
      <c r="T551" s="7">
        <f t="shared" si="93"/>
        <v>0.85299999999999998</v>
      </c>
      <c r="U551" s="7">
        <f t="shared" si="94"/>
        <v>0.92</v>
      </c>
      <c r="W551" s="7">
        <f t="shared" si="95"/>
        <v>1.1040000000000001</v>
      </c>
      <c r="X551" s="7">
        <f t="shared" si="96"/>
        <v>0.80624999999999991</v>
      </c>
      <c r="Y551" s="7">
        <f t="shared" si="97"/>
        <v>0.73029891304347816</v>
      </c>
      <c r="Z551" s="7">
        <f t="shared" si="98"/>
        <v>-0.45344101158019046</v>
      </c>
    </row>
    <row r="552" spans="1:26" s="5" customFormat="1" x14ac:dyDescent="0.2">
      <c r="A552" s="5" t="s">
        <v>4267</v>
      </c>
      <c r="B552" s="5" t="s">
        <v>4268</v>
      </c>
      <c r="C552" s="5" t="s">
        <v>4269</v>
      </c>
      <c r="D552" s="5">
        <v>1004.24963110227</v>
      </c>
      <c r="E552" s="5">
        <v>1098.47091158492</v>
      </c>
      <c r="F552" s="5">
        <v>1058.0903628066401</v>
      </c>
      <c r="G552" s="5">
        <v>-1.05047648161672</v>
      </c>
      <c r="H552" s="5">
        <v>0.15580066200786899</v>
      </c>
      <c r="I552" s="5">
        <v>-6.7424391403655699</v>
      </c>
      <c r="J552" s="6">
        <v>1.5574948979172899E-11</v>
      </c>
      <c r="K552" s="6">
        <v>2.3172837885810902E-9</v>
      </c>
      <c r="L552" s="5" t="b">
        <v>1</v>
      </c>
      <c r="M552" s="5" t="b">
        <v>0</v>
      </c>
      <c r="O552" s="7">
        <f t="shared" si="88"/>
        <v>0.93300000000000005</v>
      </c>
      <c r="P552" s="7">
        <f t="shared" si="89"/>
        <v>1.25</v>
      </c>
      <c r="Q552" s="7">
        <f t="shared" si="90"/>
        <v>1.127</v>
      </c>
      <c r="R552" s="7">
        <f t="shared" si="91"/>
        <v>0.65800000000000003</v>
      </c>
      <c r="S552" s="7">
        <f t="shared" si="92"/>
        <v>0.61</v>
      </c>
      <c r="T552" s="7">
        <f t="shared" si="93"/>
        <v>0.39900000000000002</v>
      </c>
      <c r="U552" s="7">
        <f t="shared" si="94"/>
        <v>0.70299999999999996</v>
      </c>
      <c r="W552" s="7">
        <f t="shared" si="95"/>
        <v>1.1033333333333333</v>
      </c>
      <c r="X552" s="7">
        <f t="shared" si="96"/>
        <v>0.59250000000000003</v>
      </c>
      <c r="Y552" s="7">
        <f t="shared" si="97"/>
        <v>0.53700906344410881</v>
      </c>
      <c r="Z552" s="7">
        <f t="shared" si="98"/>
        <v>-0.89698165718780221</v>
      </c>
    </row>
    <row r="553" spans="1:26" s="5" customFormat="1" x14ac:dyDescent="0.2">
      <c r="A553" s="5" t="s">
        <v>4270</v>
      </c>
      <c r="B553" s="5" t="s">
        <v>4271</v>
      </c>
      <c r="C553" s="5" t="s">
        <v>4272</v>
      </c>
      <c r="D553" s="5">
        <v>186.411616468701</v>
      </c>
      <c r="E553" s="5">
        <v>163.912908346872</v>
      </c>
      <c r="F553" s="5">
        <v>173.555211827656</v>
      </c>
      <c r="G553" s="5">
        <v>-1.4757588283135401</v>
      </c>
      <c r="H553" s="5">
        <v>0.25160520826121002</v>
      </c>
      <c r="I553" s="5">
        <v>-5.8653747214224996</v>
      </c>
      <c r="J553" s="6">
        <v>4.4811950562626802E-9</v>
      </c>
      <c r="K553" s="6">
        <v>3.8318328919170901E-7</v>
      </c>
      <c r="L553" s="5" t="b">
        <v>1</v>
      </c>
      <c r="M553" s="5" t="b">
        <v>0</v>
      </c>
      <c r="O553" s="7">
        <f t="shared" si="88"/>
        <v>0.65900000000000003</v>
      </c>
      <c r="P553" s="7">
        <f t="shared" si="89"/>
        <v>1.4510000000000001</v>
      </c>
      <c r="Q553" s="7">
        <f t="shared" si="90"/>
        <v>1.1970000000000001</v>
      </c>
      <c r="R553" s="7">
        <f t="shared" si="91"/>
        <v>0.44600000000000001</v>
      </c>
      <c r="S553" s="7">
        <f t="shared" si="92"/>
        <v>0.41799999999999998</v>
      </c>
      <c r="T553" s="7">
        <f t="shared" si="93"/>
        <v>0.38600000000000001</v>
      </c>
      <c r="U553" s="7">
        <f t="shared" si="94"/>
        <v>0.45900000000000002</v>
      </c>
      <c r="W553" s="7">
        <f t="shared" si="95"/>
        <v>1.1023333333333334</v>
      </c>
      <c r="X553" s="7">
        <f t="shared" si="96"/>
        <v>0.42725000000000002</v>
      </c>
      <c r="Y553" s="7">
        <f t="shared" si="97"/>
        <v>0.38758693680072576</v>
      </c>
      <c r="Z553" s="7">
        <f t="shared" si="98"/>
        <v>-1.3674081477938191</v>
      </c>
    </row>
    <row r="554" spans="1:26" s="5" customFormat="1" x14ac:dyDescent="0.2">
      <c r="A554" s="5" t="s">
        <v>4273</v>
      </c>
      <c r="B554" s="5" t="s">
        <v>4274</v>
      </c>
      <c r="C554" s="5" t="s">
        <v>4275</v>
      </c>
      <c r="D554" s="5">
        <v>409.01147692563598</v>
      </c>
      <c r="E554" s="5">
        <v>439.62065114395898</v>
      </c>
      <c r="F554" s="5">
        <v>426.50243362181999</v>
      </c>
      <c r="G554" s="5">
        <v>-0.58875566730581297</v>
      </c>
      <c r="H554" s="5">
        <v>0.17785636822268799</v>
      </c>
      <c r="I554" s="5">
        <v>-3.3102872457659398</v>
      </c>
      <c r="J554" s="5">
        <v>9.3200273772485096E-4</v>
      </c>
      <c r="K554" s="5">
        <v>9.6788094896540205E-3</v>
      </c>
      <c r="L554" s="5" t="b">
        <v>1</v>
      </c>
      <c r="M554" s="5" t="b">
        <v>0</v>
      </c>
      <c r="O554" s="7">
        <f t="shared" si="88"/>
        <v>0.94299999999999995</v>
      </c>
      <c r="P554" s="7">
        <f t="shared" si="89"/>
        <v>1.1220000000000001</v>
      </c>
      <c r="Q554" s="7">
        <f t="shared" si="90"/>
        <v>1.2010000000000001</v>
      </c>
      <c r="R554" s="7">
        <f t="shared" si="91"/>
        <v>0.76700000000000002</v>
      </c>
      <c r="S554" s="7">
        <f t="shared" si="92"/>
        <v>0.79700000000000004</v>
      </c>
      <c r="T554" s="7">
        <f t="shared" si="93"/>
        <v>0.97299999999999998</v>
      </c>
      <c r="U554" s="7">
        <f t="shared" si="94"/>
        <v>1.0509999999999999</v>
      </c>
      <c r="W554" s="7">
        <f t="shared" si="95"/>
        <v>1.0886666666666667</v>
      </c>
      <c r="X554" s="7">
        <f t="shared" si="96"/>
        <v>0.89700000000000002</v>
      </c>
      <c r="Y554" s="7">
        <f t="shared" si="97"/>
        <v>0.823943661971831</v>
      </c>
      <c r="Z554" s="7">
        <f t="shared" si="98"/>
        <v>-0.27938239992127756</v>
      </c>
    </row>
    <row r="555" spans="1:26" s="5" customFormat="1" x14ac:dyDescent="0.2">
      <c r="A555" s="5" t="s">
        <v>4276</v>
      </c>
      <c r="B555" s="5" t="s">
        <v>4277</v>
      </c>
      <c r="C555" s="5" t="s">
        <v>4278</v>
      </c>
      <c r="D555" s="5">
        <v>85.7924484981897</v>
      </c>
      <c r="E555" s="5">
        <v>86.229016957251702</v>
      </c>
      <c r="F555" s="5">
        <v>86.041916189082301</v>
      </c>
      <c r="G555" s="5">
        <v>-1.88849744964083</v>
      </c>
      <c r="H555" s="5">
        <v>0.29070920172856302</v>
      </c>
      <c r="I555" s="5">
        <v>-6.4961736278445397</v>
      </c>
      <c r="J555" s="6">
        <v>8.2388567408011005E-11</v>
      </c>
      <c r="K555" s="6">
        <v>1.05192142811831E-8</v>
      </c>
      <c r="L555" s="5" t="b">
        <v>1</v>
      </c>
      <c r="M555" s="5" t="b">
        <v>0</v>
      </c>
      <c r="O555" s="7">
        <f t="shared" si="88"/>
        <v>0.76400000000000001</v>
      </c>
      <c r="P555" s="7">
        <f t="shared" si="89"/>
        <v>1.319</v>
      </c>
      <c r="Q555" s="7">
        <f t="shared" si="90"/>
        <v>1.1319999999999999</v>
      </c>
      <c r="R555" s="7">
        <f t="shared" si="91"/>
        <v>0.19400000000000001</v>
      </c>
      <c r="S555" s="7">
        <f t="shared" si="92"/>
        <v>0.34300000000000003</v>
      </c>
      <c r="T555" s="7">
        <f t="shared" si="93"/>
        <v>0.34899999999999998</v>
      </c>
      <c r="U555" s="7">
        <f t="shared" si="94"/>
        <v>0.33800000000000002</v>
      </c>
      <c r="W555" s="7">
        <f t="shared" si="95"/>
        <v>1.0716666666666665</v>
      </c>
      <c r="X555" s="7">
        <f t="shared" si="96"/>
        <v>0.30599999999999999</v>
      </c>
      <c r="Y555" s="7">
        <f t="shared" si="97"/>
        <v>0.28553654743390361</v>
      </c>
      <c r="Z555" s="7">
        <f t="shared" si="98"/>
        <v>-1.8082526788015016</v>
      </c>
    </row>
    <row r="556" spans="1:26" s="5" customFormat="1" x14ac:dyDescent="0.2">
      <c r="A556" s="5" t="s">
        <v>4279</v>
      </c>
      <c r="B556" s="5" t="s">
        <v>4280</v>
      </c>
      <c r="C556" s="5" t="s">
        <v>4281</v>
      </c>
      <c r="D556" s="5">
        <v>319.3208265641</v>
      </c>
      <c r="E556" s="5">
        <v>319.20675553228699</v>
      </c>
      <c r="F556" s="5">
        <v>319.25564311735002</v>
      </c>
      <c r="G556" s="5">
        <v>-0.70422114015795201</v>
      </c>
      <c r="H556" s="5">
        <v>0.193536362225016</v>
      </c>
      <c r="I556" s="5">
        <v>-3.6387019579255302</v>
      </c>
      <c r="J556" s="5">
        <v>2.7401569763591698E-4</v>
      </c>
      <c r="K556" s="5">
        <v>4.0378866558348804E-3</v>
      </c>
      <c r="L556" s="5" t="b">
        <v>1</v>
      </c>
      <c r="M556" s="5" t="b">
        <v>0</v>
      </c>
      <c r="O556" s="7">
        <f t="shared" si="88"/>
        <v>0.79100000000000004</v>
      </c>
      <c r="P556" s="7">
        <f t="shared" si="89"/>
        <v>1.2969999999999999</v>
      </c>
      <c r="Q556" s="7">
        <f t="shared" si="90"/>
        <v>1.095</v>
      </c>
      <c r="R556" s="7">
        <f t="shared" si="91"/>
        <v>0.74199999999999999</v>
      </c>
      <c r="S556" s="7">
        <f t="shared" si="92"/>
        <v>0.88500000000000001</v>
      </c>
      <c r="T556" s="7">
        <f t="shared" si="93"/>
        <v>0.60199999999999998</v>
      </c>
      <c r="U556" s="7">
        <f t="shared" si="94"/>
        <v>0.73799999999999999</v>
      </c>
      <c r="W556" s="7">
        <f t="shared" si="95"/>
        <v>1.0609999999999999</v>
      </c>
      <c r="X556" s="7">
        <f t="shared" si="96"/>
        <v>0.74175000000000002</v>
      </c>
      <c r="Y556" s="7">
        <f t="shared" si="97"/>
        <v>0.69910461828463721</v>
      </c>
      <c r="Z556" s="7">
        <f t="shared" si="98"/>
        <v>-0.51641972943449765</v>
      </c>
    </row>
    <row r="557" spans="1:26" s="5" customFormat="1" x14ac:dyDescent="0.2">
      <c r="A557" s="5" t="s">
        <v>4282</v>
      </c>
      <c r="B557" s="5" t="s">
        <v>4283</v>
      </c>
      <c r="C557" s="5" t="s">
        <v>4284</v>
      </c>
      <c r="D557" s="5">
        <v>1313.4689486156899</v>
      </c>
      <c r="E557" s="5">
        <v>1512.37759074205</v>
      </c>
      <c r="F557" s="5">
        <v>1427.1310298307601</v>
      </c>
      <c r="G557" s="5">
        <v>-0.59877949158529797</v>
      </c>
      <c r="H557" s="5">
        <v>0.1488181257674</v>
      </c>
      <c r="I557" s="5">
        <v>-4.0235656006122502</v>
      </c>
      <c r="J557" s="6">
        <v>5.7323607302576703E-5</v>
      </c>
      <c r="K557" s="5">
        <v>1.18861998189915E-3</v>
      </c>
      <c r="L557" s="5" t="b">
        <v>1</v>
      </c>
      <c r="M557" s="5" t="b">
        <v>0</v>
      </c>
      <c r="O557" s="7">
        <f t="shared" si="88"/>
        <v>1.1120000000000001</v>
      </c>
      <c r="P557" s="7">
        <f t="shared" si="89"/>
        <v>0.97199999999999998</v>
      </c>
      <c r="Q557" s="7">
        <f t="shared" si="90"/>
        <v>1.081</v>
      </c>
      <c r="R557" s="7">
        <f t="shared" si="91"/>
        <v>0.79200000000000004</v>
      </c>
      <c r="S557" s="7">
        <f t="shared" si="92"/>
        <v>0.79</v>
      </c>
      <c r="T557" s="7">
        <f t="shared" si="93"/>
        <v>0.90300000000000002</v>
      </c>
      <c r="U557" s="7">
        <f t="shared" si="94"/>
        <v>0.94899999999999995</v>
      </c>
      <c r="W557" s="7">
        <f t="shared" si="95"/>
        <v>1.0549999999999999</v>
      </c>
      <c r="X557" s="7">
        <f t="shared" si="96"/>
        <v>0.85850000000000004</v>
      </c>
      <c r="Y557" s="7">
        <f t="shared" si="97"/>
        <v>0.81374407582938402</v>
      </c>
      <c r="Z557" s="7">
        <f t="shared" si="98"/>
        <v>-0.29735295959241309</v>
      </c>
    </row>
    <row r="558" spans="1:26" s="5" customFormat="1" x14ac:dyDescent="0.2">
      <c r="A558" s="5" t="s">
        <v>4285</v>
      </c>
      <c r="B558" s="5" t="s">
        <v>4286</v>
      </c>
      <c r="C558" s="5" t="s">
        <v>4287</v>
      </c>
      <c r="D558" s="5">
        <v>377.81077957449997</v>
      </c>
      <c r="E558" s="5">
        <v>347.00230992105799</v>
      </c>
      <c r="F558" s="5">
        <v>360.20593977253299</v>
      </c>
      <c r="G558" s="5">
        <v>-1.41461815857075</v>
      </c>
      <c r="H558" s="5">
        <v>0.20423593346042801</v>
      </c>
      <c r="I558" s="5">
        <v>-6.9263921123108396</v>
      </c>
      <c r="J558" s="6">
        <v>4.3170883389641703E-12</v>
      </c>
      <c r="K558" s="6">
        <v>7.5210134323954295E-10</v>
      </c>
      <c r="L558" s="5" t="b">
        <v>1</v>
      </c>
      <c r="M558" s="5" t="b">
        <v>0</v>
      </c>
      <c r="O558" s="7">
        <f t="shared" si="88"/>
        <v>0.68799999999999994</v>
      </c>
      <c r="P558" s="7">
        <f t="shared" si="89"/>
        <v>1.341</v>
      </c>
      <c r="Q558" s="7">
        <f t="shared" si="90"/>
        <v>1.1359999999999999</v>
      </c>
      <c r="R558" s="7">
        <f t="shared" si="91"/>
        <v>0.45300000000000001</v>
      </c>
      <c r="S558" s="7">
        <f t="shared" si="92"/>
        <v>0.49</v>
      </c>
      <c r="T558" s="7">
        <f t="shared" si="93"/>
        <v>0.40799999999999997</v>
      </c>
      <c r="U558" s="7">
        <f t="shared" si="94"/>
        <v>0.41699999999999998</v>
      </c>
      <c r="W558" s="7">
        <f t="shared" si="95"/>
        <v>1.0549999999999999</v>
      </c>
      <c r="X558" s="7">
        <f t="shared" si="96"/>
        <v>0.442</v>
      </c>
      <c r="Y558" s="7">
        <f t="shared" si="97"/>
        <v>0.41895734597156403</v>
      </c>
      <c r="Z558" s="7">
        <f t="shared" si="98"/>
        <v>-1.2551247242031158</v>
      </c>
    </row>
    <row r="559" spans="1:26" s="5" customFormat="1" x14ac:dyDescent="0.2">
      <c r="A559" s="5" t="s">
        <v>4288</v>
      </c>
      <c r="B559" s="5" t="s">
        <v>4289</v>
      </c>
      <c r="C559" s="5" t="s">
        <v>4290</v>
      </c>
      <c r="D559" s="5">
        <v>170.74774467808601</v>
      </c>
      <c r="E559" s="5">
        <v>156.76837852282301</v>
      </c>
      <c r="F559" s="5">
        <v>162.75953544650699</v>
      </c>
      <c r="G559" s="5">
        <v>-2.39648671702717</v>
      </c>
      <c r="H559" s="5">
        <v>0.24674587579958801</v>
      </c>
      <c r="I559" s="5">
        <v>-9.71236787347015</v>
      </c>
      <c r="J559" s="6">
        <v>2.6705967124592901E-22</v>
      </c>
      <c r="K559" s="6">
        <v>2.1644605789979801E-19</v>
      </c>
      <c r="L559" s="5" t="b">
        <v>1</v>
      </c>
      <c r="M559" s="5" t="b">
        <v>0</v>
      </c>
      <c r="O559" s="7">
        <f t="shared" si="88"/>
        <v>0.67100000000000004</v>
      </c>
      <c r="P559" s="7">
        <f t="shared" si="89"/>
        <v>1.3740000000000001</v>
      </c>
      <c r="Q559" s="7">
        <f t="shared" si="90"/>
        <v>1.0629999999999999</v>
      </c>
      <c r="R559" s="7">
        <f t="shared" si="91"/>
        <v>0.127</v>
      </c>
      <c r="S559" s="7">
        <f t="shared" si="92"/>
        <v>0.22900000000000001</v>
      </c>
      <c r="T559" s="7">
        <f t="shared" si="93"/>
        <v>0.23100000000000001</v>
      </c>
      <c r="U559" s="7">
        <f t="shared" si="94"/>
        <v>0.26500000000000001</v>
      </c>
      <c r="W559" s="7">
        <f t="shared" si="95"/>
        <v>1.0359999999999998</v>
      </c>
      <c r="X559" s="7">
        <f t="shared" si="96"/>
        <v>0.21299999999999999</v>
      </c>
      <c r="Y559" s="7">
        <f t="shared" si="97"/>
        <v>0.20559845559845563</v>
      </c>
      <c r="Z559" s="7">
        <f t="shared" si="98"/>
        <v>-2.2820986674607155</v>
      </c>
    </row>
    <row r="560" spans="1:26" s="5" customFormat="1" x14ac:dyDescent="0.2">
      <c r="A560" s="5" t="s">
        <v>4291</v>
      </c>
      <c r="B560" s="5" t="s">
        <v>4292</v>
      </c>
      <c r="C560" s="5" t="s">
        <v>4293</v>
      </c>
      <c r="D560" s="5">
        <v>441.80845785117998</v>
      </c>
      <c r="E560" s="5">
        <v>390.27427743723399</v>
      </c>
      <c r="F560" s="5">
        <v>412.36035475749702</v>
      </c>
      <c r="G560" s="5">
        <v>-1.86937421115056</v>
      </c>
      <c r="H560" s="5">
        <v>0.229388329722923</v>
      </c>
      <c r="I560" s="5">
        <v>-8.1493867338786306</v>
      </c>
      <c r="J560" s="6">
        <v>3.65774445009328E-16</v>
      </c>
      <c r="K560" s="6">
        <v>1.3369414567488001E-13</v>
      </c>
      <c r="L560" s="5" t="b">
        <v>1</v>
      </c>
      <c r="M560" s="5" t="b">
        <v>0</v>
      </c>
      <c r="O560" s="7">
        <f t="shared" si="88"/>
        <v>0.66200000000000003</v>
      </c>
      <c r="P560" s="7">
        <f t="shared" si="89"/>
        <v>1.2490000000000001</v>
      </c>
      <c r="Q560" s="7">
        <f t="shared" si="90"/>
        <v>1.1559999999999999</v>
      </c>
      <c r="R560" s="7">
        <f t="shared" si="91"/>
        <v>0.374</v>
      </c>
      <c r="S560" s="7">
        <f t="shared" si="92"/>
        <v>0.307</v>
      </c>
      <c r="T560" s="7">
        <f t="shared" si="93"/>
        <v>0.36399999999999999</v>
      </c>
      <c r="U560" s="7">
        <f t="shared" si="94"/>
        <v>0.224</v>
      </c>
      <c r="W560" s="7">
        <f t="shared" si="95"/>
        <v>1.0223333333333333</v>
      </c>
      <c r="X560" s="7">
        <f t="shared" si="96"/>
        <v>0.31724999999999998</v>
      </c>
      <c r="Y560" s="7">
        <f t="shared" si="97"/>
        <v>0.31031953048581673</v>
      </c>
      <c r="Z560" s="7">
        <f t="shared" si="98"/>
        <v>-1.6881735967047575</v>
      </c>
    </row>
    <row r="561" spans="1:26" s="5" customFormat="1" x14ac:dyDescent="0.2">
      <c r="A561" s="5" t="s">
        <v>4294</v>
      </c>
      <c r="B561" s="5" t="s">
        <v>4295</v>
      </c>
      <c r="C561" s="5" t="s">
        <v>4296</v>
      </c>
      <c r="D561" s="5">
        <v>351.30885439998201</v>
      </c>
      <c r="E561" s="5">
        <v>398.96176308544301</v>
      </c>
      <c r="F561" s="5">
        <v>378.53908793453098</v>
      </c>
      <c r="G561" s="5">
        <v>-0.78314835700801</v>
      </c>
      <c r="H561" s="5">
        <v>0.18557364149587199</v>
      </c>
      <c r="I561" s="5">
        <v>-4.2201486735681302</v>
      </c>
      <c r="J561" s="6">
        <v>2.4414125666105499E-5</v>
      </c>
      <c r="K561" s="5">
        <v>6.07390987801167E-4</v>
      </c>
      <c r="L561" s="5" t="b">
        <v>1</v>
      </c>
      <c r="M561" s="5" t="b">
        <v>0</v>
      </c>
      <c r="O561" s="7">
        <f t="shared" si="88"/>
        <v>0.96099999999999997</v>
      </c>
      <c r="P561" s="7">
        <f t="shared" si="89"/>
        <v>0.89700000000000002</v>
      </c>
      <c r="Q561" s="7">
        <f t="shared" si="90"/>
        <v>1.196</v>
      </c>
      <c r="R561" s="7">
        <f t="shared" si="91"/>
        <v>0.59399999999999997</v>
      </c>
      <c r="S561" s="7">
        <f t="shared" si="92"/>
        <v>0.67300000000000004</v>
      </c>
      <c r="T561" s="7">
        <f t="shared" si="93"/>
        <v>1.008</v>
      </c>
      <c r="U561" s="7">
        <f t="shared" si="94"/>
        <v>0.78500000000000003</v>
      </c>
      <c r="W561" s="7">
        <f t="shared" si="95"/>
        <v>1.018</v>
      </c>
      <c r="X561" s="7">
        <f t="shared" si="96"/>
        <v>0.76500000000000001</v>
      </c>
      <c r="Y561" s="7">
        <f t="shared" si="97"/>
        <v>0.7514734774066798</v>
      </c>
      <c r="Z561" s="7">
        <f t="shared" si="98"/>
        <v>-0.41220590849568112</v>
      </c>
    </row>
    <row r="562" spans="1:26" s="5" customFormat="1" x14ac:dyDescent="0.2">
      <c r="A562" s="5" t="s">
        <v>4297</v>
      </c>
      <c r="B562" s="5" t="s">
        <v>4298</v>
      </c>
      <c r="C562" s="5" t="s">
        <v>4299</v>
      </c>
      <c r="D562" s="5">
        <v>264.30764536582899</v>
      </c>
      <c r="E562" s="5">
        <v>218.83136055440801</v>
      </c>
      <c r="F562" s="5">
        <v>238.32119690216001</v>
      </c>
      <c r="G562" s="5">
        <v>-2.1558693221371898</v>
      </c>
      <c r="H562" s="5">
        <v>0.22959275051247999</v>
      </c>
      <c r="I562" s="5">
        <v>-9.3899712309078591</v>
      </c>
      <c r="J562" s="6">
        <v>6.00166477668879E-21</v>
      </c>
      <c r="K562" s="6">
        <v>4.1435938186020603E-18</v>
      </c>
      <c r="L562" s="5" t="b">
        <v>1</v>
      </c>
      <c r="M562" s="5" t="b">
        <v>0</v>
      </c>
      <c r="O562" s="7">
        <f t="shared" si="88"/>
        <v>0.70199999999999996</v>
      </c>
      <c r="P562" s="7">
        <f t="shared" si="89"/>
        <v>1.3979999999999999</v>
      </c>
      <c r="Q562" s="7">
        <f t="shared" si="90"/>
        <v>0.89600000000000002</v>
      </c>
      <c r="R562" s="7">
        <f t="shared" si="91"/>
        <v>0.248</v>
      </c>
      <c r="S562" s="7">
        <f t="shared" si="92"/>
        <v>0.249</v>
      </c>
      <c r="T562" s="7">
        <f t="shared" si="93"/>
        <v>0.183</v>
      </c>
      <c r="U562" s="7">
        <f t="shared" si="94"/>
        <v>0.25800000000000001</v>
      </c>
      <c r="W562" s="7">
        <f t="shared" si="95"/>
        <v>0.99866666666666648</v>
      </c>
      <c r="X562" s="7">
        <f t="shared" si="96"/>
        <v>0.23449999999999999</v>
      </c>
      <c r="Y562" s="7">
        <f t="shared" si="97"/>
        <v>0.23481308411214957</v>
      </c>
      <c r="Z562" s="7">
        <f t="shared" si="98"/>
        <v>-2.0904152952222184</v>
      </c>
    </row>
    <row r="563" spans="1:26" s="5" customFormat="1" x14ac:dyDescent="0.2">
      <c r="A563" s="5" t="s">
        <v>4300</v>
      </c>
      <c r="B563" s="5" t="s">
        <v>4301</v>
      </c>
      <c r="C563" s="5" t="s">
        <v>4302</v>
      </c>
      <c r="D563" s="5">
        <v>175.282709437807</v>
      </c>
      <c r="E563" s="5">
        <v>149.69086065631501</v>
      </c>
      <c r="F563" s="5">
        <v>160.65879584838299</v>
      </c>
      <c r="G563" s="5">
        <v>-1.8253961019999301</v>
      </c>
      <c r="H563" s="5">
        <v>0.271989799560308</v>
      </c>
      <c r="I563" s="5">
        <v>-6.71126676423461</v>
      </c>
      <c r="J563" s="6">
        <v>1.9294200268337701E-11</v>
      </c>
      <c r="K563" s="6">
        <v>2.8319936000163899E-9</v>
      </c>
      <c r="L563" s="5" t="b">
        <v>1</v>
      </c>
      <c r="M563" s="5" t="b">
        <v>0</v>
      </c>
      <c r="O563" s="7">
        <f t="shared" si="88"/>
        <v>0.61699999999999999</v>
      </c>
      <c r="P563" s="7">
        <f t="shared" si="89"/>
        <v>1.2809999999999999</v>
      </c>
      <c r="Q563" s="7">
        <f t="shared" si="90"/>
        <v>1.0720000000000001</v>
      </c>
      <c r="R563" s="7">
        <f t="shared" si="91"/>
        <v>0.371</v>
      </c>
      <c r="S563" s="7">
        <f t="shared" si="92"/>
        <v>0.26400000000000001</v>
      </c>
      <c r="T563" s="7">
        <f t="shared" si="93"/>
        <v>0.26500000000000001</v>
      </c>
      <c r="U563" s="7">
        <f t="shared" si="94"/>
        <v>0.26800000000000002</v>
      </c>
      <c r="W563" s="7">
        <f t="shared" si="95"/>
        <v>0.98999999999999988</v>
      </c>
      <c r="X563" s="7">
        <f t="shared" si="96"/>
        <v>0.29200000000000004</v>
      </c>
      <c r="Y563" s="7">
        <f t="shared" si="97"/>
        <v>0.29494949494949502</v>
      </c>
      <c r="Z563" s="7">
        <f t="shared" si="98"/>
        <v>-1.7614601560869545</v>
      </c>
    </row>
    <row r="564" spans="1:26" s="5" customFormat="1" x14ac:dyDescent="0.2">
      <c r="A564" s="5" t="s">
        <v>4303</v>
      </c>
      <c r="B564" s="5" t="s">
        <v>4304</v>
      </c>
      <c r="C564" s="5" t="s">
        <v>4305</v>
      </c>
      <c r="D564" s="5">
        <v>348.70845093081698</v>
      </c>
      <c r="E564" s="5">
        <v>405.32165348126</v>
      </c>
      <c r="F564" s="5">
        <v>381.05885238821298</v>
      </c>
      <c r="G564" s="5">
        <v>-0.768250975670283</v>
      </c>
      <c r="H564" s="5">
        <v>0.18026993699267599</v>
      </c>
      <c r="I564" s="5">
        <v>-4.2616699627597701</v>
      </c>
      <c r="J564" s="6">
        <v>2.0290494977942301E-5</v>
      </c>
      <c r="K564" s="5">
        <v>5.2364028075972202E-4</v>
      </c>
      <c r="L564" s="5" t="b">
        <v>1</v>
      </c>
      <c r="M564" s="5" t="b">
        <v>0</v>
      </c>
      <c r="O564" s="7">
        <f t="shared" si="88"/>
        <v>1.0029999999999999</v>
      </c>
      <c r="P564" s="7">
        <f t="shared" si="89"/>
        <v>0.93600000000000005</v>
      </c>
      <c r="Q564" s="7">
        <f t="shared" si="90"/>
        <v>1.028</v>
      </c>
      <c r="R564" s="7">
        <f t="shared" si="91"/>
        <v>0.72399999999999998</v>
      </c>
      <c r="S564" s="7">
        <f t="shared" si="92"/>
        <v>0.68400000000000005</v>
      </c>
      <c r="T564" s="7">
        <f t="shared" si="93"/>
        <v>0.624</v>
      </c>
      <c r="U564" s="7">
        <f t="shared" si="94"/>
        <v>0.70199999999999996</v>
      </c>
      <c r="W564" s="7">
        <f t="shared" si="95"/>
        <v>0.98899999999999999</v>
      </c>
      <c r="X564" s="7">
        <f t="shared" si="96"/>
        <v>0.6835</v>
      </c>
      <c r="Y564" s="7">
        <f t="shared" si="97"/>
        <v>0.69110212335692622</v>
      </c>
      <c r="Z564" s="7">
        <f t="shared" si="98"/>
        <v>-0.5330291831530507</v>
      </c>
    </row>
    <row r="565" spans="1:26" s="5" customFormat="1" x14ac:dyDescent="0.2">
      <c r="A565" s="5" t="s">
        <v>4306</v>
      </c>
      <c r="B565" s="5" t="s">
        <v>4307</v>
      </c>
      <c r="C565" s="5" t="s">
        <v>4308</v>
      </c>
      <c r="D565" s="5">
        <v>10.572971755542399</v>
      </c>
      <c r="E565" s="5">
        <v>19.0114553833352</v>
      </c>
      <c r="F565" s="5">
        <v>15.3949623999954</v>
      </c>
      <c r="G565" s="5">
        <v>-1.9048417911969899</v>
      </c>
      <c r="H565" s="5">
        <v>0.45525086592792702</v>
      </c>
      <c r="I565" s="5">
        <v>-4.1841585239259196</v>
      </c>
      <c r="J565" s="6">
        <v>2.86224333685044E-5</v>
      </c>
      <c r="K565" s="5">
        <v>6.8403946207985897E-4</v>
      </c>
      <c r="L565" s="5" t="b">
        <v>1</v>
      </c>
      <c r="M565" s="5" t="b">
        <v>0</v>
      </c>
      <c r="O565" s="7">
        <f t="shared" si="88"/>
        <v>0.85299999999999998</v>
      </c>
      <c r="P565" s="7">
        <f t="shared" si="89"/>
        <v>0.74299999999999999</v>
      </c>
      <c r="Q565" s="7">
        <f t="shared" si="90"/>
        <v>1.3169999999999999</v>
      </c>
      <c r="R565" s="7">
        <f t="shared" si="91"/>
        <v>0.22500000000000001</v>
      </c>
      <c r="S565" s="7">
        <f t="shared" si="92"/>
        <v>0.14199999999999999</v>
      </c>
      <c r="T565" s="7">
        <f t="shared" si="93"/>
        <v>3.6999999999999998E-2</v>
      </c>
      <c r="U565" s="7">
        <f t="shared" si="94"/>
        <v>0.13500000000000001</v>
      </c>
      <c r="W565" s="7">
        <f t="shared" si="95"/>
        <v>0.97100000000000009</v>
      </c>
      <c r="X565" s="7">
        <f t="shared" si="96"/>
        <v>0.13474999999999998</v>
      </c>
      <c r="Y565" s="7">
        <f t="shared" si="97"/>
        <v>0.13877445932028834</v>
      </c>
      <c r="Z565" s="7">
        <f t="shared" si="98"/>
        <v>-2.8491860226666867</v>
      </c>
    </row>
    <row r="566" spans="1:26" s="5" customFormat="1" x14ac:dyDescent="0.2">
      <c r="A566" s="5" t="s">
        <v>4309</v>
      </c>
      <c r="B566" s="5" t="s">
        <v>4310</v>
      </c>
      <c r="C566" s="5" t="s">
        <v>4311</v>
      </c>
      <c r="D566" s="5">
        <v>77.578451945298696</v>
      </c>
      <c r="E566" s="5">
        <v>59.761748378074401</v>
      </c>
      <c r="F566" s="5">
        <v>67.397478478313403</v>
      </c>
      <c r="G566" s="5">
        <v>-1.34289069549693</v>
      </c>
      <c r="H566" s="5">
        <v>0.35083357647445901</v>
      </c>
      <c r="I566" s="5">
        <v>-3.82771429402993</v>
      </c>
      <c r="J566" s="5">
        <v>1.2933876352184799E-4</v>
      </c>
      <c r="K566" s="5">
        <v>2.2681127853346802E-3</v>
      </c>
      <c r="L566" s="5" t="b">
        <v>1</v>
      </c>
      <c r="M566" s="5" t="b">
        <v>0</v>
      </c>
      <c r="O566" s="7">
        <f t="shared" si="88"/>
        <v>0.751</v>
      </c>
      <c r="P566" s="7">
        <f t="shared" si="89"/>
        <v>1.29</v>
      </c>
      <c r="Q566" s="7">
        <f t="shared" si="90"/>
        <v>0.86499999999999999</v>
      </c>
      <c r="R566" s="7">
        <f t="shared" si="91"/>
        <v>0.60799999999999998</v>
      </c>
      <c r="S566" s="7">
        <f t="shared" si="92"/>
        <v>0.21299999999999999</v>
      </c>
      <c r="T566" s="7">
        <f t="shared" si="93"/>
        <v>0.316</v>
      </c>
      <c r="U566" s="7">
        <f t="shared" si="94"/>
        <v>0.44800000000000001</v>
      </c>
      <c r="W566" s="7">
        <f t="shared" si="95"/>
        <v>0.96866666666666656</v>
      </c>
      <c r="X566" s="7">
        <f t="shared" si="96"/>
        <v>0.39624999999999999</v>
      </c>
      <c r="Y566" s="7">
        <f t="shared" si="97"/>
        <v>0.4090674466620785</v>
      </c>
      <c r="Z566" s="7">
        <f t="shared" si="98"/>
        <v>-1.2895893618849152</v>
      </c>
    </row>
    <row r="567" spans="1:26" s="5" customFormat="1" x14ac:dyDescent="0.2">
      <c r="A567" s="5" t="s">
        <v>4312</v>
      </c>
      <c r="B567" s="5" t="s">
        <v>4313</v>
      </c>
      <c r="C567" s="5" t="s">
        <v>4314</v>
      </c>
      <c r="D567" s="5">
        <v>975.445232805675</v>
      </c>
      <c r="E567" s="5">
        <v>1045.51809460666</v>
      </c>
      <c r="F567" s="5">
        <v>1015.4868681205299</v>
      </c>
      <c r="G567" s="5">
        <v>-0.55916986972206695</v>
      </c>
      <c r="H567" s="5">
        <v>0.147947415027706</v>
      </c>
      <c r="I567" s="5">
        <v>-3.7795176726633</v>
      </c>
      <c r="J567" s="5">
        <v>1.5713244114063499E-4</v>
      </c>
      <c r="K567" s="5">
        <v>2.6459853977439602E-3</v>
      </c>
      <c r="L567" s="5" t="b">
        <v>1</v>
      </c>
      <c r="M567" s="5" t="b">
        <v>0</v>
      </c>
      <c r="O567" s="7">
        <f t="shared" si="88"/>
        <v>0.92100000000000004</v>
      </c>
      <c r="P567" s="7">
        <f t="shared" si="89"/>
        <v>0.96199999999999997</v>
      </c>
      <c r="Q567" s="7">
        <f t="shared" si="90"/>
        <v>1.0209999999999999</v>
      </c>
      <c r="R567" s="7">
        <f t="shared" si="91"/>
        <v>0.79300000000000004</v>
      </c>
      <c r="S567" s="7">
        <f t="shared" si="92"/>
        <v>0.73699999999999999</v>
      </c>
      <c r="T567" s="7">
        <f t="shared" si="93"/>
        <v>0.81599999999999995</v>
      </c>
      <c r="U567" s="7">
        <f t="shared" si="94"/>
        <v>0.86499999999999999</v>
      </c>
      <c r="W567" s="7">
        <f t="shared" si="95"/>
        <v>0.96799999999999997</v>
      </c>
      <c r="X567" s="7">
        <f t="shared" si="96"/>
        <v>0.80275000000000007</v>
      </c>
      <c r="Y567" s="7">
        <f t="shared" si="97"/>
        <v>0.82928719008264473</v>
      </c>
      <c r="Z567" s="7">
        <f t="shared" si="98"/>
        <v>-0.27005628754882455</v>
      </c>
    </row>
    <row r="568" spans="1:26" s="5" customFormat="1" x14ac:dyDescent="0.2">
      <c r="A568" s="5" t="s">
        <v>4315</v>
      </c>
      <c r="B568" s="5" t="s">
        <v>4316</v>
      </c>
      <c r="C568" s="5" t="s">
        <v>4317</v>
      </c>
      <c r="D568" s="5">
        <v>52.255602820038597</v>
      </c>
      <c r="E568" s="5">
        <v>54.290892100501701</v>
      </c>
      <c r="F568" s="5">
        <v>53.4186252660175</v>
      </c>
      <c r="G568" s="5">
        <v>-1.19591791688593</v>
      </c>
      <c r="H568" s="5">
        <v>0.339808598100102</v>
      </c>
      <c r="I568" s="5">
        <v>-3.5193868653483298</v>
      </c>
      <c r="J568" s="5">
        <v>4.3254547193791897E-4</v>
      </c>
      <c r="K568" s="5">
        <v>5.6306425575382403E-3</v>
      </c>
      <c r="L568" s="5" t="b">
        <v>1</v>
      </c>
      <c r="M568" s="5" t="b">
        <v>0</v>
      </c>
      <c r="O568" s="7">
        <f t="shared" si="88"/>
        <v>0.59699999999999998</v>
      </c>
      <c r="P568" s="7">
        <f t="shared" si="89"/>
        <v>1.071</v>
      </c>
      <c r="Q568" s="7">
        <f t="shared" si="90"/>
        <v>1.226</v>
      </c>
      <c r="R568" s="7">
        <f t="shared" si="91"/>
        <v>0.435</v>
      </c>
      <c r="S568" s="7">
        <f t="shared" si="92"/>
        <v>0.45600000000000002</v>
      </c>
      <c r="T568" s="7">
        <f t="shared" si="93"/>
        <v>0.436</v>
      </c>
      <c r="U568" s="7">
        <f t="shared" si="94"/>
        <v>0.40300000000000002</v>
      </c>
      <c r="W568" s="7">
        <f t="shared" si="95"/>
        <v>0.96466666666666667</v>
      </c>
      <c r="X568" s="7">
        <f t="shared" si="96"/>
        <v>0.4325</v>
      </c>
      <c r="Y568" s="7">
        <f t="shared" si="97"/>
        <v>0.44834139599170697</v>
      </c>
      <c r="Z568" s="7">
        <f t="shared" si="98"/>
        <v>-1.1573303832864814</v>
      </c>
    </row>
    <row r="569" spans="1:26" s="5" customFormat="1" x14ac:dyDescent="0.2">
      <c r="A569" s="5" t="s">
        <v>4318</v>
      </c>
      <c r="B569" s="5" t="s">
        <v>4319</v>
      </c>
      <c r="C569" s="5" t="s">
        <v>4320</v>
      </c>
      <c r="D569" s="5">
        <v>178.18671081554101</v>
      </c>
      <c r="E569" s="5">
        <v>232.66165640135</v>
      </c>
      <c r="F569" s="5">
        <v>209.31525115028899</v>
      </c>
      <c r="G569" s="5">
        <v>-0.90620388272441699</v>
      </c>
      <c r="H569" s="5">
        <v>0.21348672381012701</v>
      </c>
      <c r="I569" s="5">
        <v>-4.2447786286251104</v>
      </c>
      <c r="J569" s="6">
        <v>2.1880932813018201E-5</v>
      </c>
      <c r="K569" s="5">
        <v>5.5797875317027603E-4</v>
      </c>
      <c r="L569" s="5" t="b">
        <v>1</v>
      </c>
      <c r="M569" s="5" t="b">
        <v>0</v>
      </c>
      <c r="O569" s="7">
        <f t="shared" si="88"/>
        <v>0.78600000000000003</v>
      </c>
      <c r="P569" s="7">
        <f t="shared" si="89"/>
        <v>0.91300000000000003</v>
      </c>
      <c r="Q569" s="7">
        <f t="shared" si="90"/>
        <v>1.1839999999999999</v>
      </c>
      <c r="R569" s="7">
        <f t="shared" si="91"/>
        <v>0.497</v>
      </c>
      <c r="S569" s="7">
        <f t="shared" si="92"/>
        <v>0.55700000000000005</v>
      </c>
      <c r="T569" s="7">
        <f t="shared" si="93"/>
        <v>0.52500000000000002</v>
      </c>
      <c r="U569" s="7">
        <f t="shared" si="94"/>
        <v>0.80600000000000005</v>
      </c>
      <c r="W569" s="7">
        <f t="shared" si="95"/>
        <v>0.96099999999999997</v>
      </c>
      <c r="X569" s="7">
        <f t="shared" si="96"/>
        <v>0.59625000000000006</v>
      </c>
      <c r="Y569" s="7">
        <f t="shared" si="97"/>
        <v>0.62044745057232054</v>
      </c>
      <c r="Z569" s="7">
        <f t="shared" si="98"/>
        <v>-0.68861906988087651</v>
      </c>
    </row>
    <row r="570" spans="1:26" s="5" customFormat="1" x14ac:dyDescent="0.2">
      <c r="A570" s="5" t="s">
        <v>4321</v>
      </c>
      <c r="B570" s="5" t="s">
        <v>4322</v>
      </c>
      <c r="C570" s="5" t="s">
        <v>4323</v>
      </c>
      <c r="D570" s="5">
        <v>110.063010310339</v>
      </c>
      <c r="E570" s="5">
        <v>94.865946884131304</v>
      </c>
      <c r="F570" s="5">
        <v>101.378974066792</v>
      </c>
      <c r="G570" s="5">
        <v>-1.9192109307760901</v>
      </c>
      <c r="H570" s="5">
        <v>0.28090420236268698</v>
      </c>
      <c r="I570" s="5">
        <v>-6.8322613710780802</v>
      </c>
      <c r="J570" s="6">
        <v>8.3586375912399596E-12</v>
      </c>
      <c r="K570" s="6">
        <v>1.3317381481906299E-9</v>
      </c>
      <c r="L570" s="5" t="b">
        <v>1</v>
      </c>
      <c r="M570" s="5" t="b">
        <v>0</v>
      </c>
      <c r="O570" s="7">
        <f t="shared" si="88"/>
        <v>0.54200000000000004</v>
      </c>
      <c r="P570" s="7">
        <f t="shared" si="89"/>
        <v>1.272</v>
      </c>
      <c r="Q570" s="7">
        <f t="shared" si="90"/>
        <v>1.026</v>
      </c>
      <c r="R570" s="7">
        <f t="shared" si="91"/>
        <v>0.20499999999999999</v>
      </c>
      <c r="S570" s="7">
        <f t="shared" si="92"/>
        <v>0.29899999999999999</v>
      </c>
      <c r="T570" s="7">
        <f t="shared" si="93"/>
        <v>0.29699999999999999</v>
      </c>
      <c r="U570" s="7">
        <f t="shared" si="94"/>
        <v>0.24</v>
      </c>
      <c r="W570" s="7">
        <f t="shared" si="95"/>
        <v>0.94666666666666666</v>
      </c>
      <c r="X570" s="7">
        <f t="shared" si="96"/>
        <v>0.26024999999999998</v>
      </c>
      <c r="Y570" s="7">
        <f t="shared" si="97"/>
        <v>0.27491197183098592</v>
      </c>
      <c r="Z570" s="7">
        <f t="shared" si="98"/>
        <v>-1.862958360371471</v>
      </c>
    </row>
    <row r="571" spans="1:26" s="5" customFormat="1" x14ac:dyDescent="0.2">
      <c r="A571" s="5" t="s">
        <v>4324</v>
      </c>
      <c r="B571" s="5" t="s">
        <v>4325</v>
      </c>
      <c r="C571" s="5" t="s">
        <v>4326</v>
      </c>
      <c r="D571" s="5">
        <v>452.10130136878598</v>
      </c>
      <c r="E571" s="5">
        <v>451.64524750482502</v>
      </c>
      <c r="F571" s="5">
        <v>451.84069916080801</v>
      </c>
      <c r="G571" s="5">
        <v>-0.76385702756704199</v>
      </c>
      <c r="H571" s="5">
        <v>0.175053856352507</v>
      </c>
      <c r="I571" s="5">
        <v>-4.3635544139562397</v>
      </c>
      <c r="J571" s="6">
        <v>1.2796609240963801E-5</v>
      </c>
      <c r="K571" s="5">
        <v>3.5763357250495598E-4</v>
      </c>
      <c r="L571" s="5" t="b">
        <v>1</v>
      </c>
      <c r="M571" s="5" t="b">
        <v>0</v>
      </c>
      <c r="O571" s="7">
        <f t="shared" si="88"/>
        <v>0.94299999999999995</v>
      </c>
      <c r="P571" s="7">
        <f t="shared" si="89"/>
        <v>0.94699999999999995</v>
      </c>
      <c r="Q571" s="7">
        <f t="shared" si="90"/>
        <v>0.93500000000000005</v>
      </c>
      <c r="R571" s="7">
        <f t="shared" si="91"/>
        <v>0.74099999999999999</v>
      </c>
      <c r="S571" s="7">
        <f t="shared" si="92"/>
        <v>0.58299999999999996</v>
      </c>
      <c r="T571" s="7">
        <f t="shared" si="93"/>
        <v>0.76100000000000001</v>
      </c>
      <c r="U571" s="7">
        <f t="shared" si="94"/>
        <v>0.66800000000000004</v>
      </c>
      <c r="W571" s="7">
        <f t="shared" si="95"/>
        <v>0.94166666666666676</v>
      </c>
      <c r="X571" s="7">
        <f t="shared" si="96"/>
        <v>0.68825000000000003</v>
      </c>
      <c r="Y571" s="7">
        <f t="shared" si="97"/>
        <v>0.73088495575221235</v>
      </c>
      <c r="Z571" s="7">
        <f t="shared" si="98"/>
        <v>-0.45228375687319516</v>
      </c>
    </row>
    <row r="572" spans="1:26" s="5" customFormat="1" x14ac:dyDescent="0.2">
      <c r="A572" s="5" t="s">
        <v>4327</v>
      </c>
      <c r="B572" s="5" t="s">
        <v>4328</v>
      </c>
      <c r="C572" s="5" t="s">
        <v>4329</v>
      </c>
      <c r="D572" s="5">
        <v>114.34500198784301</v>
      </c>
      <c r="E572" s="5">
        <v>105.762641355727</v>
      </c>
      <c r="F572" s="5">
        <v>109.44079591234799</v>
      </c>
      <c r="G572" s="5">
        <v>-1.0028254996082</v>
      </c>
      <c r="H572" s="5">
        <v>0.28086210790406602</v>
      </c>
      <c r="I572" s="5">
        <v>-3.5705261457011401</v>
      </c>
      <c r="J572" s="5">
        <v>3.5626488915977398E-4</v>
      </c>
      <c r="K572" s="5">
        <v>4.9597713210062302E-3</v>
      </c>
      <c r="L572" s="5" t="b">
        <v>1</v>
      </c>
      <c r="M572" s="5" t="b">
        <v>0</v>
      </c>
      <c r="O572" s="7">
        <f t="shared" si="88"/>
        <v>0.78300000000000003</v>
      </c>
      <c r="P572" s="7">
        <f t="shared" si="89"/>
        <v>0.95899999999999996</v>
      </c>
      <c r="Q572" s="7">
        <f t="shared" si="90"/>
        <v>1.0660000000000001</v>
      </c>
      <c r="R572" s="7">
        <f t="shared" si="91"/>
        <v>0.71099999999999997</v>
      </c>
      <c r="S572" s="7">
        <f t="shared" si="92"/>
        <v>0.42299999999999999</v>
      </c>
      <c r="T572" s="7">
        <f t="shared" si="93"/>
        <v>0.622</v>
      </c>
      <c r="U572" s="7">
        <f t="shared" si="94"/>
        <v>0.43099999999999999</v>
      </c>
      <c r="W572" s="7">
        <f t="shared" si="95"/>
        <v>0.93599999999999994</v>
      </c>
      <c r="X572" s="7">
        <f t="shared" si="96"/>
        <v>0.54674999999999996</v>
      </c>
      <c r="Y572" s="7">
        <f t="shared" si="97"/>
        <v>0.58413461538461542</v>
      </c>
      <c r="Z572" s="7">
        <f t="shared" si="98"/>
        <v>-0.77562721453531125</v>
      </c>
    </row>
    <row r="573" spans="1:26" s="5" customFormat="1" x14ac:dyDescent="0.2">
      <c r="A573" s="5" t="s">
        <v>4330</v>
      </c>
      <c r="B573" s="5" t="s">
        <v>4331</v>
      </c>
      <c r="C573" s="5" t="s">
        <v>4332</v>
      </c>
      <c r="D573" s="5">
        <v>462.02013696257802</v>
      </c>
      <c r="E573" s="5">
        <v>362.38355029800903</v>
      </c>
      <c r="F573" s="5">
        <v>405.08494458282502</v>
      </c>
      <c r="G573" s="5">
        <v>-2.5578082382632399</v>
      </c>
      <c r="H573" s="5">
        <v>0.23897524568811601</v>
      </c>
      <c r="I573" s="5">
        <v>-10.7032351024399</v>
      </c>
      <c r="J573" s="6">
        <v>9.8285650209855801E-27</v>
      </c>
      <c r="K573" s="6">
        <v>1.30867343254423E-23</v>
      </c>
      <c r="L573" s="5" t="b">
        <v>1</v>
      </c>
      <c r="M573" s="5" t="b">
        <v>0</v>
      </c>
      <c r="O573" s="7">
        <f t="shared" si="88"/>
        <v>0.43099999999999999</v>
      </c>
      <c r="P573" s="7">
        <f t="shared" si="89"/>
        <v>1.3240000000000001</v>
      </c>
      <c r="Q573" s="7">
        <f t="shared" si="90"/>
        <v>1.0449999999999999</v>
      </c>
      <c r="R573" s="7">
        <f t="shared" si="91"/>
        <v>0.14299999999999999</v>
      </c>
      <c r="S573" s="7">
        <f t="shared" si="92"/>
        <v>0.13</v>
      </c>
      <c r="T573" s="7">
        <f t="shared" si="93"/>
        <v>0.18099999999999999</v>
      </c>
      <c r="U573" s="7">
        <f t="shared" si="94"/>
        <v>0.20499999999999999</v>
      </c>
      <c r="W573" s="7">
        <f t="shared" si="95"/>
        <v>0.93333333333333324</v>
      </c>
      <c r="X573" s="7">
        <f t="shared" si="96"/>
        <v>0.16475000000000001</v>
      </c>
      <c r="Y573" s="7">
        <f t="shared" si="97"/>
        <v>0.17651785714285717</v>
      </c>
      <c r="Z573" s="7">
        <f t="shared" si="98"/>
        <v>-2.5021139561031207</v>
      </c>
    </row>
    <row r="574" spans="1:26" s="5" customFormat="1" x14ac:dyDescent="0.2">
      <c r="A574" s="5" t="s">
        <v>4333</v>
      </c>
      <c r="B574" s="5" t="s">
        <v>4334</v>
      </c>
      <c r="C574" s="5" t="s">
        <v>4335</v>
      </c>
      <c r="D574" s="5">
        <v>277.88168697576299</v>
      </c>
      <c r="E574" s="5">
        <v>314.96386031911601</v>
      </c>
      <c r="F574" s="5">
        <v>299.071500314822</v>
      </c>
      <c r="G574" s="5">
        <v>-0.68323350317677201</v>
      </c>
      <c r="H574" s="5">
        <v>0.19576038668758899</v>
      </c>
      <c r="I574" s="5">
        <v>-3.4901519900813001</v>
      </c>
      <c r="J574" s="5">
        <v>4.8274590635940899E-4</v>
      </c>
      <c r="K574" s="5">
        <v>6.0721096089377397E-3</v>
      </c>
      <c r="L574" s="5" t="b">
        <v>1</v>
      </c>
      <c r="M574" s="5" t="b">
        <v>0</v>
      </c>
      <c r="O574" s="7">
        <f t="shared" si="88"/>
        <v>0.91100000000000003</v>
      </c>
      <c r="P574" s="7">
        <f t="shared" si="89"/>
        <v>0.91900000000000004</v>
      </c>
      <c r="Q574" s="7">
        <f t="shared" si="90"/>
        <v>0.95299999999999996</v>
      </c>
      <c r="R574" s="7">
        <f t="shared" si="91"/>
        <v>0.65</v>
      </c>
      <c r="S574" s="7">
        <f t="shared" si="92"/>
        <v>0.76700000000000002</v>
      </c>
      <c r="T574" s="7">
        <f t="shared" si="93"/>
        <v>0.68</v>
      </c>
      <c r="U574" s="7">
        <f t="shared" si="94"/>
        <v>0.66300000000000003</v>
      </c>
      <c r="W574" s="7">
        <f t="shared" si="95"/>
        <v>0.92766666666666664</v>
      </c>
      <c r="X574" s="7">
        <f t="shared" si="96"/>
        <v>0.69</v>
      </c>
      <c r="Y574" s="7">
        <f t="shared" si="97"/>
        <v>0.74380165289256195</v>
      </c>
      <c r="Z574" s="7">
        <f t="shared" si="98"/>
        <v>-0.4270101409449199</v>
      </c>
    </row>
    <row r="575" spans="1:26" s="5" customFormat="1" x14ac:dyDescent="0.2">
      <c r="A575" s="5" t="s">
        <v>4336</v>
      </c>
      <c r="B575" s="5" t="s">
        <v>4337</v>
      </c>
      <c r="C575" s="5" t="s">
        <v>4338</v>
      </c>
      <c r="D575" s="5">
        <v>240.53638894135599</v>
      </c>
      <c r="E575" s="5">
        <v>158.523010191986</v>
      </c>
      <c r="F575" s="5">
        <v>193.67160108457301</v>
      </c>
      <c r="G575" s="5">
        <v>-2.0860002964268101</v>
      </c>
      <c r="H575" s="5">
        <v>0.26808305524985998</v>
      </c>
      <c r="I575" s="5">
        <v>-7.7811717509806799</v>
      </c>
      <c r="J575" s="6">
        <v>7.1855862800155295E-15</v>
      </c>
      <c r="K575" s="6">
        <v>2.1958444892749101E-12</v>
      </c>
      <c r="L575" s="5" t="b">
        <v>1</v>
      </c>
      <c r="M575" s="5" t="b">
        <v>0</v>
      </c>
      <c r="O575" s="7">
        <f t="shared" si="88"/>
        <v>0.56299999999999994</v>
      </c>
      <c r="P575" s="7">
        <f t="shared" si="89"/>
        <v>1.4610000000000001</v>
      </c>
      <c r="Q575" s="7">
        <f t="shared" si="90"/>
        <v>0.755</v>
      </c>
      <c r="R575" s="7">
        <f t="shared" si="91"/>
        <v>0.224</v>
      </c>
      <c r="S575" s="7">
        <f t="shared" si="92"/>
        <v>0.19</v>
      </c>
      <c r="T575" s="7">
        <f t="shared" si="93"/>
        <v>0.22900000000000001</v>
      </c>
      <c r="U575" s="7">
        <f t="shared" si="94"/>
        <v>0.252</v>
      </c>
      <c r="W575" s="7">
        <f t="shared" si="95"/>
        <v>0.92633333333333334</v>
      </c>
      <c r="X575" s="7">
        <f t="shared" si="96"/>
        <v>0.22375</v>
      </c>
      <c r="Y575" s="7">
        <f t="shared" si="97"/>
        <v>0.24154372076286434</v>
      </c>
      <c r="Z575" s="7">
        <f t="shared" si="98"/>
        <v>-2.0496437463277872</v>
      </c>
    </row>
    <row r="576" spans="1:26" s="5" customFormat="1" x14ac:dyDescent="0.2">
      <c r="A576" s="5" t="s">
        <v>4339</v>
      </c>
      <c r="B576" s="5" t="s">
        <v>4340</v>
      </c>
      <c r="C576" s="5" t="s">
        <v>4341</v>
      </c>
      <c r="D576" s="5">
        <v>550.94210667341997</v>
      </c>
      <c r="E576" s="5">
        <v>618.89713193338298</v>
      </c>
      <c r="F576" s="5">
        <v>589.77354967911299</v>
      </c>
      <c r="G576" s="5">
        <v>-1.14206907578613</v>
      </c>
      <c r="H576" s="5">
        <v>0.16814519328713201</v>
      </c>
      <c r="I576" s="5">
        <v>-6.7921601174520898</v>
      </c>
      <c r="J576" s="6">
        <v>1.10466842966394E-11</v>
      </c>
      <c r="K576" s="6">
        <v>1.7018284460632701E-9</v>
      </c>
      <c r="L576" s="5" t="b">
        <v>1</v>
      </c>
      <c r="M576" s="5" t="b">
        <v>0</v>
      </c>
      <c r="O576" s="7">
        <f t="shared" si="88"/>
        <v>0.85199999999999998</v>
      </c>
      <c r="P576" s="7">
        <f t="shared" si="89"/>
        <v>0.96799999999999997</v>
      </c>
      <c r="Q576" s="7">
        <f t="shared" si="90"/>
        <v>0.90900000000000003</v>
      </c>
      <c r="R576" s="7">
        <f t="shared" si="91"/>
        <v>0.42</v>
      </c>
      <c r="S576" s="7">
        <f t="shared" si="92"/>
        <v>0.53600000000000003</v>
      </c>
      <c r="T576" s="7">
        <f t="shared" si="93"/>
        <v>0.51100000000000001</v>
      </c>
      <c r="U576" s="7">
        <f t="shared" si="94"/>
        <v>0.51900000000000002</v>
      </c>
      <c r="W576" s="7">
        <f t="shared" si="95"/>
        <v>0.90966666666666673</v>
      </c>
      <c r="X576" s="7">
        <f t="shared" si="96"/>
        <v>0.49650000000000005</v>
      </c>
      <c r="Y576" s="7">
        <f t="shared" si="97"/>
        <v>0.54580432392817879</v>
      </c>
      <c r="Z576" s="7">
        <f t="shared" si="98"/>
        <v>-0.87354427102461052</v>
      </c>
    </row>
    <row r="577" spans="1:26" s="5" customFormat="1" x14ac:dyDescent="0.2">
      <c r="A577" s="5" t="s">
        <v>4342</v>
      </c>
      <c r="B577" s="5" t="s">
        <v>4343</v>
      </c>
      <c r="C577" s="5" t="s">
        <v>4344</v>
      </c>
      <c r="D577" s="5">
        <v>574.96421414124995</v>
      </c>
      <c r="E577" s="5">
        <v>702.91145039140201</v>
      </c>
      <c r="F577" s="5">
        <v>648.07692056990902</v>
      </c>
      <c r="G577" s="5">
        <v>-0.70999099847131397</v>
      </c>
      <c r="H577" s="5">
        <v>0.163743248106029</v>
      </c>
      <c r="I577" s="5">
        <v>-4.3360016775261103</v>
      </c>
      <c r="J577" s="6">
        <v>1.4509783643701101E-5</v>
      </c>
      <c r="K577" s="5">
        <v>3.96593661146968E-4</v>
      </c>
      <c r="L577" s="5" t="b">
        <v>1</v>
      </c>
      <c r="M577" s="5" t="b">
        <v>0</v>
      </c>
      <c r="O577" s="7">
        <f t="shared" si="88"/>
        <v>0.70399999999999996</v>
      </c>
      <c r="P577" s="7">
        <f t="shared" si="89"/>
        <v>0.88900000000000001</v>
      </c>
      <c r="Q577" s="7">
        <f t="shared" si="90"/>
        <v>1.129</v>
      </c>
      <c r="R577" s="7">
        <f t="shared" si="91"/>
        <v>0.56499999999999995</v>
      </c>
      <c r="S577" s="7">
        <f t="shared" si="92"/>
        <v>0.70699999999999996</v>
      </c>
      <c r="T577" s="7">
        <f t="shared" si="93"/>
        <v>0.59099999999999997</v>
      </c>
      <c r="U577" s="7">
        <f t="shared" si="94"/>
        <v>0.72699999999999998</v>
      </c>
      <c r="W577" s="7">
        <f t="shared" si="95"/>
        <v>0.90733333333333333</v>
      </c>
      <c r="X577" s="7">
        <f t="shared" si="96"/>
        <v>0.64749999999999996</v>
      </c>
      <c r="Y577" s="7">
        <f t="shared" si="97"/>
        <v>0.71362968405584126</v>
      </c>
      <c r="Z577" s="7">
        <f t="shared" si="98"/>
        <v>-0.48675246820892232</v>
      </c>
    </row>
    <row r="578" spans="1:26" s="5" customFormat="1" x14ac:dyDescent="0.2">
      <c r="A578" s="5" t="s">
        <v>4345</v>
      </c>
      <c r="B578" s="5" t="s">
        <v>4346</v>
      </c>
      <c r="C578" s="5" t="s">
        <v>4347</v>
      </c>
      <c r="D578" s="5">
        <v>409.46936637458901</v>
      </c>
      <c r="E578" s="5">
        <v>404.62334978986303</v>
      </c>
      <c r="F578" s="5">
        <v>406.70021404046003</v>
      </c>
      <c r="G578" s="5">
        <v>-0.88188589302335296</v>
      </c>
      <c r="H578" s="5">
        <v>0.18906827701881501</v>
      </c>
      <c r="I578" s="5">
        <v>-4.6643779005591401</v>
      </c>
      <c r="J578" s="6">
        <v>3.0955206345089498E-6</v>
      </c>
      <c r="K578" s="5">
        <v>1.10068206973252E-4</v>
      </c>
      <c r="L578" s="5" t="b">
        <v>1</v>
      </c>
      <c r="M578" s="5" t="b">
        <v>0</v>
      </c>
      <c r="O578" s="7">
        <f t="shared" ref="O578:O641" si="99">VLOOKUP(A578,FPKM,2,FALSE)</f>
        <v>0.67600000000000005</v>
      </c>
      <c r="P578" s="7">
        <f t="shared" ref="P578:P641" si="100">VLOOKUP(A578,FPKM,3,FALSE)</f>
        <v>1.0509999999999999</v>
      </c>
      <c r="Q578" s="7">
        <f t="shared" ref="Q578:Q641" si="101">VLOOKUP(A578,FPKM,4,FALSE)</f>
        <v>0.98099999999999998</v>
      </c>
      <c r="R578" s="7">
        <f t="shared" ref="R578:R641" si="102">VLOOKUP(A578,FPKM,5,FALSE)</f>
        <v>0.59599999999999997</v>
      </c>
      <c r="S578" s="7">
        <f t="shared" ref="S578:S641" si="103">VLOOKUP(A578,FPKM,6,FALSE)</f>
        <v>0.60499999999999998</v>
      </c>
      <c r="T578" s="7">
        <f t="shared" ref="T578:T641" si="104">VLOOKUP(A578,FPKM,7,FALSE)</f>
        <v>0.51200000000000001</v>
      </c>
      <c r="U578" s="7">
        <f t="shared" ref="U578:U641" si="105">VLOOKUP(A578,FPKM,8,FALSE)</f>
        <v>0.55000000000000004</v>
      </c>
      <c r="W578" s="7">
        <f t="shared" ref="W578:W641" si="106">AVERAGE(O578:Q578)</f>
        <v>0.90266666666666662</v>
      </c>
      <c r="X578" s="7">
        <f t="shared" ref="X578:X641" si="107">AVERAGE(R578:U578)</f>
        <v>0.56574999999999998</v>
      </c>
      <c r="Y578" s="7">
        <f t="shared" ref="Y578:Y641" si="108">X578/W578</f>
        <v>0.62675406203840478</v>
      </c>
      <c r="Z578" s="7">
        <f t="shared" si="98"/>
        <v>-0.67402865358694808</v>
      </c>
    </row>
    <row r="579" spans="1:26" s="5" customFormat="1" x14ac:dyDescent="0.2">
      <c r="A579" s="5" t="s">
        <v>4348</v>
      </c>
      <c r="B579" s="5" t="s">
        <v>4349</v>
      </c>
      <c r="C579" s="5" t="s">
        <v>4350</v>
      </c>
      <c r="D579" s="5">
        <v>63.157536083297799</v>
      </c>
      <c r="E579" s="5">
        <v>63.719652003596899</v>
      </c>
      <c r="F579" s="5">
        <v>63.478745180611597</v>
      </c>
      <c r="G579" s="5">
        <v>-1.4123149917530899</v>
      </c>
      <c r="H579" s="5">
        <v>0.32760095740959</v>
      </c>
      <c r="I579" s="5">
        <v>-4.3110832242999697</v>
      </c>
      <c r="J579" s="6">
        <v>1.6245674224195599E-5</v>
      </c>
      <c r="K579" s="5">
        <v>4.3510863967418197E-4</v>
      </c>
      <c r="L579" s="5" t="b">
        <v>1</v>
      </c>
      <c r="M579" s="5" t="b">
        <v>0</v>
      </c>
      <c r="O579" s="7">
        <f t="shared" si="99"/>
        <v>0.753</v>
      </c>
      <c r="P579" s="7">
        <f t="shared" si="100"/>
        <v>1.0269999999999999</v>
      </c>
      <c r="Q579" s="7">
        <f t="shared" si="101"/>
        <v>0.81799999999999995</v>
      </c>
      <c r="R579" s="7">
        <f t="shared" si="102"/>
        <v>0.185</v>
      </c>
      <c r="S579" s="7">
        <f t="shared" si="103"/>
        <v>0.47699999999999998</v>
      </c>
      <c r="T579" s="7">
        <f t="shared" si="104"/>
        <v>0.49299999999999999</v>
      </c>
      <c r="U579" s="7">
        <f t="shared" si="105"/>
        <v>0.26</v>
      </c>
      <c r="W579" s="7">
        <f t="shared" si="106"/>
        <v>0.86599999999999999</v>
      </c>
      <c r="X579" s="7">
        <f t="shared" si="107"/>
        <v>0.35374999999999995</v>
      </c>
      <c r="Y579" s="7">
        <f t="shared" si="108"/>
        <v>0.40848729792147803</v>
      </c>
      <c r="Z579" s="7">
        <f t="shared" ref="Z579:Z642" si="109">LOG(Y579,2)</f>
        <v>-1.2916368770074804</v>
      </c>
    </row>
    <row r="580" spans="1:26" s="5" customFormat="1" x14ac:dyDescent="0.2">
      <c r="A580" s="5" t="s">
        <v>4351</v>
      </c>
      <c r="B580" s="5" t="s">
        <v>4352</v>
      </c>
      <c r="C580" s="5" t="s">
        <v>4353</v>
      </c>
      <c r="D580" s="5">
        <v>241.76573991373201</v>
      </c>
      <c r="E580" s="5">
        <v>233.42888798855799</v>
      </c>
      <c r="F580" s="5">
        <v>237.00182452791901</v>
      </c>
      <c r="G580" s="5">
        <v>-0.80949326000638799</v>
      </c>
      <c r="H580" s="5">
        <v>0.21465994781911199</v>
      </c>
      <c r="I580" s="5">
        <v>-3.7710493654294699</v>
      </c>
      <c r="J580" s="5">
        <v>1.6256250739295401E-4</v>
      </c>
      <c r="K580" s="5">
        <v>2.7300249552360801E-3</v>
      </c>
      <c r="L580" s="5" t="b">
        <v>1</v>
      </c>
      <c r="M580" s="5" t="b">
        <v>0</v>
      </c>
      <c r="O580" s="7">
        <f t="shared" si="99"/>
        <v>0.83499999999999996</v>
      </c>
      <c r="P580" s="7">
        <f t="shared" si="100"/>
        <v>0.88400000000000001</v>
      </c>
      <c r="Q580" s="7">
        <f t="shared" si="101"/>
        <v>0.85699999999999998</v>
      </c>
      <c r="R580" s="7">
        <f t="shared" si="102"/>
        <v>0.70199999999999996</v>
      </c>
      <c r="S580" s="7">
        <f t="shared" si="103"/>
        <v>0.59299999999999997</v>
      </c>
      <c r="T580" s="7">
        <f t="shared" si="104"/>
        <v>0.63</v>
      </c>
      <c r="U580" s="7">
        <f t="shared" si="105"/>
        <v>0.44500000000000001</v>
      </c>
      <c r="W580" s="7">
        <f t="shared" si="106"/>
        <v>0.85866666666666658</v>
      </c>
      <c r="X580" s="7">
        <f t="shared" si="107"/>
        <v>0.59249999999999992</v>
      </c>
      <c r="Y580" s="7">
        <f t="shared" si="108"/>
        <v>0.69002329192546585</v>
      </c>
      <c r="Z580" s="7">
        <f t="shared" si="109"/>
        <v>-0.53528303360783935</v>
      </c>
    </row>
    <row r="581" spans="1:26" s="5" customFormat="1" x14ac:dyDescent="0.2">
      <c r="A581" s="5" t="s">
        <v>4354</v>
      </c>
      <c r="B581" s="5" t="s">
        <v>4355</v>
      </c>
      <c r="C581" s="5" t="s">
        <v>4356</v>
      </c>
      <c r="D581" s="5">
        <v>22.085432345335601</v>
      </c>
      <c r="E581" s="5">
        <v>20.919376069771001</v>
      </c>
      <c r="F581" s="5">
        <v>21.419114473584401</v>
      </c>
      <c r="G581" s="5">
        <v>-1.65290230607817</v>
      </c>
      <c r="H581" s="5">
        <v>0.43836796058266803</v>
      </c>
      <c r="I581" s="5">
        <v>-3.7705819190827001</v>
      </c>
      <c r="J581" s="5">
        <v>1.6286732796606801E-4</v>
      </c>
      <c r="K581" s="5">
        <v>2.7326821427682002E-3</v>
      </c>
      <c r="L581" s="5" t="b">
        <v>1</v>
      </c>
      <c r="M581" s="5" t="b">
        <v>0</v>
      </c>
      <c r="O581" s="7">
        <f t="shared" si="99"/>
        <v>0.58099999999999996</v>
      </c>
      <c r="P581" s="7">
        <f t="shared" si="100"/>
        <v>1.2070000000000001</v>
      </c>
      <c r="Q581" s="7">
        <f t="shared" si="101"/>
        <v>0.78500000000000003</v>
      </c>
      <c r="R581" s="7">
        <f t="shared" si="102"/>
        <v>9.5000000000000001E-2</v>
      </c>
      <c r="S581" s="7">
        <f t="shared" si="103"/>
        <v>0.16</v>
      </c>
      <c r="T581" s="7">
        <f t="shared" si="104"/>
        <v>0.129</v>
      </c>
      <c r="U581" s="7">
        <f t="shared" si="105"/>
        <v>0.42799999999999999</v>
      </c>
      <c r="W581" s="7">
        <f t="shared" si="106"/>
        <v>0.85766666666666669</v>
      </c>
      <c r="X581" s="7">
        <f t="shared" si="107"/>
        <v>0.20300000000000001</v>
      </c>
      <c r="Y581" s="7">
        <f t="shared" si="108"/>
        <v>0.23668869024485037</v>
      </c>
      <c r="Z581" s="7">
        <f t="shared" si="109"/>
        <v>-2.0789373238274678</v>
      </c>
    </row>
    <row r="582" spans="1:26" s="5" customFormat="1" x14ac:dyDescent="0.2">
      <c r="A582" s="5" t="s">
        <v>4357</v>
      </c>
      <c r="B582" s="5" t="s">
        <v>4358</v>
      </c>
      <c r="C582" s="5" t="s">
        <v>4359</v>
      </c>
      <c r="D582" s="5">
        <v>891.37204439120399</v>
      </c>
      <c r="E582" s="5">
        <v>1032.00497533566</v>
      </c>
      <c r="F582" s="5">
        <v>971.733719216606</v>
      </c>
      <c r="G582" s="5">
        <v>-0.53003588065604701</v>
      </c>
      <c r="H582" s="5">
        <v>0.155043519672765</v>
      </c>
      <c r="I582" s="5">
        <v>-3.4186264719398798</v>
      </c>
      <c r="J582" s="5">
        <v>6.2938061018301904E-4</v>
      </c>
      <c r="K582" s="5">
        <v>7.32809741063189E-3</v>
      </c>
      <c r="L582" s="5" t="b">
        <v>1</v>
      </c>
      <c r="M582" s="5" t="b">
        <v>0</v>
      </c>
      <c r="O582" s="7">
        <f t="shared" si="99"/>
        <v>0.748</v>
      </c>
      <c r="P582" s="7">
        <f t="shared" si="100"/>
        <v>0.92700000000000005</v>
      </c>
      <c r="Q582" s="7">
        <f t="shared" si="101"/>
        <v>0.88400000000000001</v>
      </c>
      <c r="R582" s="7">
        <f t="shared" si="102"/>
        <v>0.65700000000000003</v>
      </c>
      <c r="S582" s="7">
        <f t="shared" si="103"/>
        <v>0.878</v>
      </c>
      <c r="T582" s="7">
        <f t="shared" si="104"/>
        <v>0.50600000000000001</v>
      </c>
      <c r="U582" s="7">
        <f t="shared" si="105"/>
        <v>0.66600000000000004</v>
      </c>
      <c r="W582" s="7">
        <f t="shared" si="106"/>
        <v>0.85300000000000009</v>
      </c>
      <c r="X582" s="7">
        <f t="shared" si="107"/>
        <v>0.67675000000000007</v>
      </c>
      <c r="Y582" s="7">
        <f t="shared" si="108"/>
        <v>0.79337631887456039</v>
      </c>
      <c r="Z582" s="7">
        <f t="shared" si="109"/>
        <v>-0.33392275910332642</v>
      </c>
    </row>
    <row r="583" spans="1:26" s="5" customFormat="1" x14ac:dyDescent="0.2">
      <c r="A583" s="5" t="s">
        <v>4360</v>
      </c>
      <c r="B583" s="5" t="s">
        <v>4361</v>
      </c>
      <c r="C583" s="5" t="s">
        <v>4362</v>
      </c>
      <c r="D583" s="5">
        <v>174.15505820060301</v>
      </c>
      <c r="E583" s="5">
        <v>178.317616284683</v>
      </c>
      <c r="F583" s="5">
        <v>176.53366282007701</v>
      </c>
      <c r="G583" s="5">
        <v>-1.1081453087148101</v>
      </c>
      <c r="H583" s="5">
        <v>0.23107887510946701</v>
      </c>
      <c r="I583" s="5">
        <v>-4.79552840210882</v>
      </c>
      <c r="J583" s="6">
        <v>1.6224657852809299E-6</v>
      </c>
      <c r="K583" s="6">
        <v>6.3272771346070797E-5</v>
      </c>
      <c r="L583" s="5" t="b">
        <v>1</v>
      </c>
      <c r="M583" s="5" t="b">
        <v>0</v>
      </c>
      <c r="O583" s="7">
        <f t="shared" si="99"/>
        <v>0.67200000000000004</v>
      </c>
      <c r="P583" s="7">
        <f t="shared" si="100"/>
        <v>0.96799999999999997</v>
      </c>
      <c r="Q583" s="7">
        <f t="shared" si="101"/>
        <v>0.90900000000000003</v>
      </c>
      <c r="R583" s="7">
        <f t="shared" si="102"/>
        <v>0.42</v>
      </c>
      <c r="S583" s="7">
        <f t="shared" si="103"/>
        <v>0.40799999999999997</v>
      </c>
      <c r="T583" s="7">
        <f t="shared" si="104"/>
        <v>0.47399999999999998</v>
      </c>
      <c r="U583" s="7">
        <f t="shared" si="105"/>
        <v>0.54600000000000004</v>
      </c>
      <c r="W583" s="7">
        <f t="shared" si="106"/>
        <v>0.84966666666666679</v>
      </c>
      <c r="X583" s="7">
        <f t="shared" si="107"/>
        <v>0.46200000000000002</v>
      </c>
      <c r="Y583" s="7">
        <f t="shared" si="108"/>
        <v>0.54374264417418594</v>
      </c>
      <c r="Z583" s="7">
        <f t="shared" si="109"/>
        <v>-0.87900411588498817</v>
      </c>
    </row>
    <row r="584" spans="1:26" s="5" customFormat="1" x14ac:dyDescent="0.2">
      <c r="A584" s="5" t="s">
        <v>4363</v>
      </c>
      <c r="B584" s="5" t="s">
        <v>4364</v>
      </c>
      <c r="C584" s="5" t="s">
        <v>4365</v>
      </c>
      <c r="D584" s="5">
        <v>306.73492148723602</v>
      </c>
      <c r="E584" s="5">
        <v>350.84513002342101</v>
      </c>
      <c r="F584" s="5">
        <v>331.94075493648398</v>
      </c>
      <c r="G584" s="5">
        <v>-0.72244404821351205</v>
      </c>
      <c r="H584" s="5">
        <v>0.201102321232666</v>
      </c>
      <c r="I584" s="5">
        <v>-3.5924202355560002</v>
      </c>
      <c r="J584" s="5">
        <v>3.2762095347790301E-4</v>
      </c>
      <c r="K584" s="5">
        <v>4.6442450142825803E-3</v>
      </c>
      <c r="L584" s="5" t="b">
        <v>1</v>
      </c>
      <c r="M584" s="5" t="b">
        <v>0</v>
      </c>
      <c r="O584" s="7">
        <f t="shared" si="99"/>
        <v>0.77400000000000002</v>
      </c>
      <c r="P584" s="7">
        <f t="shared" si="100"/>
        <v>0.67900000000000005</v>
      </c>
      <c r="Q584" s="7">
        <f t="shared" si="101"/>
        <v>1.085</v>
      </c>
      <c r="R584" s="7">
        <f t="shared" si="102"/>
        <v>0.60399999999999998</v>
      </c>
      <c r="S584" s="7">
        <f t="shared" si="103"/>
        <v>0.57599999999999996</v>
      </c>
      <c r="T584" s="7">
        <f t="shared" si="104"/>
        <v>0.81100000000000005</v>
      </c>
      <c r="U584" s="7">
        <f t="shared" si="105"/>
        <v>0.56699999999999995</v>
      </c>
      <c r="W584" s="7">
        <f t="shared" si="106"/>
        <v>0.84600000000000009</v>
      </c>
      <c r="X584" s="7">
        <f t="shared" si="107"/>
        <v>0.63949999999999996</v>
      </c>
      <c r="Y584" s="7">
        <f t="shared" si="108"/>
        <v>0.75591016548463341</v>
      </c>
      <c r="Z584" s="7">
        <f t="shared" si="109"/>
        <v>-0.40371330423831303</v>
      </c>
    </row>
    <row r="585" spans="1:26" s="5" customFormat="1" x14ac:dyDescent="0.2">
      <c r="A585" s="5" t="s">
        <v>4366</v>
      </c>
      <c r="B585" s="5" t="s">
        <v>4367</v>
      </c>
      <c r="C585" s="5" t="s">
        <v>4368</v>
      </c>
      <c r="D585" s="5">
        <v>146.66921713933499</v>
      </c>
      <c r="E585" s="5">
        <v>125.349201110373</v>
      </c>
      <c r="F585" s="5">
        <v>134.486350837071</v>
      </c>
      <c r="G585" s="5">
        <v>-1.0000941677568</v>
      </c>
      <c r="H585" s="5">
        <v>0.28717023393628999</v>
      </c>
      <c r="I585" s="5">
        <v>-3.4825829754300899</v>
      </c>
      <c r="J585" s="5">
        <v>4.9660129647643796E-4</v>
      </c>
      <c r="K585" s="5">
        <v>6.1627230142122401E-3</v>
      </c>
      <c r="L585" s="5" t="b">
        <v>1</v>
      </c>
      <c r="M585" s="5" t="b">
        <v>0</v>
      </c>
      <c r="O585" s="7">
        <f t="shared" si="99"/>
        <v>0.628</v>
      </c>
      <c r="P585" s="7">
        <f t="shared" si="100"/>
        <v>1.0109999999999999</v>
      </c>
      <c r="Q585" s="7">
        <f t="shared" si="101"/>
        <v>0.89</v>
      </c>
      <c r="R585" s="7">
        <f t="shared" si="102"/>
        <v>0.60399999999999998</v>
      </c>
      <c r="S585" s="7">
        <f t="shared" si="103"/>
        <v>0.59599999999999997</v>
      </c>
      <c r="T585" s="7">
        <f t="shared" si="104"/>
        <v>0.502</v>
      </c>
      <c r="U585" s="7">
        <f t="shared" si="105"/>
        <v>0.23</v>
      </c>
      <c r="W585" s="7">
        <f t="shared" si="106"/>
        <v>0.84299999999999997</v>
      </c>
      <c r="X585" s="7">
        <f t="shared" si="107"/>
        <v>0.48299999999999998</v>
      </c>
      <c r="Y585" s="7">
        <f t="shared" si="108"/>
        <v>0.57295373665480431</v>
      </c>
      <c r="Z585" s="7">
        <f t="shared" si="109"/>
        <v>-0.80350944210630904</v>
      </c>
    </row>
    <row r="586" spans="1:26" s="5" customFormat="1" x14ac:dyDescent="0.2">
      <c r="A586" s="5" t="s">
        <v>4369</v>
      </c>
      <c r="B586" s="5" t="s">
        <v>4370</v>
      </c>
      <c r="C586" s="5" t="s">
        <v>4371</v>
      </c>
      <c r="D586" s="5">
        <v>236.521525688016</v>
      </c>
      <c r="E586" s="5">
        <v>266.08287810441402</v>
      </c>
      <c r="F586" s="5">
        <v>253.41372706881401</v>
      </c>
      <c r="G586" s="5">
        <v>-0.98517139984881497</v>
      </c>
      <c r="H586" s="5">
        <v>0.22378120730465301</v>
      </c>
      <c r="I586" s="5">
        <v>-4.4023866512955898</v>
      </c>
      <c r="J586" s="6">
        <v>1.07066529118757E-5</v>
      </c>
      <c r="K586" s="5">
        <v>3.0657867424005501E-4</v>
      </c>
      <c r="L586" s="5" t="b">
        <v>1</v>
      </c>
      <c r="M586" s="5" t="b">
        <v>0</v>
      </c>
      <c r="O586" s="7">
        <f t="shared" si="99"/>
        <v>0.93600000000000005</v>
      </c>
      <c r="P586" s="7">
        <f t="shared" si="100"/>
        <v>0.65700000000000003</v>
      </c>
      <c r="Q586" s="7">
        <f t="shared" si="101"/>
        <v>0.93400000000000005</v>
      </c>
      <c r="R586" s="7">
        <f t="shared" si="102"/>
        <v>0.51</v>
      </c>
      <c r="S586" s="7">
        <f t="shared" si="103"/>
        <v>0.50800000000000001</v>
      </c>
      <c r="T586" s="7">
        <f t="shared" si="104"/>
        <v>0.79900000000000004</v>
      </c>
      <c r="U586" s="7">
        <f t="shared" si="105"/>
        <v>0.37</v>
      </c>
      <c r="W586" s="7">
        <f t="shared" si="106"/>
        <v>0.84233333333333338</v>
      </c>
      <c r="X586" s="7">
        <f t="shared" si="107"/>
        <v>0.54675000000000007</v>
      </c>
      <c r="Y586" s="7">
        <f t="shared" si="108"/>
        <v>0.64908982983775232</v>
      </c>
      <c r="Z586" s="7">
        <f t="shared" si="109"/>
        <v>-0.62350994317552555</v>
      </c>
    </row>
    <row r="587" spans="1:26" s="5" customFormat="1" x14ac:dyDescent="0.2">
      <c r="A587" s="5" t="s">
        <v>4372</v>
      </c>
      <c r="B587" s="5" t="s">
        <v>4373</v>
      </c>
      <c r="C587" s="5" t="s">
        <v>4374</v>
      </c>
      <c r="D587" s="5">
        <v>846.49999249129598</v>
      </c>
      <c r="E587" s="5">
        <v>720.04001243419395</v>
      </c>
      <c r="F587" s="5">
        <v>774.23714674438099</v>
      </c>
      <c r="G587" s="5">
        <v>-0.98114231012272102</v>
      </c>
      <c r="H587" s="5">
        <v>0.18714676127547</v>
      </c>
      <c r="I587" s="5">
        <v>-5.2426357978941098</v>
      </c>
      <c r="J587" s="6">
        <v>1.5829880614372301E-7</v>
      </c>
      <c r="K587" s="6">
        <v>8.6030555257292905E-6</v>
      </c>
      <c r="L587" s="5" t="b">
        <v>1</v>
      </c>
      <c r="M587" s="5" t="b">
        <v>0</v>
      </c>
      <c r="O587" s="7">
        <f t="shared" si="99"/>
        <v>0.47699999999999998</v>
      </c>
      <c r="P587" s="7">
        <f t="shared" si="100"/>
        <v>1.1539999999999999</v>
      </c>
      <c r="Q587" s="7">
        <f t="shared" si="101"/>
        <v>0.88100000000000001</v>
      </c>
      <c r="R587" s="7">
        <f t="shared" si="102"/>
        <v>0.44500000000000001</v>
      </c>
      <c r="S587" s="7">
        <f t="shared" si="103"/>
        <v>0.51100000000000001</v>
      </c>
      <c r="T587" s="7">
        <f t="shared" si="104"/>
        <v>0.45700000000000002</v>
      </c>
      <c r="U587" s="7">
        <f t="shared" si="105"/>
        <v>0.499</v>
      </c>
      <c r="W587" s="7">
        <f t="shared" si="106"/>
        <v>0.83733333333333315</v>
      </c>
      <c r="X587" s="7">
        <f t="shared" si="107"/>
        <v>0.47799999999999998</v>
      </c>
      <c r="Y587" s="7">
        <f t="shared" si="108"/>
        <v>0.57085987261146509</v>
      </c>
      <c r="Z587" s="7">
        <f t="shared" si="109"/>
        <v>-0.80879144018972204</v>
      </c>
    </row>
    <row r="588" spans="1:26" s="5" customFormat="1" x14ac:dyDescent="0.2">
      <c r="A588" s="5" t="s">
        <v>4375</v>
      </c>
      <c r="B588" s="5" t="s">
        <v>4376</v>
      </c>
      <c r="C588" s="5" t="s">
        <v>4377</v>
      </c>
      <c r="D588" s="5">
        <v>28.215771118246899</v>
      </c>
      <c r="E588" s="5">
        <v>26.6441825582076</v>
      </c>
      <c r="F588" s="5">
        <v>27.317720512510199</v>
      </c>
      <c r="G588" s="5">
        <v>-2.0402787084231502</v>
      </c>
      <c r="H588" s="5">
        <v>0.418678091798244</v>
      </c>
      <c r="I588" s="5">
        <v>-4.8731441849752697</v>
      </c>
      <c r="J588" s="6">
        <v>1.0983599960173001E-6</v>
      </c>
      <c r="K588" s="6">
        <v>4.5907014990489697E-5</v>
      </c>
      <c r="L588" s="5" t="b">
        <v>1</v>
      </c>
      <c r="M588" s="5" t="b">
        <v>0</v>
      </c>
      <c r="O588" s="7">
        <f t="shared" si="99"/>
        <v>0.66800000000000004</v>
      </c>
      <c r="P588" s="7">
        <f t="shared" si="100"/>
        <v>0.98</v>
      </c>
      <c r="Q588" s="7">
        <f t="shared" si="101"/>
        <v>0.82499999999999996</v>
      </c>
      <c r="R588" s="7">
        <f t="shared" si="102"/>
        <v>0.223</v>
      </c>
      <c r="S588" s="7">
        <f t="shared" si="103"/>
        <v>0.14099999999999999</v>
      </c>
      <c r="T588" s="7">
        <f t="shared" si="104"/>
        <v>0.127</v>
      </c>
      <c r="U588" s="7">
        <f t="shared" si="105"/>
        <v>6.7000000000000004E-2</v>
      </c>
      <c r="W588" s="7">
        <f t="shared" si="106"/>
        <v>0.82433333333333325</v>
      </c>
      <c r="X588" s="7">
        <f t="shared" si="107"/>
        <v>0.13950000000000001</v>
      </c>
      <c r="Y588" s="7">
        <f t="shared" si="108"/>
        <v>0.16922765871411244</v>
      </c>
      <c r="Z588" s="7">
        <f t="shared" si="109"/>
        <v>-2.5629627118395941</v>
      </c>
    </row>
    <row r="589" spans="1:26" s="5" customFormat="1" x14ac:dyDescent="0.2">
      <c r="A589" s="5" t="s">
        <v>4378</v>
      </c>
      <c r="B589" s="5" t="s">
        <v>4379</v>
      </c>
      <c r="C589" s="5" t="s">
        <v>4380</v>
      </c>
      <c r="D589" s="5">
        <v>139.15473803199799</v>
      </c>
      <c r="E589" s="5">
        <v>121.644471170842</v>
      </c>
      <c r="F589" s="5">
        <v>129.14887125419401</v>
      </c>
      <c r="G589" s="5">
        <v>-0.93366083269883904</v>
      </c>
      <c r="H589" s="5">
        <v>0.25246493954309801</v>
      </c>
      <c r="I589" s="5">
        <v>-3.6981801686544902</v>
      </c>
      <c r="J589" s="5">
        <v>2.1715073979320599E-4</v>
      </c>
      <c r="K589" s="5">
        <v>3.3987463815996202E-3</v>
      </c>
      <c r="L589" s="5" t="b">
        <v>1</v>
      </c>
      <c r="M589" s="5" t="b">
        <v>0</v>
      </c>
      <c r="O589" s="7">
        <f t="shared" si="99"/>
        <v>0.53100000000000003</v>
      </c>
      <c r="P589" s="7">
        <f t="shared" si="100"/>
        <v>1.1279999999999999</v>
      </c>
      <c r="Q589" s="7">
        <f t="shared" si="101"/>
        <v>0.77400000000000002</v>
      </c>
      <c r="R589" s="7">
        <f t="shared" si="102"/>
        <v>0.371</v>
      </c>
      <c r="S589" s="7">
        <f t="shared" si="103"/>
        <v>0.55200000000000005</v>
      </c>
      <c r="T589" s="7">
        <f t="shared" si="104"/>
        <v>0.503</v>
      </c>
      <c r="U589" s="7">
        <f t="shared" si="105"/>
        <v>0.51900000000000002</v>
      </c>
      <c r="W589" s="7">
        <f t="shared" si="106"/>
        <v>0.81099999999999994</v>
      </c>
      <c r="X589" s="7">
        <f t="shared" si="107"/>
        <v>0.48625000000000007</v>
      </c>
      <c r="Y589" s="7">
        <f t="shared" si="108"/>
        <v>0.59956843403205928</v>
      </c>
      <c r="Z589" s="7">
        <f t="shared" si="109"/>
        <v>-0.73800366434371845</v>
      </c>
    </row>
    <row r="590" spans="1:26" s="5" customFormat="1" x14ac:dyDescent="0.2">
      <c r="A590" s="5" t="s">
        <v>4381</v>
      </c>
      <c r="B590" s="5" t="s">
        <v>4382</v>
      </c>
      <c r="C590" s="5" t="s">
        <v>4383</v>
      </c>
      <c r="D590" s="5">
        <v>712.55802691219299</v>
      </c>
      <c r="E590" s="5">
        <v>758.74314133842495</v>
      </c>
      <c r="F590" s="5">
        <v>738.94952087004003</v>
      </c>
      <c r="G590" s="5">
        <v>-0.62093837689970599</v>
      </c>
      <c r="H590" s="5">
        <v>0.15558504830899</v>
      </c>
      <c r="I590" s="5">
        <v>-3.9909900318090399</v>
      </c>
      <c r="J590" s="6">
        <v>6.5798046195421196E-5</v>
      </c>
      <c r="K590" s="5">
        <v>1.32742573498793E-3</v>
      </c>
      <c r="L590" s="5" t="b">
        <v>1</v>
      </c>
      <c r="M590" s="5" t="b">
        <v>0</v>
      </c>
      <c r="O590" s="7">
        <f t="shared" si="99"/>
        <v>0.64200000000000002</v>
      </c>
      <c r="P590" s="7">
        <f t="shared" si="100"/>
        <v>0.877</v>
      </c>
      <c r="Q590" s="7">
        <f t="shared" si="101"/>
        <v>0.86299999999999999</v>
      </c>
      <c r="R590" s="7">
        <f t="shared" si="102"/>
        <v>0.52</v>
      </c>
      <c r="S590" s="7">
        <f t="shared" si="103"/>
        <v>0.65900000000000003</v>
      </c>
      <c r="T590" s="7">
        <f t="shared" si="104"/>
        <v>0.64700000000000002</v>
      </c>
      <c r="U590" s="7">
        <f t="shared" si="105"/>
        <v>0.68899999999999995</v>
      </c>
      <c r="W590" s="7">
        <f t="shared" si="106"/>
        <v>0.79400000000000004</v>
      </c>
      <c r="X590" s="7">
        <f t="shared" si="107"/>
        <v>0.62875000000000003</v>
      </c>
      <c r="Y590" s="7">
        <f t="shared" si="108"/>
        <v>0.79187657430730474</v>
      </c>
      <c r="Z590" s="7">
        <f t="shared" si="109"/>
        <v>-0.33665251245006844</v>
      </c>
    </row>
    <row r="591" spans="1:26" s="5" customFormat="1" x14ac:dyDescent="0.2">
      <c r="A591" s="5" t="s">
        <v>4384</v>
      </c>
      <c r="B591" s="5" t="s">
        <v>4385</v>
      </c>
      <c r="C591" s="5" t="s">
        <v>4386</v>
      </c>
      <c r="D591" s="5">
        <v>251.79485549445701</v>
      </c>
      <c r="E591" s="5">
        <v>187.26067436790899</v>
      </c>
      <c r="F591" s="5">
        <v>214.91818056500099</v>
      </c>
      <c r="G591" s="5">
        <v>-1.6662355057154199</v>
      </c>
      <c r="H591" s="5">
        <v>0.26068973091904402</v>
      </c>
      <c r="I591" s="5">
        <v>-6.3916422785094502</v>
      </c>
      <c r="J591" s="6">
        <v>1.6411347605126701E-10</v>
      </c>
      <c r="K591" s="6">
        <v>1.9610508378664601E-8</v>
      </c>
      <c r="L591" s="5" t="b">
        <v>1</v>
      </c>
      <c r="M591" s="5" t="b">
        <v>0</v>
      </c>
      <c r="O591" s="7">
        <f t="shared" si="99"/>
        <v>0.55200000000000005</v>
      </c>
      <c r="P591" s="7">
        <f t="shared" si="100"/>
        <v>1.093</v>
      </c>
      <c r="Q591" s="7">
        <f t="shared" si="101"/>
        <v>0.72099999999999997</v>
      </c>
      <c r="R591" s="7">
        <f t="shared" si="102"/>
        <v>0.376</v>
      </c>
      <c r="S591" s="7">
        <f t="shared" si="103"/>
        <v>0.29799999999999999</v>
      </c>
      <c r="T591" s="7">
        <f t="shared" si="104"/>
        <v>0.26</v>
      </c>
      <c r="U591" s="7">
        <f t="shared" si="105"/>
        <v>0.152</v>
      </c>
      <c r="W591" s="7">
        <f t="shared" si="106"/>
        <v>0.78866666666666674</v>
      </c>
      <c r="X591" s="7">
        <f t="shared" si="107"/>
        <v>0.27149999999999996</v>
      </c>
      <c r="Y591" s="7">
        <f t="shared" si="108"/>
        <v>0.34425190194420957</v>
      </c>
      <c r="Z591" s="7">
        <f t="shared" si="109"/>
        <v>-1.5384634698142712</v>
      </c>
    </row>
    <row r="592" spans="1:26" s="5" customFormat="1" x14ac:dyDescent="0.2">
      <c r="A592" s="5" t="s">
        <v>4387</v>
      </c>
      <c r="B592" s="5" t="s">
        <v>4388</v>
      </c>
      <c r="C592" s="5" t="s">
        <v>4389</v>
      </c>
      <c r="D592" s="5">
        <v>573.77643936741094</v>
      </c>
      <c r="E592" s="5">
        <v>533.73893877060004</v>
      </c>
      <c r="F592" s="5">
        <v>550.89786759780498</v>
      </c>
      <c r="G592" s="5">
        <v>-1.1288467144746901</v>
      </c>
      <c r="H592" s="5">
        <v>0.17231443946099501</v>
      </c>
      <c r="I592" s="5">
        <v>-6.5510860146471801</v>
      </c>
      <c r="J592" s="6">
        <v>5.71201445729813E-11</v>
      </c>
      <c r="K592" s="6">
        <v>7.5516071984747907E-9</v>
      </c>
      <c r="L592" s="5" t="b">
        <v>1</v>
      </c>
      <c r="M592" s="5" t="b">
        <v>0</v>
      </c>
      <c r="O592" s="7">
        <f t="shared" si="99"/>
        <v>0.63400000000000001</v>
      </c>
      <c r="P592" s="7">
        <f t="shared" si="100"/>
        <v>1.0669999999999999</v>
      </c>
      <c r="Q592" s="7">
        <f t="shared" si="101"/>
        <v>0.66200000000000003</v>
      </c>
      <c r="R592" s="7">
        <f t="shared" si="102"/>
        <v>0.39800000000000002</v>
      </c>
      <c r="S592" s="7">
        <f t="shared" si="103"/>
        <v>0.499</v>
      </c>
      <c r="T592" s="7">
        <f t="shared" si="104"/>
        <v>0.27300000000000002</v>
      </c>
      <c r="U592" s="7">
        <f t="shared" si="105"/>
        <v>0.41099999999999998</v>
      </c>
      <c r="W592" s="7">
        <f t="shared" si="106"/>
        <v>0.78766666666666663</v>
      </c>
      <c r="X592" s="7">
        <f t="shared" si="107"/>
        <v>0.39524999999999999</v>
      </c>
      <c r="Y592" s="7">
        <f t="shared" si="108"/>
        <v>0.50179856115107913</v>
      </c>
      <c r="Z592" s="7">
        <f t="shared" si="109"/>
        <v>-0.99481976089431989</v>
      </c>
    </row>
    <row r="593" spans="1:26" s="5" customFormat="1" x14ac:dyDescent="0.2">
      <c r="A593" s="5" t="s">
        <v>4390</v>
      </c>
      <c r="B593" s="5" t="s">
        <v>4391</v>
      </c>
      <c r="C593" s="5" t="s">
        <v>4392</v>
      </c>
      <c r="D593" s="5">
        <v>957.63526312931401</v>
      </c>
      <c r="E593" s="5">
        <v>929.75410333280297</v>
      </c>
      <c r="F593" s="5">
        <v>941.70317181702205</v>
      </c>
      <c r="G593" s="5">
        <v>-1.1378810507152901</v>
      </c>
      <c r="H593" s="5">
        <v>0.16299491985498299</v>
      </c>
      <c r="I593" s="5">
        <v>-6.9810829179686298</v>
      </c>
      <c r="J593" s="6">
        <v>2.9291335964064699E-12</v>
      </c>
      <c r="K593" s="6">
        <v>5.2501903240974104E-10</v>
      </c>
      <c r="L593" s="5" t="b">
        <v>1</v>
      </c>
      <c r="M593" s="5" t="b">
        <v>0</v>
      </c>
      <c r="O593" s="7">
        <f t="shared" si="99"/>
        <v>0.49299999999999999</v>
      </c>
      <c r="P593" s="7">
        <f t="shared" si="100"/>
        <v>1.0660000000000001</v>
      </c>
      <c r="Q593" s="7">
        <f t="shared" si="101"/>
        <v>0.78300000000000003</v>
      </c>
      <c r="R593" s="7">
        <f t="shared" si="102"/>
        <v>0.36399999999999999</v>
      </c>
      <c r="S593" s="7">
        <f t="shared" si="103"/>
        <v>0.497</v>
      </c>
      <c r="T593" s="7">
        <f t="shared" si="104"/>
        <v>0.21</v>
      </c>
      <c r="U593" s="7">
        <f t="shared" si="105"/>
        <v>0.42799999999999999</v>
      </c>
      <c r="W593" s="7">
        <f t="shared" si="106"/>
        <v>0.78066666666666673</v>
      </c>
      <c r="X593" s="7">
        <f t="shared" si="107"/>
        <v>0.37474999999999997</v>
      </c>
      <c r="Y593" s="7">
        <f t="shared" si="108"/>
        <v>0.48003842869342433</v>
      </c>
      <c r="Z593" s="7">
        <f t="shared" si="109"/>
        <v>-1.0587781918321995</v>
      </c>
    </row>
    <row r="594" spans="1:26" s="5" customFormat="1" x14ac:dyDescent="0.2">
      <c r="A594" s="5" t="s">
        <v>4393</v>
      </c>
      <c r="B594" s="5" t="s">
        <v>4394</v>
      </c>
      <c r="C594" s="5" t="s">
        <v>4395</v>
      </c>
      <c r="D594" s="5">
        <v>76.769543587730496</v>
      </c>
      <c r="E594" s="5">
        <v>91.590016725516506</v>
      </c>
      <c r="F594" s="5">
        <v>85.238385380751097</v>
      </c>
      <c r="G594" s="5">
        <v>-1.07472859258792</v>
      </c>
      <c r="H594" s="5">
        <v>0.30405981897345602</v>
      </c>
      <c r="I594" s="5">
        <v>-3.5345959101611499</v>
      </c>
      <c r="J594" s="5">
        <v>4.0839919125487201E-4</v>
      </c>
      <c r="K594" s="5">
        <v>5.4300779773053297E-3</v>
      </c>
      <c r="L594" s="5" t="b">
        <v>1</v>
      </c>
      <c r="M594" s="5" t="b">
        <v>0</v>
      </c>
      <c r="O594" s="7">
        <f t="shared" si="99"/>
        <v>0.51800000000000002</v>
      </c>
      <c r="P594" s="7">
        <f t="shared" si="100"/>
        <v>0.73099999999999998</v>
      </c>
      <c r="Q594" s="7">
        <f t="shared" si="101"/>
        <v>1.08</v>
      </c>
      <c r="R594" s="7">
        <f t="shared" si="102"/>
        <v>0.47199999999999998</v>
      </c>
      <c r="S594" s="7">
        <f t="shared" si="103"/>
        <v>0.39900000000000002</v>
      </c>
      <c r="T594" s="7">
        <f t="shared" si="104"/>
        <v>0.32</v>
      </c>
      <c r="U594" s="7">
        <f t="shared" si="105"/>
        <v>0.36799999999999999</v>
      </c>
      <c r="W594" s="7">
        <f t="shared" si="106"/>
        <v>0.77633333333333343</v>
      </c>
      <c r="X594" s="7">
        <f t="shared" si="107"/>
        <v>0.38975000000000004</v>
      </c>
      <c r="Y594" s="7">
        <f t="shared" si="108"/>
        <v>0.50203950193215974</v>
      </c>
      <c r="Z594" s="7">
        <f t="shared" si="109"/>
        <v>-0.99412721079192534</v>
      </c>
    </row>
    <row r="595" spans="1:26" s="5" customFormat="1" x14ac:dyDescent="0.2">
      <c r="A595" s="5" t="s">
        <v>4396</v>
      </c>
      <c r="B595" s="5" t="s">
        <v>4397</v>
      </c>
      <c r="C595" s="5" t="s">
        <v>4398</v>
      </c>
      <c r="D595" s="5">
        <v>92.065860467617696</v>
      </c>
      <c r="E595" s="5">
        <v>78.010133939913203</v>
      </c>
      <c r="F595" s="5">
        <v>84.034016737500806</v>
      </c>
      <c r="G595" s="5">
        <v>-1.1651078383959499</v>
      </c>
      <c r="H595" s="5">
        <v>0.28844083272161802</v>
      </c>
      <c r="I595" s="5">
        <v>-4.0393304491685003</v>
      </c>
      <c r="J595" s="6">
        <v>5.3604000500675297E-5</v>
      </c>
      <c r="K595" s="5">
        <v>1.12507261856216E-3</v>
      </c>
      <c r="L595" s="5" t="b">
        <v>1</v>
      </c>
      <c r="M595" s="5" t="b">
        <v>0</v>
      </c>
      <c r="O595" s="7">
        <f t="shared" si="99"/>
        <v>0.76700000000000002</v>
      </c>
      <c r="P595" s="7">
        <f t="shared" si="100"/>
        <v>0.94599999999999995</v>
      </c>
      <c r="Q595" s="7">
        <f t="shared" si="101"/>
        <v>0.60099999999999998</v>
      </c>
      <c r="R595" s="7">
        <f t="shared" si="102"/>
        <v>0.436</v>
      </c>
      <c r="S595" s="7">
        <f t="shared" si="103"/>
        <v>0.378</v>
      </c>
      <c r="T595" s="7">
        <f t="shared" si="104"/>
        <v>0.45700000000000002</v>
      </c>
      <c r="U595" s="7">
        <f t="shared" si="105"/>
        <v>0.29499999999999998</v>
      </c>
      <c r="W595" s="7">
        <f t="shared" si="106"/>
        <v>0.77133333333333332</v>
      </c>
      <c r="X595" s="7">
        <f t="shared" si="107"/>
        <v>0.39150000000000001</v>
      </c>
      <c r="Y595" s="7">
        <f t="shared" si="108"/>
        <v>0.50756266205704414</v>
      </c>
      <c r="Z595" s="7">
        <f t="shared" si="109"/>
        <v>-0.97834215109529288</v>
      </c>
    </row>
    <row r="596" spans="1:26" s="5" customFormat="1" x14ac:dyDescent="0.2">
      <c r="A596" s="5" t="s">
        <v>4399</v>
      </c>
      <c r="B596" s="5" t="s">
        <v>4400</v>
      </c>
      <c r="C596" s="5" t="s">
        <v>4401</v>
      </c>
      <c r="D596" s="5">
        <v>211.77428676109801</v>
      </c>
      <c r="E596" s="5">
        <v>183.970037572384</v>
      </c>
      <c r="F596" s="5">
        <v>195.88614436754699</v>
      </c>
      <c r="G596" s="5">
        <v>-0.99254970283488697</v>
      </c>
      <c r="H596" s="5">
        <v>0.26482673062587597</v>
      </c>
      <c r="I596" s="5">
        <v>-3.7479211425868999</v>
      </c>
      <c r="J596" s="5">
        <v>1.7830629074283601E-4</v>
      </c>
      <c r="K596" s="5">
        <v>2.9207447853578199E-3</v>
      </c>
      <c r="L596" s="5" t="b">
        <v>1</v>
      </c>
      <c r="M596" s="5" t="b">
        <v>0</v>
      </c>
      <c r="O596" s="7">
        <f t="shared" si="99"/>
        <v>0.56299999999999994</v>
      </c>
      <c r="P596" s="7">
        <f t="shared" si="100"/>
        <v>0.878</v>
      </c>
      <c r="Q596" s="7">
        <f t="shared" si="101"/>
        <v>0.87</v>
      </c>
      <c r="R596" s="7">
        <f t="shared" si="102"/>
        <v>0.64900000000000002</v>
      </c>
      <c r="S596" s="7">
        <f t="shared" si="103"/>
        <v>0.308</v>
      </c>
      <c r="T596" s="7">
        <f t="shared" si="104"/>
        <v>0.40200000000000002</v>
      </c>
      <c r="U596" s="7">
        <f t="shared" si="105"/>
        <v>0.432</v>
      </c>
      <c r="W596" s="7">
        <f t="shared" si="106"/>
        <v>0.77033333333333331</v>
      </c>
      <c r="X596" s="7">
        <f t="shared" si="107"/>
        <v>0.44774999999999998</v>
      </c>
      <c r="Y596" s="7">
        <f t="shared" si="108"/>
        <v>0.58124188662916487</v>
      </c>
      <c r="Z596" s="7">
        <f t="shared" si="109"/>
        <v>-0.78278942176051358</v>
      </c>
    </row>
    <row r="597" spans="1:26" s="5" customFormat="1" x14ac:dyDescent="0.2">
      <c r="A597" s="5" t="s">
        <v>4402</v>
      </c>
      <c r="B597" s="5" t="s">
        <v>4403</v>
      </c>
      <c r="C597" s="5" t="s">
        <v>4404</v>
      </c>
      <c r="D597" s="5">
        <v>164.49039212779499</v>
      </c>
      <c r="E597" s="5">
        <v>179.917933872144</v>
      </c>
      <c r="F597" s="5">
        <v>173.30613026742299</v>
      </c>
      <c r="G597" s="5">
        <v>-0.77447955983027295</v>
      </c>
      <c r="H597" s="5">
        <v>0.22701117280652799</v>
      </c>
      <c r="I597" s="5">
        <v>-3.4116363095940199</v>
      </c>
      <c r="J597" s="5">
        <v>6.4574206428722901E-4</v>
      </c>
      <c r="K597" s="5">
        <v>7.45342279899581E-3</v>
      </c>
      <c r="L597" s="5" t="b">
        <v>1</v>
      </c>
      <c r="M597" s="5" t="b">
        <v>0</v>
      </c>
      <c r="O597" s="7">
        <f t="shared" si="99"/>
        <v>0.73499999999999999</v>
      </c>
      <c r="P597" s="7">
        <f t="shared" si="100"/>
        <v>0.746</v>
      </c>
      <c r="Q597" s="7">
        <f t="shared" si="101"/>
        <v>0.83</v>
      </c>
      <c r="R597" s="7">
        <f t="shared" si="102"/>
        <v>0.54</v>
      </c>
      <c r="S597" s="7">
        <f t="shared" si="103"/>
        <v>0.54200000000000004</v>
      </c>
      <c r="T597" s="7">
        <f t="shared" si="104"/>
        <v>0.56999999999999995</v>
      </c>
      <c r="U597" s="7">
        <f t="shared" si="105"/>
        <v>0.498</v>
      </c>
      <c r="W597" s="7">
        <f t="shared" si="106"/>
        <v>0.77033333333333331</v>
      </c>
      <c r="X597" s="7">
        <f t="shared" si="107"/>
        <v>0.53750000000000009</v>
      </c>
      <c r="Y597" s="7">
        <f t="shared" si="108"/>
        <v>0.69774989182172231</v>
      </c>
      <c r="Z597" s="7">
        <f t="shared" si="109"/>
        <v>-0.5192180992696519</v>
      </c>
    </row>
    <row r="598" spans="1:26" s="5" customFormat="1" x14ac:dyDescent="0.2">
      <c r="A598" s="5" t="s">
        <v>4405</v>
      </c>
      <c r="B598" s="5" t="s">
        <v>4406</v>
      </c>
      <c r="C598" s="5" t="s">
        <v>4407</v>
      </c>
      <c r="D598" s="5">
        <v>696.05593417161595</v>
      </c>
      <c r="E598" s="5">
        <v>755.33389703364696</v>
      </c>
      <c r="F598" s="5">
        <v>729.92905580706201</v>
      </c>
      <c r="G598" s="5">
        <v>-0.56264147967036204</v>
      </c>
      <c r="H598" s="5">
        <v>0.160488372288496</v>
      </c>
      <c r="I598" s="5">
        <v>-3.5058083750700102</v>
      </c>
      <c r="J598" s="5">
        <v>4.5522282924878002E-4</v>
      </c>
      <c r="K598" s="5">
        <v>5.8161814667762202E-3</v>
      </c>
      <c r="L598" s="5" t="b">
        <v>1</v>
      </c>
      <c r="M598" s="5" t="b">
        <v>0</v>
      </c>
      <c r="O598" s="7">
        <f t="shared" si="99"/>
        <v>0.76800000000000002</v>
      </c>
      <c r="P598" s="7">
        <f t="shared" si="100"/>
        <v>0.77</v>
      </c>
      <c r="Q598" s="7">
        <f t="shared" si="101"/>
        <v>0.76800000000000002</v>
      </c>
      <c r="R598" s="7">
        <f t="shared" si="102"/>
        <v>0.61299999999999999</v>
      </c>
      <c r="S598" s="7">
        <f t="shared" si="103"/>
        <v>0.57799999999999996</v>
      </c>
      <c r="T598" s="7">
        <f t="shared" si="104"/>
        <v>0.63400000000000001</v>
      </c>
      <c r="U598" s="7">
        <f t="shared" si="105"/>
        <v>0.71</v>
      </c>
      <c r="W598" s="7">
        <f t="shared" si="106"/>
        <v>0.76866666666666672</v>
      </c>
      <c r="X598" s="7">
        <f t="shared" si="107"/>
        <v>0.63374999999999992</v>
      </c>
      <c r="Y598" s="7">
        <f t="shared" si="108"/>
        <v>0.82447961838681683</v>
      </c>
      <c r="Z598" s="7">
        <f t="shared" si="109"/>
        <v>-0.27844426503991315</v>
      </c>
    </row>
    <row r="599" spans="1:26" s="5" customFormat="1" x14ac:dyDescent="0.2">
      <c r="A599" s="5" t="s">
        <v>4408</v>
      </c>
      <c r="B599" s="5" t="s">
        <v>4409</v>
      </c>
      <c r="C599" s="5" t="s">
        <v>4410</v>
      </c>
      <c r="D599" s="5">
        <v>162.566053599783</v>
      </c>
      <c r="E599" s="5">
        <v>149.735915952488</v>
      </c>
      <c r="F599" s="5">
        <v>155.23454637275699</v>
      </c>
      <c r="G599" s="5">
        <v>-2.0694877207053799</v>
      </c>
      <c r="H599" s="5">
        <v>0.24190607206245199</v>
      </c>
      <c r="I599" s="5">
        <v>-8.5549225906620006</v>
      </c>
      <c r="J599" s="6">
        <v>1.1794785518375201E-17</v>
      </c>
      <c r="K599" s="6">
        <v>5.4966649212008297E-15</v>
      </c>
      <c r="L599" s="5" t="b">
        <v>1</v>
      </c>
      <c r="M599" s="5" t="b">
        <v>0</v>
      </c>
      <c r="O599" s="7">
        <f t="shared" si="99"/>
        <v>0.53300000000000003</v>
      </c>
      <c r="P599" s="7">
        <f t="shared" si="100"/>
        <v>0.98199999999999998</v>
      </c>
      <c r="Q599" s="7">
        <f t="shared" si="101"/>
        <v>0.76300000000000001</v>
      </c>
      <c r="R599" s="7">
        <f t="shared" si="102"/>
        <v>0.161</v>
      </c>
      <c r="S599" s="7">
        <f t="shared" si="103"/>
        <v>0.23400000000000001</v>
      </c>
      <c r="T599" s="7">
        <f t="shared" si="104"/>
        <v>0.20799999999999999</v>
      </c>
      <c r="U599" s="7">
        <f t="shared" si="105"/>
        <v>0.183</v>
      </c>
      <c r="W599" s="7">
        <f t="shared" si="106"/>
        <v>0.7593333333333333</v>
      </c>
      <c r="X599" s="7">
        <f t="shared" si="107"/>
        <v>0.19650000000000001</v>
      </c>
      <c r="Y599" s="7">
        <f t="shared" si="108"/>
        <v>0.25877963125548731</v>
      </c>
      <c r="Z599" s="7">
        <f t="shared" si="109"/>
        <v>-1.9502040287283491</v>
      </c>
    </row>
    <row r="600" spans="1:26" s="5" customFormat="1" x14ac:dyDescent="0.2">
      <c r="A600" s="5" t="s">
        <v>4411</v>
      </c>
      <c r="B600" s="5" t="s">
        <v>4412</v>
      </c>
      <c r="C600" s="5" t="s">
        <v>4413</v>
      </c>
      <c r="D600" s="5">
        <v>220.362646278847</v>
      </c>
      <c r="E600" s="5">
        <v>197.90481459513299</v>
      </c>
      <c r="F600" s="5">
        <v>207.52959960243899</v>
      </c>
      <c r="G600" s="5">
        <v>-1.2362250514322199</v>
      </c>
      <c r="H600" s="5">
        <v>0.24213741282461801</v>
      </c>
      <c r="I600" s="5">
        <v>-5.1054689856111803</v>
      </c>
      <c r="J600" s="6">
        <v>3.29975107451484E-7</v>
      </c>
      <c r="K600" s="6">
        <v>1.6102266958123301E-5</v>
      </c>
      <c r="L600" s="5" t="b">
        <v>1</v>
      </c>
      <c r="M600" s="5" t="b">
        <v>0</v>
      </c>
      <c r="O600" s="7">
        <f t="shared" si="99"/>
        <v>0.47199999999999998</v>
      </c>
      <c r="P600" s="7">
        <f t="shared" si="100"/>
        <v>0.98499999999999999</v>
      </c>
      <c r="Q600" s="7">
        <f t="shared" si="101"/>
        <v>0.79900000000000004</v>
      </c>
      <c r="R600" s="7">
        <f t="shared" si="102"/>
        <v>0.33700000000000002</v>
      </c>
      <c r="S600" s="7">
        <f t="shared" si="103"/>
        <v>0.30299999999999999</v>
      </c>
      <c r="T600" s="7">
        <f t="shared" si="104"/>
        <v>0.34100000000000003</v>
      </c>
      <c r="U600" s="7">
        <f t="shared" si="105"/>
        <v>0.45500000000000002</v>
      </c>
      <c r="W600" s="7">
        <f t="shared" si="106"/>
        <v>0.75199999999999989</v>
      </c>
      <c r="X600" s="7">
        <f t="shared" si="107"/>
        <v>0.35900000000000004</v>
      </c>
      <c r="Y600" s="7">
        <f t="shared" si="108"/>
        <v>0.47739361702127669</v>
      </c>
      <c r="Z600" s="7">
        <f t="shared" si="109"/>
        <v>-1.0667488178545859</v>
      </c>
    </row>
    <row r="601" spans="1:26" s="5" customFormat="1" x14ac:dyDescent="0.2">
      <c r="A601" s="5" t="s">
        <v>4414</v>
      </c>
      <c r="B601" s="5" t="s">
        <v>4415</v>
      </c>
      <c r="C601" s="5" t="s">
        <v>4416</v>
      </c>
      <c r="D601" s="5">
        <v>223.07328725756599</v>
      </c>
      <c r="E601" s="5">
        <v>255.005764028968</v>
      </c>
      <c r="F601" s="5">
        <v>241.32041684122501</v>
      </c>
      <c r="G601" s="5">
        <v>-1.2594497891388201</v>
      </c>
      <c r="H601" s="5">
        <v>0.20536610971741001</v>
      </c>
      <c r="I601" s="5">
        <v>-6.1327051034460496</v>
      </c>
      <c r="J601" s="6">
        <v>8.6397212067936799E-10</v>
      </c>
      <c r="K601" s="6">
        <v>8.6124621933604797E-8</v>
      </c>
      <c r="L601" s="5" t="b">
        <v>1</v>
      </c>
      <c r="M601" s="5" t="b">
        <v>0</v>
      </c>
      <c r="O601" s="7">
        <f t="shared" si="99"/>
        <v>0.63400000000000001</v>
      </c>
      <c r="P601" s="7">
        <f t="shared" si="100"/>
        <v>0.77400000000000002</v>
      </c>
      <c r="Q601" s="7">
        <f t="shared" si="101"/>
        <v>0.76400000000000001</v>
      </c>
      <c r="R601" s="7">
        <f t="shared" si="102"/>
        <v>0.32200000000000001</v>
      </c>
      <c r="S601" s="7">
        <f t="shared" si="103"/>
        <v>0.35899999999999999</v>
      </c>
      <c r="T601" s="7">
        <f t="shared" si="104"/>
        <v>0.318</v>
      </c>
      <c r="U601" s="7">
        <f t="shared" si="105"/>
        <v>0.39500000000000002</v>
      </c>
      <c r="W601" s="7">
        <f t="shared" si="106"/>
        <v>0.72399999999999987</v>
      </c>
      <c r="X601" s="7">
        <f t="shared" si="107"/>
        <v>0.34850000000000003</v>
      </c>
      <c r="Y601" s="7">
        <f t="shared" si="108"/>
        <v>0.48135359116022114</v>
      </c>
      <c r="Z601" s="7">
        <f t="shared" si="109"/>
        <v>-1.0548310412147819</v>
      </c>
    </row>
    <row r="602" spans="1:26" s="5" customFormat="1" x14ac:dyDescent="0.2">
      <c r="A602" s="5" t="s">
        <v>4417</v>
      </c>
      <c r="B602" s="5" t="s">
        <v>4418</v>
      </c>
      <c r="C602" s="5" t="s">
        <v>4419</v>
      </c>
      <c r="D602" s="5">
        <v>333.02698678579799</v>
      </c>
      <c r="E602" s="5">
        <v>307.78058775992002</v>
      </c>
      <c r="F602" s="5">
        <v>318.60047305672498</v>
      </c>
      <c r="G602" s="5">
        <v>-2.1407614332175</v>
      </c>
      <c r="H602" s="5">
        <v>0.210381076595443</v>
      </c>
      <c r="I602" s="5">
        <v>-10.175636838926</v>
      </c>
      <c r="J602" s="6">
        <v>2.5472823118359401E-24</v>
      </c>
      <c r="K602" s="6">
        <v>2.7931699749961101E-21</v>
      </c>
      <c r="L602" s="5" t="b">
        <v>1</v>
      </c>
      <c r="M602" s="5" t="b">
        <v>0</v>
      </c>
      <c r="O602" s="7">
        <f t="shared" si="99"/>
        <v>0.51</v>
      </c>
      <c r="P602" s="7">
        <f t="shared" si="100"/>
        <v>0.93500000000000005</v>
      </c>
      <c r="Q602" s="7">
        <f t="shared" si="101"/>
        <v>0.71599999999999997</v>
      </c>
      <c r="R602" s="7">
        <f t="shared" si="102"/>
        <v>0.189</v>
      </c>
      <c r="S602" s="7">
        <f t="shared" si="103"/>
        <v>0.185</v>
      </c>
      <c r="T602" s="7">
        <f t="shared" si="104"/>
        <v>0.128</v>
      </c>
      <c r="U602" s="7">
        <f t="shared" si="105"/>
        <v>0.191</v>
      </c>
      <c r="W602" s="7">
        <f t="shared" si="106"/>
        <v>0.72033333333333338</v>
      </c>
      <c r="X602" s="7">
        <f t="shared" si="107"/>
        <v>0.17325000000000002</v>
      </c>
      <c r="Y602" s="7">
        <f t="shared" si="108"/>
        <v>0.24051365108745951</v>
      </c>
      <c r="Z602" s="7">
        <f t="shared" si="109"/>
        <v>-2.0558093140011375</v>
      </c>
    </row>
    <row r="603" spans="1:26" s="5" customFormat="1" x14ac:dyDescent="0.2">
      <c r="A603" s="5" t="s">
        <v>4420</v>
      </c>
      <c r="B603" s="5" t="s">
        <v>4421</v>
      </c>
      <c r="C603" s="5" t="s">
        <v>4422</v>
      </c>
      <c r="D603" s="5">
        <v>144.82914211744199</v>
      </c>
      <c r="E603" s="5">
        <v>118.484800627718</v>
      </c>
      <c r="F603" s="5">
        <v>129.77523269474199</v>
      </c>
      <c r="G603" s="5">
        <v>-1.12150338828568</v>
      </c>
      <c r="H603" s="5">
        <v>0.27165080399215602</v>
      </c>
      <c r="I603" s="5">
        <v>-4.1284743936118398</v>
      </c>
      <c r="J603" s="6">
        <v>3.6517809752691301E-5</v>
      </c>
      <c r="K603" s="5">
        <v>8.2914554397066896E-4</v>
      </c>
      <c r="L603" s="5" t="b">
        <v>1</v>
      </c>
      <c r="M603" s="5" t="b">
        <v>0</v>
      </c>
      <c r="O603" s="7">
        <f t="shared" si="99"/>
        <v>0.42599999999999999</v>
      </c>
      <c r="P603" s="7">
        <f t="shared" si="100"/>
        <v>1.0389999999999999</v>
      </c>
      <c r="Q603" s="7">
        <f t="shared" si="101"/>
        <v>0.68899999999999995</v>
      </c>
      <c r="R603" s="7">
        <f t="shared" si="102"/>
        <v>0.35699999999999998</v>
      </c>
      <c r="S603" s="7">
        <f t="shared" si="103"/>
        <v>0.35799999999999998</v>
      </c>
      <c r="T603" s="7">
        <f t="shared" si="104"/>
        <v>0.28599999999999998</v>
      </c>
      <c r="U603" s="7">
        <f t="shared" si="105"/>
        <v>0.41699999999999998</v>
      </c>
      <c r="W603" s="7">
        <f t="shared" si="106"/>
        <v>0.71799999999999997</v>
      </c>
      <c r="X603" s="7">
        <f t="shared" si="107"/>
        <v>0.35449999999999998</v>
      </c>
      <c r="Y603" s="7">
        <f t="shared" si="108"/>
        <v>0.49373259052924789</v>
      </c>
      <c r="Z603" s="7">
        <f t="shared" si="109"/>
        <v>-1.0181982165835353</v>
      </c>
    </row>
    <row r="604" spans="1:26" s="5" customFormat="1" x14ac:dyDescent="0.2">
      <c r="A604" s="5" t="s">
        <v>4423</v>
      </c>
      <c r="B604" s="5" t="s">
        <v>4424</v>
      </c>
      <c r="C604" s="5" t="s">
        <v>4425</v>
      </c>
      <c r="D604" s="5">
        <v>186.899395334263</v>
      </c>
      <c r="E604" s="5">
        <v>164.57297116847499</v>
      </c>
      <c r="F604" s="5">
        <v>174.141438668099</v>
      </c>
      <c r="G604" s="5">
        <v>-1.4294805922315501</v>
      </c>
      <c r="H604" s="5">
        <v>0.23322229241394901</v>
      </c>
      <c r="I604" s="5">
        <v>-6.1292622477715302</v>
      </c>
      <c r="J604" s="6">
        <v>8.8287498391704196E-10</v>
      </c>
      <c r="K604" s="6">
        <v>8.7077632673003102E-8</v>
      </c>
      <c r="L604" s="5" t="b">
        <v>1</v>
      </c>
      <c r="M604" s="5" t="b">
        <v>0</v>
      </c>
      <c r="O604" s="7">
        <f t="shared" si="99"/>
        <v>0.47699999999999998</v>
      </c>
      <c r="P604" s="7">
        <f t="shared" si="100"/>
        <v>0.94599999999999995</v>
      </c>
      <c r="Q604" s="7">
        <f t="shared" si="101"/>
        <v>0.71199999999999997</v>
      </c>
      <c r="R604" s="7">
        <f t="shared" si="102"/>
        <v>0.24299999999999999</v>
      </c>
      <c r="S604" s="7">
        <f t="shared" si="103"/>
        <v>0.317</v>
      </c>
      <c r="T604" s="7">
        <f t="shared" si="104"/>
        <v>0.33200000000000002</v>
      </c>
      <c r="U604" s="7">
        <f t="shared" si="105"/>
        <v>0.315</v>
      </c>
      <c r="W604" s="7">
        <f t="shared" si="106"/>
        <v>0.71166666666666656</v>
      </c>
      <c r="X604" s="7">
        <f t="shared" si="107"/>
        <v>0.30175000000000002</v>
      </c>
      <c r="Y604" s="7">
        <f t="shared" si="108"/>
        <v>0.42400468384074952</v>
      </c>
      <c r="Z604" s="7">
        <f t="shared" si="109"/>
        <v>-1.2378478930316748</v>
      </c>
    </row>
    <row r="605" spans="1:26" s="5" customFormat="1" x14ac:dyDescent="0.2">
      <c r="A605" s="5" t="s">
        <v>4426</v>
      </c>
      <c r="B605" s="5" t="s">
        <v>4427</v>
      </c>
      <c r="C605" s="5" t="s">
        <v>4428</v>
      </c>
      <c r="D605" s="5">
        <v>37.123436180720098</v>
      </c>
      <c r="E605" s="5">
        <v>31.789414818807199</v>
      </c>
      <c r="F605" s="5">
        <v>34.075423973912699</v>
      </c>
      <c r="G605" s="5">
        <v>-1.74573375727393</v>
      </c>
      <c r="H605" s="5">
        <v>0.39995749526298402</v>
      </c>
      <c r="I605" s="5">
        <v>-4.3647982046843703</v>
      </c>
      <c r="J605" s="6">
        <v>1.27240163719303E-5</v>
      </c>
      <c r="K605" s="5">
        <v>3.56138722506235E-4</v>
      </c>
      <c r="L605" s="5" t="b">
        <v>1</v>
      </c>
      <c r="M605" s="5" t="b">
        <v>0</v>
      </c>
      <c r="O605" s="7">
        <f t="shared" si="99"/>
        <v>0.46800000000000003</v>
      </c>
      <c r="P605" s="7">
        <f t="shared" si="100"/>
        <v>0.92700000000000005</v>
      </c>
      <c r="Q605" s="7">
        <f t="shared" si="101"/>
        <v>0.73</v>
      </c>
      <c r="R605" s="7">
        <f t="shared" si="102"/>
        <v>0.183</v>
      </c>
      <c r="S605" s="7">
        <f t="shared" si="103"/>
        <v>9.5000000000000001E-2</v>
      </c>
      <c r="T605" s="7">
        <f t="shared" si="104"/>
        <v>0.20300000000000001</v>
      </c>
      <c r="U605" s="7">
        <f t="shared" si="105"/>
        <v>0.25</v>
      </c>
      <c r="W605" s="7">
        <f t="shared" si="106"/>
        <v>0.70833333333333337</v>
      </c>
      <c r="X605" s="7">
        <f t="shared" si="107"/>
        <v>0.18275000000000002</v>
      </c>
      <c r="Y605" s="7">
        <f t="shared" si="108"/>
        <v>0.25800000000000001</v>
      </c>
      <c r="Z605" s="7">
        <f t="shared" si="109"/>
        <v>-1.954557029238833</v>
      </c>
    </row>
    <row r="606" spans="1:26" s="5" customFormat="1" x14ac:dyDescent="0.2">
      <c r="A606" s="5" t="s">
        <v>4429</v>
      </c>
      <c r="B606" s="5" t="s">
        <v>4430</v>
      </c>
      <c r="C606" s="5" t="s">
        <v>4431</v>
      </c>
      <c r="D606" s="5">
        <v>467.86262800245902</v>
      </c>
      <c r="E606" s="5">
        <v>501.53982105218302</v>
      </c>
      <c r="F606" s="5">
        <v>487.10673831658698</v>
      </c>
      <c r="G606" s="5">
        <v>-1.26775891448014</v>
      </c>
      <c r="H606" s="5">
        <v>0.178763243321476</v>
      </c>
      <c r="I606" s="5">
        <v>-7.0918321402364102</v>
      </c>
      <c r="J606" s="6">
        <v>1.32347987888135E-12</v>
      </c>
      <c r="K606" s="6">
        <v>2.49201903254821E-10</v>
      </c>
      <c r="L606" s="5" t="b">
        <v>1</v>
      </c>
      <c r="M606" s="5" t="b">
        <v>0</v>
      </c>
      <c r="O606" s="7">
        <f t="shared" si="99"/>
        <v>0.53600000000000003</v>
      </c>
      <c r="P606" s="7">
        <f t="shared" si="100"/>
        <v>0.76700000000000002</v>
      </c>
      <c r="Q606" s="7">
        <f t="shared" si="101"/>
        <v>0.81299999999999994</v>
      </c>
      <c r="R606" s="7">
        <f t="shared" si="102"/>
        <v>0.318</v>
      </c>
      <c r="S606" s="7">
        <f t="shared" si="103"/>
        <v>0.38100000000000001</v>
      </c>
      <c r="T606" s="7">
        <f t="shared" si="104"/>
        <v>0.36199999999999999</v>
      </c>
      <c r="U606" s="7">
        <f t="shared" si="105"/>
        <v>0.32300000000000001</v>
      </c>
      <c r="W606" s="7">
        <f t="shared" si="106"/>
        <v>0.70533333333333326</v>
      </c>
      <c r="X606" s="7">
        <f t="shared" si="107"/>
        <v>0.34599999999999997</v>
      </c>
      <c r="Y606" s="7">
        <f t="shared" si="108"/>
        <v>0.49054820415879019</v>
      </c>
      <c r="Z606" s="7">
        <f t="shared" si="109"/>
        <v>-1.027533183756145</v>
      </c>
    </row>
    <row r="607" spans="1:26" s="5" customFormat="1" x14ac:dyDescent="0.2">
      <c r="A607" s="5" t="s">
        <v>4432</v>
      </c>
      <c r="B607" s="5" t="s">
        <v>4433</v>
      </c>
      <c r="C607" s="5" t="s">
        <v>4434</v>
      </c>
      <c r="D607" s="5">
        <v>118.956500671922</v>
      </c>
      <c r="E607" s="5">
        <v>130.58908439696299</v>
      </c>
      <c r="F607" s="5">
        <v>125.603691371946</v>
      </c>
      <c r="G607" s="5">
        <v>-1.9332862353245299</v>
      </c>
      <c r="H607" s="5">
        <v>0.29292950988913402</v>
      </c>
      <c r="I607" s="5">
        <v>-6.5998343289354002</v>
      </c>
      <c r="J607" s="6">
        <v>4.1161749866762399E-11</v>
      </c>
      <c r="K607" s="6">
        <v>5.64188367107586E-9</v>
      </c>
      <c r="L607" s="5" t="b">
        <v>1</v>
      </c>
      <c r="M607" s="5" t="b">
        <v>0</v>
      </c>
      <c r="O607" s="7">
        <f t="shared" si="99"/>
        <v>0.628</v>
      </c>
      <c r="P607" s="7">
        <f t="shared" si="100"/>
        <v>0.85</v>
      </c>
      <c r="Q607" s="7">
        <f t="shared" si="101"/>
        <v>0.59899999999999998</v>
      </c>
      <c r="R607" s="7">
        <f t="shared" si="102"/>
        <v>0.157</v>
      </c>
      <c r="S607" s="7">
        <f t="shared" si="103"/>
        <v>0.156</v>
      </c>
      <c r="T607" s="7">
        <f t="shared" si="104"/>
        <v>0.109</v>
      </c>
      <c r="U607" s="7">
        <f t="shared" si="105"/>
        <v>0.33700000000000002</v>
      </c>
      <c r="W607" s="7">
        <f t="shared" si="106"/>
        <v>0.69233333333333336</v>
      </c>
      <c r="X607" s="7">
        <f t="shared" si="107"/>
        <v>0.18975</v>
      </c>
      <c r="Y607" s="7">
        <f t="shared" si="108"/>
        <v>0.27407318247472318</v>
      </c>
      <c r="Z607" s="7">
        <f t="shared" si="109"/>
        <v>-1.8673669247080253</v>
      </c>
    </row>
    <row r="608" spans="1:26" s="5" customFormat="1" x14ac:dyDescent="0.2">
      <c r="A608" s="5" t="s">
        <v>4435</v>
      </c>
      <c r="B608" s="5" t="s">
        <v>4436</v>
      </c>
      <c r="C608" s="5" t="s">
        <v>4437</v>
      </c>
      <c r="D608" s="5">
        <v>471.01066936231501</v>
      </c>
      <c r="E608" s="5">
        <v>429.48519918184002</v>
      </c>
      <c r="F608" s="5">
        <v>447.28182925918702</v>
      </c>
      <c r="G608" s="5">
        <v>-0.77704699358816498</v>
      </c>
      <c r="H608" s="5">
        <v>0.20703843875349701</v>
      </c>
      <c r="I608" s="5">
        <v>-3.7531532707959099</v>
      </c>
      <c r="J608" s="5">
        <v>1.7462401017550401E-4</v>
      </c>
      <c r="K608" s="5">
        <v>2.8806780298066999E-3</v>
      </c>
      <c r="L608" s="5" t="b">
        <v>1</v>
      </c>
      <c r="M608" s="5" t="b">
        <v>0</v>
      </c>
      <c r="O608" s="7">
        <f t="shared" si="99"/>
        <v>0.55900000000000005</v>
      </c>
      <c r="P608" s="7">
        <f t="shared" si="100"/>
        <v>0.77200000000000002</v>
      </c>
      <c r="Q608" s="7">
        <f t="shared" si="101"/>
        <v>0.74199999999999999</v>
      </c>
      <c r="R608" s="7">
        <f t="shared" si="102"/>
        <v>0.52500000000000002</v>
      </c>
      <c r="S608" s="7">
        <f t="shared" si="103"/>
        <v>0.58599999999999997</v>
      </c>
      <c r="T608" s="7">
        <f t="shared" si="104"/>
        <v>0.57899999999999996</v>
      </c>
      <c r="U608" s="7">
        <f t="shared" si="105"/>
        <v>0.311</v>
      </c>
      <c r="W608" s="7">
        <f t="shared" si="106"/>
        <v>0.69099999999999995</v>
      </c>
      <c r="X608" s="7">
        <f t="shared" si="107"/>
        <v>0.50024999999999997</v>
      </c>
      <c r="Y608" s="7">
        <f t="shared" si="108"/>
        <v>0.72395079594790157</v>
      </c>
      <c r="Z608" s="7">
        <f t="shared" si="109"/>
        <v>-0.46603644848251741</v>
      </c>
    </row>
    <row r="609" spans="1:26" s="5" customFormat="1" x14ac:dyDescent="0.2">
      <c r="A609" s="5" t="s">
        <v>4438</v>
      </c>
      <c r="B609" s="5" t="s">
        <v>4439</v>
      </c>
      <c r="C609" s="5" t="s">
        <v>4440</v>
      </c>
      <c r="D609" s="5">
        <v>1348.0547653220401</v>
      </c>
      <c r="E609" s="5">
        <v>1396.0082564076499</v>
      </c>
      <c r="F609" s="5">
        <v>1375.4567602280999</v>
      </c>
      <c r="G609" s="5">
        <v>-0.58847281537088703</v>
      </c>
      <c r="H609" s="5">
        <v>0.142915368793742</v>
      </c>
      <c r="I609" s="5">
        <v>-4.1176314369672902</v>
      </c>
      <c r="J609" s="6">
        <v>3.8278622240240197E-5</v>
      </c>
      <c r="K609" s="5">
        <v>8.5763437161095796E-4</v>
      </c>
      <c r="L609" s="5" t="b">
        <v>1</v>
      </c>
      <c r="M609" s="5" t="b">
        <v>0</v>
      </c>
      <c r="O609" s="7">
        <f t="shared" si="99"/>
        <v>0.66</v>
      </c>
      <c r="P609" s="7">
        <f t="shared" si="100"/>
        <v>0.747</v>
      </c>
      <c r="Q609" s="7">
        <f t="shared" si="101"/>
        <v>0.66400000000000003</v>
      </c>
      <c r="R609" s="7">
        <f t="shared" si="102"/>
        <v>0.52500000000000002</v>
      </c>
      <c r="S609" s="7">
        <f t="shared" si="103"/>
        <v>0.58399999999999996</v>
      </c>
      <c r="T609" s="7">
        <f t="shared" si="104"/>
        <v>0.56499999999999995</v>
      </c>
      <c r="U609" s="7">
        <f t="shared" si="105"/>
        <v>0.56100000000000005</v>
      </c>
      <c r="W609" s="7">
        <f t="shared" si="106"/>
        <v>0.69033333333333335</v>
      </c>
      <c r="X609" s="7">
        <f t="shared" si="107"/>
        <v>0.55874999999999997</v>
      </c>
      <c r="Y609" s="7">
        <f t="shared" si="108"/>
        <v>0.80939159826170926</v>
      </c>
      <c r="Z609" s="7">
        <f t="shared" si="109"/>
        <v>-0.3050902214286757</v>
      </c>
    </row>
    <row r="610" spans="1:26" s="5" customFormat="1" x14ac:dyDescent="0.2">
      <c r="A610" s="5" t="s">
        <v>4441</v>
      </c>
      <c r="B610" s="5" t="s">
        <v>4442</v>
      </c>
      <c r="C610" s="5" t="s">
        <v>4443</v>
      </c>
      <c r="D610" s="5">
        <v>255.04517560641</v>
      </c>
      <c r="E610" s="5">
        <v>219.53606078991299</v>
      </c>
      <c r="F610" s="5">
        <v>234.75425285412601</v>
      </c>
      <c r="G610" s="5">
        <v>-1.38150836652017</v>
      </c>
      <c r="H610" s="5">
        <v>0.24073543484625801</v>
      </c>
      <c r="I610" s="5">
        <v>-5.7386996949678499</v>
      </c>
      <c r="J610" s="6">
        <v>9.5406221070694093E-9</v>
      </c>
      <c r="K610" s="6">
        <v>7.4725519620958298E-7</v>
      </c>
      <c r="L610" s="5" t="b">
        <v>1</v>
      </c>
      <c r="M610" s="5" t="b">
        <v>0</v>
      </c>
      <c r="O610" s="7">
        <f t="shared" si="99"/>
        <v>0.40500000000000003</v>
      </c>
      <c r="P610" s="7">
        <f t="shared" si="100"/>
        <v>0.92300000000000004</v>
      </c>
      <c r="Q610" s="7">
        <f t="shared" si="101"/>
        <v>0.73199999999999998</v>
      </c>
      <c r="R610" s="7">
        <f t="shared" si="102"/>
        <v>0.318</v>
      </c>
      <c r="S610" s="7">
        <f t="shared" si="103"/>
        <v>0.28199999999999997</v>
      </c>
      <c r="T610" s="7">
        <f t="shared" si="104"/>
        <v>0.22900000000000001</v>
      </c>
      <c r="U610" s="7">
        <f t="shared" si="105"/>
        <v>0.30299999999999999</v>
      </c>
      <c r="W610" s="7">
        <f t="shared" si="106"/>
        <v>0.68666666666666665</v>
      </c>
      <c r="X610" s="7">
        <f t="shared" si="107"/>
        <v>0.28299999999999997</v>
      </c>
      <c r="Y610" s="7">
        <f t="shared" si="108"/>
        <v>0.41213592233009705</v>
      </c>
      <c r="Z610" s="7">
        <f t="shared" si="109"/>
        <v>-1.2788078785175425</v>
      </c>
    </row>
    <row r="611" spans="1:26" s="5" customFormat="1" x14ac:dyDescent="0.2">
      <c r="A611" s="5" t="s">
        <v>4444</v>
      </c>
      <c r="B611" s="5" t="s">
        <v>4445</v>
      </c>
      <c r="C611" s="5" t="s">
        <v>4446</v>
      </c>
      <c r="D611" s="5">
        <v>27.366638060910098</v>
      </c>
      <c r="E611" s="5">
        <v>27.8101479676445</v>
      </c>
      <c r="F611" s="5">
        <v>27.620072293329699</v>
      </c>
      <c r="G611" s="5">
        <v>-1.45444939321668</v>
      </c>
      <c r="H611" s="5">
        <v>0.42738993179956303</v>
      </c>
      <c r="I611" s="5">
        <v>-3.4030969964420898</v>
      </c>
      <c r="J611" s="5">
        <v>6.66266229575383E-4</v>
      </c>
      <c r="K611" s="5">
        <v>7.6148796968207901E-3</v>
      </c>
      <c r="L611" s="5" t="b">
        <v>1</v>
      </c>
      <c r="M611" s="5" t="b">
        <v>0</v>
      </c>
      <c r="O611" s="7">
        <f t="shared" si="99"/>
        <v>0.33400000000000002</v>
      </c>
      <c r="P611" s="7">
        <f t="shared" si="100"/>
        <v>0.68300000000000005</v>
      </c>
      <c r="Q611" s="7">
        <f t="shared" si="101"/>
        <v>1.0209999999999999</v>
      </c>
      <c r="R611" s="7">
        <f t="shared" si="102"/>
        <v>0.22</v>
      </c>
      <c r="S611" s="7">
        <f t="shared" si="103"/>
        <v>0.19</v>
      </c>
      <c r="T611" s="7">
        <f t="shared" si="104"/>
        <v>0.31</v>
      </c>
      <c r="U611" s="7">
        <f t="shared" si="105"/>
        <v>0.06</v>
      </c>
      <c r="W611" s="7">
        <f t="shared" si="106"/>
        <v>0.67933333333333346</v>
      </c>
      <c r="X611" s="7">
        <f t="shared" si="107"/>
        <v>0.19500000000000001</v>
      </c>
      <c r="Y611" s="7">
        <f t="shared" si="108"/>
        <v>0.28704612365063786</v>
      </c>
      <c r="Z611" s="7">
        <f t="shared" si="109"/>
        <v>-1.800645521695047</v>
      </c>
    </row>
    <row r="612" spans="1:26" s="5" customFormat="1" x14ac:dyDescent="0.2">
      <c r="A612" s="5" t="s">
        <v>4447</v>
      </c>
      <c r="B612" s="5" t="s">
        <v>4448</v>
      </c>
      <c r="C612" s="5" t="s">
        <v>4449</v>
      </c>
      <c r="D612" s="5">
        <v>195.698580925687</v>
      </c>
      <c r="E612" s="5">
        <v>144.315280171978</v>
      </c>
      <c r="F612" s="5">
        <v>166.33669478070999</v>
      </c>
      <c r="G612" s="5">
        <v>-0.95639814700908499</v>
      </c>
      <c r="H612" s="5">
        <v>0.25586925485331502</v>
      </c>
      <c r="I612" s="5">
        <v>-3.7378392630930599</v>
      </c>
      <c r="J612" s="5">
        <v>1.8560854146038001E-4</v>
      </c>
      <c r="K612" s="5">
        <v>3.0165028956956799E-3</v>
      </c>
      <c r="L612" s="5" t="b">
        <v>1</v>
      </c>
      <c r="M612" s="5" t="b">
        <v>0</v>
      </c>
      <c r="O612" s="7">
        <f t="shared" si="99"/>
        <v>0.53200000000000003</v>
      </c>
      <c r="P612" s="7">
        <f t="shared" si="100"/>
        <v>0.91900000000000004</v>
      </c>
      <c r="Q612" s="7">
        <f t="shared" si="101"/>
        <v>0.56000000000000005</v>
      </c>
      <c r="R612" s="7">
        <f t="shared" si="102"/>
        <v>0.40100000000000002</v>
      </c>
      <c r="S612" s="7">
        <f t="shared" si="103"/>
        <v>0.316</v>
      </c>
      <c r="T612" s="7">
        <f t="shared" si="104"/>
        <v>0.54700000000000004</v>
      </c>
      <c r="U612" s="7">
        <f t="shared" si="105"/>
        <v>0.41399999999999998</v>
      </c>
      <c r="W612" s="7">
        <f t="shared" si="106"/>
        <v>0.67033333333333334</v>
      </c>
      <c r="X612" s="7">
        <f t="shared" si="107"/>
        <v>0.41950000000000004</v>
      </c>
      <c r="Y612" s="7">
        <f t="shared" si="108"/>
        <v>0.62580805569368481</v>
      </c>
      <c r="Z612" s="7">
        <f t="shared" si="109"/>
        <v>-0.67620786514437226</v>
      </c>
    </row>
    <row r="613" spans="1:26" s="5" customFormat="1" x14ac:dyDescent="0.2">
      <c r="A613" s="5" t="s">
        <v>4450</v>
      </c>
      <c r="B613" s="5" t="s">
        <v>4451</v>
      </c>
      <c r="C613" s="5" t="s">
        <v>4452</v>
      </c>
      <c r="D613" s="5">
        <v>118.115087109679</v>
      </c>
      <c r="E613" s="5">
        <v>103.518283089809</v>
      </c>
      <c r="F613" s="5">
        <v>109.774056241182</v>
      </c>
      <c r="G613" s="5">
        <v>-1.9518533300023</v>
      </c>
      <c r="H613" s="5">
        <v>0.285600034478589</v>
      </c>
      <c r="I613" s="5">
        <v>-6.8342195180954102</v>
      </c>
      <c r="J613" s="6">
        <v>8.2452685665178901E-12</v>
      </c>
      <c r="K613" s="6">
        <v>1.32500044265914E-9</v>
      </c>
      <c r="L613" s="5" t="b">
        <v>1</v>
      </c>
      <c r="M613" s="5" t="b">
        <v>0</v>
      </c>
      <c r="O613" s="7">
        <f t="shared" si="99"/>
        <v>0.44800000000000001</v>
      </c>
      <c r="P613" s="7">
        <f t="shared" si="100"/>
        <v>0.92300000000000004</v>
      </c>
      <c r="Q613" s="7">
        <f t="shared" si="101"/>
        <v>0.624</v>
      </c>
      <c r="R613" s="7">
        <f t="shared" si="102"/>
        <v>0.14199999999999999</v>
      </c>
      <c r="S613" s="7">
        <f t="shared" si="103"/>
        <v>0.16800000000000001</v>
      </c>
      <c r="T613" s="7">
        <f t="shared" si="104"/>
        <v>0.14799999999999999</v>
      </c>
      <c r="U613" s="7">
        <f t="shared" si="105"/>
        <v>0.251</v>
      </c>
      <c r="W613" s="7">
        <f t="shared" si="106"/>
        <v>0.66500000000000004</v>
      </c>
      <c r="X613" s="7">
        <f t="shared" si="107"/>
        <v>0.17724999999999999</v>
      </c>
      <c r="Y613" s="7">
        <f t="shared" si="108"/>
        <v>0.26654135338345863</v>
      </c>
      <c r="Z613" s="7">
        <f t="shared" si="109"/>
        <v>-1.907568713149036</v>
      </c>
    </row>
    <row r="614" spans="1:26" s="5" customFormat="1" x14ac:dyDescent="0.2">
      <c r="A614" s="5" t="s">
        <v>4453</v>
      </c>
      <c r="B614" s="5" t="s">
        <v>4454</v>
      </c>
      <c r="C614" s="5" t="s">
        <v>4455</v>
      </c>
      <c r="D614" s="5">
        <v>66.170209582605395</v>
      </c>
      <c r="E614" s="5">
        <v>62.0503306052643</v>
      </c>
      <c r="F614" s="5">
        <v>63.815993024124801</v>
      </c>
      <c r="G614" s="5">
        <v>-1.46700761407995</v>
      </c>
      <c r="H614" s="5">
        <v>0.33050917739270103</v>
      </c>
      <c r="I614" s="5">
        <v>-4.4386289834756996</v>
      </c>
      <c r="J614" s="6">
        <v>9.0533723460720095E-6</v>
      </c>
      <c r="K614" s="5">
        <v>2.6703150934039298E-4</v>
      </c>
      <c r="L614" s="5" t="b">
        <v>1</v>
      </c>
      <c r="M614" s="5" t="b">
        <v>0</v>
      </c>
      <c r="O614" s="7">
        <f t="shared" si="99"/>
        <v>0.30499999999999999</v>
      </c>
      <c r="P614" s="7">
        <f t="shared" si="100"/>
        <v>0.89100000000000001</v>
      </c>
      <c r="Q614" s="7">
        <f t="shared" si="101"/>
        <v>0.76700000000000002</v>
      </c>
      <c r="R614" s="7">
        <f t="shared" si="102"/>
        <v>0.23</v>
      </c>
      <c r="S614" s="7">
        <f t="shared" si="103"/>
        <v>0.32500000000000001</v>
      </c>
      <c r="T614" s="7">
        <f t="shared" si="104"/>
        <v>0.123</v>
      </c>
      <c r="U614" s="7">
        <f t="shared" si="105"/>
        <v>0.22700000000000001</v>
      </c>
      <c r="W614" s="7">
        <f t="shared" si="106"/>
        <v>0.65433333333333332</v>
      </c>
      <c r="X614" s="7">
        <f t="shared" si="107"/>
        <v>0.22625000000000001</v>
      </c>
      <c r="Y614" s="7">
        <f t="shared" si="108"/>
        <v>0.34577177789098318</v>
      </c>
      <c r="Z614" s="7">
        <f t="shared" si="109"/>
        <v>-1.5321079747744473</v>
      </c>
    </row>
    <row r="615" spans="1:26" s="5" customFormat="1" x14ac:dyDescent="0.2">
      <c r="A615" s="5" t="s">
        <v>4456</v>
      </c>
      <c r="B615" s="5" t="s">
        <v>4457</v>
      </c>
      <c r="C615" s="5" t="s">
        <v>4458</v>
      </c>
      <c r="D615" s="5">
        <v>206.70959992981901</v>
      </c>
      <c r="E615" s="5">
        <v>229.150300485907</v>
      </c>
      <c r="F615" s="5">
        <v>219.532857390441</v>
      </c>
      <c r="G615" s="5">
        <v>-0.726108914970365</v>
      </c>
      <c r="H615" s="5">
        <v>0.21380005936340099</v>
      </c>
      <c r="I615" s="5">
        <v>-3.3962053945746602</v>
      </c>
      <c r="J615" s="5">
        <v>6.8327066543655095E-4</v>
      </c>
      <c r="K615" s="5">
        <v>7.76637102097728E-3</v>
      </c>
      <c r="L615" s="5" t="b">
        <v>1</v>
      </c>
      <c r="M615" s="5" t="b">
        <v>0</v>
      </c>
      <c r="O615" s="7">
        <f t="shared" si="99"/>
        <v>0.52600000000000002</v>
      </c>
      <c r="P615" s="7">
        <f t="shared" si="100"/>
        <v>0.65200000000000002</v>
      </c>
      <c r="Q615" s="7">
        <f t="shared" si="101"/>
        <v>0.752</v>
      </c>
      <c r="R615" s="7">
        <f t="shared" si="102"/>
        <v>0.48099999999999998</v>
      </c>
      <c r="S615" s="7">
        <f t="shared" si="103"/>
        <v>0.44500000000000001</v>
      </c>
      <c r="T615" s="7">
        <f t="shared" si="104"/>
        <v>0.39400000000000002</v>
      </c>
      <c r="U615" s="7">
        <f t="shared" si="105"/>
        <v>0.47799999999999998</v>
      </c>
      <c r="W615" s="7">
        <f t="shared" si="106"/>
        <v>0.64333333333333331</v>
      </c>
      <c r="X615" s="7">
        <f t="shared" si="107"/>
        <v>0.44949999999999996</v>
      </c>
      <c r="Y615" s="7">
        <f t="shared" si="108"/>
        <v>0.69870466321243518</v>
      </c>
      <c r="Z615" s="7">
        <f t="shared" si="109"/>
        <v>-0.5172453259198394</v>
      </c>
    </row>
    <row r="616" spans="1:26" s="5" customFormat="1" x14ac:dyDescent="0.2">
      <c r="A616" s="5" t="s">
        <v>4459</v>
      </c>
      <c r="B616" s="5" t="s">
        <v>4460</v>
      </c>
      <c r="C616" s="5" t="s">
        <v>4461</v>
      </c>
      <c r="D616" s="5">
        <v>341.83476678810803</v>
      </c>
      <c r="E616" s="5">
        <v>288.00488000298702</v>
      </c>
      <c r="F616" s="5">
        <v>311.07483148232399</v>
      </c>
      <c r="G616" s="5">
        <v>-0.85395508580045199</v>
      </c>
      <c r="H616" s="5">
        <v>0.205274252840071</v>
      </c>
      <c r="I616" s="5">
        <v>-4.1600691464494997</v>
      </c>
      <c r="J616" s="6">
        <v>3.1815125936152097E-5</v>
      </c>
      <c r="K616" s="5">
        <v>7.4787611926331805E-4</v>
      </c>
      <c r="L616" s="5" t="b">
        <v>1</v>
      </c>
      <c r="M616" s="5" t="b">
        <v>0</v>
      </c>
      <c r="O616" s="7">
        <f t="shared" si="99"/>
        <v>0.51400000000000001</v>
      </c>
      <c r="P616" s="7">
        <f t="shared" si="100"/>
        <v>0.80200000000000005</v>
      </c>
      <c r="Q616" s="7">
        <f t="shared" si="101"/>
        <v>0.57499999999999996</v>
      </c>
      <c r="R616" s="7">
        <f t="shared" si="102"/>
        <v>0.46100000000000002</v>
      </c>
      <c r="S616" s="7">
        <f t="shared" si="103"/>
        <v>0.40100000000000002</v>
      </c>
      <c r="T616" s="7">
        <f t="shared" si="104"/>
        <v>0.41599999999999998</v>
      </c>
      <c r="U616" s="7">
        <f t="shared" si="105"/>
        <v>0.371</v>
      </c>
      <c r="W616" s="7">
        <f t="shared" si="106"/>
        <v>0.6303333333333333</v>
      </c>
      <c r="X616" s="7">
        <f t="shared" si="107"/>
        <v>0.41225000000000001</v>
      </c>
      <c r="Y616" s="7">
        <f t="shared" si="108"/>
        <v>0.65401903754627189</v>
      </c>
      <c r="Z616" s="7">
        <f t="shared" si="109"/>
        <v>-0.61259546379113816</v>
      </c>
    </row>
    <row r="617" spans="1:26" s="5" customFormat="1" x14ac:dyDescent="0.2">
      <c r="A617" s="5" t="s">
        <v>4462</v>
      </c>
      <c r="B617" s="5" t="s">
        <v>4463</v>
      </c>
      <c r="C617" s="5" t="s">
        <v>4464</v>
      </c>
      <c r="D617" s="5">
        <v>78.0181304906463</v>
      </c>
      <c r="E617" s="5">
        <v>68.158626328600405</v>
      </c>
      <c r="F617" s="5">
        <v>72.384128112334395</v>
      </c>
      <c r="G617" s="5">
        <v>-1.4337328851339199</v>
      </c>
      <c r="H617" s="5">
        <v>0.30318002038804198</v>
      </c>
      <c r="I617" s="5">
        <v>-4.7289820856231701</v>
      </c>
      <c r="J617" s="6">
        <v>2.25648290549919E-6</v>
      </c>
      <c r="K617" s="6">
        <v>8.4464051890382395E-5</v>
      </c>
      <c r="L617" s="5" t="b">
        <v>1</v>
      </c>
      <c r="M617" s="5" t="b">
        <v>0</v>
      </c>
      <c r="O617" s="7">
        <f t="shared" si="99"/>
        <v>0.502</v>
      </c>
      <c r="P617" s="7">
        <f t="shared" si="100"/>
        <v>0.86199999999999999</v>
      </c>
      <c r="Q617" s="7">
        <f t="shared" si="101"/>
        <v>0.502</v>
      </c>
      <c r="R617" s="7">
        <f t="shared" si="102"/>
        <v>0.222</v>
      </c>
      <c r="S617" s="7">
        <f t="shared" si="103"/>
        <v>0.315</v>
      </c>
      <c r="T617" s="7">
        <f t="shared" si="104"/>
        <v>0.2</v>
      </c>
      <c r="U617" s="7">
        <f t="shared" si="105"/>
        <v>0.219</v>
      </c>
      <c r="W617" s="7">
        <f t="shared" si="106"/>
        <v>0.622</v>
      </c>
      <c r="X617" s="7">
        <f t="shared" si="107"/>
        <v>0.23900000000000002</v>
      </c>
      <c r="Y617" s="7">
        <f t="shared" si="108"/>
        <v>0.38424437299035374</v>
      </c>
      <c r="Z617" s="7">
        <f t="shared" si="109"/>
        <v>-1.3799039621498539</v>
      </c>
    </row>
    <row r="618" spans="1:26" s="5" customFormat="1" x14ac:dyDescent="0.2">
      <c r="A618" s="5" t="s">
        <v>4465</v>
      </c>
      <c r="B618" s="5" t="s">
        <v>4466</v>
      </c>
      <c r="C618" s="5" t="s">
        <v>4467</v>
      </c>
      <c r="D618" s="5">
        <v>125.300419138338</v>
      </c>
      <c r="E618" s="5">
        <v>135.47460030705</v>
      </c>
      <c r="F618" s="5">
        <v>131.11423694903101</v>
      </c>
      <c r="G618" s="5">
        <v>-0.93529577188503099</v>
      </c>
      <c r="H618" s="5">
        <v>0.283564362970537</v>
      </c>
      <c r="I618" s="5">
        <v>-3.2983544267944902</v>
      </c>
      <c r="J618" s="5">
        <v>9.7253292974145799E-4</v>
      </c>
      <c r="K618" s="5">
        <v>9.9336911470194605E-3</v>
      </c>
      <c r="L618" s="5" t="b">
        <v>1</v>
      </c>
      <c r="M618" s="5" t="b">
        <v>0</v>
      </c>
      <c r="O618" s="7">
        <f t="shared" si="99"/>
        <v>0.51</v>
      </c>
      <c r="P618" s="7">
        <f t="shared" si="100"/>
        <v>0.47599999999999998</v>
      </c>
      <c r="Q618" s="7">
        <f t="shared" si="101"/>
        <v>0.878</v>
      </c>
      <c r="R618" s="7">
        <f t="shared" si="102"/>
        <v>0.44600000000000001</v>
      </c>
      <c r="S618" s="7">
        <f t="shared" si="103"/>
        <v>0.317</v>
      </c>
      <c r="T618" s="7">
        <f t="shared" si="104"/>
        <v>0.53500000000000003</v>
      </c>
      <c r="U618" s="7">
        <f t="shared" si="105"/>
        <v>0.24399999999999999</v>
      </c>
      <c r="W618" s="7">
        <f t="shared" si="106"/>
        <v>0.62133333333333329</v>
      </c>
      <c r="X618" s="7">
        <f t="shared" si="107"/>
        <v>0.38550000000000001</v>
      </c>
      <c r="Y618" s="7">
        <f t="shared" si="108"/>
        <v>0.62043991416309019</v>
      </c>
      <c r="Z618" s="7">
        <f t="shared" si="109"/>
        <v>-0.68863659401808963</v>
      </c>
    </row>
    <row r="619" spans="1:26" s="5" customFormat="1" x14ac:dyDescent="0.2">
      <c r="A619" s="5" t="s">
        <v>4468</v>
      </c>
      <c r="B619" s="5" t="s">
        <v>4469</v>
      </c>
      <c r="C619" s="5" t="s">
        <v>4470</v>
      </c>
      <c r="D619" s="5">
        <v>239.22635832839299</v>
      </c>
      <c r="E619" s="5">
        <v>268.720646170934</v>
      </c>
      <c r="F619" s="5">
        <v>256.08023709555999</v>
      </c>
      <c r="G619" s="5">
        <v>-0.77901126629941797</v>
      </c>
      <c r="H619" s="5">
        <v>0.21006696360780799</v>
      </c>
      <c r="I619" s="5">
        <v>-3.7083949466410102</v>
      </c>
      <c r="J619" s="5">
        <v>2.08577160248534E-4</v>
      </c>
      <c r="K619" s="5">
        <v>3.28941357376727E-3</v>
      </c>
      <c r="L619" s="5" t="b">
        <v>1</v>
      </c>
      <c r="M619" s="5" t="b">
        <v>0</v>
      </c>
      <c r="O619" s="7">
        <f t="shared" si="99"/>
        <v>0.53100000000000003</v>
      </c>
      <c r="P619" s="7">
        <f t="shared" si="100"/>
        <v>0.65</v>
      </c>
      <c r="Q619" s="7">
        <f t="shared" si="101"/>
        <v>0.64400000000000002</v>
      </c>
      <c r="R619" s="7">
        <f t="shared" si="102"/>
        <v>0.38800000000000001</v>
      </c>
      <c r="S619" s="7">
        <f t="shared" si="103"/>
        <v>0.36</v>
      </c>
      <c r="T619" s="7">
        <f t="shared" si="104"/>
        <v>0.373</v>
      </c>
      <c r="U619" s="7">
        <f t="shared" si="105"/>
        <v>0.55700000000000005</v>
      </c>
      <c r="W619" s="7">
        <f t="shared" si="106"/>
        <v>0.60833333333333339</v>
      </c>
      <c r="X619" s="7">
        <f t="shared" si="107"/>
        <v>0.41949999999999998</v>
      </c>
      <c r="Y619" s="7">
        <f t="shared" si="108"/>
        <v>0.68958904109589036</v>
      </c>
      <c r="Z619" s="7">
        <f t="shared" si="109"/>
        <v>-0.53619124749376257</v>
      </c>
    </row>
    <row r="620" spans="1:26" s="5" customFormat="1" x14ac:dyDescent="0.2">
      <c r="A620" s="5" t="s">
        <v>4471</v>
      </c>
      <c r="B620" s="5" t="s">
        <v>4472</v>
      </c>
      <c r="C620" s="5" t="s">
        <v>4473</v>
      </c>
      <c r="D620" s="5">
        <v>620.10560885146197</v>
      </c>
      <c r="E620" s="5">
        <v>793.50486548816696</v>
      </c>
      <c r="F620" s="5">
        <v>719.190898358151</v>
      </c>
      <c r="G620" s="5">
        <v>-1.02301682148081</v>
      </c>
      <c r="H620" s="5">
        <v>0.16441622803771799</v>
      </c>
      <c r="I620" s="5">
        <v>-6.2221158683078404</v>
      </c>
      <c r="J620" s="6">
        <v>4.9049457261187698E-10</v>
      </c>
      <c r="K620" s="6">
        <v>5.22474818746171E-8</v>
      </c>
      <c r="L620" s="5" t="b">
        <v>1</v>
      </c>
      <c r="M620" s="5" t="b">
        <v>0</v>
      </c>
      <c r="O620" s="7">
        <f t="shared" si="99"/>
        <v>0.53200000000000003</v>
      </c>
      <c r="P620" s="7">
        <f t="shared" si="100"/>
        <v>0.53700000000000003</v>
      </c>
      <c r="Q620" s="7">
        <f t="shared" si="101"/>
        <v>0.74199999999999999</v>
      </c>
      <c r="R620" s="7">
        <f t="shared" si="102"/>
        <v>0.307</v>
      </c>
      <c r="S620" s="7">
        <f t="shared" si="103"/>
        <v>0.36299999999999999</v>
      </c>
      <c r="T620" s="7">
        <f t="shared" si="104"/>
        <v>0.375</v>
      </c>
      <c r="U620" s="7">
        <f t="shared" si="105"/>
        <v>0.38300000000000001</v>
      </c>
      <c r="W620" s="7">
        <f t="shared" si="106"/>
        <v>0.60366666666666668</v>
      </c>
      <c r="X620" s="7">
        <f t="shared" si="107"/>
        <v>0.35699999999999998</v>
      </c>
      <c r="Y620" s="7">
        <f t="shared" si="108"/>
        <v>0.59138597459966868</v>
      </c>
      <c r="Z620" s="7">
        <f t="shared" si="109"/>
        <v>-0.75782806619991205</v>
      </c>
    </row>
    <row r="621" spans="1:26" s="5" customFormat="1" x14ac:dyDescent="0.2">
      <c r="A621" s="5" t="s">
        <v>4474</v>
      </c>
      <c r="B621" s="5" t="s">
        <v>4475</v>
      </c>
      <c r="C621" s="5" t="s">
        <v>4476</v>
      </c>
      <c r="D621" s="5">
        <v>30.836971833474699</v>
      </c>
      <c r="E621" s="5">
        <v>44.454933538459798</v>
      </c>
      <c r="F621" s="5">
        <v>38.618664236323298</v>
      </c>
      <c r="G621" s="5">
        <v>-1.9805039816360199</v>
      </c>
      <c r="H621" s="5">
        <v>0.37250952542863502</v>
      </c>
      <c r="I621" s="5">
        <v>-5.3166532570062799</v>
      </c>
      <c r="J621" s="6">
        <v>1.05693204261084E-7</v>
      </c>
      <c r="K621" s="6">
        <v>6.02515908449805E-6</v>
      </c>
      <c r="L621" s="5" t="b">
        <v>1</v>
      </c>
      <c r="M621" s="5" t="b">
        <v>0</v>
      </c>
      <c r="O621" s="7">
        <f t="shared" si="99"/>
        <v>0.46200000000000002</v>
      </c>
      <c r="P621" s="7">
        <f t="shared" si="100"/>
        <v>0.58799999999999997</v>
      </c>
      <c r="Q621" s="7">
        <f t="shared" si="101"/>
        <v>0.75600000000000001</v>
      </c>
      <c r="R621" s="7">
        <f t="shared" si="102"/>
        <v>0.12</v>
      </c>
      <c r="S621" s="7">
        <f t="shared" si="103"/>
        <v>0.152</v>
      </c>
      <c r="T621" s="7">
        <f t="shared" si="104"/>
        <v>6.8000000000000005E-2</v>
      </c>
      <c r="U621" s="7">
        <f t="shared" si="105"/>
        <v>0.18</v>
      </c>
      <c r="W621" s="7">
        <f t="shared" si="106"/>
        <v>0.60199999999999998</v>
      </c>
      <c r="X621" s="7">
        <f t="shared" si="107"/>
        <v>0.13</v>
      </c>
      <c r="Y621" s="7">
        <f t="shared" si="108"/>
        <v>0.21594684385382062</v>
      </c>
      <c r="Z621" s="7">
        <f t="shared" si="109"/>
        <v>-2.2112518637312477</v>
      </c>
    </row>
    <row r="622" spans="1:26" s="5" customFormat="1" x14ac:dyDescent="0.2">
      <c r="A622" s="5" t="s">
        <v>4477</v>
      </c>
      <c r="B622" s="5" t="s">
        <v>4478</v>
      </c>
      <c r="C622" s="5" t="s">
        <v>4479</v>
      </c>
      <c r="D622" s="5">
        <v>199.50757170123799</v>
      </c>
      <c r="E622" s="5">
        <v>174.19424317700901</v>
      </c>
      <c r="F622" s="5">
        <v>185.04281254453599</v>
      </c>
      <c r="G622" s="5">
        <v>-0.79611577532586897</v>
      </c>
      <c r="H622" s="5">
        <v>0.22800652650497499</v>
      </c>
      <c r="I622" s="5">
        <v>-3.4916359085383299</v>
      </c>
      <c r="J622" s="5">
        <v>4.80072159343965E-4</v>
      </c>
      <c r="K622" s="5">
        <v>6.0466901833761098E-3</v>
      </c>
      <c r="L622" s="5" t="b">
        <v>1</v>
      </c>
      <c r="M622" s="5" t="b">
        <v>0</v>
      </c>
      <c r="O622" s="7">
        <f t="shared" si="99"/>
        <v>0.51100000000000001</v>
      </c>
      <c r="P622" s="7">
        <f t="shared" si="100"/>
        <v>0.73499999999999999</v>
      </c>
      <c r="Q622" s="7">
        <f t="shared" si="101"/>
        <v>0.55700000000000005</v>
      </c>
      <c r="R622" s="7">
        <f t="shared" si="102"/>
        <v>0.44600000000000001</v>
      </c>
      <c r="S622" s="7">
        <f t="shared" si="103"/>
        <v>0.46500000000000002</v>
      </c>
      <c r="T622" s="7">
        <f t="shared" si="104"/>
        <v>0.433</v>
      </c>
      <c r="U622" s="7">
        <f t="shared" si="105"/>
        <v>0.30399999999999999</v>
      </c>
      <c r="W622" s="7">
        <f t="shared" si="106"/>
        <v>0.60099999999999998</v>
      </c>
      <c r="X622" s="7">
        <f t="shared" si="107"/>
        <v>0.41200000000000003</v>
      </c>
      <c r="Y622" s="7">
        <f t="shared" si="108"/>
        <v>0.68552412645590688</v>
      </c>
      <c r="Z622" s="7">
        <f t="shared" si="109"/>
        <v>-0.54472065352796695</v>
      </c>
    </row>
    <row r="623" spans="1:26" s="5" customFormat="1" x14ac:dyDescent="0.2">
      <c r="A623" s="5" t="s">
        <v>4480</v>
      </c>
      <c r="B623" s="5" t="s">
        <v>4481</v>
      </c>
      <c r="C623" s="5" t="s">
        <v>4482</v>
      </c>
      <c r="D623" s="5">
        <v>134.76827364055001</v>
      </c>
      <c r="E623" s="5">
        <v>132.84140703411001</v>
      </c>
      <c r="F623" s="5">
        <v>133.66720700829899</v>
      </c>
      <c r="G623" s="5">
        <v>-1.1194308247751901</v>
      </c>
      <c r="H623" s="5">
        <v>0.251850266916605</v>
      </c>
      <c r="I623" s="5">
        <v>-4.44482683492991</v>
      </c>
      <c r="J623" s="6">
        <v>8.7962689137115299E-6</v>
      </c>
      <c r="K623" s="5">
        <v>2.6151714325438102E-4</v>
      </c>
      <c r="L623" s="5" t="b">
        <v>1</v>
      </c>
      <c r="M623" s="5" t="b">
        <v>0</v>
      </c>
      <c r="O623" s="7">
        <f t="shared" si="99"/>
        <v>0.47099999999999997</v>
      </c>
      <c r="P623" s="7">
        <f t="shared" si="100"/>
        <v>0.72599999999999998</v>
      </c>
      <c r="Q623" s="7">
        <f t="shared" si="101"/>
        <v>0.6</v>
      </c>
      <c r="R623" s="7">
        <f t="shared" si="102"/>
        <v>0.30599999999999999</v>
      </c>
      <c r="S623" s="7">
        <f t="shared" si="103"/>
        <v>0.40799999999999997</v>
      </c>
      <c r="T623" s="7">
        <f t="shared" si="104"/>
        <v>0.27800000000000002</v>
      </c>
      <c r="U623" s="7">
        <f t="shared" si="105"/>
        <v>0.24399999999999999</v>
      </c>
      <c r="W623" s="7">
        <f t="shared" si="106"/>
        <v>0.59900000000000009</v>
      </c>
      <c r="X623" s="7">
        <f t="shared" si="107"/>
        <v>0.309</v>
      </c>
      <c r="Y623" s="7">
        <f t="shared" si="108"/>
        <v>0.51585976627712848</v>
      </c>
      <c r="Z623" s="7">
        <f t="shared" si="109"/>
        <v>-0.95494916488441139</v>
      </c>
    </row>
    <row r="624" spans="1:26" s="5" customFormat="1" x14ac:dyDescent="0.2">
      <c r="A624" s="5" t="s">
        <v>4483</v>
      </c>
      <c r="B624" s="5" t="s">
        <v>4484</v>
      </c>
      <c r="C624" s="5" t="s">
        <v>4485</v>
      </c>
      <c r="D624" s="5">
        <v>63.749166168500302</v>
      </c>
      <c r="E624" s="5">
        <v>63.613606389892801</v>
      </c>
      <c r="F624" s="5">
        <v>63.6717034378674</v>
      </c>
      <c r="G624" s="5">
        <v>-1.7047949192560099</v>
      </c>
      <c r="H624" s="5">
        <v>0.36634520266111298</v>
      </c>
      <c r="I624" s="5">
        <v>-4.6535205234638299</v>
      </c>
      <c r="J624" s="6">
        <v>3.2631510738358498E-6</v>
      </c>
      <c r="K624" s="5">
        <v>1.14987522055528E-4</v>
      </c>
      <c r="L624" s="5" t="b">
        <v>1</v>
      </c>
      <c r="M624" s="5" t="b">
        <v>0</v>
      </c>
      <c r="O624" s="7">
        <f t="shared" si="99"/>
        <v>0.32300000000000001</v>
      </c>
      <c r="P624" s="7">
        <f t="shared" si="100"/>
        <v>0.65100000000000002</v>
      </c>
      <c r="Q624" s="7">
        <f t="shared" si="101"/>
        <v>0.81699999999999995</v>
      </c>
      <c r="R624" s="7">
        <f t="shared" si="102"/>
        <v>0.29599999999999999</v>
      </c>
      <c r="S624" s="7">
        <f t="shared" si="103"/>
        <v>0.13500000000000001</v>
      </c>
      <c r="T624" s="7">
        <f t="shared" si="104"/>
        <v>0.111</v>
      </c>
      <c r="U624" s="7">
        <f t="shared" si="105"/>
        <v>0.126</v>
      </c>
      <c r="W624" s="7">
        <f t="shared" si="106"/>
        <v>0.59699999999999998</v>
      </c>
      <c r="X624" s="7">
        <f t="shared" si="107"/>
        <v>0.16700000000000001</v>
      </c>
      <c r="Y624" s="7">
        <f t="shared" si="108"/>
        <v>0.2797319932998325</v>
      </c>
      <c r="Z624" s="7">
        <f t="shared" si="109"/>
        <v>-1.8378828287907529</v>
      </c>
    </row>
    <row r="625" spans="1:26" s="5" customFormat="1" x14ac:dyDescent="0.2">
      <c r="A625" s="5" t="s">
        <v>4486</v>
      </c>
      <c r="B625" s="8">
        <v>42623</v>
      </c>
      <c r="C625" s="5" t="s">
        <v>4487</v>
      </c>
      <c r="D625" s="5">
        <v>233.26178994078799</v>
      </c>
      <c r="E625" s="5">
        <v>229.70687989930201</v>
      </c>
      <c r="F625" s="5">
        <v>231.23041277422499</v>
      </c>
      <c r="G625" s="5">
        <v>-1.03865317018735</v>
      </c>
      <c r="H625" s="5">
        <v>0.21407216563366699</v>
      </c>
      <c r="I625" s="5">
        <v>-4.8518833222098996</v>
      </c>
      <c r="J625" s="6">
        <v>1.2229456666188999E-6</v>
      </c>
      <c r="K625" s="6">
        <v>5.0435686220006499E-5</v>
      </c>
      <c r="L625" s="5" t="b">
        <v>1</v>
      </c>
      <c r="M625" s="5" t="b">
        <v>0</v>
      </c>
      <c r="N625" s="8"/>
      <c r="O625" s="7">
        <f t="shared" si="99"/>
        <v>0.51</v>
      </c>
      <c r="P625" s="7">
        <f t="shared" si="100"/>
        <v>0.66600000000000004</v>
      </c>
      <c r="Q625" s="7">
        <f t="shared" si="101"/>
        <v>0.61399999999999999</v>
      </c>
      <c r="R625" s="7">
        <f t="shared" si="102"/>
        <v>0.38200000000000001</v>
      </c>
      <c r="S625" s="7">
        <f t="shared" si="103"/>
        <v>0.32600000000000001</v>
      </c>
      <c r="T625" s="7">
        <f t="shared" si="104"/>
        <v>0.32600000000000001</v>
      </c>
      <c r="U625" s="7">
        <f t="shared" si="105"/>
        <v>0.32100000000000001</v>
      </c>
      <c r="W625" s="7">
        <f t="shared" si="106"/>
        <v>0.59666666666666668</v>
      </c>
      <c r="X625" s="7">
        <f t="shared" si="107"/>
        <v>0.33875</v>
      </c>
      <c r="Y625" s="7">
        <f t="shared" si="108"/>
        <v>0.5677374301675977</v>
      </c>
      <c r="Z625" s="7">
        <f t="shared" si="109"/>
        <v>-0.81670423518922886</v>
      </c>
    </row>
    <row r="626" spans="1:26" s="5" customFormat="1" x14ac:dyDescent="0.2">
      <c r="A626" s="5" t="s">
        <v>4488</v>
      </c>
      <c r="B626" s="5" t="s">
        <v>4489</v>
      </c>
      <c r="C626" s="5" t="s">
        <v>4490</v>
      </c>
      <c r="D626" s="5">
        <v>70.878726059044098</v>
      </c>
      <c r="E626" s="5">
        <v>68.296979099875799</v>
      </c>
      <c r="F626" s="5">
        <v>69.4034420823765</v>
      </c>
      <c r="G626" s="5">
        <v>-1.4464365175968501</v>
      </c>
      <c r="H626" s="5">
        <v>0.30800660166733601</v>
      </c>
      <c r="I626" s="5">
        <v>-4.69612180312643</v>
      </c>
      <c r="J626" s="6">
        <v>2.6514746853314498E-6</v>
      </c>
      <c r="K626" s="6">
        <v>9.6913999233850094E-5</v>
      </c>
      <c r="L626" s="5" t="b">
        <v>1</v>
      </c>
      <c r="M626" s="5" t="b">
        <v>0</v>
      </c>
      <c r="O626" s="7">
        <f t="shared" si="99"/>
        <v>0.33500000000000002</v>
      </c>
      <c r="P626" s="7">
        <f t="shared" si="100"/>
        <v>0.77300000000000002</v>
      </c>
      <c r="Q626" s="7">
        <f t="shared" si="101"/>
        <v>0.67900000000000005</v>
      </c>
      <c r="R626" s="7">
        <f t="shared" si="102"/>
        <v>0.123</v>
      </c>
      <c r="S626" s="7">
        <f t="shared" si="103"/>
        <v>0.26300000000000001</v>
      </c>
      <c r="T626" s="7">
        <f t="shared" si="104"/>
        <v>0.27500000000000002</v>
      </c>
      <c r="U626" s="7">
        <f t="shared" si="105"/>
        <v>0.27700000000000002</v>
      </c>
      <c r="W626" s="7">
        <f t="shared" si="106"/>
        <v>0.59566666666666668</v>
      </c>
      <c r="X626" s="7">
        <f t="shared" si="107"/>
        <v>0.23450000000000001</v>
      </c>
      <c r="Y626" s="7">
        <f t="shared" si="108"/>
        <v>0.39367655288192505</v>
      </c>
      <c r="Z626" s="7">
        <f t="shared" si="109"/>
        <v>-1.3449173058049577</v>
      </c>
    </row>
    <row r="627" spans="1:26" s="5" customFormat="1" x14ac:dyDescent="0.2">
      <c r="A627" s="5" t="s">
        <v>4491</v>
      </c>
      <c r="B627" s="5" t="s">
        <v>4492</v>
      </c>
      <c r="C627" s="5" t="s">
        <v>4493</v>
      </c>
      <c r="D627" s="5">
        <v>476.95357266762898</v>
      </c>
      <c r="E627" s="5">
        <v>567.659610393241</v>
      </c>
      <c r="F627" s="5">
        <v>528.78559422512103</v>
      </c>
      <c r="G627" s="5">
        <v>-1.4722573633809299</v>
      </c>
      <c r="H627" s="5">
        <v>0.180536312556517</v>
      </c>
      <c r="I627" s="5">
        <v>-8.1549099044550708</v>
      </c>
      <c r="J627" s="6">
        <v>3.4944027542034499E-16</v>
      </c>
      <c r="K627" s="6">
        <v>1.3027832348221301E-13</v>
      </c>
      <c r="L627" s="5" t="b">
        <v>1</v>
      </c>
      <c r="M627" s="5" t="b">
        <v>0</v>
      </c>
      <c r="O627" s="7">
        <f t="shared" si="99"/>
        <v>0.51200000000000001</v>
      </c>
      <c r="P627" s="7">
        <f t="shared" si="100"/>
        <v>0.51500000000000001</v>
      </c>
      <c r="Q627" s="7">
        <f t="shared" si="101"/>
        <v>0.74399999999999999</v>
      </c>
      <c r="R627" s="7">
        <f t="shared" si="102"/>
        <v>0.192</v>
      </c>
      <c r="S627" s="7">
        <f t="shared" si="103"/>
        <v>0.254</v>
      </c>
      <c r="T627" s="7">
        <f t="shared" si="104"/>
        <v>0.44900000000000001</v>
      </c>
      <c r="U627" s="7">
        <f t="shared" si="105"/>
        <v>0.25700000000000001</v>
      </c>
      <c r="W627" s="7">
        <f t="shared" si="106"/>
        <v>0.59033333333333338</v>
      </c>
      <c r="X627" s="7">
        <f t="shared" si="107"/>
        <v>0.28800000000000003</v>
      </c>
      <c r="Y627" s="7">
        <f t="shared" si="108"/>
        <v>0.48785996612083571</v>
      </c>
      <c r="Z627" s="7">
        <f t="shared" si="109"/>
        <v>-1.0354609945884456</v>
      </c>
    </row>
    <row r="628" spans="1:26" s="5" customFormat="1" x14ac:dyDescent="0.2">
      <c r="A628" s="5" t="s">
        <v>4494</v>
      </c>
      <c r="B628" s="5" t="s">
        <v>4495</v>
      </c>
      <c r="C628" s="5" t="s">
        <v>4496</v>
      </c>
      <c r="D628" s="5">
        <v>119.249095191189</v>
      </c>
      <c r="E628" s="5">
        <v>108.623436215227</v>
      </c>
      <c r="F628" s="5">
        <v>113.177290062068</v>
      </c>
      <c r="G628" s="5">
        <v>-1.3115110062595201</v>
      </c>
      <c r="H628" s="5">
        <v>0.27891010858365101</v>
      </c>
      <c r="I628" s="5">
        <v>-4.7022713264842899</v>
      </c>
      <c r="J628" s="6">
        <v>2.5728329279157301E-6</v>
      </c>
      <c r="K628" s="6">
        <v>9.4409800411962997E-5</v>
      </c>
      <c r="L628" s="5" t="b">
        <v>1</v>
      </c>
      <c r="M628" s="5" t="b">
        <v>0</v>
      </c>
      <c r="O628" s="7">
        <f t="shared" si="99"/>
        <v>0.42899999999999999</v>
      </c>
      <c r="P628" s="7">
        <f t="shared" si="100"/>
        <v>0.749</v>
      </c>
      <c r="Q628" s="7">
        <f t="shared" si="101"/>
        <v>0.57899999999999996</v>
      </c>
      <c r="R628" s="7">
        <f t="shared" si="102"/>
        <v>0.30399999999999999</v>
      </c>
      <c r="S628" s="7">
        <f t="shared" si="103"/>
        <v>0.22900000000000001</v>
      </c>
      <c r="T628" s="7">
        <f t="shared" si="104"/>
        <v>0.19</v>
      </c>
      <c r="U628" s="7">
        <f t="shared" si="105"/>
        <v>0.29399999999999998</v>
      </c>
      <c r="W628" s="7">
        <f t="shared" si="106"/>
        <v>0.58566666666666667</v>
      </c>
      <c r="X628" s="7">
        <f t="shared" si="107"/>
        <v>0.25425000000000003</v>
      </c>
      <c r="Y628" s="7">
        <f t="shared" si="108"/>
        <v>0.43412066021627782</v>
      </c>
      <c r="Z628" s="7">
        <f t="shared" si="109"/>
        <v>-1.2038320114297196</v>
      </c>
    </row>
    <row r="629" spans="1:26" s="5" customFormat="1" x14ac:dyDescent="0.2">
      <c r="A629" s="5" t="s">
        <v>4497</v>
      </c>
      <c r="B629" s="5" t="s">
        <v>4498</v>
      </c>
      <c r="C629" s="5" t="s">
        <v>4499</v>
      </c>
      <c r="D629" s="5">
        <v>91.921722711889899</v>
      </c>
      <c r="E629" s="5">
        <v>112.39449033776999</v>
      </c>
      <c r="F629" s="5">
        <v>103.620447069535</v>
      </c>
      <c r="G629" s="5">
        <v>-1.08670240724329</v>
      </c>
      <c r="H629" s="5">
        <v>0.269106937610672</v>
      </c>
      <c r="I629" s="5">
        <v>-4.0381805719756896</v>
      </c>
      <c r="J629" s="6">
        <v>5.3867381634083897E-5</v>
      </c>
      <c r="K629" s="5">
        <v>1.1282492820684901E-3</v>
      </c>
      <c r="L629" s="5" t="b">
        <v>1</v>
      </c>
      <c r="M629" s="5" t="b">
        <v>0</v>
      </c>
      <c r="O629" s="7">
        <f t="shared" si="99"/>
        <v>0.58799999999999997</v>
      </c>
      <c r="P629" s="7">
        <f t="shared" si="100"/>
        <v>0.52600000000000002</v>
      </c>
      <c r="Q629" s="7">
        <f t="shared" si="101"/>
        <v>0.63800000000000001</v>
      </c>
      <c r="R629" s="7">
        <f t="shared" si="102"/>
        <v>0.32600000000000001</v>
      </c>
      <c r="S629" s="7">
        <f t="shared" si="103"/>
        <v>0.315</v>
      </c>
      <c r="T629" s="7">
        <f t="shared" si="104"/>
        <v>0.311</v>
      </c>
      <c r="U629" s="7">
        <f t="shared" si="105"/>
        <v>0.29099999999999998</v>
      </c>
      <c r="W629" s="7">
        <f t="shared" si="106"/>
        <v>0.58399999999999996</v>
      </c>
      <c r="X629" s="7">
        <f t="shared" si="107"/>
        <v>0.31074999999999997</v>
      </c>
      <c r="Y629" s="7">
        <f t="shared" si="108"/>
        <v>0.53210616438356162</v>
      </c>
      <c r="Z629" s="7">
        <f t="shared" si="109"/>
        <v>-0.91021397782753233</v>
      </c>
    </row>
    <row r="630" spans="1:26" s="5" customFormat="1" x14ac:dyDescent="0.2">
      <c r="A630" s="5" t="s">
        <v>4500</v>
      </c>
      <c r="B630" s="5" t="s">
        <v>4501</v>
      </c>
      <c r="C630" s="5" t="s">
        <v>4502</v>
      </c>
      <c r="D630" s="5">
        <v>144.05070112805501</v>
      </c>
      <c r="E630" s="5">
        <v>128.85632092199799</v>
      </c>
      <c r="F630" s="5">
        <v>135.368198153165</v>
      </c>
      <c r="G630" s="5">
        <v>-0.97682842449485496</v>
      </c>
      <c r="H630" s="5">
        <v>0.27530246512365603</v>
      </c>
      <c r="I630" s="5">
        <v>-3.5482007909231701</v>
      </c>
      <c r="J630" s="5">
        <v>3.8787241067024899E-4</v>
      </c>
      <c r="K630" s="5">
        <v>5.2584215325848097E-3</v>
      </c>
      <c r="L630" s="5" t="b">
        <v>1</v>
      </c>
      <c r="M630" s="5" t="b">
        <v>0</v>
      </c>
      <c r="O630" s="7">
        <f t="shared" si="99"/>
        <v>0.35699999999999998</v>
      </c>
      <c r="P630" s="7">
        <f t="shared" si="100"/>
        <v>0.81799999999999995</v>
      </c>
      <c r="Q630" s="7">
        <f t="shared" si="101"/>
        <v>0.57199999999999995</v>
      </c>
      <c r="R630" s="7">
        <f t="shared" si="102"/>
        <v>0.371</v>
      </c>
      <c r="S630" s="7">
        <f t="shared" si="103"/>
        <v>0.52500000000000002</v>
      </c>
      <c r="T630" s="7">
        <f t="shared" si="104"/>
        <v>0.17599999999999999</v>
      </c>
      <c r="U630" s="7">
        <f t="shared" si="105"/>
        <v>0.20100000000000001</v>
      </c>
      <c r="W630" s="7">
        <f t="shared" si="106"/>
        <v>0.58233333333333326</v>
      </c>
      <c r="X630" s="7">
        <f t="shared" si="107"/>
        <v>0.31825000000000003</v>
      </c>
      <c r="Y630" s="7">
        <f t="shared" si="108"/>
        <v>0.54650829994275918</v>
      </c>
      <c r="Z630" s="7">
        <f t="shared" si="109"/>
        <v>-0.87168468829424506</v>
      </c>
    </row>
    <row r="631" spans="1:26" s="5" customFormat="1" x14ac:dyDescent="0.2">
      <c r="A631" s="5" t="s">
        <v>4503</v>
      </c>
      <c r="B631" s="5" t="s">
        <v>4504</v>
      </c>
      <c r="C631" s="5" t="s">
        <v>4505</v>
      </c>
      <c r="D631" s="5">
        <v>130.60492530542001</v>
      </c>
      <c r="E631" s="5">
        <v>118.256426014439</v>
      </c>
      <c r="F631" s="5">
        <v>123.548639996288</v>
      </c>
      <c r="G631" s="5">
        <v>-2.0250375731821002</v>
      </c>
      <c r="H631" s="5">
        <v>0.28986345474585801</v>
      </c>
      <c r="I631" s="5">
        <v>-6.9861775950941603</v>
      </c>
      <c r="J631" s="6">
        <v>2.8247646753146001E-12</v>
      </c>
      <c r="K631" s="6">
        <v>5.1122755643242202E-10</v>
      </c>
      <c r="L631" s="5" t="b">
        <v>1</v>
      </c>
      <c r="M631" s="5" t="b">
        <v>0</v>
      </c>
      <c r="O631" s="7">
        <f t="shared" si="99"/>
        <v>0.42099999999999999</v>
      </c>
      <c r="P631" s="7">
        <f t="shared" si="100"/>
        <v>0.69599999999999995</v>
      </c>
      <c r="Q631" s="7">
        <f t="shared" si="101"/>
        <v>0.62</v>
      </c>
      <c r="R631" s="7">
        <f t="shared" si="102"/>
        <v>0.184</v>
      </c>
      <c r="S631" s="7">
        <f t="shared" si="103"/>
        <v>9.5000000000000001E-2</v>
      </c>
      <c r="T631" s="7">
        <f t="shared" si="104"/>
        <v>0.17699999999999999</v>
      </c>
      <c r="U631" s="7">
        <f t="shared" si="105"/>
        <v>0.153</v>
      </c>
      <c r="W631" s="7">
        <f t="shared" si="106"/>
        <v>0.57900000000000007</v>
      </c>
      <c r="X631" s="7">
        <f t="shared" si="107"/>
        <v>0.15225</v>
      </c>
      <c r="Y631" s="7">
        <f t="shared" si="108"/>
        <v>0.2629533678756476</v>
      </c>
      <c r="Z631" s="7">
        <f t="shared" si="109"/>
        <v>-1.9271211200829046</v>
      </c>
    </row>
    <row r="632" spans="1:26" s="5" customFormat="1" x14ac:dyDescent="0.2">
      <c r="A632" s="5" t="s">
        <v>4506</v>
      </c>
      <c r="B632" s="5" t="s">
        <v>4507</v>
      </c>
      <c r="C632" s="5" t="s">
        <v>4508</v>
      </c>
      <c r="D632" s="5">
        <v>360.373051576526</v>
      </c>
      <c r="E632" s="5">
        <v>428.349113342669</v>
      </c>
      <c r="F632" s="5">
        <v>399.21651544289398</v>
      </c>
      <c r="G632" s="5">
        <v>-0.64099075053371302</v>
      </c>
      <c r="H632" s="5">
        <v>0.18713481213869901</v>
      </c>
      <c r="I632" s="5">
        <v>-3.4252886633334199</v>
      </c>
      <c r="J632" s="5">
        <v>6.1414652438881198E-4</v>
      </c>
      <c r="K632" s="5">
        <v>7.2001920510263197E-3</v>
      </c>
      <c r="L632" s="5" t="b">
        <v>1</v>
      </c>
      <c r="M632" s="5" t="b">
        <v>0</v>
      </c>
      <c r="O632" s="7">
        <f t="shared" si="99"/>
        <v>0.67400000000000004</v>
      </c>
      <c r="P632" s="7">
        <f t="shared" si="100"/>
        <v>0.40600000000000003</v>
      </c>
      <c r="Q632" s="7">
        <f t="shared" si="101"/>
        <v>0.64600000000000002</v>
      </c>
      <c r="R632" s="7">
        <f t="shared" si="102"/>
        <v>0.439</v>
      </c>
      <c r="S632" s="7">
        <f t="shared" si="103"/>
        <v>0.35599999999999998</v>
      </c>
      <c r="T632" s="7">
        <f t="shared" si="104"/>
        <v>0.61799999999999999</v>
      </c>
      <c r="U632" s="7">
        <f t="shared" si="105"/>
        <v>0.47699999999999998</v>
      </c>
      <c r="W632" s="7">
        <f t="shared" si="106"/>
        <v>0.57533333333333336</v>
      </c>
      <c r="X632" s="7">
        <f t="shared" si="107"/>
        <v>0.47249999999999992</v>
      </c>
      <c r="Y632" s="7">
        <f t="shared" si="108"/>
        <v>0.82126303592120486</v>
      </c>
      <c r="Z632" s="7">
        <f t="shared" si="109"/>
        <v>-0.28408372934936421</v>
      </c>
    </row>
    <row r="633" spans="1:26" s="5" customFormat="1" x14ac:dyDescent="0.2">
      <c r="A633" s="5" t="s">
        <v>4509</v>
      </c>
      <c r="B633" s="5" t="s">
        <v>4510</v>
      </c>
      <c r="C633" s="5" t="s">
        <v>4511</v>
      </c>
      <c r="D633" s="5">
        <v>163.92307937611801</v>
      </c>
      <c r="E633" s="5">
        <v>182.656123932676</v>
      </c>
      <c r="F633" s="5">
        <v>174.62767626557999</v>
      </c>
      <c r="G633" s="5">
        <v>-0.80551176963229099</v>
      </c>
      <c r="H633" s="5">
        <v>0.22666388596296</v>
      </c>
      <c r="I633" s="5">
        <v>-3.5537719924378299</v>
      </c>
      <c r="J633" s="5">
        <v>3.7974828992888403E-4</v>
      </c>
      <c r="K633" s="5">
        <v>5.18599844143907E-3</v>
      </c>
      <c r="L633" s="5" t="b">
        <v>1</v>
      </c>
      <c r="M633" s="5" t="b">
        <v>0</v>
      </c>
      <c r="O633" s="7">
        <f t="shared" si="99"/>
        <v>0.42399999999999999</v>
      </c>
      <c r="P633" s="7">
        <f t="shared" si="100"/>
        <v>0.65200000000000002</v>
      </c>
      <c r="Q633" s="7">
        <f t="shared" si="101"/>
        <v>0.64500000000000002</v>
      </c>
      <c r="R633" s="7">
        <f t="shared" si="102"/>
        <v>0.32300000000000001</v>
      </c>
      <c r="S633" s="7">
        <f t="shared" si="103"/>
        <v>0.38800000000000001</v>
      </c>
      <c r="T633" s="7">
        <f t="shared" si="104"/>
        <v>0.32300000000000001</v>
      </c>
      <c r="U633" s="7">
        <f t="shared" si="105"/>
        <v>0.47599999999999998</v>
      </c>
      <c r="W633" s="7">
        <f t="shared" si="106"/>
        <v>0.57366666666666666</v>
      </c>
      <c r="X633" s="7">
        <f t="shared" si="107"/>
        <v>0.3775</v>
      </c>
      <c r="Y633" s="7">
        <f t="shared" si="108"/>
        <v>0.65804764671702498</v>
      </c>
      <c r="Z633" s="7">
        <f t="shared" si="109"/>
        <v>-0.60373604710660611</v>
      </c>
    </row>
    <row r="634" spans="1:26" s="5" customFormat="1" x14ac:dyDescent="0.2">
      <c r="A634" s="5" t="s">
        <v>4512</v>
      </c>
      <c r="B634" s="5" t="s">
        <v>4513</v>
      </c>
      <c r="C634" s="5" t="s">
        <v>4514</v>
      </c>
      <c r="D634" s="5">
        <v>120.00158047073</v>
      </c>
      <c r="E634" s="5">
        <v>120.11573387987001</v>
      </c>
      <c r="F634" s="5">
        <v>120.06681099023901</v>
      </c>
      <c r="G634" s="5">
        <v>-1.17825012081453</v>
      </c>
      <c r="H634" s="5">
        <v>0.289795826934929</v>
      </c>
      <c r="I634" s="5">
        <v>-4.0657939531996803</v>
      </c>
      <c r="J634" s="6">
        <v>4.7869215283888303E-5</v>
      </c>
      <c r="K634" s="5">
        <v>1.03398614380876E-3</v>
      </c>
      <c r="L634" s="5" t="b">
        <v>1</v>
      </c>
      <c r="M634" s="5" t="b">
        <v>0</v>
      </c>
      <c r="O634" s="7">
        <f t="shared" si="99"/>
        <v>0.45200000000000001</v>
      </c>
      <c r="P634" s="7">
        <f t="shared" si="100"/>
        <v>0.58099999999999996</v>
      </c>
      <c r="Q634" s="7">
        <f t="shared" si="101"/>
        <v>0.67900000000000005</v>
      </c>
      <c r="R634" s="7">
        <f t="shared" si="102"/>
        <v>0.41099999999999998</v>
      </c>
      <c r="S634" s="7">
        <f t="shared" si="103"/>
        <v>0.27500000000000002</v>
      </c>
      <c r="T634" s="7">
        <f t="shared" si="104"/>
        <v>0.24299999999999999</v>
      </c>
      <c r="U634" s="7">
        <f t="shared" si="105"/>
        <v>0.184</v>
      </c>
      <c r="W634" s="7">
        <f t="shared" si="106"/>
        <v>0.57066666666666666</v>
      </c>
      <c r="X634" s="7">
        <f t="shared" si="107"/>
        <v>0.27825</v>
      </c>
      <c r="Y634" s="7">
        <f t="shared" si="108"/>
        <v>0.4875876168224299</v>
      </c>
      <c r="Z634" s="7">
        <f t="shared" si="109"/>
        <v>-1.0362666083380314</v>
      </c>
    </row>
    <row r="635" spans="1:26" s="5" customFormat="1" x14ac:dyDescent="0.2">
      <c r="A635" s="5" t="s">
        <v>4515</v>
      </c>
      <c r="B635" s="5" t="s">
        <v>4516</v>
      </c>
      <c r="C635" s="5" t="s">
        <v>4517</v>
      </c>
      <c r="D635" s="5">
        <v>30.263672252057599</v>
      </c>
      <c r="E635" s="5">
        <v>33.363185555996601</v>
      </c>
      <c r="F635" s="5">
        <v>32.034822711451298</v>
      </c>
      <c r="G635" s="5">
        <v>-2.25370055726937</v>
      </c>
      <c r="H635" s="5">
        <v>0.42030996169794799</v>
      </c>
      <c r="I635" s="5">
        <v>-5.36199653266599</v>
      </c>
      <c r="J635" s="6">
        <v>8.2307120400045901E-8</v>
      </c>
      <c r="K635" s="6">
        <v>4.7683010700476198E-6</v>
      </c>
      <c r="L635" s="5" t="b">
        <v>1</v>
      </c>
      <c r="M635" s="5" t="b">
        <v>0</v>
      </c>
      <c r="O635" s="7">
        <f t="shared" si="99"/>
        <v>0.50700000000000001</v>
      </c>
      <c r="P635" s="7">
        <f t="shared" si="100"/>
        <v>0.53200000000000003</v>
      </c>
      <c r="Q635" s="7">
        <f t="shared" si="101"/>
        <v>0.61699999999999999</v>
      </c>
      <c r="R635" s="7">
        <f t="shared" si="102"/>
        <v>7.3999999999999996E-2</v>
      </c>
      <c r="S635" s="7">
        <f t="shared" si="103"/>
        <v>4.7E-2</v>
      </c>
      <c r="T635" s="7">
        <f t="shared" si="104"/>
        <v>0.20200000000000001</v>
      </c>
      <c r="U635" s="7">
        <f t="shared" si="105"/>
        <v>0</v>
      </c>
      <c r="W635" s="7">
        <f t="shared" si="106"/>
        <v>0.55200000000000005</v>
      </c>
      <c r="X635" s="7">
        <f t="shared" si="107"/>
        <v>8.0750000000000002E-2</v>
      </c>
      <c r="Y635" s="7">
        <f t="shared" si="108"/>
        <v>0.14628623188405795</v>
      </c>
      <c r="Z635" s="7">
        <f t="shared" si="109"/>
        <v>-2.7731341020842444</v>
      </c>
    </row>
    <row r="636" spans="1:26" s="5" customFormat="1" x14ac:dyDescent="0.2">
      <c r="A636" s="5" t="s">
        <v>4518</v>
      </c>
      <c r="B636" s="5" t="s">
        <v>4519</v>
      </c>
      <c r="C636" s="5" t="s">
        <v>4520</v>
      </c>
      <c r="D636" s="5">
        <v>48.825137891803799</v>
      </c>
      <c r="E636" s="5">
        <v>45.175287835076404</v>
      </c>
      <c r="F636" s="5">
        <v>46.739509287959599</v>
      </c>
      <c r="G636" s="5">
        <v>-1.6261832942391901</v>
      </c>
      <c r="H636" s="5">
        <v>0.38797898134521203</v>
      </c>
      <c r="I636" s="5">
        <v>-4.1914211141047897</v>
      </c>
      <c r="J636" s="6">
        <v>2.7721257613733599E-5</v>
      </c>
      <c r="K636" s="5">
        <v>6.6850189285589702E-4</v>
      </c>
      <c r="L636" s="5" t="b">
        <v>1</v>
      </c>
      <c r="M636" s="5" t="b">
        <v>0</v>
      </c>
      <c r="O636" s="7">
        <f t="shared" si="99"/>
        <v>0.38700000000000001</v>
      </c>
      <c r="P636" s="7">
        <f t="shared" si="100"/>
        <v>0.72599999999999998</v>
      </c>
      <c r="Q636" s="7">
        <f t="shared" si="101"/>
        <v>0.51600000000000001</v>
      </c>
      <c r="R636" s="7">
        <f t="shared" si="102"/>
        <v>0.02</v>
      </c>
      <c r="S636" s="7">
        <f t="shared" si="103"/>
        <v>0.14799999999999999</v>
      </c>
      <c r="T636" s="7">
        <f t="shared" si="104"/>
        <v>0.26200000000000001</v>
      </c>
      <c r="U636" s="7">
        <f t="shared" si="105"/>
        <v>0.25</v>
      </c>
      <c r="W636" s="7">
        <f t="shared" si="106"/>
        <v>0.54300000000000004</v>
      </c>
      <c r="X636" s="7">
        <f t="shared" si="107"/>
        <v>0.16999999999999998</v>
      </c>
      <c r="Y636" s="7">
        <f t="shared" si="108"/>
        <v>0.31307550644567211</v>
      </c>
      <c r="Z636" s="7">
        <f t="shared" si="109"/>
        <v>-1.6754174516666602</v>
      </c>
    </row>
    <row r="637" spans="1:26" s="5" customFormat="1" x14ac:dyDescent="0.2">
      <c r="A637" s="5" t="s">
        <v>4521</v>
      </c>
      <c r="B637" s="5" t="s">
        <v>4522</v>
      </c>
      <c r="C637" s="5" t="s">
        <v>4523</v>
      </c>
      <c r="D637" s="5">
        <v>194.998344689692</v>
      </c>
      <c r="E637" s="5">
        <v>183.36600812096199</v>
      </c>
      <c r="F637" s="5">
        <v>188.35129522184599</v>
      </c>
      <c r="G637" s="5">
        <v>-1.69125849959606</v>
      </c>
      <c r="H637" s="5">
        <v>0.227351305987192</v>
      </c>
      <c r="I637" s="5">
        <v>-7.4389654031339996</v>
      </c>
      <c r="J637" s="6">
        <v>1.01476893624892E-13</v>
      </c>
      <c r="K637" s="6">
        <v>2.4566633429371501E-11</v>
      </c>
      <c r="L637" s="5" t="b">
        <v>1</v>
      </c>
      <c r="M637" s="5" t="b">
        <v>0</v>
      </c>
      <c r="O637" s="7">
        <f t="shared" si="99"/>
        <v>0.44900000000000001</v>
      </c>
      <c r="P637" s="7">
        <f t="shared" si="100"/>
        <v>0.68799999999999994</v>
      </c>
      <c r="Q637" s="7">
        <f t="shared" si="101"/>
        <v>0.48699999999999999</v>
      </c>
      <c r="R637" s="7">
        <f t="shared" si="102"/>
        <v>0.20100000000000001</v>
      </c>
      <c r="S637" s="7">
        <f t="shared" si="103"/>
        <v>0.21299999999999999</v>
      </c>
      <c r="T637" s="7">
        <f t="shared" si="104"/>
        <v>0.14199999999999999</v>
      </c>
      <c r="U637" s="7">
        <f t="shared" si="105"/>
        <v>0.17</v>
      </c>
      <c r="W637" s="7">
        <f t="shared" si="106"/>
        <v>0.54133333333333333</v>
      </c>
      <c r="X637" s="7">
        <f t="shared" si="107"/>
        <v>0.18150000000000002</v>
      </c>
      <c r="Y637" s="7">
        <f t="shared" si="108"/>
        <v>0.33528325123152714</v>
      </c>
      <c r="Z637" s="7">
        <f t="shared" si="109"/>
        <v>-1.5765476784682693</v>
      </c>
    </row>
    <row r="638" spans="1:26" s="5" customFormat="1" x14ac:dyDescent="0.2">
      <c r="A638" s="5" t="s">
        <v>4524</v>
      </c>
      <c r="B638" s="5" t="s">
        <v>4525</v>
      </c>
      <c r="C638" s="5" t="s">
        <v>4526</v>
      </c>
      <c r="D638" s="5">
        <v>145.929678796557</v>
      </c>
      <c r="E638" s="5">
        <v>123.507543774227</v>
      </c>
      <c r="F638" s="5">
        <v>133.11703021236801</v>
      </c>
      <c r="G638" s="5">
        <v>-1.26675339989334</v>
      </c>
      <c r="H638" s="5">
        <v>0.28008601567845598</v>
      </c>
      <c r="I638" s="5">
        <v>-4.5227299078994099</v>
      </c>
      <c r="J638" s="6">
        <v>6.1047119349998704E-6</v>
      </c>
      <c r="K638" s="5">
        <v>1.9255149776706E-4</v>
      </c>
      <c r="L638" s="5" t="b">
        <v>1</v>
      </c>
      <c r="M638" s="5" t="b">
        <v>0</v>
      </c>
      <c r="O638" s="7">
        <f t="shared" si="99"/>
        <v>0.37</v>
      </c>
      <c r="P638" s="7">
        <f t="shared" si="100"/>
        <v>0.752</v>
      </c>
      <c r="Q638" s="7">
        <f t="shared" si="101"/>
        <v>0.496</v>
      </c>
      <c r="R638" s="7">
        <f t="shared" si="102"/>
        <v>0.27100000000000002</v>
      </c>
      <c r="S638" s="7">
        <f t="shared" si="103"/>
        <v>0.20300000000000001</v>
      </c>
      <c r="T638" s="7">
        <f t="shared" si="104"/>
        <v>0.17199999999999999</v>
      </c>
      <c r="U638" s="7">
        <f t="shared" si="105"/>
        <v>0.317</v>
      </c>
      <c r="W638" s="7">
        <f t="shared" si="106"/>
        <v>0.53933333333333333</v>
      </c>
      <c r="X638" s="7">
        <f t="shared" si="107"/>
        <v>0.24075000000000002</v>
      </c>
      <c r="Y638" s="7">
        <f t="shared" si="108"/>
        <v>0.44638442521631649</v>
      </c>
      <c r="Z638" s="7">
        <f t="shared" si="109"/>
        <v>-1.163641403865362</v>
      </c>
    </row>
    <row r="639" spans="1:26" s="5" customFormat="1" x14ac:dyDescent="0.2">
      <c r="A639" s="5" t="s">
        <v>4527</v>
      </c>
      <c r="B639" s="5" t="s">
        <v>4528</v>
      </c>
      <c r="C639" s="5" t="s">
        <v>4529</v>
      </c>
      <c r="D639" s="5">
        <v>87.869857882023695</v>
      </c>
      <c r="E639" s="5">
        <v>71.774850037404605</v>
      </c>
      <c r="F639" s="5">
        <v>78.672710542241404</v>
      </c>
      <c r="G639" s="5">
        <v>-1.3825750569471</v>
      </c>
      <c r="H639" s="5">
        <v>0.309713199614368</v>
      </c>
      <c r="I639" s="5">
        <v>-4.4640495098968298</v>
      </c>
      <c r="J639" s="6">
        <v>8.0424967633064005E-6</v>
      </c>
      <c r="K639" s="5">
        <v>2.42589291528794E-4</v>
      </c>
      <c r="L639" s="5" t="b">
        <v>1</v>
      </c>
      <c r="M639" s="5" t="b">
        <v>0</v>
      </c>
      <c r="O639" s="7">
        <f t="shared" si="99"/>
        <v>0.33700000000000002</v>
      </c>
      <c r="P639" s="7">
        <f t="shared" si="100"/>
        <v>0.70899999999999996</v>
      </c>
      <c r="Q639" s="7">
        <f t="shared" si="101"/>
        <v>0.52900000000000003</v>
      </c>
      <c r="R639" s="7">
        <f t="shared" si="102"/>
        <v>0.16500000000000001</v>
      </c>
      <c r="S639" s="7">
        <f t="shared" si="103"/>
        <v>0.31</v>
      </c>
      <c r="T639" s="7">
        <f t="shared" si="104"/>
        <v>0.29799999999999999</v>
      </c>
      <c r="U639" s="7">
        <f t="shared" si="105"/>
        <v>0.11</v>
      </c>
      <c r="W639" s="7">
        <f t="shared" si="106"/>
        <v>0.52500000000000002</v>
      </c>
      <c r="X639" s="7">
        <f t="shared" si="107"/>
        <v>0.22074999999999997</v>
      </c>
      <c r="Y639" s="7">
        <f t="shared" si="108"/>
        <v>0.42047619047619039</v>
      </c>
      <c r="Z639" s="7">
        <f t="shared" si="109"/>
        <v>-1.2499039849050193</v>
      </c>
    </row>
    <row r="640" spans="1:26" s="5" customFormat="1" x14ac:dyDescent="0.2">
      <c r="A640" s="5" t="s">
        <v>4530</v>
      </c>
      <c r="B640" s="5" t="s">
        <v>4531</v>
      </c>
      <c r="C640" s="5" t="s">
        <v>4532</v>
      </c>
      <c r="D640" s="5">
        <v>90.985485319133204</v>
      </c>
      <c r="E640" s="5">
        <v>81.003091558734198</v>
      </c>
      <c r="F640" s="5">
        <v>85.281260313190899</v>
      </c>
      <c r="G640" s="5">
        <v>-1.92152184563427</v>
      </c>
      <c r="H640" s="5">
        <v>0.29474246897366502</v>
      </c>
      <c r="I640" s="5">
        <v>-6.5193246576419002</v>
      </c>
      <c r="J640" s="6">
        <v>7.0624643536415495E-11</v>
      </c>
      <c r="K640" s="6">
        <v>9.1424581955716693E-9</v>
      </c>
      <c r="L640" s="5" t="b">
        <v>1</v>
      </c>
      <c r="M640" s="5" t="b">
        <v>0</v>
      </c>
      <c r="O640" s="7">
        <f t="shared" si="99"/>
        <v>0.34399999999999997</v>
      </c>
      <c r="P640" s="7">
        <f t="shared" si="100"/>
        <v>0.65</v>
      </c>
      <c r="Q640" s="7">
        <f t="shared" si="101"/>
        <v>0.57699999999999996</v>
      </c>
      <c r="R640" s="7">
        <f t="shared" si="102"/>
        <v>0.111</v>
      </c>
      <c r="S640" s="7">
        <f t="shared" si="103"/>
        <v>0.15</v>
      </c>
      <c r="T640" s="7">
        <f t="shared" si="104"/>
        <v>0.22500000000000001</v>
      </c>
      <c r="U640" s="7">
        <f t="shared" si="105"/>
        <v>0.114</v>
      </c>
      <c r="W640" s="7">
        <f t="shared" si="106"/>
        <v>0.52366666666666661</v>
      </c>
      <c r="X640" s="7">
        <f t="shared" si="107"/>
        <v>0.15</v>
      </c>
      <c r="Y640" s="7">
        <f t="shared" si="108"/>
        <v>0.28644175684277534</v>
      </c>
      <c r="Z640" s="7">
        <f t="shared" si="109"/>
        <v>-1.8036862740771591</v>
      </c>
    </row>
    <row r="641" spans="1:26" s="5" customFormat="1" x14ac:dyDescent="0.2">
      <c r="A641" s="5" t="s">
        <v>4533</v>
      </c>
      <c r="B641" s="5" t="s">
        <v>4534</v>
      </c>
      <c r="C641" s="5" t="s">
        <v>4535</v>
      </c>
      <c r="D641" s="5">
        <v>960.10122427601505</v>
      </c>
      <c r="E641" s="5">
        <v>1053.38447098648</v>
      </c>
      <c r="F641" s="5">
        <v>1013.4059366819999</v>
      </c>
      <c r="G641" s="5">
        <v>-1.2680426094162001</v>
      </c>
      <c r="H641" s="5">
        <v>0.17530012254355501</v>
      </c>
      <c r="I641" s="5">
        <v>-7.2335523273872298</v>
      </c>
      <c r="J641" s="6">
        <v>4.7052103339264597E-13</v>
      </c>
      <c r="K641" s="6">
        <v>9.6981779744986903E-11</v>
      </c>
      <c r="L641" s="5" t="b">
        <v>1</v>
      </c>
      <c r="M641" s="5" t="b">
        <v>0</v>
      </c>
      <c r="O641" s="7">
        <f t="shared" si="99"/>
        <v>0.41</v>
      </c>
      <c r="P641" s="7">
        <f t="shared" si="100"/>
        <v>0.61399999999999999</v>
      </c>
      <c r="Q641" s="7">
        <f t="shared" si="101"/>
        <v>0.53</v>
      </c>
      <c r="R641" s="7">
        <f t="shared" si="102"/>
        <v>0.152</v>
      </c>
      <c r="S641" s="7">
        <f t="shared" si="103"/>
        <v>0.29499999999999998</v>
      </c>
      <c r="T641" s="7">
        <f t="shared" si="104"/>
        <v>0.28799999999999998</v>
      </c>
      <c r="U641" s="7">
        <f t="shared" si="105"/>
        <v>0.33500000000000002</v>
      </c>
      <c r="W641" s="7">
        <f t="shared" si="106"/>
        <v>0.51800000000000002</v>
      </c>
      <c r="X641" s="7">
        <f t="shared" si="107"/>
        <v>0.26749999999999996</v>
      </c>
      <c r="Y641" s="7">
        <f t="shared" si="108"/>
        <v>0.51640926640926632</v>
      </c>
      <c r="Z641" s="7">
        <f t="shared" si="109"/>
        <v>-0.95341320639804483</v>
      </c>
    </row>
    <row r="642" spans="1:26" s="5" customFormat="1" x14ac:dyDescent="0.2">
      <c r="A642" s="5" t="s">
        <v>4536</v>
      </c>
      <c r="B642" s="5" t="s">
        <v>4537</v>
      </c>
      <c r="C642" s="5" t="s">
        <v>4538</v>
      </c>
      <c r="D642" s="5">
        <v>631.35393684438498</v>
      </c>
      <c r="E642" s="5">
        <v>595.01356558386601</v>
      </c>
      <c r="F642" s="5">
        <v>610.588010409802</v>
      </c>
      <c r="G642" s="5">
        <v>-0.791926615871827</v>
      </c>
      <c r="H642" s="5">
        <v>0.17491374826053799</v>
      </c>
      <c r="I642" s="5">
        <v>-4.5275264165755296</v>
      </c>
      <c r="J642" s="6">
        <v>5.9678142629320599E-6</v>
      </c>
      <c r="K642" s="5">
        <v>1.8919392121652501E-4</v>
      </c>
      <c r="L642" s="5" t="b">
        <v>1</v>
      </c>
      <c r="M642" s="5" t="b">
        <v>0</v>
      </c>
      <c r="O642" s="7">
        <f t="shared" ref="O642:O705" si="110">VLOOKUP(A642,FPKM,2,FALSE)</f>
        <v>0.45400000000000001</v>
      </c>
      <c r="P642" s="7">
        <f t="shared" ref="P642:P705" si="111">VLOOKUP(A642,FPKM,3,FALSE)</f>
        <v>0.59499999999999997</v>
      </c>
      <c r="Q642" s="7">
        <f t="shared" ref="Q642:Q705" si="112">VLOOKUP(A642,FPKM,4,FALSE)</f>
        <v>0.47299999999999998</v>
      </c>
      <c r="R642" s="7">
        <f t="shared" ref="R642:R705" si="113">VLOOKUP(A642,FPKM,5,FALSE)</f>
        <v>0.27900000000000003</v>
      </c>
      <c r="S642" s="7">
        <f t="shared" ref="S642:S705" si="114">VLOOKUP(A642,FPKM,6,FALSE)</f>
        <v>0.35399999999999998</v>
      </c>
      <c r="T642" s="7">
        <f t="shared" ref="T642:T705" si="115">VLOOKUP(A642,FPKM,7,FALSE)</f>
        <v>0.48599999999999999</v>
      </c>
      <c r="U642" s="7">
        <f t="shared" ref="U642:U705" si="116">VLOOKUP(A642,FPKM,8,FALSE)</f>
        <v>0.40100000000000002</v>
      </c>
      <c r="W642" s="7">
        <f t="shared" ref="W642:W705" si="117">AVERAGE(O642:Q642)</f>
        <v>0.5073333333333333</v>
      </c>
      <c r="X642" s="7">
        <f t="shared" ref="X642:X705" si="118">AVERAGE(R642:U642)</f>
        <v>0.38</v>
      </c>
      <c r="Y642" s="7">
        <f t="shared" ref="Y642:Y705" si="119">X642/W642</f>
        <v>0.74901445466491468</v>
      </c>
      <c r="Z642" s="7">
        <f t="shared" si="109"/>
        <v>-0.4169345344514413</v>
      </c>
    </row>
    <row r="643" spans="1:26" s="5" customFormat="1" x14ac:dyDescent="0.2">
      <c r="A643" s="5" t="s">
        <v>4539</v>
      </c>
      <c r="B643" s="5" t="s">
        <v>4540</v>
      </c>
      <c r="C643" s="5" t="s">
        <v>4541</v>
      </c>
      <c r="D643" s="5">
        <v>130.83423500112701</v>
      </c>
      <c r="E643" s="5">
        <v>106.51184629489001</v>
      </c>
      <c r="F643" s="5">
        <v>116.935727168992</v>
      </c>
      <c r="G643" s="5">
        <v>-1.9308903308144301</v>
      </c>
      <c r="H643" s="5">
        <v>0.280413676351976</v>
      </c>
      <c r="I643" s="5">
        <v>-6.8858636138373503</v>
      </c>
      <c r="J643" s="6">
        <v>5.7438000855529197E-12</v>
      </c>
      <c r="K643" s="6">
        <v>9.5600594572325397E-10</v>
      </c>
      <c r="L643" s="5" t="b">
        <v>1</v>
      </c>
      <c r="M643" s="5" t="b">
        <v>0</v>
      </c>
      <c r="O643" s="7">
        <f t="shared" si="110"/>
        <v>0.32900000000000001</v>
      </c>
      <c r="P643" s="7">
        <f t="shared" si="111"/>
        <v>0.67200000000000004</v>
      </c>
      <c r="Q643" s="7">
        <f t="shared" si="112"/>
        <v>0.48699999999999999</v>
      </c>
      <c r="R643" s="7">
        <f t="shared" si="113"/>
        <v>0.14799999999999999</v>
      </c>
      <c r="S643" s="7">
        <f t="shared" si="114"/>
        <v>0.129</v>
      </c>
      <c r="T643" s="7">
        <f t="shared" si="115"/>
        <v>0.14000000000000001</v>
      </c>
      <c r="U643" s="7">
        <f t="shared" si="116"/>
        <v>0.124</v>
      </c>
      <c r="W643" s="7">
        <f t="shared" si="117"/>
        <v>0.496</v>
      </c>
      <c r="X643" s="7">
        <f t="shared" si="118"/>
        <v>0.13525000000000001</v>
      </c>
      <c r="Y643" s="7">
        <f t="shared" si="119"/>
        <v>0.27268145161290325</v>
      </c>
      <c r="Z643" s="7">
        <f t="shared" ref="Z643:Z706" si="120">LOG(Y643,2)</f>
        <v>-1.8747115265600598</v>
      </c>
    </row>
    <row r="644" spans="1:26" s="5" customFormat="1" x14ac:dyDescent="0.2">
      <c r="A644" s="5" t="s">
        <v>4542</v>
      </c>
      <c r="B644" s="5" t="s">
        <v>4543</v>
      </c>
      <c r="C644" s="5" t="s">
        <v>4544</v>
      </c>
      <c r="D644" s="5">
        <v>91.539077586850198</v>
      </c>
      <c r="E644" s="5">
        <v>77.648118136003703</v>
      </c>
      <c r="F644" s="5">
        <v>83.601386472080804</v>
      </c>
      <c r="G644" s="5">
        <v>-1.7985332129488401</v>
      </c>
      <c r="H644" s="5">
        <v>0.30619043839684201</v>
      </c>
      <c r="I644" s="5">
        <v>-5.87390390884062</v>
      </c>
      <c r="J644" s="6">
        <v>4.2565015831658104E-9</v>
      </c>
      <c r="K644" s="6">
        <v>3.6734002783237901E-7</v>
      </c>
      <c r="L644" s="5" t="b">
        <v>1</v>
      </c>
      <c r="M644" s="5" t="b">
        <v>0</v>
      </c>
      <c r="O644" s="7">
        <f t="shared" si="110"/>
        <v>0.3</v>
      </c>
      <c r="P644" s="7">
        <f t="shared" si="111"/>
        <v>0.67</v>
      </c>
      <c r="Q644" s="7">
        <f t="shared" si="112"/>
        <v>0.51600000000000001</v>
      </c>
      <c r="R644" s="7">
        <f t="shared" si="113"/>
        <v>0.14099999999999999</v>
      </c>
      <c r="S644" s="7">
        <f t="shared" si="114"/>
        <v>0.13300000000000001</v>
      </c>
      <c r="T644" s="7">
        <f t="shared" si="115"/>
        <v>0.13900000000000001</v>
      </c>
      <c r="U644" s="7">
        <f t="shared" si="116"/>
        <v>0.16200000000000001</v>
      </c>
      <c r="W644" s="7">
        <f t="shared" si="117"/>
        <v>0.49533333333333335</v>
      </c>
      <c r="X644" s="7">
        <f t="shared" si="118"/>
        <v>0.14375000000000002</v>
      </c>
      <c r="Y644" s="7">
        <f t="shared" si="119"/>
        <v>0.29020861372812923</v>
      </c>
      <c r="Z644" s="7">
        <f t="shared" si="120"/>
        <v>-1.7848377539857025</v>
      </c>
    </row>
    <row r="645" spans="1:26" s="5" customFormat="1" x14ac:dyDescent="0.2">
      <c r="A645" s="5" t="s">
        <v>4545</v>
      </c>
      <c r="B645" s="5" t="s">
        <v>4546</v>
      </c>
      <c r="C645" s="5" t="s">
        <v>4547</v>
      </c>
      <c r="D645" s="5">
        <v>65.967211452182795</v>
      </c>
      <c r="E645" s="5">
        <v>78.134129116915801</v>
      </c>
      <c r="F645" s="5">
        <v>72.919735832030199</v>
      </c>
      <c r="G645" s="5">
        <v>-1.87165394610516</v>
      </c>
      <c r="H645" s="5">
        <v>0.30525293303145301</v>
      </c>
      <c r="I645" s="5">
        <v>-6.1314855438663596</v>
      </c>
      <c r="J645" s="6">
        <v>8.7062247421658903E-10</v>
      </c>
      <c r="K645" s="6">
        <v>8.6325923095060801E-8</v>
      </c>
      <c r="L645" s="5" t="b">
        <v>1</v>
      </c>
      <c r="M645" s="5" t="b">
        <v>0</v>
      </c>
      <c r="O645" s="7">
        <f t="shared" si="110"/>
        <v>0.35599999999999998</v>
      </c>
      <c r="P645" s="7">
        <f t="shared" si="111"/>
        <v>0.51900000000000002</v>
      </c>
      <c r="Q645" s="7">
        <f t="shared" si="112"/>
        <v>0.60499999999999998</v>
      </c>
      <c r="R645" s="7">
        <f t="shared" si="113"/>
        <v>9.4E-2</v>
      </c>
      <c r="S645" s="7">
        <f t="shared" si="114"/>
        <v>0.13300000000000001</v>
      </c>
      <c r="T645" s="7">
        <f t="shared" si="115"/>
        <v>0.17100000000000001</v>
      </c>
      <c r="U645" s="7">
        <f t="shared" si="116"/>
        <v>0.16600000000000001</v>
      </c>
      <c r="W645" s="7">
        <f t="shared" si="117"/>
        <v>0.49333333333333335</v>
      </c>
      <c r="X645" s="7">
        <f t="shared" si="118"/>
        <v>0.14100000000000001</v>
      </c>
      <c r="Y645" s="7">
        <f t="shared" si="119"/>
        <v>0.28581081081081083</v>
      </c>
      <c r="Z645" s="7">
        <f t="shared" si="120"/>
        <v>-1.8068676073963621</v>
      </c>
    </row>
    <row r="646" spans="1:26" s="5" customFormat="1" x14ac:dyDescent="0.2">
      <c r="A646" s="5" t="s">
        <v>4548</v>
      </c>
      <c r="B646" s="5" t="s">
        <v>4549</v>
      </c>
      <c r="C646" s="5" t="s">
        <v>4550</v>
      </c>
      <c r="D646" s="5">
        <v>135.69247253040299</v>
      </c>
      <c r="E646" s="5">
        <v>116.86708010956799</v>
      </c>
      <c r="F646" s="5">
        <v>124.935105432783</v>
      </c>
      <c r="G646" s="5">
        <v>-0.95020996038731798</v>
      </c>
      <c r="H646" s="5">
        <v>0.27799239421341398</v>
      </c>
      <c r="I646" s="5">
        <v>-3.4181149562597199</v>
      </c>
      <c r="J646" s="5">
        <v>6.3056468039399095E-4</v>
      </c>
      <c r="K646" s="5">
        <v>7.3281522488930096E-3</v>
      </c>
      <c r="L646" s="5" t="b">
        <v>1</v>
      </c>
      <c r="M646" s="5" t="b">
        <v>0</v>
      </c>
      <c r="O646" s="7">
        <f t="shared" si="110"/>
        <v>0.32</v>
      </c>
      <c r="P646" s="7">
        <f t="shared" si="111"/>
        <v>0.71099999999999997</v>
      </c>
      <c r="Q646" s="7">
        <f t="shared" si="112"/>
        <v>0.441</v>
      </c>
      <c r="R646" s="7">
        <f t="shared" si="113"/>
        <v>0.25900000000000001</v>
      </c>
      <c r="S646" s="7">
        <f t="shared" si="114"/>
        <v>0.26</v>
      </c>
      <c r="T646" s="7">
        <f t="shared" si="115"/>
        <v>0.214</v>
      </c>
      <c r="U646" s="7">
        <f t="shared" si="116"/>
        <v>0.38300000000000001</v>
      </c>
      <c r="W646" s="7">
        <f t="shared" si="117"/>
        <v>0.49066666666666664</v>
      </c>
      <c r="X646" s="7">
        <f t="shared" si="118"/>
        <v>0.27900000000000003</v>
      </c>
      <c r="Y646" s="7">
        <f t="shared" si="119"/>
        <v>0.56861413043478271</v>
      </c>
      <c r="Z646" s="7">
        <f t="shared" si="120"/>
        <v>-0.81447814350666903</v>
      </c>
    </row>
    <row r="647" spans="1:26" s="5" customFormat="1" x14ac:dyDescent="0.2">
      <c r="A647" s="5" t="s">
        <v>4551</v>
      </c>
      <c r="B647" s="5" t="s">
        <v>4552</v>
      </c>
      <c r="C647" s="5" t="s">
        <v>4553</v>
      </c>
      <c r="D647" s="5">
        <v>234.099203825487</v>
      </c>
      <c r="E647" s="5">
        <v>263.37777471546002</v>
      </c>
      <c r="F647" s="5">
        <v>250.829815762614</v>
      </c>
      <c r="G647" s="5">
        <v>-0.69511256753419604</v>
      </c>
      <c r="H647" s="5">
        <v>0.20749761619027901</v>
      </c>
      <c r="I647" s="5">
        <v>-3.3499785698586702</v>
      </c>
      <c r="J647" s="5">
        <v>8.0817812758694405E-4</v>
      </c>
      <c r="K647" s="5">
        <v>8.7997946707641505E-3</v>
      </c>
      <c r="L647" s="5" t="b">
        <v>1</v>
      </c>
      <c r="M647" s="5" t="b">
        <v>0</v>
      </c>
      <c r="O647" s="7">
        <f t="shared" si="110"/>
        <v>0.438</v>
      </c>
      <c r="P647" s="7">
        <f t="shared" si="111"/>
        <v>0.51</v>
      </c>
      <c r="Q647" s="7">
        <f t="shared" si="112"/>
        <v>0.51500000000000001</v>
      </c>
      <c r="R647" s="7">
        <f t="shared" si="113"/>
        <v>0.28799999999999998</v>
      </c>
      <c r="S647" s="7">
        <f t="shared" si="114"/>
        <v>0.35299999999999998</v>
      </c>
      <c r="T647" s="7">
        <f t="shared" si="115"/>
        <v>0.38800000000000001</v>
      </c>
      <c r="U647" s="7">
        <f t="shared" si="116"/>
        <v>0.441</v>
      </c>
      <c r="W647" s="7">
        <f t="shared" si="117"/>
        <v>0.48766666666666669</v>
      </c>
      <c r="X647" s="7">
        <f t="shared" si="118"/>
        <v>0.36749999999999999</v>
      </c>
      <c r="Y647" s="7">
        <f t="shared" si="119"/>
        <v>0.75358851674641147</v>
      </c>
      <c r="Z647" s="7">
        <f t="shared" si="120"/>
        <v>-0.40815111369360396</v>
      </c>
    </row>
    <row r="648" spans="1:26" s="5" customFormat="1" x14ac:dyDescent="0.2">
      <c r="A648" s="5" t="s">
        <v>4554</v>
      </c>
      <c r="B648" s="5" t="s">
        <v>4555</v>
      </c>
      <c r="C648" s="5" t="s">
        <v>4556</v>
      </c>
      <c r="D648" s="5">
        <v>241.859103797318</v>
      </c>
      <c r="E648" s="5">
        <v>314.12789697175998</v>
      </c>
      <c r="F648" s="5">
        <v>283.15555703985598</v>
      </c>
      <c r="G648" s="5">
        <v>-0.95761307341956603</v>
      </c>
      <c r="H648" s="5">
        <v>0.26563570084385801</v>
      </c>
      <c r="I648" s="5">
        <v>-3.60498634173595</v>
      </c>
      <c r="J648" s="5">
        <v>3.12169345452504E-4</v>
      </c>
      <c r="K648" s="5">
        <v>4.4834941440971502E-3</v>
      </c>
      <c r="L648" s="5" t="b">
        <v>1</v>
      </c>
      <c r="M648" s="5" t="b">
        <v>0</v>
      </c>
      <c r="O648" s="7">
        <f t="shared" si="110"/>
        <v>0.53700000000000003</v>
      </c>
      <c r="P648" s="7">
        <f t="shared" si="111"/>
        <v>0.47799999999999998</v>
      </c>
      <c r="Q648" s="7">
        <f t="shared" si="112"/>
        <v>0.438</v>
      </c>
      <c r="R648" s="7">
        <f t="shared" si="113"/>
        <v>0.14599999999999999</v>
      </c>
      <c r="S648" s="7">
        <f t="shared" si="114"/>
        <v>0.26700000000000002</v>
      </c>
      <c r="T648" s="7">
        <f t="shared" si="115"/>
        <v>0.36399999999999999</v>
      </c>
      <c r="U648" s="7">
        <f t="shared" si="116"/>
        <v>0.46600000000000003</v>
      </c>
      <c r="W648" s="7">
        <f t="shared" si="117"/>
        <v>0.48433333333333334</v>
      </c>
      <c r="X648" s="7">
        <f t="shared" si="118"/>
        <v>0.31075000000000003</v>
      </c>
      <c r="Y648" s="7">
        <f t="shared" si="119"/>
        <v>0.64160357880247765</v>
      </c>
      <c r="Z648" s="7">
        <f t="shared" si="120"/>
        <v>-0.64024590585920005</v>
      </c>
    </row>
    <row r="649" spans="1:26" s="5" customFormat="1" x14ac:dyDescent="0.2">
      <c r="A649" s="5" t="s">
        <v>4557</v>
      </c>
      <c r="B649" s="5" t="s">
        <v>4558</v>
      </c>
      <c r="C649" s="5" t="s">
        <v>4559</v>
      </c>
      <c r="D649" s="5">
        <v>262.31953728636603</v>
      </c>
      <c r="E649" s="5">
        <v>279.06647511595003</v>
      </c>
      <c r="F649" s="5">
        <v>271.88921604612801</v>
      </c>
      <c r="G649" s="5">
        <v>-0.69605005998237801</v>
      </c>
      <c r="H649" s="5">
        <v>0.209229905949645</v>
      </c>
      <c r="I649" s="5">
        <v>-3.3267235714855001</v>
      </c>
      <c r="J649" s="5">
        <v>8.7873496968419302E-4</v>
      </c>
      <c r="K649" s="5">
        <v>9.3176897439607807E-3</v>
      </c>
      <c r="L649" s="5" t="b">
        <v>1</v>
      </c>
      <c r="M649" s="5" t="b">
        <v>0</v>
      </c>
      <c r="O649" s="7">
        <f t="shared" si="110"/>
        <v>0.46200000000000002</v>
      </c>
      <c r="P649" s="7">
        <f t="shared" si="111"/>
        <v>0.42499999999999999</v>
      </c>
      <c r="Q649" s="7">
        <f t="shared" si="112"/>
        <v>0.56499999999999995</v>
      </c>
      <c r="R649" s="7">
        <f t="shared" si="113"/>
        <v>0.47</v>
      </c>
      <c r="S649" s="7">
        <f t="shared" si="114"/>
        <v>0.28100000000000003</v>
      </c>
      <c r="T649" s="7">
        <f t="shared" si="115"/>
        <v>0.33500000000000002</v>
      </c>
      <c r="U649" s="7">
        <f t="shared" si="116"/>
        <v>0.34100000000000003</v>
      </c>
      <c r="W649" s="7">
        <f t="shared" si="117"/>
        <v>0.48399999999999999</v>
      </c>
      <c r="X649" s="7">
        <f t="shared" si="118"/>
        <v>0.35675000000000001</v>
      </c>
      <c r="Y649" s="7">
        <f t="shared" si="119"/>
        <v>0.73708677685950419</v>
      </c>
      <c r="Z649" s="7">
        <f t="shared" si="120"/>
        <v>-0.44009361779883099</v>
      </c>
    </row>
    <row r="650" spans="1:26" s="5" customFormat="1" x14ac:dyDescent="0.2">
      <c r="A650" s="5" t="s">
        <v>4560</v>
      </c>
      <c r="B650" s="5" t="s">
        <v>4561</v>
      </c>
      <c r="C650" s="5" t="s">
        <v>4562</v>
      </c>
      <c r="D650" s="5">
        <v>44.435066203423503</v>
      </c>
      <c r="E650" s="5">
        <v>48.9816842729754</v>
      </c>
      <c r="F650" s="5">
        <v>47.033133671738902</v>
      </c>
      <c r="G650" s="5">
        <v>-1.2366235880071701</v>
      </c>
      <c r="H650" s="5">
        <v>0.37044206648771599</v>
      </c>
      <c r="I650" s="5">
        <v>-3.33823747322222</v>
      </c>
      <c r="J650" s="5">
        <v>8.4311659380072396E-4</v>
      </c>
      <c r="K650" s="5">
        <v>9.0637464965624501E-3</v>
      </c>
      <c r="L650" s="5" t="b">
        <v>1</v>
      </c>
      <c r="M650" s="5" t="b">
        <v>0</v>
      </c>
      <c r="O650" s="7">
        <f t="shared" si="110"/>
        <v>0.29399999999999998</v>
      </c>
      <c r="P650" s="7">
        <f t="shared" si="111"/>
        <v>0.53700000000000003</v>
      </c>
      <c r="Q650" s="7">
        <f t="shared" si="112"/>
        <v>0.58099999999999996</v>
      </c>
      <c r="R650" s="7">
        <f t="shared" si="113"/>
        <v>0.25600000000000001</v>
      </c>
      <c r="S650" s="7">
        <f t="shared" si="114"/>
        <v>0.11600000000000001</v>
      </c>
      <c r="T650" s="7">
        <f t="shared" si="115"/>
        <v>9.7000000000000003E-2</v>
      </c>
      <c r="U650" s="7">
        <f t="shared" si="116"/>
        <v>0.34399999999999997</v>
      </c>
      <c r="W650" s="7">
        <f t="shared" si="117"/>
        <v>0.47066666666666662</v>
      </c>
      <c r="X650" s="7">
        <f t="shared" si="118"/>
        <v>0.20324999999999999</v>
      </c>
      <c r="Y650" s="7">
        <f t="shared" si="119"/>
        <v>0.43183427762039661</v>
      </c>
      <c r="Z650" s="7">
        <f t="shared" si="120"/>
        <v>-1.2114503304749964</v>
      </c>
    </row>
    <row r="651" spans="1:26" s="5" customFormat="1" x14ac:dyDescent="0.2">
      <c r="A651" s="5" t="s">
        <v>4563</v>
      </c>
      <c r="B651" s="5" t="s">
        <v>4564</v>
      </c>
      <c r="C651" s="5" t="s">
        <v>4565</v>
      </c>
      <c r="D651" s="5">
        <v>62.295038397440003</v>
      </c>
      <c r="E651" s="5">
        <v>51.784062884955603</v>
      </c>
      <c r="F651" s="5">
        <v>56.288766676020302</v>
      </c>
      <c r="G651" s="5">
        <v>-1.3370655857198099</v>
      </c>
      <c r="H651" s="5">
        <v>0.36538149995977398</v>
      </c>
      <c r="I651" s="5">
        <v>-3.65936859383141</v>
      </c>
      <c r="J651" s="5">
        <v>2.5283745282960899E-4</v>
      </c>
      <c r="K651" s="5">
        <v>3.8167180536987301E-3</v>
      </c>
      <c r="L651" s="5" t="b">
        <v>1</v>
      </c>
      <c r="M651" s="5" t="b">
        <v>0</v>
      </c>
      <c r="O651" s="7">
        <f t="shared" si="110"/>
        <v>0.246</v>
      </c>
      <c r="P651" s="7">
        <f t="shared" si="111"/>
        <v>0.59599999999999997</v>
      </c>
      <c r="Q651" s="7">
        <f t="shared" si="112"/>
        <v>0.54100000000000004</v>
      </c>
      <c r="R651" s="7">
        <f t="shared" si="113"/>
        <v>0.254</v>
      </c>
      <c r="S651" s="7">
        <f t="shared" si="114"/>
        <v>0.115</v>
      </c>
      <c r="T651" s="7">
        <f t="shared" si="115"/>
        <v>0.14199999999999999</v>
      </c>
      <c r="U651" s="7">
        <f t="shared" si="116"/>
        <v>0.20799999999999999</v>
      </c>
      <c r="W651" s="7">
        <f t="shared" si="117"/>
        <v>0.46100000000000002</v>
      </c>
      <c r="X651" s="7">
        <f t="shared" si="118"/>
        <v>0.17974999999999999</v>
      </c>
      <c r="Y651" s="7">
        <f t="shared" si="119"/>
        <v>0.38991323210412143</v>
      </c>
      <c r="Z651" s="7">
        <f t="shared" si="120"/>
        <v>-1.3587749799900404</v>
      </c>
    </row>
    <row r="652" spans="1:26" s="5" customFormat="1" x14ac:dyDescent="0.2">
      <c r="A652" s="5" t="s">
        <v>4566</v>
      </c>
      <c r="B652" s="5" t="s">
        <v>4567</v>
      </c>
      <c r="C652" s="5" t="s">
        <v>4568</v>
      </c>
      <c r="D652" s="5">
        <v>427.51712275007401</v>
      </c>
      <c r="E652" s="5">
        <v>476.01062775119101</v>
      </c>
      <c r="F652" s="5">
        <v>455.22769703642598</v>
      </c>
      <c r="G652" s="5">
        <v>-0.61424700264614895</v>
      </c>
      <c r="H652" s="5">
        <v>0.17920574627314001</v>
      </c>
      <c r="I652" s="5">
        <v>-3.4276077381465999</v>
      </c>
      <c r="J652" s="5">
        <v>6.0892462597961401E-4</v>
      </c>
      <c r="K652" s="5">
        <v>7.1479621869559098E-3</v>
      </c>
      <c r="L652" s="5" t="b">
        <v>1</v>
      </c>
      <c r="M652" s="5" t="b">
        <v>0</v>
      </c>
      <c r="O652" s="7">
        <f t="shared" si="110"/>
        <v>0.41699999999999998</v>
      </c>
      <c r="P652" s="7">
        <f t="shared" si="111"/>
        <v>0.48499999999999999</v>
      </c>
      <c r="Q652" s="7">
        <f t="shared" si="112"/>
        <v>0.47499999999999998</v>
      </c>
      <c r="R652" s="7">
        <f t="shared" si="113"/>
        <v>0.29799999999999999</v>
      </c>
      <c r="S652" s="7">
        <f t="shared" si="114"/>
        <v>0.36199999999999999</v>
      </c>
      <c r="T652" s="7">
        <f t="shared" si="115"/>
        <v>0.375</v>
      </c>
      <c r="U652" s="7">
        <f t="shared" si="116"/>
        <v>0.43099999999999999</v>
      </c>
      <c r="W652" s="7">
        <f t="shared" si="117"/>
        <v>0.45899999999999991</v>
      </c>
      <c r="X652" s="7">
        <f t="shared" si="118"/>
        <v>0.36649999999999999</v>
      </c>
      <c r="Y652" s="7">
        <f t="shared" si="119"/>
        <v>0.79847494553376919</v>
      </c>
      <c r="Z652" s="7">
        <f t="shared" si="120"/>
        <v>-0.32468095527999585</v>
      </c>
    </row>
    <row r="653" spans="1:26" s="5" customFormat="1" x14ac:dyDescent="0.2">
      <c r="A653" s="5" t="s">
        <v>4569</v>
      </c>
      <c r="B653" s="5" t="s">
        <v>4570</v>
      </c>
      <c r="C653" s="5" t="s">
        <v>4571</v>
      </c>
      <c r="D653" s="5">
        <v>455.41284309465198</v>
      </c>
      <c r="E653" s="5">
        <v>548.30185491440102</v>
      </c>
      <c r="F653" s="5">
        <v>508.49227842022202</v>
      </c>
      <c r="G653" s="5">
        <v>-0.64554586712408901</v>
      </c>
      <c r="H653" s="5">
        <v>0.19033411386288901</v>
      </c>
      <c r="I653" s="5">
        <v>-3.3916456384120499</v>
      </c>
      <c r="J653" s="5">
        <v>6.9474229487558601E-4</v>
      </c>
      <c r="K653" s="5">
        <v>7.8536635044122501E-3</v>
      </c>
      <c r="L653" s="5" t="b">
        <v>1</v>
      </c>
      <c r="M653" s="5" t="b">
        <v>0</v>
      </c>
      <c r="O653" s="7">
        <f t="shared" si="110"/>
        <v>0.48299999999999998</v>
      </c>
      <c r="P653" s="7">
        <f t="shared" si="111"/>
        <v>0.41</v>
      </c>
      <c r="Q653" s="7">
        <f t="shared" si="112"/>
        <v>0.48099999999999998</v>
      </c>
      <c r="R653" s="7">
        <f t="shared" si="113"/>
        <v>0.27200000000000002</v>
      </c>
      <c r="S653" s="7">
        <f t="shared" si="114"/>
        <v>0.36899999999999999</v>
      </c>
      <c r="T653" s="7">
        <f t="shared" si="115"/>
        <v>0.441</v>
      </c>
      <c r="U653" s="7">
        <f t="shared" si="116"/>
        <v>0.39900000000000002</v>
      </c>
      <c r="W653" s="7">
        <f t="shared" si="117"/>
        <v>0.45800000000000002</v>
      </c>
      <c r="X653" s="7">
        <f t="shared" si="118"/>
        <v>0.37025000000000002</v>
      </c>
      <c r="Y653" s="7">
        <f t="shared" si="119"/>
        <v>0.80840611353711789</v>
      </c>
      <c r="Z653" s="7">
        <f t="shared" si="120"/>
        <v>-0.30684786280809623</v>
      </c>
    </row>
    <row r="654" spans="1:26" s="5" customFormat="1" x14ac:dyDescent="0.2">
      <c r="A654" s="5" t="s">
        <v>4572</v>
      </c>
      <c r="B654" s="5" t="s">
        <v>4573</v>
      </c>
      <c r="C654" s="5" t="s">
        <v>4574</v>
      </c>
      <c r="D654" s="5">
        <v>66.894457980984797</v>
      </c>
      <c r="E654" s="5">
        <v>76.870478313602504</v>
      </c>
      <c r="F654" s="5">
        <v>72.595041028194899</v>
      </c>
      <c r="G654" s="5">
        <v>-1.2570362451980901</v>
      </c>
      <c r="H654" s="5">
        <v>0.31252834487094799</v>
      </c>
      <c r="I654" s="5">
        <v>-4.0221511610959997</v>
      </c>
      <c r="J654" s="6">
        <v>5.7669026604111397E-5</v>
      </c>
      <c r="K654" s="5">
        <v>1.1942485342376101E-3</v>
      </c>
      <c r="L654" s="5" t="b">
        <v>1</v>
      </c>
      <c r="M654" s="5" t="b">
        <v>0</v>
      </c>
      <c r="O654" s="7">
        <f t="shared" si="110"/>
        <v>0.52700000000000002</v>
      </c>
      <c r="P654" s="7">
        <f t="shared" si="111"/>
        <v>0.39500000000000002</v>
      </c>
      <c r="Q654" s="7">
        <f t="shared" si="112"/>
        <v>0.45</v>
      </c>
      <c r="R654" s="7">
        <f t="shared" si="113"/>
        <v>0.29699999999999999</v>
      </c>
      <c r="S654" s="7">
        <f t="shared" si="114"/>
        <v>0.20300000000000001</v>
      </c>
      <c r="T654" s="7">
        <f t="shared" si="115"/>
        <v>0.20399999999999999</v>
      </c>
      <c r="U654" s="7">
        <f t="shared" si="116"/>
        <v>0.123</v>
      </c>
      <c r="W654" s="7">
        <f t="shared" si="117"/>
        <v>0.45733333333333337</v>
      </c>
      <c r="X654" s="7">
        <f t="shared" si="118"/>
        <v>0.20674999999999999</v>
      </c>
      <c r="Y654" s="7">
        <f t="shared" si="119"/>
        <v>0.4520772594752186</v>
      </c>
      <c r="Z654" s="7">
        <f t="shared" si="120"/>
        <v>-1.1453587462803816</v>
      </c>
    </row>
    <row r="655" spans="1:26" s="5" customFormat="1" x14ac:dyDescent="0.2">
      <c r="A655" s="5" t="s">
        <v>4575</v>
      </c>
      <c r="B655" s="5" t="s">
        <v>4576</v>
      </c>
      <c r="C655" s="5" t="s">
        <v>4577</v>
      </c>
      <c r="D655" s="5">
        <v>98.150180361544201</v>
      </c>
      <c r="E655" s="5">
        <v>133.21449457270501</v>
      </c>
      <c r="F655" s="5">
        <v>118.18693133935</v>
      </c>
      <c r="G655" s="5">
        <v>-0.84852922106413697</v>
      </c>
      <c r="H655" s="5">
        <v>0.25656442454401901</v>
      </c>
      <c r="I655" s="5">
        <v>-3.3072754438663501</v>
      </c>
      <c r="J655" s="5">
        <v>9.4208209229381605E-4</v>
      </c>
      <c r="K655" s="5">
        <v>9.7400733679695092E-3</v>
      </c>
      <c r="L655" s="5" t="b">
        <v>1</v>
      </c>
      <c r="M655" s="5" t="b">
        <v>0</v>
      </c>
      <c r="O655" s="7">
        <f t="shared" si="110"/>
        <v>0.44700000000000001</v>
      </c>
      <c r="P655" s="7">
        <f t="shared" si="111"/>
        <v>0.434</v>
      </c>
      <c r="Q655" s="7">
        <f t="shared" si="112"/>
        <v>0.45300000000000001</v>
      </c>
      <c r="R655" s="7">
        <f t="shared" si="113"/>
        <v>0.28899999999999998</v>
      </c>
      <c r="S655" s="7">
        <f t="shared" si="114"/>
        <v>0.33200000000000002</v>
      </c>
      <c r="T655" s="7">
        <f t="shared" si="115"/>
        <v>0.14299999999999999</v>
      </c>
      <c r="U655" s="7">
        <f t="shared" si="116"/>
        <v>0.32300000000000001</v>
      </c>
      <c r="W655" s="7">
        <f t="shared" si="117"/>
        <v>0.44466666666666671</v>
      </c>
      <c r="X655" s="7">
        <f t="shared" si="118"/>
        <v>0.27174999999999999</v>
      </c>
      <c r="Y655" s="7">
        <f t="shared" si="119"/>
        <v>0.61113193403298338</v>
      </c>
      <c r="Z655" s="7">
        <f t="shared" si="120"/>
        <v>-0.71044422543611996</v>
      </c>
    </row>
    <row r="656" spans="1:26" s="5" customFormat="1" x14ac:dyDescent="0.2">
      <c r="A656" s="5" t="s">
        <v>4578</v>
      </c>
      <c r="B656" s="5" t="s">
        <v>4579</v>
      </c>
      <c r="C656" s="5" t="s">
        <v>4580</v>
      </c>
      <c r="D656" s="5">
        <v>81.203185706406899</v>
      </c>
      <c r="E656" s="5">
        <v>64.977816580464506</v>
      </c>
      <c r="F656" s="5">
        <v>71.931546205868401</v>
      </c>
      <c r="G656" s="5">
        <v>-1.6510486563945299</v>
      </c>
      <c r="H656" s="5">
        <v>0.35853066581714599</v>
      </c>
      <c r="I656" s="5">
        <v>-4.6050416709308202</v>
      </c>
      <c r="J656" s="6">
        <v>4.1238327568307903E-6</v>
      </c>
      <c r="K656" s="5">
        <v>1.40791879890262E-4</v>
      </c>
      <c r="L656" s="5" t="b">
        <v>1</v>
      </c>
      <c r="M656" s="5" t="b">
        <v>0</v>
      </c>
      <c r="O656" s="7">
        <f t="shared" si="110"/>
        <v>0.30499999999999999</v>
      </c>
      <c r="P656" s="7">
        <f t="shared" si="111"/>
        <v>0.52700000000000002</v>
      </c>
      <c r="Q656" s="7">
        <f t="shared" si="112"/>
        <v>0.499</v>
      </c>
      <c r="R656" s="7">
        <f t="shared" si="113"/>
        <v>0.252</v>
      </c>
      <c r="S656" s="7">
        <f t="shared" si="114"/>
        <v>8.5000000000000006E-2</v>
      </c>
      <c r="T656" s="7">
        <f t="shared" si="115"/>
        <v>0.14699999999999999</v>
      </c>
      <c r="U656" s="7">
        <f t="shared" si="116"/>
        <v>7.8E-2</v>
      </c>
      <c r="W656" s="7">
        <f t="shared" si="117"/>
        <v>0.44366666666666665</v>
      </c>
      <c r="X656" s="7">
        <f t="shared" si="118"/>
        <v>0.14049999999999999</v>
      </c>
      <c r="Y656" s="7">
        <f t="shared" si="119"/>
        <v>0.31667918858001498</v>
      </c>
      <c r="Z656" s="7">
        <f t="shared" si="120"/>
        <v>-1.6589060349698097</v>
      </c>
    </row>
    <row r="657" spans="1:26" s="5" customFormat="1" x14ac:dyDescent="0.2">
      <c r="A657" s="5" t="s">
        <v>4581</v>
      </c>
      <c r="B657" s="5" t="s">
        <v>4582</v>
      </c>
      <c r="C657" s="5" t="s">
        <v>4583</v>
      </c>
      <c r="D657" s="5">
        <v>72.4831852252224</v>
      </c>
      <c r="E657" s="5">
        <v>65.669936644891493</v>
      </c>
      <c r="F657" s="5">
        <v>68.589900322176206</v>
      </c>
      <c r="G657" s="5">
        <v>-1.21390187861752</v>
      </c>
      <c r="H657" s="5">
        <v>0.34825681725839103</v>
      </c>
      <c r="I657" s="5">
        <v>-3.4856514458893</v>
      </c>
      <c r="J657" s="5">
        <v>4.9094023653654397E-4</v>
      </c>
      <c r="K657" s="5">
        <v>6.1181175224130496E-3</v>
      </c>
      <c r="L657" s="5" t="b">
        <v>1</v>
      </c>
      <c r="M657" s="5" t="b">
        <v>0</v>
      </c>
      <c r="O657" s="7">
        <f t="shared" si="110"/>
        <v>0.16700000000000001</v>
      </c>
      <c r="P657" s="7">
        <f t="shared" si="111"/>
        <v>0.55900000000000005</v>
      </c>
      <c r="Q657" s="7">
        <f t="shared" si="112"/>
        <v>0.56599999999999995</v>
      </c>
      <c r="R657" s="7">
        <f t="shared" si="113"/>
        <v>0.216</v>
      </c>
      <c r="S657" s="7">
        <f t="shared" si="114"/>
        <v>0.22700000000000001</v>
      </c>
      <c r="T657" s="7">
        <f t="shared" si="115"/>
        <v>0.125</v>
      </c>
      <c r="U657" s="7">
        <f t="shared" si="116"/>
        <v>0.14599999999999999</v>
      </c>
      <c r="W657" s="7">
        <f t="shared" si="117"/>
        <v>0.4306666666666667</v>
      </c>
      <c r="X657" s="7">
        <f t="shared" si="118"/>
        <v>0.17850000000000002</v>
      </c>
      <c r="Y657" s="7">
        <f t="shared" si="119"/>
        <v>0.41447368421052633</v>
      </c>
      <c r="Z657" s="7">
        <f t="shared" si="120"/>
        <v>-1.2706475899436691</v>
      </c>
    </row>
    <row r="658" spans="1:26" s="5" customFormat="1" x14ac:dyDescent="0.2">
      <c r="A658" s="5" t="s">
        <v>4584</v>
      </c>
      <c r="B658" s="5" t="s">
        <v>4585</v>
      </c>
      <c r="C658" s="5" t="s">
        <v>4586</v>
      </c>
      <c r="D658" s="5">
        <v>180.40242017115099</v>
      </c>
      <c r="E658" s="5">
        <v>185.52419152843001</v>
      </c>
      <c r="F658" s="5">
        <v>183.32914666102499</v>
      </c>
      <c r="G658" s="5">
        <v>-0.79172560919665502</v>
      </c>
      <c r="H658" s="5">
        <v>0.22308855134604499</v>
      </c>
      <c r="I658" s="5">
        <v>-3.5489298057638399</v>
      </c>
      <c r="J658" s="5">
        <v>3.8680017577738502E-4</v>
      </c>
      <c r="K658" s="5">
        <v>5.2477016569623201E-3</v>
      </c>
      <c r="L658" s="5" t="b">
        <v>1</v>
      </c>
      <c r="M658" s="5" t="b">
        <v>0</v>
      </c>
      <c r="O658" s="7">
        <f t="shared" si="110"/>
        <v>0.38400000000000001</v>
      </c>
      <c r="P658" s="7">
        <f t="shared" si="111"/>
        <v>0.44800000000000001</v>
      </c>
      <c r="Q658" s="7">
        <f t="shared" si="112"/>
        <v>0.443</v>
      </c>
      <c r="R658" s="7">
        <f t="shared" si="113"/>
        <v>0.26800000000000002</v>
      </c>
      <c r="S658" s="7">
        <f t="shared" si="114"/>
        <v>0.318</v>
      </c>
      <c r="T658" s="7">
        <f t="shared" si="115"/>
        <v>0.34499999999999997</v>
      </c>
      <c r="U658" s="7">
        <f t="shared" si="116"/>
        <v>0.26500000000000001</v>
      </c>
      <c r="W658" s="7">
        <f t="shared" si="117"/>
        <v>0.42500000000000004</v>
      </c>
      <c r="X658" s="7">
        <f t="shared" si="118"/>
        <v>0.29900000000000004</v>
      </c>
      <c r="Y658" s="7">
        <f t="shared" si="119"/>
        <v>0.70352941176470596</v>
      </c>
      <c r="Z658" s="7">
        <f t="shared" si="120"/>
        <v>-0.507317356826959</v>
      </c>
    </row>
    <row r="659" spans="1:26" s="5" customFormat="1" x14ac:dyDescent="0.2">
      <c r="A659" s="5" t="s">
        <v>4587</v>
      </c>
      <c r="B659" s="5" t="s">
        <v>4588</v>
      </c>
      <c r="C659" s="5" t="s">
        <v>4589</v>
      </c>
      <c r="D659" s="5">
        <v>63.013598057656999</v>
      </c>
      <c r="E659" s="5">
        <v>74.973286736857204</v>
      </c>
      <c r="F659" s="5">
        <v>69.847705874342793</v>
      </c>
      <c r="G659" s="5">
        <v>-1.15612753192719</v>
      </c>
      <c r="H659" s="5">
        <v>0.32899975178136598</v>
      </c>
      <c r="I659" s="5">
        <v>-3.51406809782485</v>
      </c>
      <c r="J659" s="5">
        <v>4.4129966544361799E-4</v>
      </c>
      <c r="K659" s="5">
        <v>5.7024248427866497E-3</v>
      </c>
      <c r="L659" s="5" t="b">
        <v>1</v>
      </c>
      <c r="M659" s="5" t="b">
        <v>0</v>
      </c>
      <c r="O659" s="7">
        <f t="shared" si="110"/>
        <v>0.312</v>
      </c>
      <c r="P659" s="7">
        <f t="shared" si="111"/>
        <v>0.33900000000000002</v>
      </c>
      <c r="Q659" s="7">
        <f t="shared" si="112"/>
        <v>0.61899999999999999</v>
      </c>
      <c r="R659" s="7">
        <f t="shared" si="113"/>
        <v>0.29099999999999998</v>
      </c>
      <c r="S659" s="7">
        <f t="shared" si="114"/>
        <v>0.105</v>
      </c>
      <c r="T659" s="7">
        <f t="shared" si="115"/>
        <v>0.20499999999999999</v>
      </c>
      <c r="U659" s="7">
        <f t="shared" si="116"/>
        <v>0.224</v>
      </c>
      <c r="W659" s="7">
        <f t="shared" si="117"/>
        <v>0.42333333333333334</v>
      </c>
      <c r="X659" s="7">
        <f t="shared" si="118"/>
        <v>0.20624999999999999</v>
      </c>
      <c r="Y659" s="7">
        <f t="shared" si="119"/>
        <v>0.48720472440944879</v>
      </c>
      <c r="Z659" s="7">
        <f t="shared" si="120"/>
        <v>-1.0373999718051941</v>
      </c>
    </row>
    <row r="660" spans="1:26" s="5" customFormat="1" x14ac:dyDescent="0.2">
      <c r="A660" s="5" t="s">
        <v>4590</v>
      </c>
      <c r="B660" s="5" t="s">
        <v>4591</v>
      </c>
      <c r="C660" s="5" t="s">
        <v>4592</v>
      </c>
      <c r="D660" s="5">
        <v>151.39509792183799</v>
      </c>
      <c r="E660" s="5">
        <v>164.31945485748801</v>
      </c>
      <c r="F660" s="5">
        <v>158.78044474220999</v>
      </c>
      <c r="G660" s="5">
        <v>-1.3546492327525901</v>
      </c>
      <c r="H660" s="5">
        <v>0.26452798654014997</v>
      </c>
      <c r="I660" s="5">
        <v>-5.1210053441622501</v>
      </c>
      <c r="J660" s="6">
        <v>3.0391103260782101E-7</v>
      </c>
      <c r="K660" s="6">
        <v>1.5067036060751E-5</v>
      </c>
      <c r="L660" s="5" t="b">
        <v>1</v>
      </c>
      <c r="M660" s="5" t="b">
        <v>0</v>
      </c>
      <c r="O660" s="7">
        <f t="shared" si="110"/>
        <v>0.3</v>
      </c>
      <c r="P660" s="7">
        <f t="shared" si="111"/>
        <v>0.42899999999999999</v>
      </c>
      <c r="Q660" s="7">
        <f t="shared" si="112"/>
        <v>0.53800000000000003</v>
      </c>
      <c r="R660" s="7">
        <f t="shared" si="113"/>
        <v>0.214</v>
      </c>
      <c r="S660" s="7">
        <f t="shared" si="114"/>
        <v>0.19500000000000001</v>
      </c>
      <c r="T660" s="7">
        <f t="shared" si="115"/>
        <v>0.182</v>
      </c>
      <c r="U660" s="7">
        <f t="shared" si="116"/>
        <v>0.13500000000000001</v>
      </c>
      <c r="W660" s="7">
        <f t="shared" si="117"/>
        <v>0.42233333333333328</v>
      </c>
      <c r="X660" s="7">
        <f t="shared" si="118"/>
        <v>0.18149999999999999</v>
      </c>
      <c r="Y660" s="7">
        <f t="shared" si="119"/>
        <v>0.42975532754538281</v>
      </c>
      <c r="Z660" s="7">
        <f t="shared" si="120"/>
        <v>-1.2184125704239026</v>
      </c>
    </row>
    <row r="661" spans="1:26" s="5" customFormat="1" x14ac:dyDescent="0.2">
      <c r="A661" s="5" t="s">
        <v>4593</v>
      </c>
      <c r="B661" s="5" t="s">
        <v>4594</v>
      </c>
      <c r="C661" s="5" t="s">
        <v>4595</v>
      </c>
      <c r="D661" s="5">
        <v>225.856690531439</v>
      </c>
      <c r="E661" s="5">
        <v>267.34478191722201</v>
      </c>
      <c r="F661" s="5">
        <v>249.56417132331501</v>
      </c>
      <c r="G661" s="5">
        <v>-1.11418264395561</v>
      </c>
      <c r="H661" s="5">
        <v>0.26536074601369503</v>
      </c>
      <c r="I661" s="5">
        <v>-4.1987470290655304</v>
      </c>
      <c r="J661" s="6">
        <v>2.6839595231831599E-5</v>
      </c>
      <c r="K661" s="5">
        <v>6.53155215034691E-4</v>
      </c>
      <c r="L661" s="5" t="b">
        <v>1</v>
      </c>
      <c r="M661" s="5" t="b">
        <v>0</v>
      </c>
      <c r="O661" s="7">
        <f t="shared" si="110"/>
        <v>0.45300000000000001</v>
      </c>
      <c r="P661" s="7">
        <f t="shared" si="111"/>
        <v>0.26600000000000001</v>
      </c>
      <c r="Q661" s="7">
        <f t="shared" si="112"/>
        <v>0.53500000000000003</v>
      </c>
      <c r="R661" s="7">
        <f t="shared" si="113"/>
        <v>0.184</v>
      </c>
      <c r="S661" s="7">
        <f t="shared" si="114"/>
        <v>0.23699999999999999</v>
      </c>
      <c r="T661" s="7">
        <f t="shared" si="115"/>
        <v>0.48899999999999999</v>
      </c>
      <c r="U661" s="7">
        <f t="shared" si="116"/>
        <v>0.128</v>
      </c>
      <c r="W661" s="7">
        <f t="shared" si="117"/>
        <v>0.41799999999999998</v>
      </c>
      <c r="X661" s="7">
        <f t="shared" si="118"/>
        <v>0.25949999999999995</v>
      </c>
      <c r="Y661" s="7">
        <f t="shared" si="119"/>
        <v>0.62081339712918648</v>
      </c>
      <c r="Z661" s="7">
        <f t="shared" si="120"/>
        <v>-0.68776840372300219</v>
      </c>
    </row>
    <row r="662" spans="1:26" s="5" customFormat="1" x14ac:dyDescent="0.2">
      <c r="A662" s="5" t="s">
        <v>4596</v>
      </c>
      <c r="B662" s="5" t="s">
        <v>4597</v>
      </c>
      <c r="C662" s="5" t="s">
        <v>4598</v>
      </c>
      <c r="D662" s="5">
        <v>101.448855280554</v>
      </c>
      <c r="E662" s="5">
        <v>92.816460659017807</v>
      </c>
      <c r="F662" s="5">
        <v>96.516058353961796</v>
      </c>
      <c r="G662" s="5">
        <v>-1.4417026787259299</v>
      </c>
      <c r="H662" s="5">
        <v>0.27575365170632898</v>
      </c>
      <c r="I662" s="5">
        <v>-5.2282269692707697</v>
      </c>
      <c r="J662" s="6">
        <v>1.7114333414243299E-7</v>
      </c>
      <c r="K662" s="6">
        <v>9.1412117242094598E-6</v>
      </c>
      <c r="L662" s="5" t="b">
        <v>1</v>
      </c>
      <c r="M662" s="5" t="b">
        <v>0</v>
      </c>
      <c r="O662" s="7">
        <f t="shared" si="110"/>
        <v>0.30499999999999999</v>
      </c>
      <c r="P662" s="7">
        <f t="shared" si="111"/>
        <v>0.53900000000000003</v>
      </c>
      <c r="Q662" s="7">
        <f t="shared" si="112"/>
        <v>0.40500000000000003</v>
      </c>
      <c r="R662" s="7">
        <f t="shared" si="113"/>
        <v>0.13200000000000001</v>
      </c>
      <c r="S662" s="7">
        <f t="shared" si="114"/>
        <v>0.21</v>
      </c>
      <c r="T662" s="7">
        <f t="shared" si="115"/>
        <v>0.187</v>
      </c>
      <c r="U662" s="7">
        <f t="shared" si="116"/>
        <v>0.14699999999999999</v>
      </c>
      <c r="W662" s="7">
        <f t="shared" si="117"/>
        <v>0.41633333333333339</v>
      </c>
      <c r="X662" s="7">
        <f t="shared" si="118"/>
        <v>0.16899999999999998</v>
      </c>
      <c r="Y662" s="7">
        <f t="shared" si="119"/>
        <v>0.40592473979183336</v>
      </c>
      <c r="Z662" s="7">
        <f t="shared" si="120"/>
        <v>-1.3007158246046173</v>
      </c>
    </row>
    <row r="663" spans="1:26" s="5" customFormat="1" x14ac:dyDescent="0.2">
      <c r="A663" s="5" t="s">
        <v>4599</v>
      </c>
      <c r="B663" s="5" t="s">
        <v>4600</v>
      </c>
      <c r="C663" s="5" t="s">
        <v>4601</v>
      </c>
      <c r="D663" s="5">
        <v>30.331018589479299</v>
      </c>
      <c r="E663" s="5">
        <v>30.357870309230599</v>
      </c>
      <c r="F663" s="5">
        <v>30.346362429337201</v>
      </c>
      <c r="G663" s="5">
        <v>-1.44009848027236</v>
      </c>
      <c r="H663" s="5">
        <v>0.41214374287587802</v>
      </c>
      <c r="I663" s="5">
        <v>-3.4941655797648701</v>
      </c>
      <c r="J663" s="5">
        <v>4.7554597872764501E-4</v>
      </c>
      <c r="K663" s="5">
        <v>6.0087286035986802E-3</v>
      </c>
      <c r="L663" s="5" t="b">
        <v>1</v>
      </c>
      <c r="M663" s="5" t="b">
        <v>0</v>
      </c>
      <c r="O663" s="7">
        <f t="shared" si="110"/>
        <v>0.27500000000000002</v>
      </c>
      <c r="P663" s="7">
        <f t="shared" si="111"/>
        <v>0.42899999999999999</v>
      </c>
      <c r="Q663" s="7">
        <f t="shared" si="112"/>
        <v>0.52900000000000003</v>
      </c>
      <c r="R663" s="7">
        <f t="shared" si="113"/>
        <v>0.10199999999999999</v>
      </c>
      <c r="S663" s="7">
        <f t="shared" si="114"/>
        <v>0.159</v>
      </c>
      <c r="T663" s="7">
        <f t="shared" si="115"/>
        <v>0.23200000000000001</v>
      </c>
      <c r="U663" s="7">
        <f t="shared" si="116"/>
        <v>3.4000000000000002E-2</v>
      </c>
      <c r="W663" s="7">
        <f t="shared" si="117"/>
        <v>0.41100000000000003</v>
      </c>
      <c r="X663" s="7">
        <f t="shared" si="118"/>
        <v>0.13175000000000001</v>
      </c>
      <c r="Y663" s="7">
        <f t="shared" si="119"/>
        <v>0.32055961070559608</v>
      </c>
      <c r="Z663" s="7">
        <f t="shared" si="120"/>
        <v>-1.6413354320444684</v>
      </c>
    </row>
    <row r="664" spans="1:26" s="5" customFormat="1" x14ac:dyDescent="0.2">
      <c r="A664" s="5" t="s">
        <v>4602</v>
      </c>
      <c r="B664" s="5" t="s">
        <v>4603</v>
      </c>
      <c r="C664" s="5" t="s">
        <v>4604</v>
      </c>
      <c r="D664" s="5">
        <v>25.686041423442301</v>
      </c>
      <c r="E664" s="5">
        <v>24.178281953312599</v>
      </c>
      <c r="F664" s="5">
        <v>24.824464583368201</v>
      </c>
      <c r="G664" s="5">
        <v>-1.42638505316164</v>
      </c>
      <c r="H664" s="5">
        <v>0.42257524841390098</v>
      </c>
      <c r="I664" s="5">
        <v>-3.37545811903431</v>
      </c>
      <c r="J664" s="5">
        <v>7.3692907388061397E-4</v>
      </c>
      <c r="K664" s="5">
        <v>8.1963573187401693E-3</v>
      </c>
      <c r="L664" s="5" t="b">
        <v>1</v>
      </c>
      <c r="M664" s="5" t="b">
        <v>0</v>
      </c>
      <c r="O664" s="7">
        <f t="shared" si="110"/>
        <v>0.157</v>
      </c>
      <c r="P664" s="7">
        <f t="shared" si="111"/>
        <v>0.50800000000000001</v>
      </c>
      <c r="Q664" s="7">
        <f t="shared" si="112"/>
        <v>0.56599999999999995</v>
      </c>
      <c r="R664" s="7">
        <f t="shared" si="113"/>
        <v>0.123</v>
      </c>
      <c r="S664" s="7">
        <f t="shared" si="114"/>
        <v>0.104</v>
      </c>
      <c r="T664" s="7">
        <f t="shared" si="115"/>
        <v>0.122</v>
      </c>
      <c r="U664" s="7">
        <f t="shared" si="116"/>
        <v>0.14399999999999999</v>
      </c>
      <c r="W664" s="7">
        <f t="shared" si="117"/>
        <v>0.41033333333333327</v>
      </c>
      <c r="X664" s="7">
        <f t="shared" si="118"/>
        <v>0.12325</v>
      </c>
      <c r="Y664" s="7">
        <f t="shared" si="119"/>
        <v>0.30036555645816415</v>
      </c>
      <c r="Z664" s="7">
        <f t="shared" si="120"/>
        <v>-1.7352087093853894</v>
      </c>
    </row>
    <row r="665" spans="1:26" s="5" customFormat="1" x14ac:dyDescent="0.2">
      <c r="A665" s="5" t="s">
        <v>4605</v>
      </c>
      <c r="B665" s="5" t="s">
        <v>4606</v>
      </c>
      <c r="C665" s="5" t="s">
        <v>4607</v>
      </c>
      <c r="D665" s="5">
        <v>318.96443524048402</v>
      </c>
      <c r="E665" s="5">
        <v>285.55664148119899</v>
      </c>
      <c r="F665" s="5">
        <v>299.87426737803497</v>
      </c>
      <c r="G665" s="5">
        <v>-1.85102025696612</v>
      </c>
      <c r="H665" s="5">
        <v>0.23718219029625601</v>
      </c>
      <c r="I665" s="5">
        <v>-7.80421267994058</v>
      </c>
      <c r="J665" s="6">
        <v>5.98741471103455E-15</v>
      </c>
      <c r="K665" s="6">
        <v>1.8601899604732499E-12</v>
      </c>
      <c r="L665" s="5" t="b">
        <v>1</v>
      </c>
      <c r="M665" s="5" t="b">
        <v>0</v>
      </c>
      <c r="O665" s="7">
        <f t="shared" si="110"/>
        <v>0.189</v>
      </c>
      <c r="P665" s="7">
        <f t="shared" si="111"/>
        <v>0.53100000000000003</v>
      </c>
      <c r="Q665" s="7">
        <f t="shared" si="112"/>
        <v>0.49299999999999999</v>
      </c>
      <c r="R665" s="7">
        <f t="shared" si="113"/>
        <v>0.114</v>
      </c>
      <c r="S665" s="7">
        <f t="shared" si="114"/>
        <v>0.121</v>
      </c>
      <c r="T665" s="7">
        <f t="shared" si="115"/>
        <v>0.105</v>
      </c>
      <c r="U665" s="7">
        <f t="shared" si="116"/>
        <v>0.123</v>
      </c>
      <c r="W665" s="7">
        <f t="shared" si="117"/>
        <v>0.40433333333333338</v>
      </c>
      <c r="X665" s="7">
        <f t="shared" si="118"/>
        <v>0.11574999999999999</v>
      </c>
      <c r="Y665" s="7">
        <f t="shared" si="119"/>
        <v>0.28627370156636434</v>
      </c>
      <c r="Z665" s="7">
        <f t="shared" si="120"/>
        <v>-1.8045329511391182</v>
      </c>
    </row>
    <row r="666" spans="1:26" s="5" customFormat="1" x14ac:dyDescent="0.2">
      <c r="A666" s="5" t="s">
        <v>4608</v>
      </c>
      <c r="B666" s="5" t="s">
        <v>4609</v>
      </c>
      <c r="C666" s="5" t="s">
        <v>4610</v>
      </c>
      <c r="D666" s="5">
        <v>2258.8837058979302</v>
      </c>
      <c r="E666" s="5">
        <v>2241.7635719022701</v>
      </c>
      <c r="F666" s="5">
        <v>2249.1007721861301</v>
      </c>
      <c r="G666" s="5">
        <v>-0.66423721073250397</v>
      </c>
      <c r="H666" s="5">
        <v>0.14314300712242201</v>
      </c>
      <c r="I666" s="5">
        <v>-4.6403748536903304</v>
      </c>
      <c r="J666" s="6">
        <v>3.4777773969822602E-6</v>
      </c>
      <c r="K666" s="5">
        <v>1.2105771589727101E-4</v>
      </c>
      <c r="L666" s="5" t="b">
        <v>1</v>
      </c>
      <c r="M666" s="5" t="b">
        <v>0</v>
      </c>
      <c r="O666" s="7">
        <f t="shared" si="110"/>
        <v>0.36599999999999999</v>
      </c>
      <c r="P666" s="7">
        <f t="shared" si="111"/>
        <v>0.40300000000000002</v>
      </c>
      <c r="Q666" s="7">
        <f t="shared" si="112"/>
        <v>0.43</v>
      </c>
      <c r="R666" s="7">
        <f t="shared" si="113"/>
        <v>0.28199999999999997</v>
      </c>
      <c r="S666" s="7">
        <f t="shared" si="114"/>
        <v>0.34100000000000003</v>
      </c>
      <c r="T666" s="7">
        <f t="shared" si="115"/>
        <v>0.432</v>
      </c>
      <c r="U666" s="7">
        <f t="shared" si="116"/>
        <v>0.27800000000000002</v>
      </c>
      <c r="W666" s="7">
        <f t="shared" si="117"/>
        <v>0.39966666666666667</v>
      </c>
      <c r="X666" s="7">
        <f t="shared" si="118"/>
        <v>0.33324999999999999</v>
      </c>
      <c r="Y666" s="7">
        <f t="shared" si="119"/>
        <v>0.83381984987489577</v>
      </c>
      <c r="Z666" s="7">
        <f t="shared" si="120"/>
        <v>-0.26219237760409425</v>
      </c>
    </row>
    <row r="667" spans="1:26" s="5" customFormat="1" x14ac:dyDescent="0.2">
      <c r="A667" s="5" t="s">
        <v>4611</v>
      </c>
      <c r="B667" s="5" t="s">
        <v>4612</v>
      </c>
      <c r="C667" s="5" t="s">
        <v>4613</v>
      </c>
      <c r="D667" s="5">
        <v>524.96799654817198</v>
      </c>
      <c r="E667" s="5">
        <v>484.58714334329397</v>
      </c>
      <c r="F667" s="5">
        <v>501.89322328824102</v>
      </c>
      <c r="G667" s="5">
        <v>-0.70142425384219198</v>
      </c>
      <c r="H667" s="5">
        <v>0.180539646856064</v>
      </c>
      <c r="I667" s="5">
        <v>-3.88515357184344</v>
      </c>
      <c r="J667" s="5">
        <v>1.02265223281363E-4</v>
      </c>
      <c r="K667" s="5">
        <v>1.87261888721797E-3</v>
      </c>
      <c r="L667" s="5" t="b">
        <v>1</v>
      </c>
      <c r="M667" s="5" t="b">
        <v>0</v>
      </c>
      <c r="O667" s="7">
        <f t="shared" si="110"/>
        <v>0.3</v>
      </c>
      <c r="P667" s="7">
        <f t="shared" si="111"/>
        <v>0.45900000000000002</v>
      </c>
      <c r="Q667" s="7">
        <f t="shared" si="112"/>
        <v>0.42799999999999999</v>
      </c>
      <c r="R667" s="7">
        <f t="shared" si="113"/>
        <v>0.29199999999999998</v>
      </c>
      <c r="S667" s="7">
        <f t="shared" si="114"/>
        <v>0.28199999999999997</v>
      </c>
      <c r="T667" s="7">
        <f t="shared" si="115"/>
        <v>0.32600000000000001</v>
      </c>
      <c r="U667" s="7">
        <f t="shared" si="116"/>
        <v>0.28499999999999998</v>
      </c>
      <c r="W667" s="7">
        <f t="shared" si="117"/>
        <v>0.39566666666666667</v>
      </c>
      <c r="X667" s="7">
        <f t="shared" si="118"/>
        <v>0.29624999999999996</v>
      </c>
      <c r="Y667" s="7">
        <f t="shared" si="119"/>
        <v>0.74873631002527374</v>
      </c>
      <c r="Z667" s="7">
        <f t="shared" si="120"/>
        <v>-0.41747037513512919</v>
      </c>
    </row>
    <row r="668" spans="1:26" s="5" customFormat="1" x14ac:dyDescent="0.2">
      <c r="A668" s="5" t="s">
        <v>4614</v>
      </c>
      <c r="B668" s="5" t="s">
        <v>4615</v>
      </c>
      <c r="C668" s="5" t="s">
        <v>4616</v>
      </c>
      <c r="D668" s="5">
        <v>71.431864109831494</v>
      </c>
      <c r="E668" s="5">
        <v>64.711546349228996</v>
      </c>
      <c r="F668" s="5">
        <v>67.591682532344393</v>
      </c>
      <c r="G668" s="5">
        <v>-1.08402689825316</v>
      </c>
      <c r="H668" s="5">
        <v>0.31652018514927199</v>
      </c>
      <c r="I668" s="5">
        <v>-3.4248270698500001</v>
      </c>
      <c r="J668" s="5">
        <v>6.1519086181833105E-4</v>
      </c>
      <c r="K668" s="5">
        <v>7.2033749090172801E-3</v>
      </c>
      <c r="L668" s="5" t="b">
        <v>1</v>
      </c>
      <c r="M668" s="5" t="b">
        <v>0</v>
      </c>
      <c r="O668" s="7">
        <f t="shared" si="110"/>
        <v>0.34200000000000003</v>
      </c>
      <c r="P668" s="7">
        <f t="shared" si="111"/>
        <v>0.45100000000000001</v>
      </c>
      <c r="Q668" s="7">
        <f t="shared" si="112"/>
        <v>0.379</v>
      </c>
      <c r="R668" s="7">
        <f t="shared" si="113"/>
        <v>0.23799999999999999</v>
      </c>
      <c r="S668" s="7">
        <f t="shared" si="114"/>
        <v>0.151</v>
      </c>
      <c r="T668" s="7">
        <f t="shared" si="115"/>
        <v>0.22600000000000001</v>
      </c>
      <c r="U668" s="7">
        <f t="shared" si="116"/>
        <v>0.21299999999999999</v>
      </c>
      <c r="W668" s="7">
        <f t="shared" si="117"/>
        <v>0.39066666666666672</v>
      </c>
      <c r="X668" s="7">
        <f t="shared" si="118"/>
        <v>0.20699999999999999</v>
      </c>
      <c r="Y668" s="7">
        <f t="shared" si="119"/>
        <v>0.52986348122866889</v>
      </c>
      <c r="Z668" s="7">
        <f t="shared" si="120"/>
        <v>-0.9163073962017666</v>
      </c>
    </row>
    <row r="669" spans="1:26" s="5" customFormat="1" x14ac:dyDescent="0.2">
      <c r="A669" s="5" t="s">
        <v>4617</v>
      </c>
      <c r="B669" s="5" t="s">
        <v>4618</v>
      </c>
      <c r="C669" s="5" t="s">
        <v>4619</v>
      </c>
      <c r="D669" s="5">
        <v>1771.7424659306</v>
      </c>
      <c r="E669" s="5">
        <v>1934.72004738439</v>
      </c>
      <c r="F669" s="5">
        <v>1864.8725124756199</v>
      </c>
      <c r="G669" s="5">
        <v>-0.650339382682801</v>
      </c>
      <c r="H669" s="5">
        <v>0.165084983972902</v>
      </c>
      <c r="I669" s="5">
        <v>-3.93942178768694</v>
      </c>
      <c r="J669" s="6">
        <v>8.1678223485592594E-5</v>
      </c>
      <c r="K669" s="5">
        <v>1.5745230237796601E-3</v>
      </c>
      <c r="L669" s="5" t="b">
        <v>1</v>
      </c>
      <c r="M669" s="5" t="b">
        <v>0</v>
      </c>
      <c r="O669" s="7">
        <f t="shared" si="110"/>
        <v>0.42199999999999999</v>
      </c>
      <c r="P669" s="7">
        <f t="shared" si="111"/>
        <v>0.34799999999999998</v>
      </c>
      <c r="Q669" s="7">
        <f t="shared" si="112"/>
        <v>0.4</v>
      </c>
      <c r="R669" s="7">
        <f t="shared" si="113"/>
        <v>0.26800000000000002</v>
      </c>
      <c r="S669" s="7">
        <f t="shared" si="114"/>
        <v>0.34899999999999998</v>
      </c>
      <c r="T669" s="7">
        <f t="shared" si="115"/>
        <v>0.42599999999999999</v>
      </c>
      <c r="U669" s="7">
        <f t="shared" si="116"/>
        <v>0.26400000000000001</v>
      </c>
      <c r="W669" s="7">
        <f t="shared" si="117"/>
        <v>0.38999999999999996</v>
      </c>
      <c r="X669" s="7">
        <f t="shared" si="118"/>
        <v>0.32674999999999998</v>
      </c>
      <c r="Y669" s="7">
        <f t="shared" si="119"/>
        <v>0.83782051282051284</v>
      </c>
      <c r="Z669" s="7">
        <f t="shared" si="120"/>
        <v>-0.25528688795417742</v>
      </c>
    </row>
    <row r="670" spans="1:26" s="5" customFormat="1" x14ac:dyDescent="0.2">
      <c r="A670" s="5" t="s">
        <v>4620</v>
      </c>
      <c r="B670" s="5" t="s">
        <v>4621</v>
      </c>
      <c r="C670" s="5" t="s">
        <v>4622</v>
      </c>
      <c r="D670" s="5">
        <v>53.105041048516199</v>
      </c>
      <c r="E670" s="5">
        <v>39.434307629582001</v>
      </c>
      <c r="F670" s="5">
        <v>45.293193380553802</v>
      </c>
      <c r="G670" s="5">
        <v>-1.2145360302613799</v>
      </c>
      <c r="H670" s="5">
        <v>0.35694699796199397</v>
      </c>
      <c r="I670" s="5">
        <v>-3.4025668718208202</v>
      </c>
      <c r="J670" s="5">
        <v>6.6756016500970098E-4</v>
      </c>
      <c r="K670" s="5">
        <v>7.6249932818295502E-3</v>
      </c>
      <c r="L670" s="5" t="b">
        <v>1</v>
      </c>
      <c r="M670" s="5" t="b">
        <v>0</v>
      </c>
      <c r="O670" s="7">
        <f t="shared" si="110"/>
        <v>0.19600000000000001</v>
      </c>
      <c r="P670" s="7">
        <f t="shared" si="111"/>
        <v>0.61099999999999999</v>
      </c>
      <c r="Q670" s="7">
        <f t="shared" si="112"/>
        <v>0.34</v>
      </c>
      <c r="R670" s="7">
        <f t="shared" si="113"/>
        <v>0.13900000000000001</v>
      </c>
      <c r="S670" s="7">
        <f t="shared" si="114"/>
        <v>0.20100000000000001</v>
      </c>
      <c r="T670" s="7">
        <f t="shared" si="115"/>
        <v>0.126</v>
      </c>
      <c r="U670" s="7">
        <f t="shared" si="116"/>
        <v>0.17499999999999999</v>
      </c>
      <c r="W670" s="7">
        <f t="shared" si="117"/>
        <v>0.38233333333333336</v>
      </c>
      <c r="X670" s="7">
        <f t="shared" si="118"/>
        <v>0.16025</v>
      </c>
      <c r="Y670" s="7">
        <f t="shared" si="119"/>
        <v>0.41913687881429817</v>
      </c>
      <c r="Z670" s="7">
        <f t="shared" si="120"/>
        <v>-1.2545066286759277</v>
      </c>
    </row>
    <row r="671" spans="1:26" s="5" customFormat="1" x14ac:dyDescent="0.2">
      <c r="A671" s="5" t="s">
        <v>4623</v>
      </c>
      <c r="B671" s="5" t="s">
        <v>4624</v>
      </c>
      <c r="C671" s="5" t="s">
        <v>4625</v>
      </c>
      <c r="D671" s="5">
        <v>168.870499674938</v>
      </c>
      <c r="E671" s="5">
        <v>127.99687152291099</v>
      </c>
      <c r="F671" s="5">
        <v>145.51414073092201</v>
      </c>
      <c r="G671" s="5">
        <v>-1.7342100292481</v>
      </c>
      <c r="H671" s="5">
        <v>0.249030614462004</v>
      </c>
      <c r="I671" s="5">
        <v>-6.9638427106426999</v>
      </c>
      <c r="J671" s="6">
        <v>3.3111428421970001E-12</v>
      </c>
      <c r="K671" s="6">
        <v>5.8783822591804099E-10</v>
      </c>
      <c r="L671" s="5" t="b">
        <v>1</v>
      </c>
      <c r="M671" s="5" t="b">
        <v>0</v>
      </c>
      <c r="O671" s="7">
        <f t="shared" si="110"/>
        <v>0.26700000000000002</v>
      </c>
      <c r="P671" s="7">
        <f t="shared" si="111"/>
        <v>0.53500000000000003</v>
      </c>
      <c r="Q671" s="7">
        <f t="shared" si="112"/>
        <v>0.32400000000000001</v>
      </c>
      <c r="R671" s="7">
        <f t="shared" si="113"/>
        <v>0.106</v>
      </c>
      <c r="S671" s="7">
        <f t="shared" si="114"/>
        <v>0.13500000000000001</v>
      </c>
      <c r="T671" s="7">
        <f t="shared" si="115"/>
        <v>0.16400000000000001</v>
      </c>
      <c r="U671" s="7">
        <f t="shared" si="116"/>
        <v>0.107</v>
      </c>
      <c r="W671" s="7">
        <f t="shared" si="117"/>
        <v>0.37533333333333335</v>
      </c>
      <c r="X671" s="7">
        <f t="shared" si="118"/>
        <v>0.128</v>
      </c>
      <c r="Y671" s="7">
        <f t="shared" si="119"/>
        <v>0.34103019538188278</v>
      </c>
      <c r="Z671" s="7">
        <f t="shared" si="120"/>
        <v>-1.5520286113590736</v>
      </c>
    </row>
    <row r="672" spans="1:26" s="5" customFormat="1" x14ac:dyDescent="0.2">
      <c r="A672" s="5" t="s">
        <v>4626</v>
      </c>
      <c r="B672" s="5" t="s">
        <v>4627</v>
      </c>
      <c r="C672" s="5" t="s">
        <v>4628</v>
      </c>
      <c r="D672" s="5">
        <v>329.17433730512897</v>
      </c>
      <c r="E672" s="5">
        <v>387.65254513390403</v>
      </c>
      <c r="F672" s="5">
        <v>362.59045606442902</v>
      </c>
      <c r="G672" s="5">
        <v>-0.64121379748959395</v>
      </c>
      <c r="H672" s="5">
        <v>0.19247693294415</v>
      </c>
      <c r="I672" s="5">
        <v>-3.3313799616479201</v>
      </c>
      <c r="J672" s="5">
        <v>8.6416560947795895E-4</v>
      </c>
      <c r="K672" s="5">
        <v>9.2103551322347803E-3</v>
      </c>
      <c r="L672" s="5" t="b">
        <v>1</v>
      </c>
      <c r="M672" s="5" t="b">
        <v>0</v>
      </c>
      <c r="O672" s="7">
        <f t="shared" si="110"/>
        <v>0.38100000000000001</v>
      </c>
      <c r="P672" s="7">
        <f t="shared" si="111"/>
        <v>0.32900000000000001</v>
      </c>
      <c r="Q672" s="7">
        <f t="shared" si="112"/>
        <v>0.36699999999999999</v>
      </c>
      <c r="R672" s="7">
        <f t="shared" si="113"/>
        <v>0.27800000000000002</v>
      </c>
      <c r="S672" s="7">
        <f t="shared" si="114"/>
        <v>0.311</v>
      </c>
      <c r="T672" s="7">
        <f t="shared" si="115"/>
        <v>0.26</v>
      </c>
      <c r="U672" s="7">
        <f t="shared" si="116"/>
        <v>0.24399999999999999</v>
      </c>
      <c r="W672" s="7">
        <f t="shared" si="117"/>
        <v>0.35899999999999999</v>
      </c>
      <c r="X672" s="7">
        <f t="shared" si="118"/>
        <v>0.27324999999999999</v>
      </c>
      <c r="Y672" s="7">
        <f t="shared" si="119"/>
        <v>0.7611420612813371</v>
      </c>
      <c r="Z672" s="7">
        <f t="shared" si="120"/>
        <v>-0.39376234815114664</v>
      </c>
    </row>
    <row r="673" spans="1:26" s="5" customFormat="1" x14ac:dyDescent="0.2">
      <c r="A673" s="5" t="s">
        <v>4629</v>
      </c>
      <c r="B673" s="5" t="s">
        <v>4630</v>
      </c>
      <c r="C673" s="5" t="s">
        <v>4631</v>
      </c>
      <c r="D673" s="5">
        <v>115.779222715117</v>
      </c>
      <c r="E673" s="5">
        <v>123.68041552055401</v>
      </c>
      <c r="F673" s="5">
        <v>120.29419003250899</v>
      </c>
      <c r="G673" s="5">
        <v>-0.95293699983644697</v>
      </c>
      <c r="H673" s="5">
        <v>0.25987864688965101</v>
      </c>
      <c r="I673" s="5">
        <v>-3.6668537844168601</v>
      </c>
      <c r="J673" s="5">
        <v>2.4555310724734498E-4</v>
      </c>
      <c r="K673" s="5">
        <v>3.72932863671662E-3</v>
      </c>
      <c r="L673" s="5" t="b">
        <v>1</v>
      </c>
      <c r="M673" s="5" t="b">
        <v>0</v>
      </c>
      <c r="O673" s="7">
        <f t="shared" si="110"/>
        <v>0.28100000000000003</v>
      </c>
      <c r="P673" s="7">
        <f t="shared" si="111"/>
        <v>0.39300000000000002</v>
      </c>
      <c r="Q673" s="7">
        <f t="shared" si="112"/>
        <v>0.40100000000000002</v>
      </c>
      <c r="R673" s="7">
        <f t="shared" si="113"/>
        <v>0.193</v>
      </c>
      <c r="S673" s="7">
        <f t="shared" si="114"/>
        <v>0.26200000000000001</v>
      </c>
      <c r="T673" s="7">
        <f t="shared" si="115"/>
        <v>0.214</v>
      </c>
      <c r="U673" s="7">
        <f t="shared" si="116"/>
        <v>0.18</v>
      </c>
      <c r="W673" s="7">
        <f t="shared" si="117"/>
        <v>0.35833333333333339</v>
      </c>
      <c r="X673" s="7">
        <f t="shared" si="118"/>
        <v>0.21224999999999999</v>
      </c>
      <c r="Y673" s="7">
        <f t="shared" si="119"/>
        <v>0.59232558139534874</v>
      </c>
      <c r="Z673" s="7">
        <f t="shared" si="120"/>
        <v>-0.75553770020262812</v>
      </c>
    </row>
    <row r="674" spans="1:26" s="5" customFormat="1" x14ac:dyDescent="0.2">
      <c r="A674" s="5" t="s">
        <v>4632</v>
      </c>
      <c r="B674" s="5" t="s">
        <v>4633</v>
      </c>
      <c r="C674" s="5" t="s">
        <v>4634</v>
      </c>
      <c r="D674" s="5">
        <v>209.32334271635901</v>
      </c>
      <c r="E674" s="5">
        <v>191.36741074954901</v>
      </c>
      <c r="F674" s="5">
        <v>199.06281016389599</v>
      </c>
      <c r="G674" s="5">
        <v>-0.85463777121489504</v>
      </c>
      <c r="H674" s="5">
        <v>0.21890777507553799</v>
      </c>
      <c r="I674" s="5">
        <v>-3.90409966443625</v>
      </c>
      <c r="J674" s="6">
        <v>9.4576803401062403E-5</v>
      </c>
      <c r="K674" s="5">
        <v>1.76189998463653E-3</v>
      </c>
      <c r="L674" s="5" t="b">
        <v>1</v>
      </c>
      <c r="M674" s="5" t="b">
        <v>0</v>
      </c>
      <c r="O674" s="7">
        <f t="shared" si="110"/>
        <v>0.374</v>
      </c>
      <c r="P674" s="7">
        <f t="shared" si="111"/>
        <v>0.38800000000000001</v>
      </c>
      <c r="Q674" s="7">
        <f t="shared" si="112"/>
        <v>0.308</v>
      </c>
      <c r="R674" s="7">
        <f t="shared" si="113"/>
        <v>0.252</v>
      </c>
      <c r="S674" s="7">
        <f t="shared" si="114"/>
        <v>0.21</v>
      </c>
      <c r="T674" s="7">
        <f t="shared" si="115"/>
        <v>0.30499999999999999</v>
      </c>
      <c r="U674" s="7">
        <f t="shared" si="116"/>
        <v>0.218</v>
      </c>
      <c r="W674" s="7">
        <f t="shared" si="117"/>
        <v>0.35666666666666669</v>
      </c>
      <c r="X674" s="7">
        <f t="shared" si="118"/>
        <v>0.24624999999999997</v>
      </c>
      <c r="Y674" s="7">
        <f t="shared" si="119"/>
        <v>0.69042056074766345</v>
      </c>
      <c r="Z674" s="7">
        <f t="shared" si="120"/>
        <v>-0.53445266622361465</v>
      </c>
    </row>
    <row r="675" spans="1:26" s="5" customFormat="1" x14ac:dyDescent="0.2">
      <c r="A675" s="5" t="s">
        <v>4635</v>
      </c>
      <c r="B675" s="5" t="s">
        <v>4636</v>
      </c>
      <c r="C675" s="5" t="s">
        <v>4637</v>
      </c>
      <c r="D675" s="5">
        <v>86.654386526064201</v>
      </c>
      <c r="E675" s="5">
        <v>87.676294359641901</v>
      </c>
      <c r="F675" s="5">
        <v>87.238333859537207</v>
      </c>
      <c r="G675" s="5">
        <v>-0.97879201696373896</v>
      </c>
      <c r="H675" s="5">
        <v>0.29282574090521302</v>
      </c>
      <c r="I675" s="5">
        <v>-3.3425750548363502</v>
      </c>
      <c r="J675" s="5">
        <v>8.30049046563E-4</v>
      </c>
      <c r="K675" s="5">
        <v>8.9697353179725905E-3</v>
      </c>
      <c r="L675" s="5" t="b">
        <v>1</v>
      </c>
      <c r="M675" s="5" t="b">
        <v>0</v>
      </c>
      <c r="O675" s="7">
        <f t="shared" si="110"/>
        <v>0.26800000000000002</v>
      </c>
      <c r="P675" s="7">
        <f t="shared" si="111"/>
        <v>0.34200000000000003</v>
      </c>
      <c r="Q675" s="7">
        <f t="shared" si="112"/>
        <v>0.44900000000000001</v>
      </c>
      <c r="R675" s="7">
        <f t="shared" si="113"/>
        <v>0.21</v>
      </c>
      <c r="S675" s="7">
        <f t="shared" si="114"/>
        <v>0.183</v>
      </c>
      <c r="T675" s="7">
        <f t="shared" si="115"/>
        <v>0.27200000000000002</v>
      </c>
      <c r="U675" s="7">
        <f t="shared" si="116"/>
        <v>0.16700000000000001</v>
      </c>
      <c r="W675" s="7">
        <f t="shared" si="117"/>
        <v>0.35300000000000004</v>
      </c>
      <c r="X675" s="7">
        <f t="shared" si="118"/>
        <v>0.20800000000000002</v>
      </c>
      <c r="Y675" s="7">
        <f t="shared" si="119"/>
        <v>0.58923512747875351</v>
      </c>
      <c r="Z675" s="7">
        <f t="shared" si="120"/>
        <v>-0.76308465513008827</v>
      </c>
    </row>
    <row r="676" spans="1:26" s="5" customFormat="1" x14ac:dyDescent="0.2">
      <c r="A676" s="5" t="s">
        <v>4638</v>
      </c>
      <c r="B676" s="5" t="s">
        <v>4639</v>
      </c>
      <c r="C676" s="5" t="s">
        <v>4640</v>
      </c>
      <c r="D676" s="5">
        <v>161.64800474458599</v>
      </c>
      <c r="E676" s="5">
        <v>170.522632253474</v>
      </c>
      <c r="F676" s="5">
        <v>166.71922046394999</v>
      </c>
      <c r="G676" s="5">
        <v>-1.1228217170194501</v>
      </c>
      <c r="H676" s="5">
        <v>0.24014013294537501</v>
      </c>
      <c r="I676" s="5">
        <v>-4.6756937428483001</v>
      </c>
      <c r="J676" s="6">
        <v>2.92961541558645E-6</v>
      </c>
      <c r="K676" s="5">
        <v>1.05630485419627E-4</v>
      </c>
      <c r="L676" s="5" t="b">
        <v>1</v>
      </c>
      <c r="M676" s="5" t="b">
        <v>0</v>
      </c>
      <c r="O676" s="7">
        <f t="shared" si="110"/>
        <v>0.25900000000000001</v>
      </c>
      <c r="P676" s="7">
        <f t="shared" si="111"/>
        <v>0.42299999999999999</v>
      </c>
      <c r="Q676" s="7">
        <f t="shared" si="112"/>
        <v>0.32100000000000001</v>
      </c>
      <c r="R676" s="7">
        <f t="shared" si="113"/>
        <v>0.105</v>
      </c>
      <c r="S676" s="7">
        <f t="shared" si="114"/>
        <v>0.248</v>
      </c>
      <c r="T676" s="7">
        <f t="shared" si="115"/>
        <v>0.17499999999999999</v>
      </c>
      <c r="U676" s="7">
        <f t="shared" si="116"/>
        <v>0.186</v>
      </c>
      <c r="W676" s="7">
        <f t="shared" si="117"/>
        <v>0.33433333333333332</v>
      </c>
      <c r="X676" s="7">
        <f t="shared" si="118"/>
        <v>0.17849999999999999</v>
      </c>
      <c r="Y676" s="7">
        <f t="shared" si="119"/>
        <v>0.53389830508474578</v>
      </c>
      <c r="Z676" s="7">
        <f t="shared" si="120"/>
        <v>-0.9053631258619248</v>
      </c>
    </row>
    <row r="677" spans="1:26" s="5" customFormat="1" x14ac:dyDescent="0.2">
      <c r="A677" s="5" t="s">
        <v>4641</v>
      </c>
      <c r="B677" s="5" t="s">
        <v>4642</v>
      </c>
      <c r="C677" s="5" t="s">
        <v>4643</v>
      </c>
      <c r="D677" s="5">
        <v>81.514826512793704</v>
      </c>
      <c r="E677" s="5">
        <v>66.2973787930257</v>
      </c>
      <c r="F677" s="5">
        <v>72.819142101497704</v>
      </c>
      <c r="G677" s="5">
        <v>-1.1270981752056699</v>
      </c>
      <c r="H677" s="5">
        <v>0.32303631262982802</v>
      </c>
      <c r="I677" s="5">
        <v>-3.4890757823168599</v>
      </c>
      <c r="J677" s="5">
        <v>4.8469371596316702E-4</v>
      </c>
      <c r="K677" s="5">
        <v>6.0876103997333899E-3</v>
      </c>
      <c r="L677" s="5" t="b">
        <v>1</v>
      </c>
      <c r="M677" s="5" t="b">
        <v>0</v>
      </c>
      <c r="O677" s="7">
        <f t="shared" si="110"/>
        <v>0.23400000000000001</v>
      </c>
      <c r="P677" s="7">
        <f t="shared" si="111"/>
        <v>0.40699999999999997</v>
      </c>
      <c r="Q677" s="7">
        <f t="shared" si="112"/>
        <v>0.34499999999999997</v>
      </c>
      <c r="R677" s="7">
        <f t="shared" si="113"/>
        <v>0.221</v>
      </c>
      <c r="S677" s="7">
        <f t="shared" si="114"/>
        <v>0.14299999999999999</v>
      </c>
      <c r="T677" s="7">
        <f t="shared" si="115"/>
        <v>0.16600000000000001</v>
      </c>
      <c r="U677" s="7">
        <f t="shared" si="116"/>
        <v>0.124</v>
      </c>
      <c r="W677" s="7">
        <f t="shared" si="117"/>
        <v>0.32866666666666666</v>
      </c>
      <c r="X677" s="7">
        <f t="shared" si="118"/>
        <v>0.16350000000000001</v>
      </c>
      <c r="Y677" s="7">
        <f t="shared" si="119"/>
        <v>0.49746450304259637</v>
      </c>
      <c r="Z677" s="7">
        <f t="shared" si="120"/>
        <v>-1.0073345101586728</v>
      </c>
    </row>
    <row r="678" spans="1:26" s="5" customFormat="1" x14ac:dyDescent="0.2">
      <c r="A678" s="5" t="s">
        <v>4644</v>
      </c>
      <c r="B678" s="5" t="s">
        <v>4645</v>
      </c>
      <c r="C678" s="5" t="s">
        <v>4646</v>
      </c>
      <c r="D678" s="5">
        <v>115.148831949531</v>
      </c>
      <c r="E678" s="5">
        <v>124.15164636794999</v>
      </c>
      <c r="F678" s="5">
        <v>120.29329733148499</v>
      </c>
      <c r="G678" s="5">
        <v>-1.5177262409318599</v>
      </c>
      <c r="H678" s="5">
        <v>0.25714584786065198</v>
      </c>
      <c r="I678" s="5">
        <v>-5.9022000687886704</v>
      </c>
      <c r="J678" s="6">
        <v>3.5868581185271698E-9</v>
      </c>
      <c r="K678" s="6">
        <v>3.1538972729936303E-7</v>
      </c>
      <c r="L678" s="5" t="b">
        <v>1</v>
      </c>
      <c r="M678" s="5" t="b">
        <v>0</v>
      </c>
      <c r="O678" s="7">
        <f t="shared" si="110"/>
        <v>0.28000000000000003</v>
      </c>
      <c r="P678" s="7">
        <f t="shared" si="111"/>
        <v>0.34599999999999997</v>
      </c>
      <c r="Q678" s="7">
        <f t="shared" si="112"/>
        <v>0.33</v>
      </c>
      <c r="R678" s="7">
        <f t="shared" si="113"/>
        <v>0.122</v>
      </c>
      <c r="S678" s="7">
        <f t="shared" si="114"/>
        <v>0.13300000000000001</v>
      </c>
      <c r="T678" s="7">
        <f t="shared" si="115"/>
        <v>0.128</v>
      </c>
      <c r="U678" s="7">
        <f t="shared" si="116"/>
        <v>0.113</v>
      </c>
      <c r="W678" s="7">
        <f t="shared" si="117"/>
        <v>0.31866666666666665</v>
      </c>
      <c r="X678" s="7">
        <f t="shared" si="118"/>
        <v>0.124</v>
      </c>
      <c r="Y678" s="7">
        <f t="shared" si="119"/>
        <v>0.38912133891213391</v>
      </c>
      <c r="Z678" s="7">
        <f t="shared" si="120"/>
        <v>-1.361707996872717</v>
      </c>
    </row>
    <row r="679" spans="1:26" s="5" customFormat="1" x14ac:dyDescent="0.2">
      <c r="A679" s="5" t="s">
        <v>4647</v>
      </c>
      <c r="B679" s="5" t="s">
        <v>4648</v>
      </c>
      <c r="C679" s="5" t="s">
        <v>4649</v>
      </c>
      <c r="D679" s="5">
        <v>102.34435599275101</v>
      </c>
      <c r="E679" s="5">
        <v>75.362773487788999</v>
      </c>
      <c r="F679" s="5">
        <v>86.926308847058607</v>
      </c>
      <c r="G679" s="5">
        <v>-2.22548107274539</v>
      </c>
      <c r="H679" s="5">
        <v>0.33688223643492199</v>
      </c>
      <c r="I679" s="5">
        <v>-6.6061098866377996</v>
      </c>
      <c r="J679" s="6">
        <v>3.9455007651876599E-11</v>
      </c>
      <c r="K679" s="6">
        <v>5.4480059084343103E-9</v>
      </c>
      <c r="L679" s="5" t="b">
        <v>1</v>
      </c>
      <c r="M679" s="5" t="b">
        <v>0</v>
      </c>
      <c r="O679" s="7">
        <f t="shared" si="110"/>
        <v>0.17100000000000001</v>
      </c>
      <c r="P679" s="7">
        <f t="shared" si="111"/>
        <v>0.42399999999999999</v>
      </c>
      <c r="Q679" s="7">
        <f t="shared" si="112"/>
        <v>0.307</v>
      </c>
      <c r="R679" s="7">
        <f t="shared" si="113"/>
        <v>7.5999999999999998E-2</v>
      </c>
      <c r="S679" s="7">
        <f t="shared" si="114"/>
        <v>3.6999999999999998E-2</v>
      </c>
      <c r="T679" s="7">
        <f t="shared" si="115"/>
        <v>6.6000000000000003E-2</v>
      </c>
      <c r="U679" s="7">
        <f t="shared" si="116"/>
        <v>5.8999999999999997E-2</v>
      </c>
      <c r="W679" s="7">
        <f t="shared" si="117"/>
        <v>0.30066666666666664</v>
      </c>
      <c r="X679" s="7">
        <f t="shared" si="118"/>
        <v>5.9499999999999997E-2</v>
      </c>
      <c r="Y679" s="7">
        <f t="shared" si="119"/>
        <v>0.19789356984478937</v>
      </c>
      <c r="Z679" s="7">
        <f t="shared" si="120"/>
        <v>-2.3372033592262813</v>
      </c>
    </row>
    <row r="680" spans="1:26" s="5" customFormat="1" x14ac:dyDescent="0.2">
      <c r="A680" s="5" t="s">
        <v>4650</v>
      </c>
      <c r="B680" s="5" t="s">
        <v>4651</v>
      </c>
      <c r="C680" s="5" t="s">
        <v>4652</v>
      </c>
      <c r="D680" s="5">
        <v>698.51081599557494</v>
      </c>
      <c r="E680" s="5">
        <v>778.800062695875</v>
      </c>
      <c r="F680" s="5">
        <v>744.39038553860405</v>
      </c>
      <c r="G680" s="5">
        <v>-0.55533861121885797</v>
      </c>
      <c r="H680" s="5">
        <v>0.161871133125324</v>
      </c>
      <c r="I680" s="5">
        <v>-3.4307451890690301</v>
      </c>
      <c r="J680" s="5">
        <v>6.0192572319272501E-4</v>
      </c>
      <c r="K680" s="5">
        <v>7.10158063673138E-3</v>
      </c>
      <c r="L680" s="5" t="b">
        <v>1</v>
      </c>
      <c r="M680" s="5" t="b">
        <v>0</v>
      </c>
      <c r="O680" s="7">
        <f t="shared" si="110"/>
        <v>0.29399999999999998</v>
      </c>
      <c r="P680" s="7">
        <f t="shared" si="111"/>
        <v>0.29499999999999998</v>
      </c>
      <c r="Q680" s="7">
        <f t="shared" si="112"/>
        <v>0.308</v>
      </c>
      <c r="R680" s="7">
        <f t="shared" si="113"/>
        <v>0.216</v>
      </c>
      <c r="S680" s="7">
        <f t="shared" si="114"/>
        <v>0.26</v>
      </c>
      <c r="T680" s="7">
        <f t="shared" si="115"/>
        <v>0.27100000000000002</v>
      </c>
      <c r="U680" s="7">
        <f t="shared" si="116"/>
        <v>0.26100000000000001</v>
      </c>
      <c r="W680" s="7">
        <f t="shared" si="117"/>
        <v>0.29899999999999999</v>
      </c>
      <c r="X680" s="7">
        <f t="shared" si="118"/>
        <v>0.252</v>
      </c>
      <c r="Y680" s="7">
        <f t="shared" si="119"/>
        <v>0.84280936454849498</v>
      </c>
      <c r="Z680" s="7">
        <f t="shared" si="120"/>
        <v>-0.24672175069818858</v>
      </c>
    </row>
    <row r="681" spans="1:26" s="5" customFormat="1" x14ac:dyDescent="0.2">
      <c r="A681" s="5" t="s">
        <v>4653</v>
      </c>
      <c r="B681" s="5" t="s">
        <v>4654</v>
      </c>
      <c r="C681" s="5" t="s">
        <v>4655</v>
      </c>
      <c r="D681" s="5">
        <v>374.78958358729301</v>
      </c>
      <c r="E681" s="5">
        <v>346.40384094045902</v>
      </c>
      <c r="F681" s="5">
        <v>358.56915921767302</v>
      </c>
      <c r="G681" s="5">
        <v>-0.74472784183950402</v>
      </c>
      <c r="H681" s="5">
        <v>0.21843614889654001</v>
      </c>
      <c r="I681" s="5">
        <v>-3.4093617086805401</v>
      </c>
      <c r="J681" s="5">
        <v>6.5115082009826097E-4</v>
      </c>
      <c r="K681" s="5">
        <v>7.5079324859439796E-3</v>
      </c>
      <c r="L681" s="5" t="b">
        <v>1</v>
      </c>
      <c r="M681" s="5" t="b">
        <v>0</v>
      </c>
      <c r="O681" s="7">
        <f t="shared" si="110"/>
        <v>0.26</v>
      </c>
      <c r="P681" s="7">
        <f t="shared" si="111"/>
        <v>0.39700000000000002</v>
      </c>
      <c r="Q681" s="7">
        <f t="shared" si="112"/>
        <v>0.22600000000000001</v>
      </c>
      <c r="R681" s="7">
        <f t="shared" si="113"/>
        <v>0.156</v>
      </c>
      <c r="S681" s="7">
        <f t="shared" si="114"/>
        <v>0.21199999999999999</v>
      </c>
      <c r="T681" s="7">
        <f t="shared" si="115"/>
        <v>0.21199999999999999</v>
      </c>
      <c r="U681" s="7">
        <f t="shared" si="116"/>
        <v>0.25600000000000001</v>
      </c>
      <c r="W681" s="7">
        <f t="shared" si="117"/>
        <v>0.29433333333333334</v>
      </c>
      <c r="X681" s="7">
        <f t="shared" si="118"/>
        <v>0.20899999999999999</v>
      </c>
      <c r="Y681" s="7">
        <f t="shared" si="119"/>
        <v>0.71007927519818792</v>
      </c>
      <c r="Z681" s="7">
        <f t="shared" si="120"/>
        <v>-0.49394799484642726</v>
      </c>
    </row>
    <row r="682" spans="1:26" s="5" customFormat="1" x14ac:dyDescent="0.2">
      <c r="A682" s="5" t="s">
        <v>4656</v>
      </c>
      <c r="B682" s="5" t="s">
        <v>4657</v>
      </c>
      <c r="C682" s="5" t="s">
        <v>4658</v>
      </c>
      <c r="D682" s="5">
        <v>201.065300277554</v>
      </c>
      <c r="E682" s="5">
        <v>183.60951675392801</v>
      </c>
      <c r="F682" s="5">
        <v>191.09056683548201</v>
      </c>
      <c r="G682" s="5">
        <v>-1.6970389439548801</v>
      </c>
      <c r="H682" s="5">
        <v>0.26845850653486902</v>
      </c>
      <c r="I682" s="5">
        <v>-6.3214198941185504</v>
      </c>
      <c r="J682" s="6">
        <v>2.5917072106951098E-10</v>
      </c>
      <c r="K682" s="6">
        <v>2.92800085542833E-8</v>
      </c>
      <c r="L682" s="5" t="b">
        <v>1</v>
      </c>
      <c r="M682" s="5" t="b">
        <v>0</v>
      </c>
      <c r="O682" s="7">
        <f t="shared" si="110"/>
        <v>0.189</v>
      </c>
      <c r="P682" s="7">
        <f t="shared" si="111"/>
        <v>0.33800000000000002</v>
      </c>
      <c r="Q682" s="7">
        <f t="shared" si="112"/>
        <v>0.32900000000000001</v>
      </c>
      <c r="R682" s="7">
        <f t="shared" si="113"/>
        <v>0.13200000000000001</v>
      </c>
      <c r="S682" s="7">
        <f t="shared" si="114"/>
        <v>8.7999999999999995E-2</v>
      </c>
      <c r="T682" s="7">
        <f t="shared" si="115"/>
        <v>8.7999999999999995E-2</v>
      </c>
      <c r="U682" s="7">
        <f t="shared" si="116"/>
        <v>7.0000000000000007E-2</v>
      </c>
      <c r="W682" s="7">
        <f t="shared" si="117"/>
        <v>0.28533333333333338</v>
      </c>
      <c r="X682" s="7">
        <f t="shared" si="118"/>
        <v>9.4500000000000001E-2</v>
      </c>
      <c r="Y682" s="7">
        <f t="shared" si="119"/>
        <v>0.33119158878504668</v>
      </c>
      <c r="Z682" s="7">
        <f t="shared" si="120"/>
        <v>-1.5942620614589182</v>
      </c>
    </row>
    <row r="683" spans="1:26" s="5" customFormat="1" x14ac:dyDescent="0.2">
      <c r="A683" s="5" t="s">
        <v>4659</v>
      </c>
      <c r="B683" s="5" t="s">
        <v>4660</v>
      </c>
      <c r="C683" s="5" t="s">
        <v>4661</v>
      </c>
      <c r="D683" s="5">
        <v>224.14087867420201</v>
      </c>
      <c r="E683" s="5">
        <v>218.82652257371799</v>
      </c>
      <c r="F683" s="5">
        <v>221.10410375964</v>
      </c>
      <c r="G683" s="5">
        <v>-0.74948023054379598</v>
      </c>
      <c r="H683" s="5">
        <v>0.21018828216846</v>
      </c>
      <c r="I683" s="5">
        <v>-3.5657564865728801</v>
      </c>
      <c r="J683" s="5">
        <v>3.6280813705029499E-4</v>
      </c>
      <c r="K683" s="5">
        <v>5.0358201658634002E-3</v>
      </c>
      <c r="L683" s="5" t="b">
        <v>1</v>
      </c>
      <c r="M683" s="5" t="b">
        <v>0</v>
      </c>
      <c r="O683" s="7">
        <f t="shared" si="110"/>
        <v>0.307</v>
      </c>
      <c r="P683" s="7">
        <f t="shared" si="111"/>
        <v>0.255</v>
      </c>
      <c r="Q683" s="7">
        <f t="shared" si="112"/>
        <v>0.28999999999999998</v>
      </c>
      <c r="R683" s="7">
        <f t="shared" si="113"/>
        <v>0.23</v>
      </c>
      <c r="S683" s="7">
        <f t="shared" si="114"/>
        <v>0.17199999999999999</v>
      </c>
      <c r="T683" s="7">
        <f t="shared" si="115"/>
        <v>0.28999999999999998</v>
      </c>
      <c r="U683" s="7">
        <f t="shared" si="116"/>
        <v>0.17799999999999999</v>
      </c>
      <c r="W683" s="7">
        <f t="shared" si="117"/>
        <v>0.28400000000000003</v>
      </c>
      <c r="X683" s="7">
        <f t="shared" si="118"/>
        <v>0.21749999999999997</v>
      </c>
      <c r="Y683" s="7">
        <f t="shared" si="119"/>
        <v>0.76584507042253502</v>
      </c>
      <c r="Z683" s="7">
        <f t="shared" si="120"/>
        <v>-0.38487552876859177</v>
      </c>
    </row>
    <row r="684" spans="1:26" s="5" customFormat="1" x14ac:dyDescent="0.2">
      <c r="A684" s="5" t="s">
        <v>4662</v>
      </c>
      <c r="B684" s="5" t="s">
        <v>4663</v>
      </c>
      <c r="C684" s="5" t="s">
        <v>4664</v>
      </c>
      <c r="D684" s="5">
        <v>453.15460255681</v>
      </c>
      <c r="E684" s="5">
        <v>451.89483017222102</v>
      </c>
      <c r="F684" s="5">
        <v>452.43473262275899</v>
      </c>
      <c r="G684" s="5">
        <v>-0.714241521292732</v>
      </c>
      <c r="H684" s="5">
        <v>0.20270324672130399</v>
      </c>
      <c r="I684" s="5">
        <v>-3.5235820483662001</v>
      </c>
      <c r="J684" s="5">
        <v>4.25755255185388E-4</v>
      </c>
      <c r="K684" s="5">
        <v>5.5781973560266197E-3</v>
      </c>
      <c r="L684" s="5" t="b">
        <v>1</v>
      </c>
      <c r="M684" s="5" t="b">
        <v>0</v>
      </c>
      <c r="O684" s="7">
        <f t="shared" si="110"/>
        <v>0.249</v>
      </c>
      <c r="P684" s="7">
        <f t="shared" si="111"/>
        <v>0.33400000000000002</v>
      </c>
      <c r="Q684" s="7">
        <f t="shared" si="112"/>
        <v>0.25800000000000001</v>
      </c>
      <c r="R684" s="7">
        <f t="shared" si="113"/>
        <v>0.18099999999999999</v>
      </c>
      <c r="S684" s="7">
        <f t="shared" si="114"/>
        <v>0.17199999999999999</v>
      </c>
      <c r="T684" s="7">
        <f t="shared" si="115"/>
        <v>0.20100000000000001</v>
      </c>
      <c r="U684" s="7">
        <f t="shared" si="116"/>
        <v>0.27100000000000002</v>
      </c>
      <c r="W684" s="7">
        <f t="shared" si="117"/>
        <v>0.28033333333333332</v>
      </c>
      <c r="X684" s="7">
        <f t="shared" si="118"/>
        <v>0.20625000000000002</v>
      </c>
      <c r="Y684" s="7">
        <f t="shared" si="119"/>
        <v>0.73573127229488711</v>
      </c>
      <c r="Z684" s="7">
        <f t="shared" si="120"/>
        <v>-0.44274918040080979</v>
      </c>
    </row>
    <row r="685" spans="1:26" s="5" customFormat="1" x14ac:dyDescent="0.2">
      <c r="A685" s="5" t="s">
        <v>4665</v>
      </c>
      <c r="B685" s="5" t="s">
        <v>4666</v>
      </c>
      <c r="C685" s="5" t="s">
        <v>4667</v>
      </c>
      <c r="D685" s="5">
        <v>65.532255447277393</v>
      </c>
      <c r="E685" s="5">
        <v>62.939416765108803</v>
      </c>
      <c r="F685" s="5">
        <v>64.050633343181005</v>
      </c>
      <c r="G685" s="5">
        <v>-1.5499901229334601</v>
      </c>
      <c r="H685" s="5">
        <v>0.32305848166739998</v>
      </c>
      <c r="I685" s="5">
        <v>-4.7978623403834098</v>
      </c>
      <c r="J685" s="6">
        <v>1.6036792943210601E-6</v>
      </c>
      <c r="K685" s="6">
        <v>6.2802911187896795E-5</v>
      </c>
      <c r="L685" s="5" t="b">
        <v>1</v>
      </c>
      <c r="M685" s="5" t="b">
        <v>0</v>
      </c>
      <c r="O685" s="7">
        <f t="shared" si="110"/>
        <v>0.21099999999999999</v>
      </c>
      <c r="P685" s="7">
        <f t="shared" si="111"/>
        <v>0.33700000000000002</v>
      </c>
      <c r="Q685" s="7">
        <f t="shared" si="112"/>
        <v>0.26800000000000002</v>
      </c>
      <c r="R685" s="7">
        <f t="shared" si="113"/>
        <v>9.9000000000000005E-2</v>
      </c>
      <c r="S685" s="7">
        <f t="shared" si="114"/>
        <v>8.4000000000000005E-2</v>
      </c>
      <c r="T685" s="7">
        <f t="shared" si="115"/>
        <v>8.4000000000000005E-2</v>
      </c>
      <c r="U685" s="7">
        <f t="shared" si="116"/>
        <v>0.11600000000000001</v>
      </c>
      <c r="W685" s="7">
        <f t="shared" si="117"/>
        <v>0.27200000000000002</v>
      </c>
      <c r="X685" s="7">
        <f t="shared" si="118"/>
        <v>9.5750000000000002E-2</v>
      </c>
      <c r="Y685" s="7">
        <f t="shared" si="119"/>
        <v>0.35202205882352938</v>
      </c>
      <c r="Z685" s="7">
        <f t="shared" si="120"/>
        <v>-1.5062622593253825</v>
      </c>
    </row>
    <row r="686" spans="1:26" s="5" customFormat="1" x14ac:dyDescent="0.2">
      <c r="A686" s="5" t="s">
        <v>4668</v>
      </c>
      <c r="B686" s="5" t="s">
        <v>4669</v>
      </c>
      <c r="C686" s="5" t="s">
        <v>4670</v>
      </c>
      <c r="D686" s="5">
        <v>479.93348647541899</v>
      </c>
      <c r="E686" s="5">
        <v>488.52871446367999</v>
      </c>
      <c r="F686" s="5">
        <v>484.84504532585402</v>
      </c>
      <c r="G686" s="5">
        <v>-0.75774885176712203</v>
      </c>
      <c r="H686" s="5">
        <v>0.194612296230327</v>
      </c>
      <c r="I686" s="5">
        <v>-3.8936329638200999</v>
      </c>
      <c r="J686" s="6">
        <v>9.8754033322688206E-5</v>
      </c>
      <c r="K686" s="5">
        <v>1.82591055157275E-3</v>
      </c>
      <c r="L686" s="5" t="b">
        <v>1</v>
      </c>
      <c r="M686" s="5" t="b">
        <v>0</v>
      </c>
      <c r="O686" s="7">
        <f t="shared" si="110"/>
        <v>0.27800000000000002</v>
      </c>
      <c r="P686" s="7">
        <f t="shared" si="111"/>
        <v>0.30199999999999999</v>
      </c>
      <c r="Q686" s="7">
        <f t="shared" si="112"/>
        <v>0.23300000000000001</v>
      </c>
      <c r="R686" s="7">
        <f t="shared" si="113"/>
        <v>0.14199999999999999</v>
      </c>
      <c r="S686" s="7">
        <f t="shared" si="114"/>
        <v>0.21099999999999999</v>
      </c>
      <c r="T686" s="7">
        <f t="shared" si="115"/>
        <v>0.25600000000000001</v>
      </c>
      <c r="U686" s="7">
        <f t="shared" si="116"/>
        <v>0.20899999999999999</v>
      </c>
      <c r="W686" s="7">
        <f t="shared" si="117"/>
        <v>0.27100000000000002</v>
      </c>
      <c r="X686" s="7">
        <f t="shared" si="118"/>
        <v>0.20449999999999999</v>
      </c>
      <c r="Y686" s="7">
        <f t="shared" si="119"/>
        <v>0.75461254612546114</v>
      </c>
      <c r="Z686" s="7">
        <f t="shared" si="120"/>
        <v>-0.40619200841212294</v>
      </c>
    </row>
    <row r="687" spans="1:26" s="5" customFormat="1" x14ac:dyDescent="0.2">
      <c r="A687" s="5" t="s">
        <v>4671</v>
      </c>
      <c r="B687" s="5" t="s">
        <v>4672</v>
      </c>
      <c r="C687" s="5" t="s">
        <v>4673</v>
      </c>
      <c r="D687" s="5">
        <v>55.043184262853501</v>
      </c>
      <c r="E687" s="5">
        <v>62.651705273056599</v>
      </c>
      <c r="F687" s="5">
        <v>59.390910554398097</v>
      </c>
      <c r="G687" s="5">
        <v>-1.7848247565705699</v>
      </c>
      <c r="H687" s="5">
        <v>0.36092374851234998</v>
      </c>
      <c r="I687" s="5">
        <v>-4.9451574298649703</v>
      </c>
      <c r="J687" s="6">
        <v>7.6082353671237104E-7</v>
      </c>
      <c r="K687" s="6">
        <v>3.3292280628768303E-5</v>
      </c>
      <c r="L687" s="5" t="b">
        <v>1</v>
      </c>
      <c r="M687" s="5" t="b">
        <v>0</v>
      </c>
      <c r="O687" s="7">
        <f t="shared" si="110"/>
        <v>0.14799999999999999</v>
      </c>
      <c r="P687" s="7">
        <f t="shared" si="111"/>
        <v>0.32100000000000001</v>
      </c>
      <c r="Q687" s="7">
        <f t="shared" si="112"/>
        <v>0.32100000000000001</v>
      </c>
      <c r="R687" s="7">
        <f t="shared" si="113"/>
        <v>5.7000000000000002E-2</v>
      </c>
      <c r="S687" s="7">
        <f t="shared" si="114"/>
        <v>0.152</v>
      </c>
      <c r="T687" s="7">
        <f t="shared" si="115"/>
        <v>3.2000000000000001E-2</v>
      </c>
      <c r="U687" s="7">
        <f t="shared" si="116"/>
        <v>3.2000000000000001E-2</v>
      </c>
      <c r="W687" s="7">
        <f t="shared" si="117"/>
        <v>0.26333333333333336</v>
      </c>
      <c r="X687" s="7">
        <f t="shared" si="118"/>
        <v>6.8250000000000005E-2</v>
      </c>
      <c r="Y687" s="7">
        <f t="shared" si="119"/>
        <v>0.25917721518987341</v>
      </c>
      <c r="Z687" s="7">
        <f t="shared" si="120"/>
        <v>-1.9479892014234568</v>
      </c>
    </row>
    <row r="688" spans="1:26" s="5" customFormat="1" x14ac:dyDescent="0.2">
      <c r="A688" s="5" t="s">
        <v>4674</v>
      </c>
      <c r="B688" s="5" t="s">
        <v>4675</v>
      </c>
      <c r="C688" s="5" t="s">
        <v>4676</v>
      </c>
      <c r="D688" s="5">
        <v>88.334166011600601</v>
      </c>
      <c r="E688" s="5">
        <v>74.522668767521793</v>
      </c>
      <c r="F688" s="5">
        <v>80.441881872126999</v>
      </c>
      <c r="G688" s="5">
        <v>-1.6236883222799801</v>
      </c>
      <c r="H688" s="5">
        <v>0.30017497930946402</v>
      </c>
      <c r="I688" s="5">
        <v>-5.4091394493145</v>
      </c>
      <c r="J688" s="6">
        <v>6.3328306304024803E-8</v>
      </c>
      <c r="K688" s="6">
        <v>3.8670276604938697E-6</v>
      </c>
      <c r="L688" s="5" t="b">
        <v>1</v>
      </c>
      <c r="M688" s="5" t="b">
        <v>0</v>
      </c>
      <c r="O688" s="7">
        <f t="shared" si="110"/>
        <v>0.20100000000000001</v>
      </c>
      <c r="P688" s="7">
        <f t="shared" si="111"/>
        <v>0.34499999999999997</v>
      </c>
      <c r="Q688" s="7">
        <f t="shared" si="112"/>
        <v>0.219</v>
      </c>
      <c r="R688" s="7">
        <f t="shared" si="113"/>
        <v>6.6000000000000003E-2</v>
      </c>
      <c r="S688" s="7">
        <f t="shared" si="114"/>
        <v>0.129</v>
      </c>
      <c r="T688" s="7">
        <f t="shared" si="115"/>
        <v>0.112</v>
      </c>
      <c r="U688" s="7">
        <f t="shared" si="116"/>
        <v>0.05</v>
      </c>
      <c r="W688" s="7">
        <f t="shared" si="117"/>
        <v>0.255</v>
      </c>
      <c r="X688" s="7">
        <f t="shared" si="118"/>
        <v>8.9249999999999996E-2</v>
      </c>
      <c r="Y688" s="7">
        <f t="shared" si="119"/>
        <v>0.35</v>
      </c>
      <c r="Z688" s="7">
        <f t="shared" si="120"/>
        <v>-1.5145731728297585</v>
      </c>
    </row>
    <row r="689" spans="1:26" s="5" customFormat="1" x14ac:dyDescent="0.2">
      <c r="A689" s="5" t="s">
        <v>4677</v>
      </c>
      <c r="B689" s="5" t="s">
        <v>4678</v>
      </c>
      <c r="C689" s="5" t="s">
        <v>4679</v>
      </c>
      <c r="D689" s="5">
        <v>1205.6665695280201</v>
      </c>
      <c r="E689" s="5">
        <v>1158.7466849288101</v>
      </c>
      <c r="F689" s="5">
        <v>1178.8552068998999</v>
      </c>
      <c r="G689" s="5">
        <v>-0.50395720265085697</v>
      </c>
      <c r="H689" s="5">
        <v>0.146681947319421</v>
      </c>
      <c r="I689" s="5">
        <v>-3.4357138820458699</v>
      </c>
      <c r="J689" s="5">
        <v>5.9099476107595601E-4</v>
      </c>
      <c r="K689" s="5">
        <v>7.0170276058706396E-3</v>
      </c>
      <c r="L689" s="5" t="b">
        <v>1</v>
      </c>
      <c r="M689" s="5" t="b">
        <v>0</v>
      </c>
      <c r="O689" s="7">
        <f t="shared" si="110"/>
        <v>0.22800000000000001</v>
      </c>
      <c r="P689" s="7">
        <f t="shared" si="111"/>
        <v>0.25</v>
      </c>
      <c r="Q689" s="7">
        <f t="shared" si="112"/>
        <v>0.27400000000000002</v>
      </c>
      <c r="R689" s="7">
        <f t="shared" si="113"/>
        <v>0.21</v>
      </c>
      <c r="S689" s="7">
        <f t="shared" si="114"/>
        <v>0.214</v>
      </c>
      <c r="T689" s="7">
        <f t="shared" si="115"/>
        <v>0.29699999999999999</v>
      </c>
      <c r="U689" s="7">
        <f t="shared" si="116"/>
        <v>0.20699999999999999</v>
      </c>
      <c r="W689" s="7">
        <f t="shared" si="117"/>
        <v>0.25066666666666665</v>
      </c>
      <c r="X689" s="7">
        <f t="shared" si="118"/>
        <v>0.23199999999999998</v>
      </c>
      <c r="Y689" s="7">
        <f t="shared" si="119"/>
        <v>0.92553191489361697</v>
      </c>
      <c r="Z689" s="7">
        <f t="shared" si="120"/>
        <v>-0.11164535582890917</v>
      </c>
    </row>
    <row r="690" spans="1:26" s="5" customFormat="1" x14ac:dyDescent="0.2">
      <c r="A690" s="5" t="s">
        <v>4680</v>
      </c>
      <c r="B690" s="5" t="s">
        <v>4681</v>
      </c>
      <c r="C690" s="5" t="s">
        <v>4682</v>
      </c>
      <c r="D690" s="5">
        <v>200.68597143743199</v>
      </c>
      <c r="E690" s="5">
        <v>209.62330667026799</v>
      </c>
      <c r="F690" s="5">
        <v>205.79302014191001</v>
      </c>
      <c r="G690" s="5">
        <v>-1.0032098438058901</v>
      </c>
      <c r="H690" s="5">
        <v>0.21721952114162399</v>
      </c>
      <c r="I690" s="5">
        <v>-4.6184147655486498</v>
      </c>
      <c r="J690" s="6">
        <v>3.8668275166635998E-6</v>
      </c>
      <c r="K690" s="5">
        <v>1.33484318033567E-4</v>
      </c>
      <c r="L690" s="5" t="b">
        <v>1</v>
      </c>
      <c r="M690" s="5" t="b">
        <v>0</v>
      </c>
      <c r="O690" s="7">
        <f t="shared" si="110"/>
        <v>0.18099999999999999</v>
      </c>
      <c r="P690" s="7">
        <f t="shared" si="111"/>
        <v>0.27800000000000002</v>
      </c>
      <c r="Q690" s="7">
        <f t="shared" si="112"/>
        <v>0.28699999999999998</v>
      </c>
      <c r="R690" s="7">
        <f t="shared" si="113"/>
        <v>0.126</v>
      </c>
      <c r="S690" s="7">
        <f t="shared" si="114"/>
        <v>0.157</v>
      </c>
      <c r="T690" s="7">
        <f t="shared" si="115"/>
        <v>0.155</v>
      </c>
      <c r="U690" s="7">
        <f t="shared" si="116"/>
        <v>0.14499999999999999</v>
      </c>
      <c r="W690" s="7">
        <f t="shared" si="117"/>
        <v>0.24866666666666667</v>
      </c>
      <c r="X690" s="7">
        <f t="shared" si="118"/>
        <v>0.14575000000000002</v>
      </c>
      <c r="Y690" s="7">
        <f t="shared" si="119"/>
        <v>0.58612600536193038</v>
      </c>
      <c r="Z690" s="7">
        <f t="shared" si="120"/>
        <v>-0.77071724633358496</v>
      </c>
    </row>
    <row r="691" spans="1:26" s="5" customFormat="1" x14ac:dyDescent="0.2">
      <c r="A691" s="5" t="s">
        <v>4683</v>
      </c>
      <c r="B691" s="5" t="s">
        <v>4684</v>
      </c>
      <c r="C691" s="5" t="s">
        <v>4685</v>
      </c>
      <c r="D691" s="5">
        <v>250.30375039266499</v>
      </c>
      <c r="E691" s="5">
        <v>253.865385897914</v>
      </c>
      <c r="F691" s="5">
        <v>252.33897068137901</v>
      </c>
      <c r="G691" s="5">
        <v>-0.79881199559806104</v>
      </c>
      <c r="H691" s="5">
        <v>0.21923828545785701</v>
      </c>
      <c r="I691" s="5">
        <v>-3.6435789211260299</v>
      </c>
      <c r="J691" s="5">
        <v>2.6887315848731099E-4</v>
      </c>
      <c r="K691" s="5">
        <v>3.9809885205416701E-3</v>
      </c>
      <c r="L691" s="5" t="b">
        <v>1</v>
      </c>
      <c r="M691" s="5" t="b">
        <v>0</v>
      </c>
      <c r="O691" s="7">
        <f t="shared" si="110"/>
        <v>0.189</v>
      </c>
      <c r="P691" s="7">
        <f t="shared" si="111"/>
        <v>0.30599999999999999</v>
      </c>
      <c r="Q691" s="7">
        <f t="shared" si="112"/>
        <v>0.24299999999999999</v>
      </c>
      <c r="R691" s="7">
        <f t="shared" si="113"/>
        <v>0.17899999999999999</v>
      </c>
      <c r="S691" s="7">
        <f t="shared" si="114"/>
        <v>0.155</v>
      </c>
      <c r="T691" s="7">
        <f t="shared" si="115"/>
        <v>9.1999999999999998E-2</v>
      </c>
      <c r="U691" s="7">
        <f t="shared" si="116"/>
        <v>0.2</v>
      </c>
      <c r="W691" s="7">
        <f t="shared" si="117"/>
        <v>0.246</v>
      </c>
      <c r="X691" s="7">
        <f t="shared" si="118"/>
        <v>0.15649999999999997</v>
      </c>
      <c r="Y691" s="7">
        <f t="shared" si="119"/>
        <v>0.63617886178861782</v>
      </c>
      <c r="Z691" s="7">
        <f t="shared" si="120"/>
        <v>-0.65249565840662171</v>
      </c>
    </row>
    <row r="692" spans="1:26" s="5" customFormat="1" x14ac:dyDescent="0.2">
      <c r="A692" s="5" t="s">
        <v>4686</v>
      </c>
      <c r="B692" s="5" t="s">
        <v>4687</v>
      </c>
      <c r="C692" s="5" t="s">
        <v>4688</v>
      </c>
      <c r="D692" s="5">
        <v>350.708426101349</v>
      </c>
      <c r="E692" s="5">
        <v>352.71062270729698</v>
      </c>
      <c r="F692" s="5">
        <v>351.85253844760501</v>
      </c>
      <c r="G692" s="5">
        <v>-0.86258448608013505</v>
      </c>
      <c r="H692" s="5">
        <v>0.18754162704402</v>
      </c>
      <c r="I692" s="5">
        <v>-4.59942946894488</v>
      </c>
      <c r="J692" s="6">
        <v>4.2364959438891197E-6</v>
      </c>
      <c r="K692" s="5">
        <v>1.4384794333340101E-4</v>
      </c>
      <c r="L692" s="5" t="b">
        <v>1</v>
      </c>
      <c r="M692" s="5" t="b">
        <v>0</v>
      </c>
      <c r="O692" s="7">
        <f t="shared" si="110"/>
        <v>0.23200000000000001</v>
      </c>
      <c r="P692" s="7">
        <f t="shared" si="111"/>
        <v>0.253</v>
      </c>
      <c r="Q692" s="7">
        <f t="shared" si="112"/>
        <v>0.24299999999999999</v>
      </c>
      <c r="R692" s="7">
        <f t="shared" si="113"/>
        <v>0.13600000000000001</v>
      </c>
      <c r="S692" s="7">
        <f t="shared" si="114"/>
        <v>0.161</v>
      </c>
      <c r="T692" s="7">
        <f t="shared" si="115"/>
        <v>0.22900000000000001</v>
      </c>
      <c r="U692" s="7">
        <f t="shared" si="116"/>
        <v>0.16600000000000001</v>
      </c>
      <c r="W692" s="7">
        <f t="shared" si="117"/>
        <v>0.24266666666666667</v>
      </c>
      <c r="X692" s="7">
        <f t="shared" si="118"/>
        <v>0.17300000000000001</v>
      </c>
      <c r="Y692" s="7">
        <f t="shared" si="119"/>
        <v>0.71291208791208793</v>
      </c>
      <c r="Z692" s="7">
        <f t="shared" si="120"/>
        <v>-0.48820391184081546</v>
      </c>
    </row>
    <row r="693" spans="1:26" s="5" customFormat="1" x14ac:dyDescent="0.2">
      <c r="A693" s="5" t="s">
        <v>4689</v>
      </c>
      <c r="B693" s="5" t="s">
        <v>4690</v>
      </c>
      <c r="C693" s="5" t="s">
        <v>4691</v>
      </c>
      <c r="D693" s="5">
        <v>393.50447894540503</v>
      </c>
      <c r="E693" s="5">
        <v>435.43708490210702</v>
      </c>
      <c r="F693" s="5">
        <v>417.46596806352102</v>
      </c>
      <c r="G693" s="5">
        <v>-0.62531285216950405</v>
      </c>
      <c r="H693" s="5">
        <v>0.177322921033185</v>
      </c>
      <c r="I693" s="5">
        <v>-3.5264073506463398</v>
      </c>
      <c r="J693" s="5">
        <v>4.2123852071079002E-4</v>
      </c>
      <c r="K693" s="5">
        <v>5.5415012452856901E-3</v>
      </c>
      <c r="L693" s="5" t="b">
        <v>1</v>
      </c>
      <c r="M693" s="5" t="b">
        <v>0</v>
      </c>
      <c r="O693" s="7">
        <f t="shared" si="110"/>
        <v>0.23</v>
      </c>
      <c r="P693" s="7">
        <f t="shared" si="111"/>
        <v>0.25600000000000001</v>
      </c>
      <c r="Q693" s="7">
        <f t="shared" si="112"/>
        <v>0.24</v>
      </c>
      <c r="R693" s="7">
        <f t="shared" si="113"/>
        <v>0.17399999999999999</v>
      </c>
      <c r="S693" s="7">
        <f t="shared" si="114"/>
        <v>0.20699999999999999</v>
      </c>
      <c r="T693" s="7">
        <f t="shared" si="115"/>
        <v>0.17199999999999999</v>
      </c>
      <c r="U693" s="7">
        <f t="shared" si="116"/>
        <v>0.191</v>
      </c>
      <c r="W693" s="7">
        <f t="shared" si="117"/>
        <v>0.24199999999999999</v>
      </c>
      <c r="X693" s="7">
        <f t="shared" si="118"/>
        <v>0.186</v>
      </c>
      <c r="Y693" s="7">
        <f t="shared" si="119"/>
        <v>0.76859504132231404</v>
      </c>
      <c r="Z693" s="7">
        <f t="shared" si="120"/>
        <v>-0.37970442616656319</v>
      </c>
    </row>
    <row r="694" spans="1:26" s="5" customFormat="1" x14ac:dyDescent="0.2">
      <c r="A694" s="5" t="s">
        <v>4692</v>
      </c>
      <c r="B694" s="5" t="s">
        <v>4693</v>
      </c>
      <c r="C694" s="5" t="s">
        <v>4694</v>
      </c>
      <c r="D694" s="5">
        <v>234.752179259245</v>
      </c>
      <c r="E694" s="5">
        <v>192.60279742452099</v>
      </c>
      <c r="F694" s="5">
        <v>210.666818210831</v>
      </c>
      <c r="G694" s="5">
        <v>-0.81325196676850697</v>
      </c>
      <c r="H694" s="5">
        <v>0.24503326449504101</v>
      </c>
      <c r="I694" s="5">
        <v>-3.31894515809695</v>
      </c>
      <c r="J694" s="5">
        <v>9.03581733486694E-4</v>
      </c>
      <c r="K694" s="5">
        <v>9.4788092393689096E-3</v>
      </c>
      <c r="L694" s="5" t="b">
        <v>1</v>
      </c>
      <c r="M694" s="5" t="b">
        <v>0</v>
      </c>
      <c r="O694" s="7">
        <f t="shared" si="110"/>
        <v>0.17199999999999999</v>
      </c>
      <c r="P694" s="7">
        <f t="shared" si="111"/>
        <v>0.33700000000000002</v>
      </c>
      <c r="Q694" s="7">
        <f t="shared" si="112"/>
        <v>0.21299999999999999</v>
      </c>
      <c r="R694" s="7">
        <f t="shared" si="113"/>
        <v>0.16900000000000001</v>
      </c>
      <c r="S694" s="7">
        <f t="shared" si="114"/>
        <v>0.13800000000000001</v>
      </c>
      <c r="T694" s="7">
        <f t="shared" si="115"/>
        <v>0.13300000000000001</v>
      </c>
      <c r="U694" s="7">
        <f t="shared" si="116"/>
        <v>0.18099999999999999</v>
      </c>
      <c r="W694" s="7">
        <f t="shared" si="117"/>
        <v>0.24066666666666667</v>
      </c>
      <c r="X694" s="7">
        <f t="shared" si="118"/>
        <v>0.15525</v>
      </c>
      <c r="Y694" s="7">
        <f t="shared" si="119"/>
        <v>0.64508310249307477</v>
      </c>
      <c r="Z694" s="7">
        <f t="shared" si="120"/>
        <v>-0.6324430679455334</v>
      </c>
    </row>
    <row r="695" spans="1:26" s="5" customFormat="1" x14ac:dyDescent="0.2">
      <c r="A695" s="5" t="s">
        <v>4695</v>
      </c>
      <c r="B695" s="5" t="s">
        <v>4696</v>
      </c>
      <c r="C695" s="5" t="s">
        <v>4697</v>
      </c>
      <c r="D695" s="5">
        <v>122.669708498802</v>
      </c>
      <c r="E695" s="5">
        <v>128.06916401339799</v>
      </c>
      <c r="F695" s="5">
        <v>125.75511165</v>
      </c>
      <c r="G695" s="5">
        <v>-2.2076961154652599</v>
      </c>
      <c r="H695" s="5">
        <v>0.262909900723168</v>
      </c>
      <c r="I695" s="5">
        <v>-8.3971585299477294</v>
      </c>
      <c r="J695" s="6">
        <v>4.5741232275791098E-17</v>
      </c>
      <c r="K695" s="6">
        <v>1.98293560663493E-14</v>
      </c>
      <c r="L695" s="5" t="b">
        <v>1</v>
      </c>
      <c r="M695" s="5" t="b">
        <v>0</v>
      </c>
      <c r="O695" s="7">
        <f t="shared" si="110"/>
        <v>0.16700000000000001</v>
      </c>
      <c r="P695" s="7">
        <f t="shared" si="111"/>
        <v>0.28599999999999998</v>
      </c>
      <c r="Q695" s="7">
        <f t="shared" si="112"/>
        <v>0.26600000000000001</v>
      </c>
      <c r="R695" s="7">
        <f t="shared" si="113"/>
        <v>5.1999999999999998E-2</v>
      </c>
      <c r="S695" s="7">
        <f t="shared" si="114"/>
        <v>5.7000000000000002E-2</v>
      </c>
      <c r="T695" s="7">
        <f t="shared" si="115"/>
        <v>4.2999999999999997E-2</v>
      </c>
      <c r="U695" s="7">
        <f t="shared" si="116"/>
        <v>0.06</v>
      </c>
      <c r="W695" s="7">
        <f t="shared" si="117"/>
        <v>0.23966666666666667</v>
      </c>
      <c r="X695" s="7">
        <f t="shared" si="118"/>
        <v>5.2999999999999999E-2</v>
      </c>
      <c r="Y695" s="7">
        <f t="shared" si="119"/>
        <v>0.2211404728789986</v>
      </c>
      <c r="Z695" s="7">
        <f t="shared" si="120"/>
        <v>-2.1769650051549427</v>
      </c>
    </row>
    <row r="696" spans="1:26" s="5" customFormat="1" x14ac:dyDescent="0.2">
      <c r="A696" s="5" t="s">
        <v>4698</v>
      </c>
      <c r="B696" s="5" t="s">
        <v>4699</v>
      </c>
      <c r="C696" s="5" t="s">
        <v>4700</v>
      </c>
      <c r="D696" s="5">
        <v>977.42890415689499</v>
      </c>
      <c r="E696" s="5">
        <v>1090.0230413499401</v>
      </c>
      <c r="F696" s="5">
        <v>1041.76841112435</v>
      </c>
      <c r="G696" s="5">
        <v>-0.61552379703951599</v>
      </c>
      <c r="H696" s="5">
        <v>0.156336518615972</v>
      </c>
      <c r="I696" s="5">
        <v>-3.9371722134321101</v>
      </c>
      <c r="J696" s="6">
        <v>8.2447439329058503E-5</v>
      </c>
      <c r="K696" s="5">
        <v>1.58443579024019E-3</v>
      </c>
      <c r="L696" s="5" t="b">
        <v>1</v>
      </c>
      <c r="M696" s="5" t="b">
        <v>0</v>
      </c>
      <c r="O696" s="7">
        <f t="shared" si="110"/>
        <v>0.246</v>
      </c>
      <c r="P696" s="7">
        <f t="shared" si="111"/>
        <v>0.20399999999999999</v>
      </c>
      <c r="Q696" s="7">
        <f t="shared" si="112"/>
        <v>0.24199999999999999</v>
      </c>
      <c r="R696" s="7">
        <f t="shared" si="113"/>
        <v>0.182</v>
      </c>
      <c r="S696" s="7">
        <f t="shared" si="114"/>
        <v>0.186</v>
      </c>
      <c r="T696" s="7">
        <f t="shared" si="115"/>
        <v>0.214</v>
      </c>
      <c r="U696" s="7">
        <f t="shared" si="116"/>
        <v>0.17199999999999999</v>
      </c>
      <c r="W696" s="7">
        <f t="shared" si="117"/>
        <v>0.23066666666666666</v>
      </c>
      <c r="X696" s="7">
        <f t="shared" si="118"/>
        <v>0.1885</v>
      </c>
      <c r="Y696" s="7">
        <f t="shared" si="119"/>
        <v>0.81719653179190754</v>
      </c>
      <c r="Z696" s="7">
        <f t="shared" si="120"/>
        <v>-0.29124501364690414</v>
      </c>
    </row>
    <row r="697" spans="1:26" s="5" customFormat="1" x14ac:dyDescent="0.2">
      <c r="A697" s="5" t="s">
        <v>4701</v>
      </c>
      <c r="B697" s="5" t="s">
        <v>4702</v>
      </c>
      <c r="C697" s="5" t="s">
        <v>4703</v>
      </c>
      <c r="D697" s="5">
        <v>55.931426776449698</v>
      </c>
      <c r="E697" s="5">
        <v>37.552765170956199</v>
      </c>
      <c r="F697" s="5">
        <v>45.429334430453402</v>
      </c>
      <c r="G697" s="5">
        <v>-2.29303713029653</v>
      </c>
      <c r="H697" s="5">
        <v>0.38999265859590798</v>
      </c>
      <c r="I697" s="5">
        <v>-5.87969306538273</v>
      </c>
      <c r="J697" s="6">
        <v>4.1102793378451498E-9</v>
      </c>
      <c r="K697" s="6">
        <v>3.5803606138678298E-7</v>
      </c>
      <c r="L697" s="5" t="b">
        <v>1</v>
      </c>
      <c r="M697" s="5" t="b">
        <v>0</v>
      </c>
      <c r="O697" s="7">
        <f t="shared" si="110"/>
        <v>0.16400000000000001</v>
      </c>
      <c r="P697" s="7">
        <f t="shared" si="111"/>
        <v>0.33500000000000002</v>
      </c>
      <c r="Q697" s="7">
        <f t="shared" si="112"/>
        <v>0.189</v>
      </c>
      <c r="R697" s="7">
        <f t="shared" si="113"/>
        <v>5.8999999999999997E-2</v>
      </c>
      <c r="S697" s="7">
        <f t="shared" si="114"/>
        <v>3.3000000000000002E-2</v>
      </c>
      <c r="T697" s="7">
        <f t="shared" si="115"/>
        <v>3.9E-2</v>
      </c>
      <c r="U697" s="7">
        <f t="shared" si="116"/>
        <v>1.0999999999999999E-2</v>
      </c>
      <c r="W697" s="7">
        <f t="shared" si="117"/>
        <v>0.22933333333333331</v>
      </c>
      <c r="X697" s="7">
        <f t="shared" si="118"/>
        <v>3.5500000000000004E-2</v>
      </c>
      <c r="Y697" s="7">
        <f t="shared" si="119"/>
        <v>0.154796511627907</v>
      </c>
      <c r="Z697" s="7">
        <f t="shared" si="120"/>
        <v>-2.6915551344762596</v>
      </c>
    </row>
    <row r="698" spans="1:26" s="5" customFormat="1" x14ac:dyDescent="0.2">
      <c r="A698" s="5" t="s">
        <v>4704</v>
      </c>
      <c r="B698" s="5" t="s">
        <v>4705</v>
      </c>
      <c r="C698" s="5" t="s">
        <v>4706</v>
      </c>
      <c r="D698" s="5">
        <v>554.63164403422797</v>
      </c>
      <c r="E698" s="5">
        <v>649.61151083344805</v>
      </c>
      <c r="F698" s="5">
        <v>608.90585363378204</v>
      </c>
      <c r="G698" s="5">
        <v>-0.97215808410221205</v>
      </c>
      <c r="H698" s="5">
        <v>0.17084638273487299</v>
      </c>
      <c r="I698" s="5">
        <v>-5.6902468085077897</v>
      </c>
      <c r="J698" s="6">
        <v>1.26855880985807E-8</v>
      </c>
      <c r="K698" s="6">
        <v>9.6914773666247496E-7</v>
      </c>
      <c r="L698" s="5" t="b">
        <v>1</v>
      </c>
      <c r="M698" s="5" t="b">
        <v>0</v>
      </c>
      <c r="O698" s="7">
        <f t="shared" si="110"/>
        <v>0.17799999999999999</v>
      </c>
      <c r="P698" s="7">
        <f t="shared" si="111"/>
        <v>0.253</v>
      </c>
      <c r="Q698" s="7">
        <f t="shared" si="112"/>
        <v>0.245</v>
      </c>
      <c r="R698" s="7">
        <f t="shared" si="113"/>
        <v>9.9000000000000005E-2</v>
      </c>
      <c r="S698" s="7">
        <f t="shared" si="114"/>
        <v>0.17599999999999999</v>
      </c>
      <c r="T698" s="7">
        <f t="shared" si="115"/>
        <v>0.122</v>
      </c>
      <c r="U698" s="7">
        <f t="shared" si="116"/>
        <v>0.14499999999999999</v>
      </c>
      <c r="W698" s="7">
        <f t="shared" si="117"/>
        <v>0.2253333333333333</v>
      </c>
      <c r="X698" s="7">
        <f t="shared" si="118"/>
        <v>0.13550000000000001</v>
      </c>
      <c r="Y698" s="7">
        <f t="shared" si="119"/>
        <v>0.60133136094674566</v>
      </c>
      <c r="Z698" s="7">
        <f t="shared" si="120"/>
        <v>-0.73376789420715638</v>
      </c>
    </row>
    <row r="699" spans="1:26" s="5" customFormat="1" x14ac:dyDescent="0.2">
      <c r="A699" s="5" t="s">
        <v>4707</v>
      </c>
      <c r="B699" s="5" t="s">
        <v>4708</v>
      </c>
      <c r="C699" s="5" t="s">
        <v>4709</v>
      </c>
      <c r="D699" s="5">
        <v>205.663916868293</v>
      </c>
      <c r="E699" s="5">
        <v>270.26663910389198</v>
      </c>
      <c r="F699" s="5">
        <v>242.57975814577799</v>
      </c>
      <c r="G699" s="5">
        <v>-0.798368643553933</v>
      </c>
      <c r="H699" s="5">
        <v>0.233147148747547</v>
      </c>
      <c r="I699" s="5">
        <v>-3.4243122759284099</v>
      </c>
      <c r="J699" s="5">
        <v>6.1635751218920402E-4</v>
      </c>
      <c r="K699" s="5">
        <v>7.2125049496038597E-3</v>
      </c>
      <c r="L699" s="5" t="b">
        <v>1</v>
      </c>
      <c r="M699" s="5" t="b">
        <v>0</v>
      </c>
      <c r="O699" s="7">
        <f t="shared" si="110"/>
        <v>0.23599999999999999</v>
      </c>
      <c r="P699" s="7">
        <f t="shared" si="111"/>
        <v>0.21199999999999999</v>
      </c>
      <c r="Q699" s="7">
        <f t="shared" si="112"/>
        <v>0.22600000000000001</v>
      </c>
      <c r="R699" s="7">
        <f t="shared" si="113"/>
        <v>0.125</v>
      </c>
      <c r="S699" s="7">
        <f t="shared" si="114"/>
        <v>0.218</v>
      </c>
      <c r="T699" s="7">
        <f t="shared" si="115"/>
        <v>0.13500000000000001</v>
      </c>
      <c r="U699" s="7">
        <f t="shared" si="116"/>
        <v>0.127</v>
      </c>
      <c r="W699" s="7">
        <f t="shared" si="117"/>
        <v>0.22466666666666665</v>
      </c>
      <c r="X699" s="7">
        <f t="shared" si="118"/>
        <v>0.15125</v>
      </c>
      <c r="Y699" s="7">
        <f t="shared" si="119"/>
        <v>0.67321958456973297</v>
      </c>
      <c r="Z699" s="7">
        <f t="shared" si="120"/>
        <v>-0.57085094829874539</v>
      </c>
    </row>
    <row r="700" spans="1:26" s="5" customFormat="1" x14ac:dyDescent="0.2">
      <c r="A700" s="5" t="s">
        <v>4710</v>
      </c>
      <c r="B700" s="5" t="s">
        <v>4711</v>
      </c>
      <c r="C700" s="5" t="s">
        <v>4712</v>
      </c>
      <c r="D700" s="5">
        <v>682.73062563863698</v>
      </c>
      <c r="E700" s="5">
        <v>635.730863109967</v>
      </c>
      <c r="F700" s="5">
        <v>655.87361847939701</v>
      </c>
      <c r="G700" s="5">
        <v>-0.63563432578527301</v>
      </c>
      <c r="H700" s="5">
        <v>0.178002747937172</v>
      </c>
      <c r="I700" s="5">
        <v>-3.5709242309541702</v>
      </c>
      <c r="J700" s="5">
        <v>3.5572379624817499E-4</v>
      </c>
      <c r="K700" s="5">
        <v>4.9597713210062302E-3</v>
      </c>
      <c r="L700" s="5" t="b">
        <v>1</v>
      </c>
      <c r="M700" s="5" t="b">
        <v>0</v>
      </c>
      <c r="O700" s="7">
        <f t="shared" si="110"/>
        <v>0.215</v>
      </c>
      <c r="P700" s="7">
        <f t="shared" si="111"/>
        <v>0.26</v>
      </c>
      <c r="Q700" s="7">
        <f t="shared" si="112"/>
        <v>0.19900000000000001</v>
      </c>
      <c r="R700" s="7">
        <f t="shared" si="113"/>
        <v>0.17199999999999999</v>
      </c>
      <c r="S700" s="7">
        <f t="shared" si="114"/>
        <v>0.153</v>
      </c>
      <c r="T700" s="7">
        <f t="shared" si="115"/>
        <v>0.19600000000000001</v>
      </c>
      <c r="U700" s="7">
        <f t="shared" si="116"/>
        <v>0.19500000000000001</v>
      </c>
      <c r="W700" s="7">
        <f t="shared" si="117"/>
        <v>0.22466666666666665</v>
      </c>
      <c r="X700" s="7">
        <f t="shared" si="118"/>
        <v>0.17899999999999999</v>
      </c>
      <c r="Y700" s="7">
        <f t="shared" si="119"/>
        <v>0.79673590504451042</v>
      </c>
      <c r="Z700" s="7">
        <f t="shared" si="120"/>
        <v>-0.32782650319644585</v>
      </c>
    </row>
    <row r="701" spans="1:26" s="5" customFormat="1" x14ac:dyDescent="0.2">
      <c r="A701" s="5" t="s">
        <v>4713</v>
      </c>
      <c r="B701" s="5" t="s">
        <v>4714</v>
      </c>
      <c r="C701" s="5" t="s">
        <v>4715</v>
      </c>
      <c r="D701" s="5">
        <v>81.075097283147997</v>
      </c>
      <c r="E701" s="5">
        <v>63.707568950913299</v>
      </c>
      <c r="F701" s="5">
        <v>71.1507953790139</v>
      </c>
      <c r="G701" s="5">
        <v>-1.6491653673230999</v>
      </c>
      <c r="H701" s="5">
        <v>0.32502062453021002</v>
      </c>
      <c r="I701" s="5">
        <v>-5.0740329777743503</v>
      </c>
      <c r="J701" s="6">
        <v>3.8947151348743997E-7</v>
      </c>
      <c r="K701" s="6">
        <v>1.8520761436018799E-5</v>
      </c>
      <c r="L701" s="5" t="b">
        <v>1</v>
      </c>
      <c r="M701" s="5" t="b">
        <v>0</v>
      </c>
      <c r="O701" s="7">
        <f t="shared" si="110"/>
        <v>0.14099999999999999</v>
      </c>
      <c r="P701" s="7">
        <f t="shared" si="111"/>
        <v>0.311</v>
      </c>
      <c r="Q701" s="7">
        <f t="shared" si="112"/>
        <v>0.217</v>
      </c>
      <c r="R701" s="7">
        <f t="shared" si="113"/>
        <v>8.2000000000000003E-2</v>
      </c>
      <c r="S701" s="7">
        <f t="shared" si="114"/>
        <v>6.4000000000000001E-2</v>
      </c>
      <c r="T701" s="7">
        <f t="shared" si="115"/>
        <v>6.7000000000000004E-2</v>
      </c>
      <c r="U701" s="7">
        <f t="shared" si="116"/>
        <v>7.0999999999999994E-2</v>
      </c>
      <c r="W701" s="7">
        <f t="shared" si="117"/>
        <v>0.22299999999999998</v>
      </c>
      <c r="X701" s="7">
        <f t="shared" si="118"/>
        <v>7.1000000000000008E-2</v>
      </c>
      <c r="Y701" s="7">
        <f t="shared" si="119"/>
        <v>0.31838565022421533</v>
      </c>
      <c r="Z701" s="7">
        <f t="shared" si="120"/>
        <v>-1.6511527804156225</v>
      </c>
    </row>
    <row r="702" spans="1:26" s="5" customFormat="1" x14ac:dyDescent="0.2">
      <c r="A702" s="5" t="s">
        <v>4716</v>
      </c>
      <c r="B702" s="5" t="s">
        <v>4717</v>
      </c>
      <c r="C702" s="5" t="s">
        <v>4718</v>
      </c>
      <c r="D702" s="5">
        <v>635.01149520243996</v>
      </c>
      <c r="E702" s="5">
        <v>635.77574996454905</v>
      </c>
      <c r="F702" s="5">
        <v>635.44821220936001</v>
      </c>
      <c r="G702" s="5">
        <v>-0.83048502446394101</v>
      </c>
      <c r="H702" s="5">
        <v>0.18382403923094501</v>
      </c>
      <c r="I702" s="5">
        <v>-4.5178260032713702</v>
      </c>
      <c r="J702" s="6">
        <v>6.2477790749200301E-6</v>
      </c>
      <c r="K702" s="5">
        <v>1.9606877059862699E-4</v>
      </c>
      <c r="L702" s="5" t="b">
        <v>1</v>
      </c>
      <c r="M702" s="5" t="b">
        <v>0</v>
      </c>
      <c r="O702" s="7">
        <f t="shared" si="110"/>
        <v>0.20499999999999999</v>
      </c>
      <c r="P702" s="7">
        <f t="shared" si="111"/>
        <v>0.22</v>
      </c>
      <c r="Q702" s="7">
        <f t="shared" si="112"/>
        <v>0.24199999999999999</v>
      </c>
      <c r="R702" s="7">
        <f t="shared" si="113"/>
        <v>0.187</v>
      </c>
      <c r="S702" s="7">
        <f t="shared" si="114"/>
        <v>0.151</v>
      </c>
      <c r="T702" s="7">
        <f t="shared" si="115"/>
        <v>0.153</v>
      </c>
      <c r="U702" s="7">
        <f t="shared" si="116"/>
        <v>0.11600000000000001</v>
      </c>
      <c r="W702" s="7">
        <f t="shared" si="117"/>
        <v>0.22233333333333336</v>
      </c>
      <c r="X702" s="7">
        <f t="shared" si="118"/>
        <v>0.15175</v>
      </c>
      <c r="Y702" s="7">
        <f t="shared" si="119"/>
        <v>0.68253373313343324</v>
      </c>
      <c r="Z702" s="7">
        <f t="shared" si="120"/>
        <v>-0.55102774420774681</v>
      </c>
    </row>
    <row r="703" spans="1:26" s="5" customFormat="1" x14ac:dyDescent="0.2">
      <c r="A703" s="5" t="s">
        <v>4719</v>
      </c>
      <c r="B703" s="5" t="s">
        <v>4720</v>
      </c>
      <c r="C703" s="5" t="s">
        <v>4721</v>
      </c>
      <c r="D703" s="5">
        <v>136.67756963144399</v>
      </c>
      <c r="E703" s="5">
        <v>145.00254935078399</v>
      </c>
      <c r="F703" s="5">
        <v>141.43470089963901</v>
      </c>
      <c r="G703" s="5">
        <v>-0.83203093726303001</v>
      </c>
      <c r="H703" s="5">
        <v>0.24560678961952601</v>
      </c>
      <c r="I703" s="5">
        <v>-3.3876544640803501</v>
      </c>
      <c r="J703" s="5">
        <v>7.0493011254150301E-4</v>
      </c>
      <c r="K703" s="5">
        <v>7.9419266886924106E-3</v>
      </c>
      <c r="L703" s="5" t="b">
        <v>1</v>
      </c>
      <c r="M703" s="5" t="b">
        <v>0</v>
      </c>
      <c r="O703" s="7">
        <f t="shared" si="110"/>
        <v>0.184</v>
      </c>
      <c r="P703" s="7">
        <f t="shared" si="111"/>
        <v>0.26500000000000001</v>
      </c>
      <c r="Q703" s="7">
        <f t="shared" si="112"/>
        <v>0.20699999999999999</v>
      </c>
      <c r="R703" s="7">
        <f t="shared" si="113"/>
        <v>0.13100000000000001</v>
      </c>
      <c r="S703" s="7">
        <f t="shared" si="114"/>
        <v>0.14899999999999999</v>
      </c>
      <c r="T703" s="7">
        <f t="shared" si="115"/>
        <v>0.104</v>
      </c>
      <c r="U703" s="7">
        <f t="shared" si="116"/>
        <v>0.17199999999999999</v>
      </c>
      <c r="W703" s="7">
        <f t="shared" si="117"/>
        <v>0.21866666666666668</v>
      </c>
      <c r="X703" s="7">
        <f t="shared" si="118"/>
        <v>0.13900000000000001</v>
      </c>
      <c r="Y703" s="7">
        <f t="shared" si="119"/>
        <v>0.63567073170731714</v>
      </c>
      <c r="Z703" s="7">
        <f t="shared" si="120"/>
        <v>-0.65364843117341997</v>
      </c>
    </row>
    <row r="704" spans="1:26" s="5" customFormat="1" x14ac:dyDescent="0.2">
      <c r="A704" s="5" t="s">
        <v>4722</v>
      </c>
      <c r="B704" s="5" t="s">
        <v>4723</v>
      </c>
      <c r="C704" s="5" t="s">
        <v>4724</v>
      </c>
      <c r="D704" s="5">
        <v>141.524734855535</v>
      </c>
      <c r="E704" s="5">
        <v>157.04699566683701</v>
      </c>
      <c r="F704" s="5">
        <v>150.394598176279</v>
      </c>
      <c r="G704" s="5">
        <v>-1.02406062826309</v>
      </c>
      <c r="H704" s="5">
        <v>0.241803109838716</v>
      </c>
      <c r="I704" s="5">
        <v>-4.2351011488071402</v>
      </c>
      <c r="J704" s="6">
        <v>2.2844885140672001E-5</v>
      </c>
      <c r="K704" s="5">
        <v>5.7781750869371302E-4</v>
      </c>
      <c r="L704" s="5" t="b">
        <v>1</v>
      </c>
      <c r="M704" s="5" t="b">
        <v>0</v>
      </c>
      <c r="O704" s="7">
        <f t="shared" si="110"/>
        <v>0.19500000000000001</v>
      </c>
      <c r="P704" s="7">
        <f t="shared" si="111"/>
        <v>0.23799999999999999</v>
      </c>
      <c r="Q704" s="7">
        <f t="shared" si="112"/>
        <v>0.192</v>
      </c>
      <c r="R704" s="7">
        <f t="shared" si="113"/>
        <v>0.107</v>
      </c>
      <c r="S704" s="7">
        <f t="shared" si="114"/>
        <v>0.124</v>
      </c>
      <c r="T704" s="7">
        <f t="shared" si="115"/>
        <v>9.2999999999999999E-2</v>
      </c>
      <c r="U704" s="7">
        <f t="shared" si="116"/>
        <v>0.14000000000000001</v>
      </c>
      <c r="W704" s="7">
        <f t="shared" si="117"/>
        <v>0.20833333333333334</v>
      </c>
      <c r="X704" s="7">
        <f t="shared" si="118"/>
        <v>0.11599999999999999</v>
      </c>
      <c r="Y704" s="7">
        <f t="shared" si="119"/>
        <v>0.55679999999999996</v>
      </c>
      <c r="Z704" s="7">
        <f t="shared" si="120"/>
        <v>-0.84476888370072112</v>
      </c>
    </row>
    <row r="705" spans="1:26" s="5" customFormat="1" x14ac:dyDescent="0.2">
      <c r="A705" s="5" t="s">
        <v>4725</v>
      </c>
      <c r="B705" s="5" t="s">
        <v>4726</v>
      </c>
      <c r="C705" s="5" t="s">
        <v>4727</v>
      </c>
      <c r="D705" s="5">
        <v>303.84355780266702</v>
      </c>
      <c r="E705" s="5">
        <v>341.844493185229</v>
      </c>
      <c r="F705" s="5">
        <v>325.558378021274</v>
      </c>
      <c r="G705" s="5">
        <v>-0.68279938787960404</v>
      </c>
      <c r="H705" s="5">
        <v>0.19559739496086601</v>
      </c>
      <c r="I705" s="5">
        <v>-3.4908409082657501</v>
      </c>
      <c r="J705" s="5">
        <v>4.8150288045035799E-4</v>
      </c>
      <c r="K705" s="5">
        <v>6.0605639395510703E-3</v>
      </c>
      <c r="L705" s="5" t="b">
        <v>1</v>
      </c>
      <c r="M705" s="5" t="b">
        <v>0</v>
      </c>
      <c r="O705" s="7">
        <f t="shared" si="110"/>
        <v>0.28599999999999998</v>
      </c>
      <c r="P705" s="7">
        <f t="shared" si="111"/>
        <v>0.14599999999999999</v>
      </c>
      <c r="Q705" s="7">
        <f t="shared" si="112"/>
        <v>0.16600000000000001</v>
      </c>
      <c r="R705" s="7">
        <f t="shared" si="113"/>
        <v>0.20499999999999999</v>
      </c>
      <c r="S705" s="7">
        <f t="shared" si="114"/>
        <v>0.129</v>
      </c>
      <c r="T705" s="7">
        <f t="shared" si="115"/>
        <v>0.15</v>
      </c>
      <c r="U705" s="7">
        <f t="shared" si="116"/>
        <v>0.107</v>
      </c>
      <c r="W705" s="7">
        <f t="shared" si="117"/>
        <v>0.19933333333333333</v>
      </c>
      <c r="X705" s="7">
        <f t="shared" si="118"/>
        <v>0.14774999999999999</v>
      </c>
      <c r="Y705" s="7">
        <f t="shared" si="119"/>
        <v>0.74122073578595316</v>
      </c>
      <c r="Z705" s="7">
        <f t="shared" si="120"/>
        <v>-0.43202485329941648</v>
      </c>
    </row>
    <row r="706" spans="1:26" s="5" customFormat="1" x14ac:dyDescent="0.2">
      <c r="A706" s="5" t="s">
        <v>4728</v>
      </c>
      <c r="B706" s="5" t="s">
        <v>4729</v>
      </c>
      <c r="C706" s="5" t="s">
        <v>4730</v>
      </c>
      <c r="D706" s="5">
        <v>181.63007199624101</v>
      </c>
      <c r="E706" s="5">
        <v>250.37774953354801</v>
      </c>
      <c r="F706" s="5">
        <v>220.91445916041701</v>
      </c>
      <c r="G706" s="5">
        <v>-0.79814283884581905</v>
      </c>
      <c r="H706" s="5">
        <v>0.227401845285082</v>
      </c>
      <c r="I706" s="5">
        <v>-3.50983448637027</v>
      </c>
      <c r="J706" s="5">
        <v>4.4838570686578502E-4</v>
      </c>
      <c r="K706" s="5">
        <v>5.7604121031599601E-3</v>
      </c>
      <c r="L706" s="5" t="b">
        <v>1</v>
      </c>
      <c r="M706" s="5" t="b">
        <v>0</v>
      </c>
      <c r="O706" s="7">
        <f t="shared" ref="O706:O750" si="121">VLOOKUP(A706,FPKM,2,FALSE)</f>
        <v>0.16700000000000001</v>
      </c>
      <c r="P706" s="7">
        <f t="shared" ref="P706:P750" si="122">VLOOKUP(A706,FPKM,3,FALSE)</f>
        <v>0.219</v>
      </c>
      <c r="Q706" s="7">
        <f t="shared" ref="Q706:Q750" si="123">VLOOKUP(A706,FPKM,4,FALSE)</f>
        <v>0.20499999999999999</v>
      </c>
      <c r="R706" s="7">
        <f t="shared" ref="R706:R750" si="124">VLOOKUP(A706,FPKM,5,FALSE)</f>
        <v>0.09</v>
      </c>
      <c r="S706" s="7">
        <f t="shared" ref="S706:S750" si="125">VLOOKUP(A706,FPKM,6,FALSE)</f>
        <v>0.193</v>
      </c>
      <c r="T706" s="7">
        <f t="shared" ref="T706:T750" si="126">VLOOKUP(A706,FPKM,7,FALSE)</f>
        <v>7.4999999999999997E-2</v>
      </c>
      <c r="U706" s="7">
        <f t="shared" ref="U706:U750" si="127">VLOOKUP(A706,FPKM,8,FALSE)</f>
        <v>0.155</v>
      </c>
      <c r="W706" s="7">
        <f t="shared" ref="W706:W750" si="128">AVERAGE(O706:Q706)</f>
        <v>0.19699999999999998</v>
      </c>
      <c r="X706" s="7">
        <f t="shared" ref="X706:X750" si="129">AVERAGE(R706:U706)</f>
        <v>0.12825</v>
      </c>
      <c r="Y706" s="7">
        <f t="shared" ref="Y706:Y750" si="130">X706/W706</f>
        <v>0.65101522842639603</v>
      </c>
      <c r="Z706" s="7">
        <f t="shared" si="120"/>
        <v>-0.619236803849322</v>
      </c>
    </row>
    <row r="707" spans="1:26" s="5" customFormat="1" x14ac:dyDescent="0.2">
      <c r="A707" s="5" t="s">
        <v>4731</v>
      </c>
      <c r="B707" s="5" t="s">
        <v>4732</v>
      </c>
      <c r="C707" s="5" t="s">
        <v>4733</v>
      </c>
      <c r="D707" s="5">
        <v>72.600662639789604</v>
      </c>
      <c r="E707" s="5">
        <v>69.765479373041899</v>
      </c>
      <c r="F707" s="5">
        <v>70.980557915933801</v>
      </c>
      <c r="G707" s="5">
        <v>-1.20802086240774</v>
      </c>
      <c r="H707" s="5">
        <v>0.31159740771789801</v>
      </c>
      <c r="I707" s="5">
        <v>-3.87686428861889</v>
      </c>
      <c r="J707" s="5">
        <v>1.0581133790054901E-4</v>
      </c>
      <c r="K707" s="5">
        <v>1.9243211217601201E-3</v>
      </c>
      <c r="L707" s="5" t="b">
        <v>1</v>
      </c>
      <c r="M707" s="5" t="b">
        <v>0</v>
      </c>
      <c r="O707" s="7">
        <f t="shared" si="121"/>
        <v>0.128</v>
      </c>
      <c r="P707" s="7">
        <f t="shared" si="122"/>
        <v>0.245</v>
      </c>
      <c r="Q707" s="7">
        <f t="shared" si="123"/>
        <v>0.21099999999999999</v>
      </c>
      <c r="R707" s="7">
        <f t="shared" si="124"/>
        <v>7.4999999999999997E-2</v>
      </c>
      <c r="S707" s="7">
        <f t="shared" si="125"/>
        <v>7.9000000000000001E-2</v>
      </c>
      <c r="T707" s="7">
        <f t="shared" si="126"/>
        <v>9.2999999999999999E-2</v>
      </c>
      <c r="U707" s="7">
        <f t="shared" si="127"/>
        <v>0.121</v>
      </c>
      <c r="W707" s="7">
        <f t="shared" si="128"/>
        <v>0.19466666666666665</v>
      </c>
      <c r="X707" s="7">
        <f t="shared" si="129"/>
        <v>9.1999999999999998E-2</v>
      </c>
      <c r="Y707" s="7">
        <f t="shared" si="130"/>
        <v>0.4726027397260274</v>
      </c>
      <c r="Z707" s="7">
        <f t="shared" ref="Z707:Z750" si="131">LOG(Y707,2)</f>
        <v>-1.0813001021018482</v>
      </c>
    </row>
    <row r="708" spans="1:26" s="5" customFormat="1" x14ac:dyDescent="0.2">
      <c r="A708" s="5" t="s">
        <v>4734</v>
      </c>
      <c r="B708" s="5" t="s">
        <v>4735</v>
      </c>
      <c r="C708" s="5" t="s">
        <v>4736</v>
      </c>
      <c r="D708" s="5">
        <v>147.280510933502</v>
      </c>
      <c r="E708" s="5">
        <v>152.75217948604001</v>
      </c>
      <c r="F708" s="5">
        <v>150.40717867780899</v>
      </c>
      <c r="G708" s="5">
        <v>-0.84078366489898404</v>
      </c>
      <c r="H708" s="5">
        <v>0.23954648014848101</v>
      </c>
      <c r="I708" s="5">
        <v>-3.5098978051267098</v>
      </c>
      <c r="J708" s="5">
        <v>4.48278948785458E-4</v>
      </c>
      <c r="K708" s="5">
        <v>5.7604121031599601E-3</v>
      </c>
      <c r="L708" s="5" t="b">
        <v>1</v>
      </c>
      <c r="M708" s="5" t="b">
        <v>0</v>
      </c>
      <c r="O708" s="7">
        <f t="shared" si="121"/>
        <v>0.16200000000000001</v>
      </c>
      <c r="P708" s="7">
        <f t="shared" si="122"/>
        <v>0.20899999999999999</v>
      </c>
      <c r="Q708" s="7">
        <f t="shared" si="123"/>
        <v>0.21</v>
      </c>
      <c r="R708" s="7">
        <f t="shared" si="124"/>
        <v>0.13</v>
      </c>
      <c r="S708" s="7">
        <f t="shared" si="125"/>
        <v>0.13500000000000001</v>
      </c>
      <c r="T708" s="7">
        <f t="shared" si="126"/>
        <v>0.121</v>
      </c>
      <c r="U708" s="7">
        <f t="shared" si="127"/>
        <v>0.115</v>
      </c>
      <c r="W708" s="7">
        <f t="shared" si="128"/>
        <v>0.19366666666666665</v>
      </c>
      <c r="X708" s="7">
        <f t="shared" si="129"/>
        <v>0.12525</v>
      </c>
      <c r="Y708" s="7">
        <f t="shared" si="130"/>
        <v>0.64672977624784855</v>
      </c>
      <c r="Z708" s="7">
        <f t="shared" si="131"/>
        <v>-0.6287650594881643</v>
      </c>
    </row>
    <row r="709" spans="1:26" s="5" customFormat="1" x14ac:dyDescent="0.2">
      <c r="A709" s="5" t="s">
        <v>4737</v>
      </c>
      <c r="B709" s="5" t="s">
        <v>4738</v>
      </c>
      <c r="C709" s="5" t="s">
        <v>4739</v>
      </c>
      <c r="D709" s="5">
        <v>80.891196124144102</v>
      </c>
      <c r="E709" s="5">
        <v>60.162854678306601</v>
      </c>
      <c r="F709" s="5">
        <v>69.0464295836655</v>
      </c>
      <c r="G709" s="5">
        <v>-1.3616751832537399</v>
      </c>
      <c r="H709" s="5">
        <v>0.33065375861303797</v>
      </c>
      <c r="I709" s="5">
        <v>-4.1181300613833196</v>
      </c>
      <c r="J709" s="6">
        <v>3.81959117617781E-5</v>
      </c>
      <c r="K709" s="5">
        <v>8.5681106035054896E-4</v>
      </c>
      <c r="L709" s="5" t="b">
        <v>1</v>
      </c>
      <c r="M709" s="5" t="b">
        <v>0</v>
      </c>
      <c r="O709" s="7">
        <f t="shared" si="121"/>
        <v>0.14899999999999999</v>
      </c>
      <c r="P709" s="7">
        <f t="shared" si="122"/>
        <v>0.254</v>
      </c>
      <c r="Q709" s="7">
        <f t="shared" si="123"/>
        <v>0.17699999999999999</v>
      </c>
      <c r="R709" s="7">
        <f t="shared" si="124"/>
        <v>8.5000000000000006E-2</v>
      </c>
      <c r="S709" s="7">
        <f t="shared" si="125"/>
        <v>4.7E-2</v>
      </c>
      <c r="T709" s="7">
        <f t="shared" si="126"/>
        <v>0.124</v>
      </c>
      <c r="U709" s="7">
        <f t="shared" si="127"/>
        <v>8.1000000000000003E-2</v>
      </c>
      <c r="W709" s="7">
        <f t="shared" si="128"/>
        <v>0.19333333333333336</v>
      </c>
      <c r="X709" s="7">
        <f t="shared" si="129"/>
        <v>8.4250000000000005E-2</v>
      </c>
      <c r="Y709" s="7">
        <f t="shared" si="130"/>
        <v>0.43577586206896551</v>
      </c>
      <c r="Z709" s="7">
        <f t="shared" si="131"/>
        <v>-1.1983418081119199</v>
      </c>
    </row>
    <row r="710" spans="1:26" s="5" customFormat="1" x14ac:dyDescent="0.2">
      <c r="A710" s="5" t="s">
        <v>4740</v>
      </c>
      <c r="B710" s="5" t="s">
        <v>4741</v>
      </c>
      <c r="C710" s="5" t="s">
        <v>4742</v>
      </c>
      <c r="D710" s="5">
        <v>89.068974734373597</v>
      </c>
      <c r="E710" s="5">
        <v>67.760302502977197</v>
      </c>
      <c r="F710" s="5">
        <v>76.892590602147095</v>
      </c>
      <c r="G710" s="5">
        <v>-1.16478425095877</v>
      </c>
      <c r="H710" s="5">
        <v>0.30093698987756101</v>
      </c>
      <c r="I710" s="5">
        <v>-3.87052535958663</v>
      </c>
      <c r="J710" s="5">
        <v>1.08601058400543E-4</v>
      </c>
      <c r="K710" s="5">
        <v>1.9654682812082699E-3</v>
      </c>
      <c r="L710" s="5" t="b">
        <v>1</v>
      </c>
      <c r="M710" s="5" t="b">
        <v>0</v>
      </c>
      <c r="O710" s="7">
        <f t="shared" si="121"/>
        <v>0.13400000000000001</v>
      </c>
      <c r="P710" s="7">
        <f t="shared" si="122"/>
        <v>0.28199999999999997</v>
      </c>
      <c r="Q710" s="7">
        <f t="shared" si="123"/>
        <v>0.16400000000000001</v>
      </c>
      <c r="R710" s="7">
        <f t="shared" si="124"/>
        <v>9.0999999999999998E-2</v>
      </c>
      <c r="S710" s="7">
        <f t="shared" si="125"/>
        <v>0.11600000000000001</v>
      </c>
      <c r="T710" s="7">
        <f t="shared" si="126"/>
        <v>9.6000000000000002E-2</v>
      </c>
      <c r="U710" s="7">
        <f t="shared" si="127"/>
        <v>6.9000000000000006E-2</v>
      </c>
      <c r="W710" s="7">
        <f t="shared" si="128"/>
        <v>0.19333333333333333</v>
      </c>
      <c r="X710" s="7">
        <f t="shared" si="129"/>
        <v>9.3000000000000013E-2</v>
      </c>
      <c r="Y710" s="7">
        <f t="shared" si="130"/>
        <v>0.48103448275862076</v>
      </c>
      <c r="Z710" s="7">
        <f t="shared" si="131"/>
        <v>-1.0557877781857468</v>
      </c>
    </row>
    <row r="711" spans="1:26" s="5" customFormat="1" x14ac:dyDescent="0.2">
      <c r="A711" s="5" t="s">
        <v>4743</v>
      </c>
      <c r="B711" s="5" t="s">
        <v>4744</v>
      </c>
      <c r="C711" s="5" t="s">
        <v>4745</v>
      </c>
      <c r="D711" s="5">
        <v>53.103620633866299</v>
      </c>
      <c r="E711" s="5">
        <v>53.775495751074999</v>
      </c>
      <c r="F711" s="5">
        <v>53.487549272271302</v>
      </c>
      <c r="G711" s="5">
        <v>-1.56578069579174</v>
      </c>
      <c r="H711" s="5">
        <v>0.35496299299412598</v>
      </c>
      <c r="I711" s="5">
        <v>-4.4111096838132999</v>
      </c>
      <c r="J711" s="6">
        <v>1.02842203404488E-5</v>
      </c>
      <c r="K711" s="5">
        <v>2.98146425142E-4</v>
      </c>
      <c r="L711" s="5" t="b">
        <v>1</v>
      </c>
      <c r="M711" s="5" t="b">
        <v>0</v>
      </c>
      <c r="O711" s="7">
        <f t="shared" si="121"/>
        <v>0.126</v>
      </c>
      <c r="P711" s="7">
        <f t="shared" si="122"/>
        <v>0.216</v>
      </c>
      <c r="Q711" s="7">
        <f t="shared" si="123"/>
        <v>0.23699999999999999</v>
      </c>
      <c r="R711" s="7">
        <f t="shared" si="124"/>
        <v>6.0999999999999999E-2</v>
      </c>
      <c r="S711" s="7">
        <f t="shared" si="125"/>
        <v>8.1000000000000003E-2</v>
      </c>
      <c r="T711" s="7">
        <f t="shared" si="126"/>
        <v>7.6999999999999999E-2</v>
      </c>
      <c r="U711" s="7">
        <f t="shared" si="127"/>
        <v>3.2000000000000001E-2</v>
      </c>
      <c r="W711" s="7">
        <f t="shared" si="128"/>
        <v>0.19299999999999998</v>
      </c>
      <c r="X711" s="7">
        <f t="shared" si="129"/>
        <v>6.275E-2</v>
      </c>
      <c r="Y711" s="7">
        <f t="shared" si="130"/>
        <v>0.32512953367875652</v>
      </c>
      <c r="Z711" s="7">
        <f t="shared" si="131"/>
        <v>-1.6209134833173084</v>
      </c>
    </row>
    <row r="712" spans="1:26" s="5" customFormat="1" x14ac:dyDescent="0.2">
      <c r="A712" s="5" t="s">
        <v>4746</v>
      </c>
      <c r="B712" s="5" t="s">
        <v>4747</v>
      </c>
      <c r="C712" s="5" t="s">
        <v>4748</v>
      </c>
      <c r="D712" s="5">
        <v>639.497854678713</v>
      </c>
      <c r="E712" s="5">
        <v>683.21326176988998</v>
      </c>
      <c r="F712" s="5">
        <v>664.47808730224301</v>
      </c>
      <c r="G712" s="5">
        <v>-0.68783980652431098</v>
      </c>
      <c r="H712" s="5">
        <v>0.17324147506747101</v>
      </c>
      <c r="I712" s="5">
        <v>-3.97041070134286</v>
      </c>
      <c r="J712" s="6">
        <v>7.1748844470141104E-5</v>
      </c>
      <c r="K712" s="5">
        <v>1.41232334716779E-3</v>
      </c>
      <c r="L712" s="5" t="b">
        <v>1</v>
      </c>
      <c r="M712" s="5" t="b">
        <v>0</v>
      </c>
      <c r="O712" s="7">
        <f t="shared" si="121"/>
        <v>0.19400000000000001</v>
      </c>
      <c r="P712" s="7">
        <f t="shared" si="122"/>
        <v>0.18099999999999999</v>
      </c>
      <c r="Q712" s="7">
        <f t="shared" si="123"/>
        <v>0.2</v>
      </c>
      <c r="R712" s="7">
        <f t="shared" si="124"/>
        <v>0.123</v>
      </c>
      <c r="S712" s="7">
        <f t="shared" si="125"/>
        <v>0.16</v>
      </c>
      <c r="T712" s="7">
        <f t="shared" si="126"/>
        <v>0.20399999999999999</v>
      </c>
      <c r="U712" s="7">
        <f t="shared" si="127"/>
        <v>0.13500000000000001</v>
      </c>
      <c r="W712" s="7">
        <f t="shared" si="128"/>
        <v>0.19166666666666665</v>
      </c>
      <c r="X712" s="7">
        <f t="shared" si="129"/>
        <v>0.1555</v>
      </c>
      <c r="Y712" s="7">
        <f t="shared" si="130"/>
        <v>0.81130434782608707</v>
      </c>
      <c r="Z712" s="7">
        <f t="shared" si="131"/>
        <v>-0.30168487497997865</v>
      </c>
    </row>
    <row r="713" spans="1:26" s="5" customFormat="1" x14ac:dyDescent="0.2">
      <c r="A713" s="5" t="s">
        <v>4749</v>
      </c>
      <c r="B713" s="5" t="s">
        <v>4750</v>
      </c>
      <c r="C713" s="5" t="s">
        <v>4751</v>
      </c>
      <c r="D713" s="5">
        <v>176.555940084078</v>
      </c>
      <c r="E713" s="5">
        <v>203.71309560408</v>
      </c>
      <c r="F713" s="5">
        <v>192.074314666936</v>
      </c>
      <c r="G713" s="5">
        <v>-0.81791653176910895</v>
      </c>
      <c r="H713" s="5">
        <v>0.23558963834663099</v>
      </c>
      <c r="I713" s="5">
        <v>-3.4717848268253602</v>
      </c>
      <c r="J713" s="5">
        <v>5.1701055324494501E-4</v>
      </c>
      <c r="K713" s="5">
        <v>6.3321903567930497E-3</v>
      </c>
      <c r="L713" s="5" t="b">
        <v>1</v>
      </c>
      <c r="M713" s="5" t="b">
        <v>0</v>
      </c>
      <c r="O713" s="7">
        <f t="shared" si="121"/>
        <v>0.214</v>
      </c>
      <c r="P713" s="7">
        <f t="shared" si="122"/>
        <v>0.20499999999999999</v>
      </c>
      <c r="Q713" s="7">
        <f t="shared" si="123"/>
        <v>0.156</v>
      </c>
      <c r="R713" s="7">
        <f t="shared" si="124"/>
        <v>0.104</v>
      </c>
      <c r="S713" s="7">
        <f t="shared" si="125"/>
        <v>0.16600000000000001</v>
      </c>
      <c r="T713" s="7">
        <f t="shared" si="126"/>
        <v>0.122</v>
      </c>
      <c r="U713" s="7">
        <f t="shared" si="127"/>
        <v>0.11700000000000001</v>
      </c>
      <c r="W713" s="7">
        <f t="shared" si="128"/>
        <v>0.19166666666666665</v>
      </c>
      <c r="X713" s="7">
        <f t="shared" si="129"/>
        <v>0.12725</v>
      </c>
      <c r="Y713" s="7">
        <f t="shared" si="130"/>
        <v>0.66391304347826097</v>
      </c>
      <c r="Z713" s="7">
        <f t="shared" si="131"/>
        <v>-0.59093379903488585</v>
      </c>
    </row>
    <row r="714" spans="1:26" s="5" customFormat="1" x14ac:dyDescent="0.2">
      <c r="A714" s="5" t="s">
        <v>4752</v>
      </c>
      <c r="B714" s="5" t="s">
        <v>4753</v>
      </c>
      <c r="C714" s="5" t="s">
        <v>4754</v>
      </c>
      <c r="D714" s="5">
        <v>369.99661396131501</v>
      </c>
      <c r="E714" s="5">
        <v>406.11023826653798</v>
      </c>
      <c r="F714" s="5">
        <v>390.63297070715703</v>
      </c>
      <c r="G714" s="5">
        <v>-0.63003918230836697</v>
      </c>
      <c r="H714" s="5">
        <v>0.186054271062811</v>
      </c>
      <c r="I714" s="5">
        <v>-3.3863193718120401</v>
      </c>
      <c r="J714" s="5">
        <v>7.0836892060164799E-4</v>
      </c>
      <c r="K714" s="5">
        <v>7.96904348155421E-3</v>
      </c>
      <c r="L714" s="5" t="b">
        <v>1</v>
      </c>
      <c r="M714" s="5" t="b">
        <v>0</v>
      </c>
      <c r="O714" s="7">
        <f t="shared" si="121"/>
        <v>0.21199999999999999</v>
      </c>
      <c r="P714" s="7">
        <f t="shared" si="122"/>
        <v>0.186</v>
      </c>
      <c r="Q714" s="7">
        <f t="shared" si="123"/>
        <v>0.17399999999999999</v>
      </c>
      <c r="R714" s="7">
        <f t="shared" si="124"/>
        <v>0.14399999999999999</v>
      </c>
      <c r="S714" s="7">
        <f t="shared" si="125"/>
        <v>0.16300000000000001</v>
      </c>
      <c r="T714" s="7">
        <f t="shared" si="126"/>
        <v>0.156</v>
      </c>
      <c r="U714" s="7">
        <f t="shared" si="127"/>
        <v>0.13500000000000001</v>
      </c>
      <c r="W714" s="7">
        <f t="shared" si="128"/>
        <v>0.19066666666666668</v>
      </c>
      <c r="X714" s="7">
        <f t="shared" si="129"/>
        <v>0.14949999999999999</v>
      </c>
      <c r="Y714" s="7">
        <f t="shared" si="130"/>
        <v>0.78409090909090906</v>
      </c>
      <c r="Z714" s="7">
        <f t="shared" si="131"/>
        <v>-0.35090716185912829</v>
      </c>
    </row>
    <row r="715" spans="1:26" s="5" customFormat="1" x14ac:dyDescent="0.2">
      <c r="A715" s="5" t="s">
        <v>4755</v>
      </c>
      <c r="B715" s="5" t="s">
        <v>4756</v>
      </c>
      <c r="C715" s="5" t="s">
        <v>4757</v>
      </c>
      <c r="D715" s="5">
        <v>96.975188192195802</v>
      </c>
      <c r="E715" s="5">
        <v>57.4995154206553</v>
      </c>
      <c r="F715" s="5">
        <v>74.417660894172698</v>
      </c>
      <c r="G715" s="5">
        <v>-1.20050633180253</v>
      </c>
      <c r="H715" s="5">
        <v>0.35986678785196902</v>
      </c>
      <c r="I715" s="5">
        <v>-3.3359742335999099</v>
      </c>
      <c r="J715" s="5">
        <v>8.5001041546366196E-4</v>
      </c>
      <c r="K715" s="5">
        <v>9.1063472153207602E-3</v>
      </c>
      <c r="L715" s="5" t="b">
        <v>1</v>
      </c>
      <c r="M715" s="5" t="b">
        <v>0</v>
      </c>
      <c r="O715" s="7">
        <f t="shared" si="121"/>
        <v>0.107</v>
      </c>
      <c r="P715" s="7">
        <f t="shared" si="122"/>
        <v>0.26400000000000001</v>
      </c>
      <c r="Q715" s="7">
        <f t="shared" si="123"/>
        <v>0.184</v>
      </c>
      <c r="R715" s="7">
        <f t="shared" si="124"/>
        <v>0.13700000000000001</v>
      </c>
      <c r="S715" s="7">
        <f t="shared" si="125"/>
        <v>5.5E-2</v>
      </c>
      <c r="T715" s="7">
        <f t="shared" si="126"/>
        <v>0.104</v>
      </c>
      <c r="U715" s="7">
        <f t="shared" si="127"/>
        <v>4.5999999999999999E-2</v>
      </c>
      <c r="W715" s="7">
        <f t="shared" si="128"/>
        <v>0.18499999999999997</v>
      </c>
      <c r="X715" s="7">
        <f t="shared" si="129"/>
        <v>8.5499999999999993E-2</v>
      </c>
      <c r="Y715" s="7">
        <f t="shared" si="130"/>
        <v>0.46216216216216222</v>
      </c>
      <c r="Z715" s="7">
        <f t="shared" si="131"/>
        <v>-1.1135289456304143</v>
      </c>
    </row>
    <row r="716" spans="1:26" s="5" customFormat="1" x14ac:dyDescent="0.2">
      <c r="A716" s="5" t="s">
        <v>4758</v>
      </c>
      <c r="B716" s="5" t="s">
        <v>4759</v>
      </c>
      <c r="C716" s="5" t="s">
        <v>4760</v>
      </c>
      <c r="D716" s="5">
        <v>405.54541147658398</v>
      </c>
      <c r="E716" s="5">
        <v>477.590053915954</v>
      </c>
      <c r="F716" s="5">
        <v>446.71377858479502</v>
      </c>
      <c r="G716" s="5">
        <v>-0.65070862806581997</v>
      </c>
      <c r="H716" s="5">
        <v>0.184006073604978</v>
      </c>
      <c r="I716" s="5">
        <v>-3.5363432049680701</v>
      </c>
      <c r="J716" s="5">
        <v>4.0570725250128501E-4</v>
      </c>
      <c r="K716" s="5">
        <v>5.4095999882450398E-3</v>
      </c>
      <c r="L716" s="5" t="b">
        <v>1</v>
      </c>
      <c r="M716" s="5" t="b">
        <v>0</v>
      </c>
      <c r="O716" s="7">
        <f t="shared" si="121"/>
        <v>0.189</v>
      </c>
      <c r="P716" s="7">
        <f t="shared" si="122"/>
        <v>0.161</v>
      </c>
      <c r="Q716" s="7">
        <f t="shared" si="123"/>
        <v>0.20100000000000001</v>
      </c>
      <c r="R716" s="7">
        <f t="shared" si="124"/>
        <v>0.127</v>
      </c>
      <c r="S716" s="7">
        <f t="shared" si="125"/>
        <v>0.14699999999999999</v>
      </c>
      <c r="T716" s="7">
        <f t="shared" si="126"/>
        <v>0.16500000000000001</v>
      </c>
      <c r="U716" s="7">
        <f t="shared" si="127"/>
        <v>0.14099999999999999</v>
      </c>
      <c r="W716" s="7">
        <f t="shared" si="128"/>
        <v>0.18366666666666664</v>
      </c>
      <c r="X716" s="7">
        <f t="shared" si="129"/>
        <v>0.14500000000000002</v>
      </c>
      <c r="Y716" s="7">
        <f t="shared" si="130"/>
        <v>0.78947368421052655</v>
      </c>
      <c r="Z716" s="7">
        <f t="shared" si="131"/>
        <v>-0.34103691783506651</v>
      </c>
    </row>
    <row r="717" spans="1:26" s="5" customFormat="1" x14ac:dyDescent="0.2">
      <c r="A717" s="5" t="s">
        <v>4761</v>
      </c>
      <c r="B717" s="5" t="s">
        <v>4762</v>
      </c>
      <c r="C717" s="5" t="s">
        <v>4763</v>
      </c>
      <c r="D717" s="5">
        <v>69.418150161751001</v>
      </c>
      <c r="E717" s="5">
        <v>62.976217498762097</v>
      </c>
      <c r="F717" s="5">
        <v>65.737045782900196</v>
      </c>
      <c r="G717" s="5">
        <v>-1.3104448927875301</v>
      </c>
      <c r="H717" s="5">
        <v>0.31524166625352401</v>
      </c>
      <c r="I717" s="5">
        <v>-4.1569533252423696</v>
      </c>
      <c r="J717" s="6">
        <v>3.2251985025986701E-5</v>
      </c>
      <c r="K717" s="5">
        <v>7.5434034237066301E-4</v>
      </c>
      <c r="L717" s="5" t="b">
        <v>1</v>
      </c>
      <c r="M717" s="5" t="b">
        <v>0</v>
      </c>
      <c r="O717" s="7">
        <f t="shared" si="121"/>
        <v>0.14599999999999999</v>
      </c>
      <c r="P717" s="7">
        <f t="shared" si="122"/>
        <v>0.187</v>
      </c>
      <c r="Q717" s="7">
        <f t="shared" si="123"/>
        <v>0.20499999999999999</v>
      </c>
      <c r="R717" s="7">
        <f t="shared" si="124"/>
        <v>7.3999999999999996E-2</v>
      </c>
      <c r="S717" s="7">
        <f t="shared" si="125"/>
        <v>0.06</v>
      </c>
      <c r="T717" s="7">
        <f t="shared" si="126"/>
        <v>0.14399999999999999</v>
      </c>
      <c r="U717" s="7">
        <f t="shared" si="127"/>
        <v>6.2E-2</v>
      </c>
      <c r="W717" s="7">
        <f t="shared" si="128"/>
        <v>0.17933333333333332</v>
      </c>
      <c r="X717" s="7">
        <f t="shared" si="129"/>
        <v>8.5000000000000006E-2</v>
      </c>
      <c r="Y717" s="7">
        <f t="shared" si="130"/>
        <v>0.47397769516728633</v>
      </c>
      <c r="Z717" s="7">
        <f t="shared" si="131"/>
        <v>-1.077108925697766</v>
      </c>
    </row>
    <row r="718" spans="1:26" s="5" customFormat="1" x14ac:dyDescent="0.2">
      <c r="A718" s="5" t="s">
        <v>4764</v>
      </c>
      <c r="B718" s="5" t="s">
        <v>4765</v>
      </c>
      <c r="C718" s="5" t="s">
        <v>4766</v>
      </c>
      <c r="D718" s="5">
        <v>214.177958789575</v>
      </c>
      <c r="E718" s="5">
        <v>142.01950595196601</v>
      </c>
      <c r="F718" s="5">
        <v>172.944557168084</v>
      </c>
      <c r="G718" s="5">
        <v>-1.1920478669660299</v>
      </c>
      <c r="H718" s="5">
        <v>0.30490275381040499</v>
      </c>
      <c r="I718" s="5">
        <v>-3.9096001989777802</v>
      </c>
      <c r="J718" s="6">
        <v>9.2449002532902906E-5</v>
      </c>
      <c r="K718" s="5">
        <v>1.7320018655435599E-3</v>
      </c>
      <c r="L718" s="5" t="b">
        <v>1</v>
      </c>
      <c r="M718" s="5" t="b">
        <v>0</v>
      </c>
      <c r="O718" s="7">
        <f t="shared" si="121"/>
        <v>8.6999999999999994E-2</v>
      </c>
      <c r="P718" s="7">
        <f t="shared" si="122"/>
        <v>0.24</v>
      </c>
      <c r="Q718" s="7">
        <f t="shared" si="123"/>
        <v>0.17599999999999999</v>
      </c>
      <c r="R718" s="7">
        <f t="shared" si="124"/>
        <v>0.11899999999999999</v>
      </c>
      <c r="S718" s="7">
        <f t="shared" si="125"/>
        <v>6.3E-2</v>
      </c>
      <c r="T718" s="7">
        <f t="shared" si="126"/>
        <v>7.8E-2</v>
      </c>
      <c r="U718" s="7">
        <f t="shared" si="127"/>
        <v>5.8000000000000003E-2</v>
      </c>
      <c r="W718" s="7">
        <f t="shared" si="128"/>
        <v>0.16766666666666663</v>
      </c>
      <c r="X718" s="7">
        <f t="shared" si="129"/>
        <v>7.9500000000000001E-2</v>
      </c>
      <c r="Y718" s="7">
        <f t="shared" si="130"/>
        <v>0.47415506958250508</v>
      </c>
      <c r="Z718" s="7">
        <f t="shared" si="131"/>
        <v>-1.0765691338000152</v>
      </c>
    </row>
    <row r="719" spans="1:26" s="5" customFormat="1" x14ac:dyDescent="0.2">
      <c r="A719" s="5" t="s">
        <v>4767</v>
      </c>
      <c r="B719" s="5" t="s">
        <v>4768</v>
      </c>
      <c r="C719" s="5" t="s">
        <v>4769</v>
      </c>
      <c r="D719" s="5">
        <v>86.072096080692305</v>
      </c>
      <c r="E719" s="5">
        <v>104.189582954122</v>
      </c>
      <c r="F719" s="5">
        <v>96.424945722652296</v>
      </c>
      <c r="G719" s="5">
        <v>-1.0253052707341701</v>
      </c>
      <c r="H719" s="5">
        <v>0.27656193530906698</v>
      </c>
      <c r="I719" s="5">
        <v>-3.7073260627437898</v>
      </c>
      <c r="J719" s="5">
        <v>2.0945918495584399E-4</v>
      </c>
      <c r="K719" s="5">
        <v>3.3005314173811398E-3</v>
      </c>
      <c r="L719" s="5" t="b">
        <v>1</v>
      </c>
      <c r="M719" s="5" t="b">
        <v>0</v>
      </c>
      <c r="O719" s="7">
        <f t="shared" si="121"/>
        <v>0.111</v>
      </c>
      <c r="P719" s="7">
        <f t="shared" si="122"/>
        <v>0.14699999999999999</v>
      </c>
      <c r="Q719" s="7">
        <f t="shared" si="123"/>
        <v>0.24299999999999999</v>
      </c>
      <c r="R719" s="7">
        <f t="shared" si="124"/>
        <v>7.5999999999999998E-2</v>
      </c>
      <c r="S719" s="7">
        <f t="shared" si="125"/>
        <v>7.3999999999999996E-2</v>
      </c>
      <c r="T719" s="7">
        <f t="shared" si="126"/>
        <v>0.12</v>
      </c>
      <c r="U719" s="7">
        <f t="shared" si="127"/>
        <v>0.11</v>
      </c>
      <c r="W719" s="7">
        <f t="shared" si="128"/>
        <v>0.16700000000000001</v>
      </c>
      <c r="X719" s="7">
        <f t="shared" si="129"/>
        <v>9.5000000000000001E-2</v>
      </c>
      <c r="Y719" s="7">
        <f t="shared" si="130"/>
        <v>0.56886227544910173</v>
      </c>
      <c r="Z719" s="7">
        <f t="shared" si="131"/>
        <v>-0.81384868414310452</v>
      </c>
    </row>
    <row r="720" spans="1:26" s="5" customFormat="1" x14ac:dyDescent="0.2">
      <c r="A720" s="5" t="s">
        <v>4770</v>
      </c>
      <c r="B720" s="5" t="s">
        <v>4771</v>
      </c>
      <c r="C720" s="5" t="s">
        <v>4772</v>
      </c>
      <c r="D720" s="5">
        <v>184.805170150327</v>
      </c>
      <c r="E720" s="5">
        <v>189.18675074821999</v>
      </c>
      <c r="F720" s="5">
        <v>187.30893049197999</v>
      </c>
      <c r="G720" s="5">
        <v>-1.7918467474386699</v>
      </c>
      <c r="H720" s="5">
        <v>0.27654689369149499</v>
      </c>
      <c r="I720" s="5">
        <v>-6.4793595166452604</v>
      </c>
      <c r="J720" s="6">
        <v>9.2112784799466505E-11</v>
      </c>
      <c r="K720" s="6">
        <v>1.15239894056836E-8</v>
      </c>
      <c r="L720" s="5" t="b">
        <v>1</v>
      </c>
      <c r="M720" s="5" t="b">
        <v>0</v>
      </c>
      <c r="O720" s="7">
        <f t="shared" si="121"/>
        <v>9.5000000000000001E-2</v>
      </c>
      <c r="P720" s="7">
        <f t="shared" si="122"/>
        <v>0.17699999999999999</v>
      </c>
      <c r="Q720" s="7">
        <f t="shared" si="123"/>
        <v>0.214</v>
      </c>
      <c r="R720" s="7">
        <f t="shared" si="124"/>
        <v>6.7000000000000004E-2</v>
      </c>
      <c r="S720" s="7">
        <f t="shared" si="125"/>
        <v>0.04</v>
      </c>
      <c r="T720" s="7">
        <f t="shared" si="126"/>
        <v>4.3999999999999997E-2</v>
      </c>
      <c r="U720" s="7">
        <f t="shared" si="127"/>
        <v>4.3999999999999997E-2</v>
      </c>
      <c r="W720" s="7">
        <f t="shared" si="128"/>
        <v>0.16200000000000001</v>
      </c>
      <c r="X720" s="7">
        <f t="shared" si="129"/>
        <v>4.8750000000000002E-2</v>
      </c>
      <c r="Y720" s="7">
        <f t="shared" si="130"/>
        <v>0.30092592592592593</v>
      </c>
      <c r="Z720" s="7">
        <f t="shared" si="131"/>
        <v>-1.7325196891350141</v>
      </c>
    </row>
    <row r="721" spans="1:26" s="5" customFormat="1" x14ac:dyDescent="0.2">
      <c r="A721" s="5" t="s">
        <v>4773</v>
      </c>
      <c r="B721" s="5" t="s">
        <v>4774</v>
      </c>
      <c r="C721" s="5" t="s">
        <v>4775</v>
      </c>
      <c r="D721" s="5">
        <v>390.35661494958902</v>
      </c>
      <c r="E721" s="5">
        <v>425.00725109812601</v>
      </c>
      <c r="F721" s="5">
        <v>410.15697846303902</v>
      </c>
      <c r="G721" s="5">
        <v>-0.71092942799117698</v>
      </c>
      <c r="H721" s="5">
        <v>0.18599048907160701</v>
      </c>
      <c r="I721" s="5">
        <v>-3.8223966802811402</v>
      </c>
      <c r="J721" s="5">
        <v>1.3216085961939499E-4</v>
      </c>
      <c r="K721" s="5">
        <v>2.3067514833006899E-3</v>
      </c>
      <c r="L721" s="5" t="b">
        <v>1</v>
      </c>
      <c r="M721" s="5" t="b">
        <v>0</v>
      </c>
      <c r="O721" s="7">
        <f t="shared" si="121"/>
        <v>0.17899999999999999</v>
      </c>
      <c r="P721" s="7">
        <f t="shared" si="122"/>
        <v>0.154</v>
      </c>
      <c r="Q721" s="7">
        <f t="shared" si="123"/>
        <v>0.153</v>
      </c>
      <c r="R721" s="7">
        <f t="shared" si="124"/>
        <v>0.109</v>
      </c>
      <c r="S721" s="7">
        <f t="shared" si="125"/>
        <v>0.114</v>
      </c>
      <c r="T721" s="7">
        <f t="shared" si="126"/>
        <v>0.14699999999999999</v>
      </c>
      <c r="U721" s="7">
        <f t="shared" si="127"/>
        <v>0.126</v>
      </c>
      <c r="W721" s="7">
        <f t="shared" si="128"/>
        <v>0.16200000000000001</v>
      </c>
      <c r="X721" s="7">
        <f t="shared" si="129"/>
        <v>0.124</v>
      </c>
      <c r="Y721" s="7">
        <f t="shared" si="130"/>
        <v>0.76543209876543206</v>
      </c>
      <c r="Z721" s="7">
        <f t="shared" si="131"/>
        <v>-0.38565369249774967</v>
      </c>
    </row>
    <row r="722" spans="1:26" s="5" customFormat="1" x14ac:dyDescent="0.2">
      <c r="A722" s="5" t="s">
        <v>4776</v>
      </c>
      <c r="B722" s="5" t="s">
        <v>4777</v>
      </c>
      <c r="C722" s="5" t="s">
        <v>4778</v>
      </c>
      <c r="D722" s="5">
        <v>554.27253856105403</v>
      </c>
      <c r="E722" s="5">
        <v>628.09496713273302</v>
      </c>
      <c r="F722" s="5">
        <v>596.45678345915701</v>
      </c>
      <c r="G722" s="5">
        <v>-1.21117674353724</v>
      </c>
      <c r="H722" s="5">
        <v>0.18978935823666801</v>
      </c>
      <c r="I722" s="5">
        <v>-6.3816894413379002</v>
      </c>
      <c r="J722" s="6">
        <v>1.75144878323737E-10</v>
      </c>
      <c r="K722" s="6">
        <v>2.0533809288256501E-8</v>
      </c>
      <c r="L722" s="5" t="b">
        <v>1</v>
      </c>
      <c r="M722" s="5" t="b">
        <v>0</v>
      </c>
      <c r="O722" s="7">
        <f t="shared" si="121"/>
        <v>0.126</v>
      </c>
      <c r="P722" s="7">
        <f t="shared" si="122"/>
        <v>0.17199999999999999</v>
      </c>
      <c r="Q722" s="7">
        <f t="shared" si="123"/>
        <v>0.17100000000000001</v>
      </c>
      <c r="R722" s="7">
        <f t="shared" si="124"/>
        <v>4.7E-2</v>
      </c>
      <c r="S722" s="7">
        <f t="shared" si="125"/>
        <v>0.105</v>
      </c>
      <c r="T722" s="7">
        <f t="shared" si="126"/>
        <v>0.104</v>
      </c>
      <c r="U722" s="7">
        <f t="shared" si="127"/>
        <v>8.6999999999999994E-2</v>
      </c>
      <c r="W722" s="7">
        <f t="shared" si="128"/>
        <v>0.15633333333333332</v>
      </c>
      <c r="X722" s="7">
        <f t="shared" si="129"/>
        <v>8.5749999999999993E-2</v>
      </c>
      <c r="Y722" s="7">
        <f t="shared" si="130"/>
        <v>0.54850746268656714</v>
      </c>
      <c r="Z722" s="7">
        <f t="shared" si="131"/>
        <v>-0.86641684562140808</v>
      </c>
    </row>
    <row r="723" spans="1:26" s="5" customFormat="1" x14ac:dyDescent="0.2">
      <c r="A723" s="5" t="s">
        <v>4779</v>
      </c>
      <c r="B723" s="5" t="s">
        <v>4780</v>
      </c>
      <c r="C723" s="5" t="s">
        <v>4781</v>
      </c>
      <c r="D723" s="5">
        <v>379.22699921492199</v>
      </c>
      <c r="E723" s="5">
        <v>366.14117240625399</v>
      </c>
      <c r="F723" s="5">
        <v>371.74938389568302</v>
      </c>
      <c r="G723" s="5">
        <v>-0.79764505027275101</v>
      </c>
      <c r="H723" s="5">
        <v>0.19547788278079301</v>
      </c>
      <c r="I723" s="5">
        <v>-4.0804874644934799</v>
      </c>
      <c r="J723" s="6">
        <v>4.4941353059719903E-5</v>
      </c>
      <c r="K723" s="5">
        <v>9.8327671641577192E-4</v>
      </c>
      <c r="L723" s="5" t="b">
        <v>1</v>
      </c>
      <c r="M723" s="5" t="b">
        <v>0</v>
      </c>
      <c r="O723" s="7">
        <f t="shared" si="121"/>
        <v>0.17799999999999999</v>
      </c>
      <c r="P723" s="7">
        <f t="shared" si="122"/>
        <v>0.125</v>
      </c>
      <c r="Q723" s="7">
        <f t="shared" si="123"/>
        <v>0.16200000000000001</v>
      </c>
      <c r="R723" s="7">
        <f t="shared" si="124"/>
        <v>0.14199999999999999</v>
      </c>
      <c r="S723" s="7">
        <f t="shared" si="125"/>
        <v>0.09</v>
      </c>
      <c r="T723" s="7">
        <f t="shared" si="126"/>
        <v>0.161</v>
      </c>
      <c r="U723" s="7">
        <f t="shared" si="127"/>
        <v>7.8E-2</v>
      </c>
      <c r="W723" s="7">
        <f t="shared" si="128"/>
        <v>0.155</v>
      </c>
      <c r="X723" s="7">
        <f t="shared" si="129"/>
        <v>0.11775000000000001</v>
      </c>
      <c r="Y723" s="7">
        <f t="shared" si="130"/>
        <v>0.75967741935483879</v>
      </c>
      <c r="Z723" s="7">
        <f t="shared" si="131"/>
        <v>-0.3965411556614542</v>
      </c>
    </row>
    <row r="724" spans="1:26" s="5" customFormat="1" x14ac:dyDescent="0.2">
      <c r="A724" s="5" t="s">
        <v>4782</v>
      </c>
      <c r="B724" s="5" t="s">
        <v>4783</v>
      </c>
      <c r="C724" s="5" t="s">
        <v>4784</v>
      </c>
      <c r="D724" s="5">
        <v>66.203481254913498</v>
      </c>
      <c r="E724" s="5">
        <v>77.450819838111798</v>
      </c>
      <c r="F724" s="5">
        <v>72.630531873883996</v>
      </c>
      <c r="G724" s="5">
        <v>-1.52409369608531</v>
      </c>
      <c r="H724" s="5">
        <v>0.30962973113391001</v>
      </c>
      <c r="I724" s="5">
        <v>-4.92231056269648</v>
      </c>
      <c r="J724" s="6">
        <v>8.5528342043555798E-7</v>
      </c>
      <c r="K724" s="6">
        <v>3.6905875556340801E-5</v>
      </c>
      <c r="L724" s="5" t="b">
        <v>1</v>
      </c>
      <c r="M724" s="5" t="b">
        <v>0</v>
      </c>
      <c r="O724" s="7">
        <f t="shared" si="121"/>
        <v>0.107</v>
      </c>
      <c r="P724" s="7">
        <f t="shared" si="122"/>
        <v>0.13500000000000001</v>
      </c>
      <c r="Q724" s="7">
        <f t="shared" si="123"/>
        <v>0.193</v>
      </c>
      <c r="R724" s="7">
        <f t="shared" si="124"/>
        <v>5.1999999999999998E-2</v>
      </c>
      <c r="S724" s="7">
        <f t="shared" si="125"/>
        <v>3.4000000000000002E-2</v>
      </c>
      <c r="T724" s="7">
        <f t="shared" si="126"/>
        <v>7.0999999999999994E-2</v>
      </c>
      <c r="U724" s="7">
        <f t="shared" si="127"/>
        <v>6.3E-2</v>
      </c>
      <c r="W724" s="7">
        <f t="shared" si="128"/>
        <v>0.14499999999999999</v>
      </c>
      <c r="X724" s="7">
        <f t="shared" si="129"/>
        <v>5.4999999999999993E-2</v>
      </c>
      <c r="Y724" s="7">
        <f t="shared" si="130"/>
        <v>0.37931034482758619</v>
      </c>
      <c r="Z724" s="7">
        <f t="shared" si="131"/>
        <v>-1.398549376490275</v>
      </c>
    </row>
    <row r="725" spans="1:26" s="5" customFormat="1" x14ac:dyDescent="0.2">
      <c r="A725" s="5" t="s">
        <v>4785</v>
      </c>
      <c r="B725" s="5" t="s">
        <v>4786</v>
      </c>
      <c r="C725" s="5" t="s">
        <v>4787</v>
      </c>
      <c r="D725" s="5">
        <v>73.953823625244198</v>
      </c>
      <c r="E725" s="5">
        <v>71.477830358160304</v>
      </c>
      <c r="F725" s="5">
        <v>72.538970329767693</v>
      </c>
      <c r="G725" s="5">
        <v>-1.7744360668446999</v>
      </c>
      <c r="H725" s="5">
        <v>0.324578788514579</v>
      </c>
      <c r="I725" s="5">
        <v>-5.4668885633757203</v>
      </c>
      <c r="J725" s="6">
        <v>4.5800378265222898E-8</v>
      </c>
      <c r="K725" s="6">
        <v>2.9238522302808899E-6</v>
      </c>
      <c r="L725" s="5" t="b">
        <v>1</v>
      </c>
      <c r="M725" s="5" t="b">
        <v>0</v>
      </c>
      <c r="O725" s="7">
        <f t="shared" si="121"/>
        <v>0.109</v>
      </c>
      <c r="P725" s="7">
        <f t="shared" si="122"/>
        <v>0.19</v>
      </c>
      <c r="Q725" s="7">
        <f t="shared" si="123"/>
        <v>0.13300000000000001</v>
      </c>
      <c r="R725" s="7">
        <f t="shared" si="124"/>
        <v>0.02</v>
      </c>
      <c r="S725" s="7">
        <f t="shared" si="125"/>
        <v>4.3999999999999997E-2</v>
      </c>
      <c r="T725" s="7">
        <f t="shared" si="126"/>
        <v>4.9000000000000002E-2</v>
      </c>
      <c r="U725" s="7">
        <f t="shared" si="127"/>
        <v>6.2E-2</v>
      </c>
      <c r="W725" s="7">
        <f t="shared" si="128"/>
        <v>0.14399999999999999</v>
      </c>
      <c r="X725" s="7">
        <f t="shared" si="129"/>
        <v>4.3749999999999997E-2</v>
      </c>
      <c r="Y725" s="7">
        <f t="shared" si="130"/>
        <v>0.30381944444444448</v>
      </c>
      <c r="Z725" s="7">
        <f t="shared" si="131"/>
        <v>-1.7187138896099834</v>
      </c>
    </row>
    <row r="726" spans="1:26" s="5" customFormat="1" x14ac:dyDescent="0.2">
      <c r="A726" s="5" t="s">
        <v>4788</v>
      </c>
      <c r="B726" s="5" t="s">
        <v>4789</v>
      </c>
      <c r="C726" s="5" t="s">
        <v>4790</v>
      </c>
      <c r="D726" s="5">
        <v>148.76399790879699</v>
      </c>
      <c r="E726" s="5">
        <v>176.91183986861401</v>
      </c>
      <c r="F726" s="5">
        <v>164.848479028692</v>
      </c>
      <c r="G726" s="5">
        <v>-0.84106260747991002</v>
      </c>
      <c r="H726" s="5">
        <v>0.23048335128625</v>
      </c>
      <c r="I726" s="5">
        <v>-3.6491252092015398</v>
      </c>
      <c r="J726" s="5">
        <v>2.6313483619881298E-4</v>
      </c>
      <c r="K726" s="5">
        <v>3.9209404329193197E-3</v>
      </c>
      <c r="L726" s="5" t="b">
        <v>1</v>
      </c>
      <c r="M726" s="5" t="b">
        <v>0</v>
      </c>
      <c r="O726" s="7">
        <f t="shared" si="121"/>
        <v>0.14499999999999999</v>
      </c>
      <c r="P726" s="7">
        <f t="shared" si="122"/>
        <v>0.107</v>
      </c>
      <c r="Q726" s="7">
        <f t="shared" si="123"/>
        <v>0.16</v>
      </c>
      <c r="R726" s="7">
        <f t="shared" si="124"/>
        <v>0.109</v>
      </c>
      <c r="S726" s="7">
        <f t="shared" si="125"/>
        <v>6.8000000000000005E-2</v>
      </c>
      <c r="T726" s="7">
        <f t="shared" si="126"/>
        <v>9.6000000000000002E-2</v>
      </c>
      <c r="U726" s="7">
        <f t="shared" si="127"/>
        <v>9.1999999999999998E-2</v>
      </c>
      <c r="W726" s="7">
        <f t="shared" si="128"/>
        <v>0.13733333333333334</v>
      </c>
      <c r="X726" s="7">
        <f t="shared" si="129"/>
        <v>9.1249999999999998E-2</v>
      </c>
      <c r="Y726" s="7">
        <f t="shared" si="130"/>
        <v>0.66444174757281549</v>
      </c>
      <c r="Z726" s="7">
        <f t="shared" si="131"/>
        <v>-0.58978537269468279</v>
      </c>
    </row>
    <row r="727" spans="1:26" s="5" customFormat="1" x14ac:dyDescent="0.2">
      <c r="A727" s="5" t="s">
        <v>4791</v>
      </c>
      <c r="B727" s="5" t="s">
        <v>4792</v>
      </c>
      <c r="C727" s="5" t="s">
        <v>4793</v>
      </c>
      <c r="D727" s="5">
        <v>101.23879160205399</v>
      </c>
      <c r="E727" s="5">
        <v>74.851564515018296</v>
      </c>
      <c r="F727" s="5">
        <v>86.160376123747994</v>
      </c>
      <c r="G727" s="5">
        <v>-1.73025269280914</v>
      </c>
      <c r="H727" s="5">
        <v>0.30344380080991601</v>
      </c>
      <c r="I727" s="5">
        <v>-5.70205319136842</v>
      </c>
      <c r="J727" s="6">
        <v>1.18372875373413E-8</v>
      </c>
      <c r="K727" s="6">
        <v>9.1559699993186201E-7</v>
      </c>
      <c r="L727" s="5" t="b">
        <v>1</v>
      </c>
      <c r="M727" s="5" t="b">
        <v>0</v>
      </c>
      <c r="O727" s="7">
        <f t="shared" si="121"/>
        <v>0.105</v>
      </c>
      <c r="P727" s="7">
        <f t="shared" si="122"/>
        <v>0.185</v>
      </c>
      <c r="Q727" s="7">
        <f t="shared" si="123"/>
        <v>0.113</v>
      </c>
      <c r="R727" s="7">
        <f t="shared" si="124"/>
        <v>5.0999999999999997E-2</v>
      </c>
      <c r="S727" s="7">
        <f t="shared" si="125"/>
        <v>0.04</v>
      </c>
      <c r="T727" s="7">
        <f t="shared" si="126"/>
        <v>5.2999999999999999E-2</v>
      </c>
      <c r="U727" s="7">
        <f t="shared" si="127"/>
        <v>2.8000000000000001E-2</v>
      </c>
      <c r="W727" s="7">
        <f t="shared" si="128"/>
        <v>0.13433333333333333</v>
      </c>
      <c r="X727" s="7">
        <f t="shared" si="129"/>
        <v>4.2999999999999997E-2</v>
      </c>
      <c r="Y727" s="7">
        <f t="shared" si="130"/>
        <v>0.32009925558312652</v>
      </c>
      <c r="Z727" s="7">
        <f t="shared" si="131"/>
        <v>-1.6434087731047136</v>
      </c>
    </row>
    <row r="728" spans="1:26" s="5" customFormat="1" x14ac:dyDescent="0.2">
      <c r="A728" s="5" t="s">
        <v>4794</v>
      </c>
      <c r="B728" s="5" t="s">
        <v>4795</v>
      </c>
      <c r="C728" s="5" t="s">
        <v>4796</v>
      </c>
      <c r="D728" s="5">
        <v>345.20582991524799</v>
      </c>
      <c r="E728" s="5">
        <v>400.80928735981001</v>
      </c>
      <c r="F728" s="5">
        <v>376.97923416928398</v>
      </c>
      <c r="G728" s="5">
        <v>-1.3715896717735201</v>
      </c>
      <c r="H728" s="5">
        <v>0.199082468903616</v>
      </c>
      <c r="I728" s="5">
        <v>-6.8895552648463703</v>
      </c>
      <c r="J728" s="6">
        <v>5.5967079357664002E-12</v>
      </c>
      <c r="K728" s="6">
        <v>9.5600594572325397E-10</v>
      </c>
      <c r="L728" s="5" t="b">
        <v>1</v>
      </c>
      <c r="M728" s="5" t="b">
        <v>0</v>
      </c>
      <c r="O728" s="7">
        <f t="shared" si="121"/>
        <v>0.128</v>
      </c>
      <c r="P728" s="7">
        <f t="shared" si="122"/>
        <v>0.10100000000000001</v>
      </c>
      <c r="Q728" s="7">
        <f t="shared" si="123"/>
        <v>0.14299999999999999</v>
      </c>
      <c r="R728" s="7">
        <f t="shared" si="124"/>
        <v>6.0999999999999999E-2</v>
      </c>
      <c r="S728" s="7">
        <f t="shared" si="125"/>
        <v>5.2999999999999999E-2</v>
      </c>
      <c r="T728" s="7">
        <f t="shared" si="126"/>
        <v>8.8999999999999996E-2</v>
      </c>
      <c r="U728" s="7">
        <f t="shared" si="127"/>
        <v>4.3999999999999997E-2</v>
      </c>
      <c r="W728" s="7">
        <f t="shared" si="128"/>
        <v>0.124</v>
      </c>
      <c r="X728" s="7">
        <f t="shared" si="129"/>
        <v>6.1749999999999999E-2</v>
      </c>
      <c r="Y728" s="7">
        <f t="shared" si="130"/>
        <v>0.49798387096774194</v>
      </c>
      <c r="Z728" s="7">
        <f t="shared" si="131"/>
        <v>-1.0058290788021975</v>
      </c>
    </row>
    <row r="729" spans="1:26" s="5" customFormat="1" x14ac:dyDescent="0.2">
      <c r="A729" s="5" t="s">
        <v>4797</v>
      </c>
      <c r="B729" s="5" t="s">
        <v>4798</v>
      </c>
      <c r="C729" s="5" t="s">
        <v>4799</v>
      </c>
      <c r="D729" s="5">
        <v>30.2409679837059</v>
      </c>
      <c r="E729" s="5">
        <v>30.545007334531402</v>
      </c>
      <c r="F729" s="5">
        <v>30.414704755606198</v>
      </c>
      <c r="G729" s="5">
        <v>-1.98447750956035</v>
      </c>
      <c r="H729" s="5">
        <v>0.404254765853723</v>
      </c>
      <c r="I729" s="5">
        <v>-4.9089774003515796</v>
      </c>
      <c r="J729" s="6">
        <v>9.15525267215078E-7</v>
      </c>
      <c r="K729" s="6">
        <v>3.9232888519899501E-5</v>
      </c>
      <c r="L729" s="5" t="b">
        <v>1</v>
      </c>
      <c r="M729" s="5" t="b">
        <v>0</v>
      </c>
      <c r="O729" s="7">
        <f t="shared" si="121"/>
        <v>0.108</v>
      </c>
      <c r="P729" s="7">
        <f t="shared" si="122"/>
        <v>0.14099999999999999</v>
      </c>
      <c r="Q729" s="7">
        <f t="shared" si="123"/>
        <v>0.11</v>
      </c>
      <c r="R729" s="7">
        <f t="shared" si="124"/>
        <v>2.4E-2</v>
      </c>
      <c r="S729" s="7">
        <f t="shared" si="125"/>
        <v>3.4000000000000002E-2</v>
      </c>
      <c r="T729" s="7">
        <f t="shared" si="126"/>
        <v>2.4E-2</v>
      </c>
      <c r="U729" s="7">
        <f t="shared" si="127"/>
        <v>8.9999999999999993E-3</v>
      </c>
      <c r="W729" s="7">
        <f t="shared" si="128"/>
        <v>0.11966666666666666</v>
      </c>
      <c r="X729" s="7">
        <f t="shared" si="129"/>
        <v>2.2749999999999999E-2</v>
      </c>
      <c r="Y729" s="7">
        <f t="shared" si="130"/>
        <v>0.19011142061281339</v>
      </c>
      <c r="Z729" s="7">
        <f t="shared" si="131"/>
        <v>-2.3950828929031989</v>
      </c>
    </row>
    <row r="730" spans="1:26" s="5" customFormat="1" x14ac:dyDescent="0.2">
      <c r="A730" s="5" t="s">
        <v>4800</v>
      </c>
      <c r="B730" s="5" t="s">
        <v>4801</v>
      </c>
      <c r="C730" s="5" t="s">
        <v>4802</v>
      </c>
      <c r="D730" s="5">
        <v>331.99269836682799</v>
      </c>
      <c r="E730" s="5">
        <v>357.66975941010799</v>
      </c>
      <c r="F730" s="5">
        <v>346.66530467727398</v>
      </c>
      <c r="G730" s="5">
        <v>-0.60670497444116001</v>
      </c>
      <c r="H730" s="5">
        <v>0.184026328461914</v>
      </c>
      <c r="I730" s="5">
        <v>-3.2968379009241802</v>
      </c>
      <c r="J730" s="5">
        <v>9.7779917034388104E-4</v>
      </c>
      <c r="K730" s="5">
        <v>9.9547538691317806E-3</v>
      </c>
      <c r="L730" s="5" t="b">
        <v>1</v>
      </c>
      <c r="M730" s="5" t="b">
        <v>0</v>
      </c>
      <c r="O730" s="7">
        <f t="shared" si="121"/>
        <v>0.115</v>
      </c>
      <c r="P730" s="7">
        <f t="shared" si="122"/>
        <v>0.10299999999999999</v>
      </c>
      <c r="Q730" s="7">
        <f t="shared" si="123"/>
        <v>0.10299999999999999</v>
      </c>
      <c r="R730" s="7">
        <f t="shared" si="124"/>
        <v>9.1999999999999998E-2</v>
      </c>
      <c r="S730" s="7">
        <f t="shared" si="125"/>
        <v>8.1000000000000003E-2</v>
      </c>
      <c r="T730" s="7">
        <f t="shared" si="126"/>
        <v>8.2000000000000003E-2</v>
      </c>
      <c r="U730" s="7">
        <f t="shared" si="127"/>
        <v>8.3000000000000004E-2</v>
      </c>
      <c r="W730" s="7">
        <f t="shared" si="128"/>
        <v>0.107</v>
      </c>
      <c r="X730" s="7">
        <f t="shared" si="129"/>
        <v>8.4500000000000006E-2</v>
      </c>
      <c r="Y730" s="7">
        <f t="shared" si="130"/>
        <v>0.78971962616822433</v>
      </c>
      <c r="Z730" s="7">
        <f t="shared" si="131"/>
        <v>-0.34058755011896258</v>
      </c>
    </row>
    <row r="731" spans="1:26" s="5" customFormat="1" x14ac:dyDescent="0.2">
      <c r="A731" s="5" t="s">
        <v>4803</v>
      </c>
      <c r="B731" s="5" t="s">
        <v>4804</v>
      </c>
      <c r="C731" s="5" t="s">
        <v>4805</v>
      </c>
      <c r="D731" s="5">
        <v>182.96383083913699</v>
      </c>
      <c r="E731" s="5">
        <v>145.42208339276999</v>
      </c>
      <c r="F731" s="5">
        <v>161.511403726927</v>
      </c>
      <c r="G731" s="5">
        <v>-1.4961087113923299</v>
      </c>
      <c r="H731" s="5">
        <v>0.26348038761562498</v>
      </c>
      <c r="I731" s="5">
        <v>-5.6782545559896098</v>
      </c>
      <c r="J731" s="6">
        <v>1.3607610948370401E-8</v>
      </c>
      <c r="K731" s="6">
        <v>1.0353447987288701E-6</v>
      </c>
      <c r="L731" s="5" t="b">
        <v>1</v>
      </c>
      <c r="M731" s="5" t="b">
        <v>0</v>
      </c>
      <c r="O731" s="7">
        <f t="shared" si="121"/>
        <v>5.6000000000000001E-2</v>
      </c>
      <c r="P731" s="7">
        <f t="shared" si="122"/>
        <v>0.14399999999999999</v>
      </c>
      <c r="Q731" s="7">
        <f t="shared" si="123"/>
        <v>0.109</v>
      </c>
      <c r="R731" s="7">
        <f t="shared" si="124"/>
        <v>4.1000000000000002E-2</v>
      </c>
      <c r="S731" s="7">
        <f t="shared" si="125"/>
        <v>4.2999999999999997E-2</v>
      </c>
      <c r="T731" s="7">
        <f t="shared" si="126"/>
        <v>3.6999999999999998E-2</v>
      </c>
      <c r="U731" s="7">
        <f t="shared" si="127"/>
        <v>3.3000000000000002E-2</v>
      </c>
      <c r="W731" s="7">
        <f t="shared" si="128"/>
        <v>0.10299999999999999</v>
      </c>
      <c r="X731" s="7">
        <f t="shared" si="129"/>
        <v>3.85E-2</v>
      </c>
      <c r="Y731" s="7">
        <f t="shared" si="130"/>
        <v>0.37378640776699029</v>
      </c>
      <c r="Z731" s="7">
        <f t="shared" si="131"/>
        <v>-1.419713986488317</v>
      </c>
    </row>
    <row r="732" spans="1:26" s="5" customFormat="1" x14ac:dyDescent="0.2">
      <c r="A732" s="5" t="s">
        <v>4806</v>
      </c>
      <c r="B732" s="5" t="s">
        <v>4807</v>
      </c>
      <c r="C732" s="5" t="s">
        <v>4808</v>
      </c>
      <c r="D732" s="5">
        <v>148.01420441276599</v>
      </c>
      <c r="E732" s="5">
        <v>182.810276455024</v>
      </c>
      <c r="F732" s="5">
        <v>167.897674151199</v>
      </c>
      <c r="G732" s="5">
        <v>-0.80074455236004805</v>
      </c>
      <c r="H732" s="5">
        <v>0.238200412201415</v>
      </c>
      <c r="I732" s="5">
        <v>-3.3616421775247098</v>
      </c>
      <c r="J732" s="5">
        <v>7.74804566682285E-4</v>
      </c>
      <c r="K732" s="5">
        <v>8.5159975987762204E-3</v>
      </c>
      <c r="L732" s="5" t="b">
        <v>1</v>
      </c>
      <c r="M732" s="5" t="b">
        <v>0</v>
      </c>
      <c r="O732" s="7">
        <f t="shared" si="121"/>
        <v>0.08</v>
      </c>
      <c r="P732" s="7">
        <f t="shared" si="122"/>
        <v>9.0999999999999998E-2</v>
      </c>
      <c r="Q732" s="7">
        <f t="shared" si="123"/>
        <v>0.13500000000000001</v>
      </c>
      <c r="R732" s="7">
        <f t="shared" si="124"/>
        <v>6.7000000000000004E-2</v>
      </c>
      <c r="S732" s="7">
        <f t="shared" si="125"/>
        <v>7.0000000000000007E-2</v>
      </c>
      <c r="T732" s="7">
        <f t="shared" si="126"/>
        <v>6.3E-2</v>
      </c>
      <c r="U732" s="7">
        <f t="shared" si="127"/>
        <v>6.7000000000000004E-2</v>
      </c>
      <c r="W732" s="7">
        <f t="shared" si="128"/>
        <v>0.10199999999999999</v>
      </c>
      <c r="X732" s="7">
        <f t="shared" si="129"/>
        <v>6.6750000000000004E-2</v>
      </c>
      <c r="Y732" s="7">
        <f t="shared" si="130"/>
        <v>0.65441176470588247</v>
      </c>
      <c r="Z732" s="7">
        <f t="shared" si="131"/>
        <v>-0.61172941028394145</v>
      </c>
    </row>
    <row r="733" spans="1:26" s="5" customFormat="1" x14ac:dyDescent="0.2">
      <c r="A733" s="5" t="s">
        <v>4809</v>
      </c>
      <c r="B733" s="5" t="s">
        <v>4810</v>
      </c>
      <c r="C733" s="5" t="s">
        <v>4811</v>
      </c>
      <c r="D733" s="5">
        <v>195.50558346167401</v>
      </c>
      <c r="E733" s="5">
        <v>158.20245159022801</v>
      </c>
      <c r="F733" s="5">
        <v>174.18950810656199</v>
      </c>
      <c r="G733" s="5">
        <v>-0.98691171968942204</v>
      </c>
      <c r="H733" s="5">
        <v>0.25318309890364699</v>
      </c>
      <c r="I733" s="5">
        <v>-3.8980157994867102</v>
      </c>
      <c r="J733" s="6">
        <v>9.6984090230513902E-5</v>
      </c>
      <c r="K733" s="5">
        <v>1.7988859960069699E-3</v>
      </c>
      <c r="L733" s="5" t="b">
        <v>1</v>
      </c>
      <c r="M733" s="5" t="b">
        <v>0</v>
      </c>
      <c r="O733" s="7">
        <f t="shared" si="121"/>
        <v>7.9000000000000001E-2</v>
      </c>
      <c r="P733" s="7">
        <f t="shared" si="122"/>
        <v>0.11</v>
      </c>
      <c r="Q733" s="7">
        <f t="shared" si="123"/>
        <v>0.104</v>
      </c>
      <c r="R733" s="7">
        <f t="shared" si="124"/>
        <v>7.3999999999999996E-2</v>
      </c>
      <c r="S733" s="7">
        <f t="shared" si="125"/>
        <v>4.3999999999999997E-2</v>
      </c>
      <c r="T733" s="7">
        <f t="shared" si="126"/>
        <v>7.9000000000000001E-2</v>
      </c>
      <c r="U733" s="7">
        <f t="shared" si="127"/>
        <v>4.5999999999999999E-2</v>
      </c>
      <c r="W733" s="7">
        <f t="shared" si="128"/>
        <v>9.7666666666666666E-2</v>
      </c>
      <c r="X733" s="7">
        <f t="shared" si="129"/>
        <v>6.0749999999999998E-2</v>
      </c>
      <c r="Y733" s="7">
        <f t="shared" si="130"/>
        <v>0.62201365187713309</v>
      </c>
      <c r="Z733" s="7">
        <f t="shared" si="131"/>
        <v>-0.68498185009531087</v>
      </c>
    </row>
    <row r="734" spans="1:26" s="5" customFormat="1" x14ac:dyDescent="0.2">
      <c r="A734" s="5" t="s">
        <v>4812</v>
      </c>
      <c r="B734" s="5" t="s">
        <v>4813</v>
      </c>
      <c r="C734" s="5" t="s">
        <v>4814</v>
      </c>
      <c r="D734" s="5">
        <v>100.549547541336</v>
      </c>
      <c r="E734" s="5">
        <v>98.793982414641903</v>
      </c>
      <c r="F734" s="5">
        <v>99.546367468939494</v>
      </c>
      <c r="G734" s="5">
        <v>-1.41473793940712</v>
      </c>
      <c r="H734" s="5">
        <v>0.27676562896796902</v>
      </c>
      <c r="I734" s="5">
        <v>-5.1116822008662597</v>
      </c>
      <c r="J734" s="6">
        <v>3.1930265595584503E-7</v>
      </c>
      <c r="K734" s="6">
        <v>1.5704804247158099E-5</v>
      </c>
      <c r="L734" s="5" t="b">
        <v>1</v>
      </c>
      <c r="M734" s="5" t="b">
        <v>0</v>
      </c>
      <c r="O734" s="7">
        <f t="shared" si="121"/>
        <v>7.8E-2</v>
      </c>
      <c r="P734" s="7">
        <f t="shared" si="122"/>
        <v>0.11</v>
      </c>
      <c r="Q734" s="7">
        <f t="shared" si="123"/>
        <v>0.104</v>
      </c>
      <c r="R734" s="7">
        <f t="shared" si="124"/>
        <v>2.4E-2</v>
      </c>
      <c r="S734" s="7">
        <f t="shared" si="125"/>
        <v>4.3999999999999997E-2</v>
      </c>
      <c r="T734" s="7">
        <f t="shared" si="126"/>
        <v>7.0999999999999994E-2</v>
      </c>
      <c r="U734" s="7">
        <f t="shared" si="127"/>
        <v>0.04</v>
      </c>
      <c r="W734" s="7">
        <f t="shared" si="128"/>
        <v>9.7333333333333327E-2</v>
      </c>
      <c r="X734" s="7">
        <f t="shared" si="129"/>
        <v>4.4750000000000005E-2</v>
      </c>
      <c r="Y734" s="7">
        <f t="shared" si="130"/>
        <v>0.45976027397260283</v>
      </c>
      <c r="Z734" s="7">
        <f t="shared" si="131"/>
        <v>-1.1210462808946045</v>
      </c>
    </row>
    <row r="735" spans="1:26" s="5" customFormat="1" x14ac:dyDescent="0.2">
      <c r="A735" s="5" t="s">
        <v>4815</v>
      </c>
      <c r="B735" s="5" t="s">
        <v>4816</v>
      </c>
      <c r="C735" s="5" t="s">
        <v>4817</v>
      </c>
      <c r="D735" s="5">
        <v>205.39305334009501</v>
      </c>
      <c r="E735" s="5">
        <v>208.55621024722601</v>
      </c>
      <c r="F735" s="5">
        <v>207.20057157274101</v>
      </c>
      <c r="G735" s="5">
        <v>-1.9116613232284301</v>
      </c>
      <c r="H735" s="5">
        <v>0.22311850347972301</v>
      </c>
      <c r="I735" s="5">
        <v>-8.5679192600095604</v>
      </c>
      <c r="J735" s="6">
        <v>1.0537163295423E-17</v>
      </c>
      <c r="K735" s="6">
        <v>5.0364938715379601E-15</v>
      </c>
      <c r="L735" s="5" t="b">
        <v>1</v>
      </c>
      <c r="M735" s="5" t="b">
        <v>0</v>
      </c>
      <c r="O735" s="7">
        <f t="shared" si="121"/>
        <v>6.7000000000000004E-2</v>
      </c>
      <c r="P735" s="7">
        <f t="shared" si="122"/>
        <v>0.10100000000000001</v>
      </c>
      <c r="Q735" s="7">
        <f t="shared" si="123"/>
        <v>8.1000000000000003E-2</v>
      </c>
      <c r="R735" s="7">
        <f t="shared" si="124"/>
        <v>0.02</v>
      </c>
      <c r="S735" s="7">
        <f t="shared" si="125"/>
        <v>2.5999999999999999E-2</v>
      </c>
      <c r="T735" s="7">
        <f t="shared" si="126"/>
        <v>2.5000000000000001E-2</v>
      </c>
      <c r="U735" s="7">
        <f t="shared" si="127"/>
        <v>2.9000000000000001E-2</v>
      </c>
      <c r="W735" s="7">
        <f t="shared" si="128"/>
        <v>8.3000000000000004E-2</v>
      </c>
      <c r="X735" s="7">
        <f t="shared" si="129"/>
        <v>2.5000000000000001E-2</v>
      </c>
      <c r="Y735" s="7">
        <f t="shared" si="130"/>
        <v>0.30120481927710846</v>
      </c>
      <c r="Z735" s="7">
        <f t="shared" si="131"/>
        <v>-1.7311832415721999</v>
      </c>
    </row>
    <row r="736" spans="1:26" s="5" customFormat="1" x14ac:dyDescent="0.2">
      <c r="A736" s="5" t="s">
        <v>4818</v>
      </c>
      <c r="B736" s="5" t="s">
        <v>4819</v>
      </c>
      <c r="C736" s="5" t="s">
        <v>4820</v>
      </c>
      <c r="D736" s="5">
        <v>303.05734362678299</v>
      </c>
      <c r="E736" s="5">
        <v>303.293969602049</v>
      </c>
      <c r="F736" s="5">
        <v>303.192558469792</v>
      </c>
      <c r="G736" s="5">
        <v>-1.03954204862672</v>
      </c>
      <c r="H736" s="5">
        <v>0.21440759200519199</v>
      </c>
      <c r="I736" s="5">
        <v>-4.8484386159308599</v>
      </c>
      <c r="J736" s="6">
        <v>1.24437023394297E-6</v>
      </c>
      <c r="K736" s="6">
        <v>5.1093183988834497E-5</v>
      </c>
      <c r="L736" s="5" t="b">
        <v>1</v>
      </c>
      <c r="M736" s="5" t="b">
        <v>0</v>
      </c>
      <c r="O736" s="7">
        <f t="shared" si="121"/>
        <v>4.3999999999999997E-2</v>
      </c>
      <c r="P736" s="7">
        <f t="shared" si="122"/>
        <v>9.0999999999999998E-2</v>
      </c>
      <c r="Q736" s="7">
        <f t="shared" si="123"/>
        <v>9.1999999999999998E-2</v>
      </c>
      <c r="R736" s="7">
        <f t="shared" si="124"/>
        <v>0.04</v>
      </c>
      <c r="S736" s="7">
        <f t="shared" si="125"/>
        <v>4.2000000000000003E-2</v>
      </c>
      <c r="T736" s="7">
        <f t="shared" si="126"/>
        <v>3.5000000000000003E-2</v>
      </c>
      <c r="U736" s="7">
        <f t="shared" si="127"/>
        <v>4.5999999999999999E-2</v>
      </c>
      <c r="W736" s="7">
        <f t="shared" si="128"/>
        <v>7.5666666666666674E-2</v>
      </c>
      <c r="X736" s="7">
        <f t="shared" si="129"/>
        <v>4.0750000000000001E-2</v>
      </c>
      <c r="Y736" s="7">
        <f t="shared" si="130"/>
        <v>0.53854625550660795</v>
      </c>
      <c r="Z736" s="7">
        <f t="shared" si="131"/>
        <v>-0.89285783233868132</v>
      </c>
    </row>
    <row r="737" spans="1:26" s="5" customFormat="1" x14ac:dyDescent="0.2">
      <c r="A737" s="5" t="s">
        <v>4821</v>
      </c>
      <c r="B737" s="5" t="s">
        <v>4822</v>
      </c>
      <c r="C737" s="5" t="s">
        <v>4823</v>
      </c>
      <c r="D737" s="5">
        <v>143.803031482953</v>
      </c>
      <c r="E737" s="5">
        <v>147.79225280741699</v>
      </c>
      <c r="F737" s="5">
        <v>146.08258652550401</v>
      </c>
      <c r="G737" s="5">
        <v>-0.86705525619167501</v>
      </c>
      <c r="H737" s="5">
        <v>0.24618037318531999</v>
      </c>
      <c r="I737" s="5">
        <v>-3.5220324227024</v>
      </c>
      <c r="J737" s="5">
        <v>4.2825176342934799E-4</v>
      </c>
      <c r="K737" s="5">
        <v>5.5942824962063598E-3</v>
      </c>
      <c r="L737" s="5" t="b">
        <v>1</v>
      </c>
      <c r="M737" s="5" t="b">
        <v>0</v>
      </c>
      <c r="O737" s="7">
        <f t="shared" si="121"/>
        <v>7.8E-2</v>
      </c>
      <c r="P737" s="7">
        <f t="shared" si="122"/>
        <v>4.9000000000000002E-2</v>
      </c>
      <c r="Q737" s="7">
        <f t="shared" si="123"/>
        <v>8.7999999999999995E-2</v>
      </c>
      <c r="R737" s="7">
        <f t="shared" si="124"/>
        <v>4.7E-2</v>
      </c>
      <c r="S737" s="7">
        <f t="shared" si="125"/>
        <v>3.4000000000000002E-2</v>
      </c>
      <c r="T737" s="7">
        <f t="shared" si="126"/>
        <v>9.5000000000000001E-2</v>
      </c>
      <c r="U737" s="7">
        <f t="shared" si="127"/>
        <v>3.9E-2</v>
      </c>
      <c r="W737" s="7">
        <f t="shared" si="128"/>
        <v>7.166666666666667E-2</v>
      </c>
      <c r="X737" s="7">
        <f t="shared" si="129"/>
        <v>5.3749999999999999E-2</v>
      </c>
      <c r="Y737" s="7">
        <f t="shared" si="130"/>
        <v>0.75</v>
      </c>
      <c r="Z737" s="7">
        <f t="shared" si="131"/>
        <v>-0.41503749927884381</v>
      </c>
    </row>
    <row r="738" spans="1:26" s="5" customFormat="1" x14ac:dyDescent="0.2">
      <c r="A738" s="5" t="s">
        <v>4824</v>
      </c>
      <c r="B738" s="5" t="s">
        <v>4825</v>
      </c>
      <c r="C738" s="5" t="s">
        <v>4826</v>
      </c>
      <c r="D738" s="5">
        <v>141.834606471396</v>
      </c>
      <c r="E738" s="5">
        <v>145.216212962827</v>
      </c>
      <c r="F738" s="5">
        <v>143.766953037928</v>
      </c>
      <c r="G738" s="5">
        <v>-0.82710638583060703</v>
      </c>
      <c r="H738" s="5">
        <v>0.24795910508643801</v>
      </c>
      <c r="I738" s="5">
        <v>-3.3356564403726199</v>
      </c>
      <c r="J738" s="5">
        <v>8.5098258764529995E-4</v>
      </c>
      <c r="K738" s="5">
        <v>9.1115257991361501E-3</v>
      </c>
      <c r="L738" s="5" t="b">
        <v>1</v>
      </c>
      <c r="M738" s="5" t="b">
        <v>0</v>
      </c>
      <c r="O738" s="7">
        <f t="shared" si="121"/>
        <v>6.9000000000000006E-2</v>
      </c>
      <c r="P738" s="7">
        <f t="shared" si="122"/>
        <v>7.6999999999999999E-2</v>
      </c>
      <c r="Q738" s="7">
        <f t="shared" si="123"/>
        <v>6.5000000000000002E-2</v>
      </c>
      <c r="R738" s="7">
        <f t="shared" si="124"/>
        <v>3.5999999999999997E-2</v>
      </c>
      <c r="S738" s="7">
        <f t="shared" si="125"/>
        <v>4.5999999999999999E-2</v>
      </c>
      <c r="T738" s="7">
        <f t="shared" si="126"/>
        <v>6.0999999999999999E-2</v>
      </c>
      <c r="U738" s="7">
        <f t="shared" si="127"/>
        <v>5.1999999999999998E-2</v>
      </c>
      <c r="W738" s="7">
        <f t="shared" si="128"/>
        <v>7.0333333333333345E-2</v>
      </c>
      <c r="X738" s="7">
        <f t="shared" si="129"/>
        <v>4.8749999999999995E-2</v>
      </c>
      <c r="Y738" s="7">
        <f t="shared" si="130"/>
        <v>0.69312796208530791</v>
      </c>
      <c r="Z738" s="7">
        <f t="shared" si="131"/>
        <v>-0.52880637423641852</v>
      </c>
    </row>
    <row r="739" spans="1:26" s="5" customFormat="1" x14ac:dyDescent="0.2">
      <c r="A739" s="5" t="s">
        <v>4827</v>
      </c>
      <c r="B739" s="5" t="s">
        <v>4828</v>
      </c>
      <c r="C739" s="5" t="s">
        <v>4829</v>
      </c>
      <c r="D739" s="5">
        <v>131.00742678994899</v>
      </c>
      <c r="E739" s="5">
        <v>110.88625074385899</v>
      </c>
      <c r="F739" s="5">
        <v>119.509611906469</v>
      </c>
      <c r="G739" s="5">
        <v>-0.98740467801641596</v>
      </c>
      <c r="H739" s="5">
        <v>0.26617311719021902</v>
      </c>
      <c r="I739" s="5">
        <v>-3.7096333710919902</v>
      </c>
      <c r="J739" s="5">
        <v>2.07559596087497E-4</v>
      </c>
      <c r="K739" s="5">
        <v>3.2761375365512602E-3</v>
      </c>
      <c r="L739" s="5" t="b">
        <v>1</v>
      </c>
      <c r="M739" s="5" t="b">
        <v>0</v>
      </c>
      <c r="O739" s="7">
        <f t="shared" si="121"/>
        <v>4.3999999999999997E-2</v>
      </c>
      <c r="P739" s="7">
        <f t="shared" si="122"/>
        <v>9.5000000000000001E-2</v>
      </c>
      <c r="Q739" s="7">
        <f t="shared" si="123"/>
        <v>6.6000000000000003E-2</v>
      </c>
      <c r="R739" s="7">
        <f t="shared" si="124"/>
        <v>3.6999999999999998E-2</v>
      </c>
      <c r="S739" s="7">
        <f t="shared" si="125"/>
        <v>4.1000000000000002E-2</v>
      </c>
      <c r="T739" s="7">
        <f t="shared" si="126"/>
        <v>3.5000000000000003E-2</v>
      </c>
      <c r="U739" s="7">
        <f t="shared" si="127"/>
        <v>0.04</v>
      </c>
      <c r="W739" s="7">
        <f t="shared" si="128"/>
        <v>6.8333333333333343E-2</v>
      </c>
      <c r="X739" s="7">
        <f t="shared" si="129"/>
        <v>3.8249999999999999E-2</v>
      </c>
      <c r="Y739" s="7">
        <f t="shared" si="130"/>
        <v>0.55975609756097555</v>
      </c>
      <c r="Z739" s="7">
        <f t="shared" si="131"/>
        <v>-0.8371297560916382</v>
      </c>
    </row>
    <row r="740" spans="1:26" s="5" customFormat="1" x14ac:dyDescent="0.2">
      <c r="A740" s="5" t="s">
        <v>4830</v>
      </c>
      <c r="B740" s="5" t="s">
        <v>4831</v>
      </c>
      <c r="C740" s="5" t="s">
        <v>4832</v>
      </c>
      <c r="D740" s="5">
        <v>137.00365378468899</v>
      </c>
      <c r="E740" s="5">
        <v>187.68095791881899</v>
      </c>
      <c r="F740" s="5">
        <v>165.962113289906</v>
      </c>
      <c r="G740" s="5">
        <v>-0.91306878597341801</v>
      </c>
      <c r="H740" s="5">
        <v>0.26188765029452699</v>
      </c>
      <c r="I740" s="5">
        <v>-3.4864904280387101</v>
      </c>
      <c r="J740" s="5">
        <v>4.8940289735803803E-4</v>
      </c>
      <c r="K740" s="5">
        <v>6.1145840547259999E-3</v>
      </c>
      <c r="L740" s="5" t="b">
        <v>1</v>
      </c>
      <c r="M740" s="5" t="b">
        <v>0</v>
      </c>
      <c r="O740" s="7">
        <f t="shared" si="121"/>
        <v>7.5999999999999998E-2</v>
      </c>
      <c r="P740" s="7">
        <f t="shared" si="122"/>
        <v>3.9E-2</v>
      </c>
      <c r="Q740" s="7">
        <f t="shared" si="123"/>
        <v>7.0000000000000007E-2</v>
      </c>
      <c r="R740" s="7">
        <f t="shared" si="124"/>
        <v>2.5999999999999999E-2</v>
      </c>
      <c r="S740" s="7">
        <f t="shared" si="125"/>
        <v>3.1E-2</v>
      </c>
      <c r="T740" s="7">
        <f t="shared" si="126"/>
        <v>6.6000000000000003E-2</v>
      </c>
      <c r="U740" s="7">
        <f t="shared" si="127"/>
        <v>4.4999999999999998E-2</v>
      </c>
      <c r="W740" s="7">
        <f t="shared" si="128"/>
        <v>6.1666666666666668E-2</v>
      </c>
      <c r="X740" s="7">
        <f t="shared" si="129"/>
        <v>4.1999999999999996E-2</v>
      </c>
      <c r="Y740" s="7">
        <f t="shared" si="130"/>
        <v>0.68108108108108101</v>
      </c>
      <c r="Z740" s="7">
        <f t="shared" si="131"/>
        <v>-0.55410153701639586</v>
      </c>
    </row>
    <row r="741" spans="1:26" s="5" customFormat="1" x14ac:dyDescent="0.2">
      <c r="A741" s="5" t="s">
        <v>4833</v>
      </c>
      <c r="B741" s="5" t="s">
        <v>4834</v>
      </c>
      <c r="C741" s="5" t="s">
        <v>4835</v>
      </c>
      <c r="D741" s="5">
        <v>45.701329663108098</v>
      </c>
      <c r="E741" s="5">
        <v>32.557235052654498</v>
      </c>
      <c r="F741" s="5">
        <v>38.190418457134598</v>
      </c>
      <c r="G741" s="5">
        <v>-1.4811488063257701</v>
      </c>
      <c r="H741" s="5">
        <v>0.39848767353168602</v>
      </c>
      <c r="I741" s="5">
        <v>-3.71692502605856</v>
      </c>
      <c r="J741" s="5">
        <v>2.0166225496230601E-4</v>
      </c>
      <c r="K741" s="5">
        <v>3.2102357769020901E-3</v>
      </c>
      <c r="L741" s="5" t="b">
        <v>1</v>
      </c>
      <c r="M741" s="5" t="b">
        <v>0</v>
      </c>
      <c r="O741" s="7">
        <f t="shared" si="121"/>
        <v>2.4E-2</v>
      </c>
      <c r="P741" s="7">
        <f t="shared" si="122"/>
        <v>8.4000000000000005E-2</v>
      </c>
      <c r="Q741" s="7">
        <f t="shared" si="123"/>
        <v>6.4000000000000001E-2</v>
      </c>
      <c r="R741" s="7">
        <f t="shared" si="124"/>
        <v>0.02</v>
      </c>
      <c r="S741" s="7">
        <f t="shared" si="125"/>
        <v>2.4E-2</v>
      </c>
      <c r="T741" s="7">
        <f t="shared" si="126"/>
        <v>1.7999999999999999E-2</v>
      </c>
      <c r="U741" s="7">
        <f t="shared" si="127"/>
        <v>8.0000000000000002E-3</v>
      </c>
      <c r="W741" s="7">
        <f t="shared" si="128"/>
        <v>5.733333333333334E-2</v>
      </c>
      <c r="X741" s="7">
        <f t="shared" si="129"/>
        <v>1.7500000000000002E-2</v>
      </c>
      <c r="Y741" s="7">
        <f t="shared" si="130"/>
        <v>0.30523255813953487</v>
      </c>
      <c r="Z741" s="7">
        <f t="shared" si="131"/>
        <v>-1.7120192370359755</v>
      </c>
    </row>
    <row r="742" spans="1:26" s="5" customFormat="1" x14ac:dyDescent="0.2">
      <c r="A742" s="5" t="s">
        <v>4836</v>
      </c>
      <c r="B742" s="5" t="s">
        <v>4837</v>
      </c>
      <c r="C742" s="5" t="s">
        <v>4838</v>
      </c>
      <c r="D742" s="5">
        <v>52.537430205261501</v>
      </c>
      <c r="E742" s="5">
        <v>55.785702156794002</v>
      </c>
      <c r="F742" s="5">
        <v>54.393585606137201</v>
      </c>
      <c r="G742" s="5">
        <v>-1.36955236608972</v>
      </c>
      <c r="H742" s="5">
        <v>0.34710727302865002</v>
      </c>
      <c r="I742" s="5">
        <v>-3.9456170253645899</v>
      </c>
      <c r="J742" s="6">
        <v>7.9594745867932396E-5</v>
      </c>
      <c r="K742" s="5">
        <v>1.5455475601292999E-3</v>
      </c>
      <c r="L742" s="5" t="b">
        <v>1</v>
      </c>
      <c r="M742" s="5" t="b">
        <v>0</v>
      </c>
      <c r="O742" s="7">
        <f t="shared" si="121"/>
        <v>2.9000000000000001E-2</v>
      </c>
      <c r="P742" s="7">
        <f t="shared" si="122"/>
        <v>5.7000000000000002E-2</v>
      </c>
      <c r="Q742" s="7">
        <f t="shared" si="123"/>
        <v>8.2000000000000003E-2</v>
      </c>
      <c r="R742" s="7">
        <f t="shared" si="124"/>
        <v>2.1000000000000001E-2</v>
      </c>
      <c r="S742" s="7">
        <f t="shared" si="125"/>
        <v>1.7000000000000001E-2</v>
      </c>
      <c r="T742" s="7">
        <f t="shared" si="126"/>
        <v>2.9000000000000001E-2</v>
      </c>
      <c r="U742" s="7">
        <f t="shared" si="127"/>
        <v>2.1000000000000001E-2</v>
      </c>
      <c r="W742" s="7">
        <f t="shared" si="128"/>
        <v>5.6000000000000001E-2</v>
      </c>
      <c r="X742" s="7">
        <f t="shared" si="129"/>
        <v>2.2000000000000002E-2</v>
      </c>
      <c r="Y742" s="7">
        <f t="shared" si="130"/>
        <v>0.3928571428571429</v>
      </c>
      <c r="Z742" s="7">
        <f t="shared" si="131"/>
        <v>-1.3479233034203066</v>
      </c>
    </row>
    <row r="743" spans="1:26" s="5" customFormat="1" x14ac:dyDescent="0.2">
      <c r="A743" s="5" t="s">
        <v>4839</v>
      </c>
      <c r="B743" s="5" t="s">
        <v>4840</v>
      </c>
      <c r="C743" s="5" t="s">
        <v>4841</v>
      </c>
      <c r="D743" s="5">
        <v>77.023588308720704</v>
      </c>
      <c r="E743" s="5">
        <v>66.854110425799306</v>
      </c>
      <c r="F743" s="5">
        <v>71.212458089908495</v>
      </c>
      <c r="G743" s="5">
        <v>-1.3726991597707701</v>
      </c>
      <c r="H743" s="5">
        <v>0.31899852172468102</v>
      </c>
      <c r="I743" s="5">
        <v>-4.3031521034931401</v>
      </c>
      <c r="J743" s="6">
        <v>1.6838516438719399E-5</v>
      </c>
      <c r="K743" s="5">
        <v>4.49051194469481E-4</v>
      </c>
      <c r="L743" s="5" t="b">
        <v>1</v>
      </c>
      <c r="M743" s="5" t="b">
        <v>0</v>
      </c>
      <c r="O743" s="7">
        <f t="shared" si="121"/>
        <v>2.8000000000000001E-2</v>
      </c>
      <c r="P743" s="7">
        <f t="shared" si="122"/>
        <v>6.6000000000000003E-2</v>
      </c>
      <c r="Q743" s="7">
        <f t="shared" si="123"/>
        <v>5.2999999999999999E-2</v>
      </c>
      <c r="R743" s="7">
        <f t="shared" si="124"/>
        <v>1.7999999999999999E-2</v>
      </c>
      <c r="S743" s="7">
        <f t="shared" si="125"/>
        <v>1.7999999999999999E-2</v>
      </c>
      <c r="T743" s="7">
        <f t="shared" si="126"/>
        <v>1.7999999999999999E-2</v>
      </c>
      <c r="U743" s="7">
        <f t="shared" si="127"/>
        <v>2.4E-2</v>
      </c>
      <c r="W743" s="7">
        <f t="shared" si="128"/>
        <v>4.8999999999999995E-2</v>
      </c>
      <c r="X743" s="7">
        <f t="shared" si="129"/>
        <v>1.9499999999999997E-2</v>
      </c>
      <c r="Y743" s="7">
        <f t="shared" si="130"/>
        <v>0.39795918367346933</v>
      </c>
      <c r="Z743" s="7">
        <f t="shared" si="131"/>
        <v>-1.3293076252529601</v>
      </c>
    </row>
    <row r="744" spans="1:26" s="5" customFormat="1" x14ac:dyDescent="0.2">
      <c r="A744" s="5" t="s">
        <v>4842</v>
      </c>
      <c r="B744" s="5" t="s">
        <v>4843</v>
      </c>
      <c r="C744" s="5" t="s">
        <v>4844</v>
      </c>
      <c r="D744" s="5">
        <v>165.35243559672301</v>
      </c>
      <c r="E744" s="5">
        <v>183.975877096863</v>
      </c>
      <c r="F744" s="5">
        <v>175.994402168232</v>
      </c>
      <c r="G744" s="5">
        <v>-0.77746114577621295</v>
      </c>
      <c r="H744" s="5">
        <v>0.22570464773316301</v>
      </c>
      <c r="I744" s="5">
        <v>-3.44459519812529</v>
      </c>
      <c r="J744" s="5">
        <v>5.7191520006035E-4</v>
      </c>
      <c r="K744" s="5">
        <v>6.8296420527386202E-3</v>
      </c>
      <c r="L744" s="5" t="b">
        <v>1</v>
      </c>
      <c r="M744" s="5" t="b">
        <v>0</v>
      </c>
      <c r="O744" s="7">
        <f t="shared" si="121"/>
        <v>4.5999999999999999E-2</v>
      </c>
      <c r="P744" s="7">
        <f t="shared" si="122"/>
        <v>3.7999999999999999E-2</v>
      </c>
      <c r="Q744" s="7">
        <f t="shared" si="123"/>
        <v>6.0999999999999999E-2</v>
      </c>
      <c r="R744" s="7">
        <f t="shared" si="124"/>
        <v>3.4000000000000002E-2</v>
      </c>
      <c r="S744" s="7">
        <f t="shared" si="125"/>
        <v>2.5000000000000001E-2</v>
      </c>
      <c r="T744" s="7">
        <f t="shared" si="126"/>
        <v>4.8000000000000001E-2</v>
      </c>
      <c r="U744" s="7">
        <f t="shared" si="127"/>
        <v>3.5000000000000003E-2</v>
      </c>
      <c r="W744" s="7">
        <f t="shared" si="128"/>
        <v>4.8333333333333332E-2</v>
      </c>
      <c r="X744" s="7">
        <f t="shared" si="129"/>
        <v>3.5500000000000004E-2</v>
      </c>
      <c r="Y744" s="7">
        <f t="shared" si="130"/>
        <v>0.73448275862068979</v>
      </c>
      <c r="Z744" s="7">
        <f t="shared" si="131"/>
        <v>-0.44519946978909597</v>
      </c>
    </row>
    <row r="745" spans="1:26" s="5" customFormat="1" x14ac:dyDescent="0.2">
      <c r="A745" s="5" t="s">
        <v>4845</v>
      </c>
      <c r="B745" s="5" t="s">
        <v>4846</v>
      </c>
      <c r="C745" s="5" t="s">
        <v>4847</v>
      </c>
      <c r="D745" s="5">
        <v>36.544952762368297</v>
      </c>
      <c r="E745" s="5">
        <v>23.6822816788385</v>
      </c>
      <c r="F745" s="5">
        <v>29.1948550003513</v>
      </c>
      <c r="G745" s="5">
        <v>-1.41744520848972</v>
      </c>
      <c r="H745" s="5">
        <v>0.42768487353224199</v>
      </c>
      <c r="I745" s="5">
        <v>-3.3142280595127498</v>
      </c>
      <c r="J745" s="5">
        <v>9.1896520622521301E-4</v>
      </c>
      <c r="K745" s="5">
        <v>9.5861390090901995E-3</v>
      </c>
      <c r="L745" s="5" t="b">
        <v>1</v>
      </c>
      <c r="M745" s="5" t="b">
        <v>0</v>
      </c>
      <c r="O745" s="7">
        <f t="shared" si="121"/>
        <v>1.4999999999999999E-2</v>
      </c>
      <c r="P745" s="7">
        <f t="shared" si="122"/>
        <v>4.8000000000000001E-2</v>
      </c>
      <c r="Q745" s="7">
        <f t="shared" si="123"/>
        <v>3.3000000000000002E-2</v>
      </c>
      <c r="R745" s="7">
        <f t="shared" si="124"/>
        <v>1.4999999999999999E-2</v>
      </c>
      <c r="S745" s="7">
        <f t="shared" si="125"/>
        <v>1.0999999999999999E-2</v>
      </c>
      <c r="T745" s="7">
        <f t="shared" si="126"/>
        <v>8.0000000000000002E-3</v>
      </c>
      <c r="U745" s="7">
        <f t="shared" si="127"/>
        <v>3.0000000000000001E-3</v>
      </c>
      <c r="W745" s="7">
        <f t="shared" si="128"/>
        <v>3.2000000000000001E-2</v>
      </c>
      <c r="X745" s="7">
        <f t="shared" si="129"/>
        <v>9.2500000000000013E-3</v>
      </c>
      <c r="Y745" s="7">
        <f t="shared" si="130"/>
        <v>0.28906250000000006</v>
      </c>
      <c r="Z745" s="7">
        <f t="shared" si="131"/>
        <v>-1.7905466343710501</v>
      </c>
    </row>
    <row r="746" spans="1:26" s="5" customFormat="1" x14ac:dyDescent="0.2">
      <c r="A746" s="5" t="s">
        <v>4848</v>
      </c>
      <c r="B746" s="5" t="s">
        <v>4849</v>
      </c>
      <c r="C746" s="5" t="s">
        <v>4850</v>
      </c>
      <c r="D746" s="5">
        <v>98.683821980738898</v>
      </c>
      <c r="E746" s="5">
        <v>148.47778152513499</v>
      </c>
      <c r="F746" s="5">
        <v>127.137513148965</v>
      </c>
      <c r="G746" s="5">
        <v>-1.4349942159742599</v>
      </c>
      <c r="H746" s="5">
        <v>0.27415973596699</v>
      </c>
      <c r="I746" s="5">
        <v>-5.23415377138764</v>
      </c>
      <c r="J746" s="6">
        <v>1.65742430697835E-7</v>
      </c>
      <c r="K746" s="6">
        <v>8.9553757989516901E-6</v>
      </c>
      <c r="L746" s="5" t="b">
        <v>1</v>
      </c>
      <c r="M746" s="5" t="b">
        <v>0</v>
      </c>
      <c r="O746" s="7">
        <f t="shared" si="121"/>
        <v>2.9000000000000001E-2</v>
      </c>
      <c r="P746" s="7">
        <f t="shared" si="122"/>
        <v>2.5000000000000001E-2</v>
      </c>
      <c r="Q746" s="7">
        <f t="shared" si="123"/>
        <v>0.03</v>
      </c>
      <c r="R746" s="7">
        <f t="shared" si="124"/>
        <v>7.0000000000000001E-3</v>
      </c>
      <c r="S746" s="7">
        <f t="shared" si="125"/>
        <v>1.0999999999999999E-2</v>
      </c>
      <c r="T746" s="7">
        <f t="shared" si="126"/>
        <v>1.0999999999999999E-2</v>
      </c>
      <c r="U746" s="7">
        <f t="shared" si="127"/>
        <v>1.7000000000000001E-2</v>
      </c>
      <c r="W746" s="7">
        <f t="shared" si="128"/>
        <v>2.8000000000000001E-2</v>
      </c>
      <c r="X746" s="7">
        <f t="shared" si="129"/>
        <v>1.15E-2</v>
      </c>
      <c r="Y746" s="7">
        <f t="shared" si="130"/>
        <v>0.4107142857142857</v>
      </c>
      <c r="Z746" s="7">
        <f t="shared" si="131"/>
        <v>-1.2837929660005913</v>
      </c>
    </row>
    <row r="747" spans="1:26" s="5" customFormat="1" x14ac:dyDescent="0.2">
      <c r="A747" s="5" t="s">
        <v>4851</v>
      </c>
      <c r="B747" s="5" t="s">
        <v>4852</v>
      </c>
      <c r="C747" s="5" t="s">
        <v>4853</v>
      </c>
      <c r="D747" s="5">
        <v>42.212708991493201</v>
      </c>
      <c r="E747" s="5">
        <v>32.190342469005799</v>
      </c>
      <c r="F747" s="5">
        <v>36.485642407214698</v>
      </c>
      <c r="G747" s="5">
        <v>-1.4441063843198501</v>
      </c>
      <c r="H747" s="5">
        <v>0.42629668396331499</v>
      </c>
      <c r="I747" s="5">
        <v>-3.3875618522149402</v>
      </c>
      <c r="J747" s="5">
        <v>7.05168152055042E-4</v>
      </c>
      <c r="K747" s="5">
        <v>7.9419266886924106E-3</v>
      </c>
      <c r="L747" s="5" t="b">
        <v>1</v>
      </c>
      <c r="M747" s="5" t="b">
        <v>0</v>
      </c>
      <c r="O747" s="7">
        <f t="shared" si="121"/>
        <v>8.9999999999999993E-3</v>
      </c>
      <c r="P747" s="7">
        <f t="shared" si="122"/>
        <v>3.7999999999999999E-2</v>
      </c>
      <c r="Q747" s="7">
        <f t="shared" si="123"/>
        <v>3.4000000000000002E-2</v>
      </c>
      <c r="R747" s="7">
        <f t="shared" si="124"/>
        <v>1.0999999999999999E-2</v>
      </c>
      <c r="S747" s="7">
        <f t="shared" si="125"/>
        <v>3.0000000000000001E-3</v>
      </c>
      <c r="T747" s="7">
        <f t="shared" si="126"/>
        <v>6.0000000000000001E-3</v>
      </c>
      <c r="U747" s="7">
        <f t="shared" si="127"/>
        <v>1.2999999999999999E-2</v>
      </c>
      <c r="W747" s="7">
        <f t="shared" si="128"/>
        <v>2.7E-2</v>
      </c>
      <c r="X747" s="7">
        <f t="shared" si="129"/>
        <v>8.2499999999999987E-3</v>
      </c>
      <c r="Y747" s="7">
        <f t="shared" si="130"/>
        <v>0.30555555555555552</v>
      </c>
      <c r="Z747" s="7">
        <f t="shared" si="131"/>
        <v>-1.7104933828050153</v>
      </c>
    </row>
    <row r="748" spans="1:26" s="5" customFormat="1" x14ac:dyDescent="0.2">
      <c r="A748" s="5" t="s">
        <v>4854</v>
      </c>
      <c r="B748" s="5" t="s">
        <v>4855</v>
      </c>
      <c r="C748" s="5" t="s">
        <v>4856</v>
      </c>
      <c r="D748" s="5">
        <v>33.565743585892903</v>
      </c>
      <c r="E748" s="5">
        <v>27.946710905203101</v>
      </c>
      <c r="F748" s="5">
        <v>30.354867768355899</v>
      </c>
      <c r="G748" s="5">
        <v>-1.5328965652156901</v>
      </c>
      <c r="H748" s="5">
        <v>0.421511121358843</v>
      </c>
      <c r="I748" s="5">
        <v>-3.6366693250560802</v>
      </c>
      <c r="J748" s="5">
        <v>2.7618611514984901E-4</v>
      </c>
      <c r="K748" s="5">
        <v>4.0666551125658201E-3</v>
      </c>
      <c r="L748" s="5" t="b">
        <v>1</v>
      </c>
      <c r="M748" s="5" t="b">
        <v>0</v>
      </c>
      <c r="O748" s="7">
        <f t="shared" si="121"/>
        <v>1.4999999999999999E-2</v>
      </c>
      <c r="P748" s="7">
        <f t="shared" si="122"/>
        <v>2.5999999999999999E-2</v>
      </c>
      <c r="Q748" s="7">
        <f t="shared" si="123"/>
        <v>2.7E-2</v>
      </c>
      <c r="R748" s="7">
        <f t="shared" si="124"/>
        <v>1.2E-2</v>
      </c>
      <c r="S748" s="7">
        <f t="shared" si="125"/>
        <v>3.0000000000000001E-3</v>
      </c>
      <c r="T748" s="7">
        <f t="shared" si="126"/>
        <v>7.0000000000000001E-3</v>
      </c>
      <c r="U748" s="7">
        <f t="shared" si="127"/>
        <v>5.0000000000000001E-3</v>
      </c>
      <c r="W748" s="7">
        <f t="shared" si="128"/>
        <v>2.2666666666666665E-2</v>
      </c>
      <c r="X748" s="7">
        <f t="shared" si="129"/>
        <v>6.7499999999999999E-3</v>
      </c>
      <c r="Y748" s="7">
        <f t="shared" si="130"/>
        <v>0.29779411764705882</v>
      </c>
      <c r="Z748" s="7">
        <f t="shared" si="131"/>
        <v>-1.7476128383657148</v>
      </c>
    </row>
    <row r="749" spans="1:26" s="5" customFormat="1" x14ac:dyDescent="0.2">
      <c r="A749" s="5" t="s">
        <v>4857</v>
      </c>
      <c r="B749" s="5" t="s">
        <v>4858</v>
      </c>
      <c r="C749" s="5" t="s">
        <v>4859</v>
      </c>
      <c r="D749" s="5">
        <v>47.6722832532609</v>
      </c>
      <c r="E749" s="5">
        <v>53.545545942604001</v>
      </c>
      <c r="F749" s="5">
        <v>51.028433361456898</v>
      </c>
      <c r="G749" s="5">
        <v>-1.33152110216166</v>
      </c>
      <c r="H749" s="5">
        <v>0.34132334573450201</v>
      </c>
      <c r="I749" s="5">
        <v>-3.9010548759749302</v>
      </c>
      <c r="J749" s="6">
        <v>9.5774435283968004E-5</v>
      </c>
      <c r="K749" s="5">
        <v>1.77821837462993E-3</v>
      </c>
      <c r="L749" s="5" t="b">
        <v>1</v>
      </c>
      <c r="M749" s="5" t="b">
        <v>0</v>
      </c>
      <c r="O749" s="7">
        <f t="shared" si="121"/>
        <v>1.9E-2</v>
      </c>
      <c r="P749" s="7">
        <f t="shared" si="122"/>
        <v>2.5000000000000001E-2</v>
      </c>
      <c r="Q749" s="7">
        <f t="shared" si="123"/>
        <v>1.7999999999999999E-2</v>
      </c>
      <c r="R749" s="7">
        <f t="shared" si="124"/>
        <v>7.0000000000000001E-3</v>
      </c>
      <c r="S749" s="7">
        <f t="shared" si="125"/>
        <v>1.2999999999999999E-2</v>
      </c>
      <c r="T749" s="7">
        <f t="shared" si="126"/>
        <v>5.0000000000000001E-3</v>
      </c>
      <c r="U749" s="7">
        <f t="shared" si="127"/>
        <v>7.0000000000000001E-3</v>
      </c>
      <c r="W749" s="7">
        <f t="shared" si="128"/>
        <v>2.0666666666666667E-2</v>
      </c>
      <c r="X749" s="7">
        <f t="shared" si="129"/>
        <v>8.0000000000000002E-3</v>
      </c>
      <c r="Y749" s="7">
        <f t="shared" si="130"/>
        <v>0.38709677419354838</v>
      </c>
      <c r="Z749" s="7">
        <f t="shared" si="131"/>
        <v>-1.3692338096657191</v>
      </c>
    </row>
    <row r="750" spans="1:26" s="5" customFormat="1" x14ac:dyDescent="0.2">
      <c r="A750" s="5" t="s">
        <v>4860</v>
      </c>
      <c r="B750" s="5" t="s">
        <v>4861</v>
      </c>
      <c r="C750" s="5" t="s">
        <v>4862</v>
      </c>
      <c r="D750" s="5">
        <v>8.7622559378844098</v>
      </c>
      <c r="E750" s="5">
        <v>17.0675502281258</v>
      </c>
      <c r="F750" s="5">
        <v>13.508138389450901</v>
      </c>
      <c r="G750" s="5">
        <v>-2.4817092469011302</v>
      </c>
      <c r="H750" s="5">
        <v>0.46829703821947999</v>
      </c>
      <c r="I750" s="5">
        <v>-5.2994340009855296</v>
      </c>
      <c r="J750" s="6">
        <v>1.1616221588247E-7</v>
      </c>
      <c r="K750" s="6">
        <v>6.5026422410364296E-6</v>
      </c>
      <c r="L750" s="5" t="b">
        <v>1</v>
      </c>
      <c r="M750" s="5" t="b">
        <v>0</v>
      </c>
      <c r="O750" s="7">
        <f t="shared" si="121"/>
        <v>0.01</v>
      </c>
      <c r="P750" s="7">
        <f t="shared" si="122"/>
        <v>1.4E-2</v>
      </c>
      <c r="Q750" s="7">
        <f t="shared" si="123"/>
        <v>3.1E-2</v>
      </c>
      <c r="R750" s="7">
        <f t="shared" si="124"/>
        <v>1E-3</v>
      </c>
      <c r="S750" s="7">
        <f t="shared" si="125"/>
        <v>1E-3</v>
      </c>
      <c r="T750" s="7">
        <f t="shared" si="126"/>
        <v>0</v>
      </c>
      <c r="U750" s="7">
        <f t="shared" si="127"/>
        <v>0</v>
      </c>
      <c r="W750" s="7">
        <f t="shared" si="128"/>
        <v>1.8333333333333333E-2</v>
      </c>
      <c r="X750" s="7">
        <f t="shared" si="129"/>
        <v>5.0000000000000001E-4</v>
      </c>
      <c r="Y750" s="7">
        <f t="shared" si="130"/>
        <v>2.7272727272727275E-2</v>
      </c>
      <c r="Z750" s="7">
        <f t="shared" si="131"/>
        <v>-5.1963972128035039</v>
      </c>
    </row>
    <row r="751" spans="1:26" x14ac:dyDescent="0.2">
      <c r="A751" s="9"/>
      <c r="B751" s="9"/>
      <c r="C751" s="9"/>
      <c r="D751" s="9"/>
      <c r="E751" s="9"/>
      <c r="F751" s="9"/>
      <c r="G751" s="9"/>
      <c r="H751" s="9"/>
      <c r="I751" s="9"/>
      <c r="J751" s="10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11"/>
      <c r="X751" s="11"/>
    </row>
    <row r="752" spans="1:26" x14ac:dyDescent="0.2">
      <c r="A752" s="9"/>
      <c r="B752" s="9"/>
      <c r="C752" s="9"/>
      <c r="D752" s="9"/>
      <c r="E752" s="9"/>
      <c r="F752" s="9"/>
      <c r="G752" s="9"/>
      <c r="H752" s="9"/>
      <c r="I752" s="9"/>
      <c r="J752" s="10"/>
      <c r="K752" s="10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11"/>
      <c r="X752" s="11"/>
    </row>
    <row r="753" spans="1:24" x14ac:dyDescent="0.2">
      <c r="A753" s="9"/>
      <c r="B753" s="9"/>
      <c r="C753" s="9"/>
      <c r="D753" s="9"/>
      <c r="E753" s="9"/>
      <c r="F753" s="9"/>
      <c r="G753" s="9"/>
      <c r="H753" s="9"/>
      <c r="I753" s="9"/>
      <c r="J753" s="10"/>
      <c r="K753" s="10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11"/>
      <c r="X753" s="11"/>
    </row>
    <row r="754" spans="1:24" x14ac:dyDescent="0.2">
      <c r="A754" s="9"/>
      <c r="B754" s="9"/>
      <c r="C754" s="9"/>
      <c r="D754" s="9"/>
      <c r="E754" s="9"/>
      <c r="F754" s="9"/>
      <c r="G754" s="9"/>
      <c r="H754" s="9"/>
      <c r="I754" s="9"/>
      <c r="J754" s="10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11"/>
      <c r="X754" s="11"/>
    </row>
    <row r="755" spans="1:24" x14ac:dyDescent="0.2">
      <c r="A755" s="9"/>
      <c r="B755" s="9"/>
      <c r="C755" s="9"/>
      <c r="D755" s="9"/>
      <c r="E755" s="9"/>
      <c r="F755" s="9"/>
      <c r="G755" s="9"/>
      <c r="H755" s="9"/>
      <c r="I755" s="9"/>
      <c r="J755" s="10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11"/>
      <c r="X755" s="11"/>
    </row>
    <row r="756" spans="1:24" x14ac:dyDescent="0.2">
      <c r="A756" s="9"/>
      <c r="B756" s="9"/>
      <c r="C756" s="9"/>
      <c r="D756" s="9"/>
      <c r="E756" s="9"/>
      <c r="F756" s="9"/>
      <c r="G756" s="9"/>
      <c r="H756" s="9"/>
      <c r="I756" s="9"/>
      <c r="J756" s="10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11"/>
      <c r="X756" s="11"/>
    </row>
    <row r="757" spans="1:24" x14ac:dyDescent="0.2">
      <c r="A757" s="9"/>
      <c r="B757" s="9"/>
      <c r="C757" s="9"/>
      <c r="D757" s="9"/>
      <c r="E757" s="9"/>
      <c r="F757" s="9"/>
      <c r="G757" s="9"/>
      <c r="H757" s="9"/>
      <c r="I757" s="9"/>
      <c r="J757" s="10"/>
      <c r="K757" s="10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11"/>
      <c r="X757" s="11"/>
    </row>
    <row r="758" spans="1:24" x14ac:dyDescent="0.2">
      <c r="A758" s="9"/>
      <c r="B758" s="9"/>
      <c r="C758" s="9"/>
      <c r="D758" s="9"/>
      <c r="E758" s="9"/>
      <c r="F758" s="9"/>
      <c r="G758" s="9"/>
      <c r="H758" s="9"/>
      <c r="I758" s="9"/>
      <c r="J758" s="10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11"/>
      <c r="X758" s="11"/>
    </row>
    <row r="759" spans="1:24" x14ac:dyDescent="0.2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11"/>
      <c r="X759" s="11"/>
    </row>
    <row r="760" spans="1:24" x14ac:dyDescent="0.2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11"/>
      <c r="X760" s="11"/>
    </row>
    <row r="761" spans="1:24" x14ac:dyDescent="0.2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11"/>
      <c r="X761" s="11"/>
    </row>
    <row r="762" spans="1:24" x14ac:dyDescent="0.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11"/>
      <c r="X762" s="11"/>
    </row>
    <row r="763" spans="1:24" x14ac:dyDescent="0.2">
      <c r="A763" s="9"/>
      <c r="B763" s="9"/>
      <c r="C763" s="9"/>
      <c r="D763" s="9"/>
      <c r="E763" s="9"/>
      <c r="F763" s="9"/>
      <c r="G763" s="9"/>
      <c r="H763" s="9"/>
      <c r="I763" s="9"/>
      <c r="J763" s="10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11"/>
      <c r="X763" s="11"/>
    </row>
    <row r="764" spans="1:24" x14ac:dyDescent="0.2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11"/>
      <c r="X764" s="11"/>
    </row>
    <row r="765" spans="1:24" x14ac:dyDescent="0.2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11"/>
      <c r="X765" s="11"/>
    </row>
    <row r="766" spans="1:24" x14ac:dyDescent="0.2">
      <c r="A766" s="9"/>
      <c r="B766" s="9"/>
      <c r="C766" s="9"/>
      <c r="D766" s="9"/>
      <c r="E766" s="9"/>
      <c r="F766" s="9"/>
      <c r="G766" s="9"/>
      <c r="H766" s="9"/>
      <c r="I766" s="9"/>
      <c r="J766" s="10"/>
      <c r="K766" s="10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11"/>
      <c r="X766" s="11"/>
    </row>
    <row r="767" spans="1:24" x14ac:dyDescent="0.2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11"/>
      <c r="X767" s="11"/>
    </row>
    <row r="768" spans="1:24" x14ac:dyDescent="0.2">
      <c r="A768" s="9"/>
      <c r="B768" s="9"/>
      <c r="C768" s="9"/>
      <c r="D768" s="9"/>
      <c r="E768" s="9"/>
      <c r="F768" s="9"/>
      <c r="G768" s="9"/>
      <c r="H768" s="9"/>
      <c r="I768" s="9"/>
      <c r="J768" s="10"/>
      <c r="K768" s="10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11"/>
      <c r="X768" s="11"/>
    </row>
    <row r="769" spans="1:24" x14ac:dyDescent="0.2">
      <c r="A769" s="9"/>
      <c r="B769" s="9"/>
      <c r="C769" s="9"/>
      <c r="D769" s="9"/>
      <c r="E769" s="9"/>
      <c r="F769" s="9"/>
      <c r="G769" s="9"/>
      <c r="H769" s="9"/>
      <c r="I769" s="9"/>
      <c r="J769" s="10"/>
      <c r="K769" s="10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11"/>
      <c r="X769" s="11"/>
    </row>
    <row r="770" spans="1:24" x14ac:dyDescent="0.2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11"/>
      <c r="X770" s="11"/>
    </row>
    <row r="771" spans="1:24" x14ac:dyDescent="0.2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11"/>
      <c r="X771" s="11"/>
    </row>
    <row r="772" spans="1:24" x14ac:dyDescent="0.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11"/>
      <c r="X772" s="11"/>
    </row>
    <row r="773" spans="1:24" x14ac:dyDescent="0.2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11"/>
      <c r="X773" s="11"/>
    </row>
    <row r="774" spans="1:24" x14ac:dyDescent="0.2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11"/>
      <c r="X774" s="11"/>
    </row>
    <row r="775" spans="1:24" x14ac:dyDescent="0.2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11"/>
      <c r="X775" s="11"/>
    </row>
    <row r="776" spans="1:24" x14ac:dyDescent="0.2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11"/>
      <c r="X776" s="11"/>
    </row>
    <row r="777" spans="1:24" x14ac:dyDescent="0.2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11"/>
      <c r="X777" s="11"/>
    </row>
    <row r="778" spans="1:24" x14ac:dyDescent="0.2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11"/>
      <c r="X778" s="11"/>
    </row>
    <row r="779" spans="1:24" x14ac:dyDescent="0.2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11"/>
      <c r="X779" s="11"/>
    </row>
    <row r="780" spans="1:24" x14ac:dyDescent="0.2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11"/>
      <c r="X780" s="11"/>
    </row>
    <row r="781" spans="1:24" x14ac:dyDescent="0.2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11"/>
      <c r="X781" s="11"/>
    </row>
    <row r="782" spans="1:24" x14ac:dyDescent="0.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11"/>
      <c r="X782" s="11"/>
    </row>
    <row r="783" spans="1:24" x14ac:dyDescent="0.2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11"/>
      <c r="X783" s="11"/>
    </row>
    <row r="784" spans="1:24" x14ac:dyDescent="0.2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11"/>
      <c r="X784" s="11"/>
    </row>
    <row r="785" spans="1:24" x14ac:dyDescent="0.2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11"/>
      <c r="X785" s="11"/>
    </row>
    <row r="786" spans="1:24" x14ac:dyDescent="0.2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11"/>
      <c r="X786" s="11"/>
    </row>
    <row r="787" spans="1:24" x14ac:dyDescent="0.2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11"/>
      <c r="X787" s="11"/>
    </row>
    <row r="788" spans="1:24" x14ac:dyDescent="0.2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11"/>
      <c r="X788" s="11"/>
    </row>
    <row r="789" spans="1:24" x14ac:dyDescent="0.2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11"/>
      <c r="X789" s="11"/>
    </row>
    <row r="790" spans="1:24" x14ac:dyDescent="0.2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11"/>
      <c r="X790" s="11"/>
    </row>
    <row r="791" spans="1:24" x14ac:dyDescent="0.2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11"/>
      <c r="X791" s="11"/>
    </row>
    <row r="792" spans="1:24" x14ac:dyDescent="0.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11"/>
      <c r="X792" s="11"/>
    </row>
    <row r="793" spans="1:24" x14ac:dyDescent="0.2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11"/>
      <c r="X793" s="11"/>
    </row>
    <row r="794" spans="1:24" x14ac:dyDescent="0.2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11"/>
      <c r="X794" s="11"/>
    </row>
    <row r="795" spans="1:24" x14ac:dyDescent="0.2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11"/>
      <c r="X795" s="11"/>
    </row>
    <row r="796" spans="1:24" x14ac:dyDescent="0.2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11"/>
      <c r="X796" s="11"/>
    </row>
    <row r="797" spans="1:24" x14ac:dyDescent="0.2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11"/>
      <c r="X797" s="11"/>
    </row>
    <row r="798" spans="1:24" x14ac:dyDescent="0.2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11"/>
      <c r="X798" s="11"/>
    </row>
    <row r="799" spans="1:24" x14ac:dyDescent="0.2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11"/>
      <c r="X799" s="11"/>
    </row>
    <row r="800" spans="1:24" x14ac:dyDescent="0.2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11"/>
      <c r="X800" s="11"/>
    </row>
    <row r="801" spans="1:24" x14ac:dyDescent="0.2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11"/>
      <c r="X801" s="11"/>
    </row>
    <row r="802" spans="1:24" x14ac:dyDescent="0.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11"/>
      <c r="X802" s="11"/>
    </row>
    <row r="803" spans="1:24" x14ac:dyDescent="0.2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11"/>
      <c r="X803" s="11"/>
    </row>
    <row r="804" spans="1:24" x14ac:dyDescent="0.2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11"/>
      <c r="X804" s="11"/>
    </row>
    <row r="805" spans="1:24" x14ac:dyDescent="0.2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11"/>
      <c r="X805" s="11"/>
    </row>
    <row r="806" spans="1:24" x14ac:dyDescent="0.2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11"/>
      <c r="X806" s="11"/>
    </row>
    <row r="807" spans="1:24" x14ac:dyDescent="0.2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11"/>
      <c r="X807" s="11"/>
    </row>
    <row r="808" spans="1:24" x14ac:dyDescent="0.2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11"/>
      <c r="X808" s="11"/>
    </row>
    <row r="809" spans="1:24" x14ac:dyDescent="0.2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11"/>
      <c r="X809" s="11"/>
    </row>
    <row r="810" spans="1:24" x14ac:dyDescent="0.2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11"/>
      <c r="X810" s="11"/>
    </row>
    <row r="811" spans="1:24" x14ac:dyDescent="0.2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11"/>
      <c r="X811" s="11"/>
    </row>
    <row r="812" spans="1:24" x14ac:dyDescent="0.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11"/>
      <c r="X812" s="11"/>
    </row>
    <row r="813" spans="1:24" x14ac:dyDescent="0.2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11"/>
      <c r="X813" s="11"/>
    </row>
    <row r="814" spans="1:24" x14ac:dyDescent="0.2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11"/>
      <c r="X814" s="11"/>
    </row>
    <row r="815" spans="1:24" x14ac:dyDescent="0.2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11"/>
      <c r="X815" s="11"/>
    </row>
    <row r="816" spans="1:24" x14ac:dyDescent="0.2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11"/>
      <c r="X816" s="11"/>
    </row>
    <row r="817" spans="1:24" x14ac:dyDescent="0.2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11"/>
      <c r="X817" s="11"/>
    </row>
    <row r="818" spans="1:24" x14ac:dyDescent="0.2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11"/>
      <c r="X818" s="11"/>
    </row>
    <row r="819" spans="1:24" x14ac:dyDescent="0.2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11"/>
      <c r="X819" s="11"/>
    </row>
    <row r="820" spans="1:24" x14ac:dyDescent="0.2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11"/>
      <c r="X820" s="11"/>
    </row>
    <row r="821" spans="1:24" x14ac:dyDescent="0.2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11"/>
      <c r="X821" s="11"/>
    </row>
    <row r="822" spans="1:24" x14ac:dyDescent="0.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11"/>
      <c r="X822" s="11"/>
    </row>
  </sheetData>
  <conditionalFormatting sqref="A2:A1048576">
    <cfRule type="duplicateValues" dxfId="4" priority="5"/>
  </conditionalFormatting>
  <conditionalFormatting sqref="T1">
    <cfRule type="duplicateValues" dxfId="1" priority="2"/>
  </conditionalFormatting>
  <conditionalFormatting sqref="T1:V1 A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Sox9_up_PC</vt:lpstr>
      <vt:lpstr>Sox9_down_PC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2019-04-27T10:14:37Z</dcterms:created>
  <dcterms:modified xsi:type="dcterms:W3CDTF">2019-05-11T19:49:33Z</dcterms:modified>
</cp:coreProperties>
</file>