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vannier/Desktop/JBV/PI/Rossella/paper on TRF1/To submit to Elife 072019/re-submission Dec 2019/To submit 6Dec2019/to submit in January 2020/"/>
    </mc:Choice>
  </mc:AlternateContent>
  <xr:revisionPtr revIDLastSave="0" documentId="8_{1CEEA0E7-61BF-A447-BF82-E7B21C8DC758}" xr6:coauthVersionLast="45" xr6:coauthVersionMax="45" xr10:uidLastSave="{00000000-0000-0000-0000-000000000000}"/>
  <bookViews>
    <workbookView xWindow="17580" yWindow="12960" windowWidth="22040" windowHeight="9940" xr2:uid="{DF15B2A2-CB86-C143-BD35-D2305DF7DFA5}"/>
  </bookViews>
  <sheets>
    <sheet name="Figure 5D-5F_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E77" i="1"/>
  <c r="D77" i="1"/>
  <c r="F76" i="1"/>
  <c r="E76" i="1"/>
  <c r="D76" i="1"/>
  <c r="P68" i="1"/>
  <c r="Q68" i="1" s="1"/>
  <c r="G66" i="1"/>
  <c r="F66" i="1"/>
  <c r="D68" i="1" s="1"/>
  <c r="E68" i="1" s="1"/>
  <c r="AA65" i="1"/>
  <c r="R65" i="1"/>
  <c r="Q65" i="1"/>
  <c r="R73" i="1" s="1"/>
  <c r="P65" i="1"/>
  <c r="G64" i="1"/>
  <c r="F64" i="1"/>
  <c r="E64" i="1"/>
  <c r="D67" i="1" s="1"/>
  <c r="E67" i="1" s="1"/>
  <c r="C64" i="1"/>
  <c r="D65" i="1" s="1"/>
  <c r="P62" i="1"/>
  <c r="S61" i="1"/>
  <c r="S65" i="1" s="1"/>
  <c r="R61" i="1"/>
  <c r="O61" i="1"/>
  <c r="O65" i="1" s="1"/>
  <c r="AH60" i="1"/>
  <c r="AA61" i="1" s="1"/>
  <c r="AD60" i="1"/>
  <c r="AC65" i="1" s="1"/>
  <c r="AC60" i="1"/>
  <c r="AB65" i="1" s="1"/>
  <c r="Z68" i="1" s="1"/>
  <c r="AA68" i="1" s="1"/>
  <c r="AA60" i="1"/>
  <c r="Z65" i="1" s="1"/>
  <c r="Z69" i="1" s="1"/>
  <c r="Z60" i="1"/>
  <c r="Y65" i="1" s="1"/>
  <c r="AA69" i="1" l="1"/>
  <c r="Q73" i="1"/>
  <c r="P67" i="1"/>
  <c r="Q67" i="1" s="1"/>
  <c r="Q72" i="1" l="1"/>
  <c r="R72" i="1"/>
</calcChain>
</file>

<file path=xl/sharedStrings.xml><?xml version="1.0" encoding="utf-8"?>
<sst xmlns="http://schemas.openxmlformats.org/spreadsheetml/2006/main" count="158" uniqueCount="84">
  <si>
    <t>Figure 3D</t>
  </si>
  <si>
    <t>GAPDH+GFP</t>
  </si>
  <si>
    <t>GAPDH+CRE</t>
  </si>
  <si>
    <t>Mitotic DNA synthesis (Non-telomeric)</t>
  </si>
  <si>
    <t>Telomeric mitotic DNA synthesis</t>
  </si>
  <si>
    <t>experiment1</t>
  </si>
  <si>
    <t>experiment2</t>
  </si>
  <si>
    <t>picture n.</t>
  </si>
  <si>
    <t>n. chromosome</t>
  </si>
  <si>
    <t>co-loc telo-with EdU single</t>
  </si>
  <si>
    <t>co-loc telo-with EdU double</t>
  </si>
  <si>
    <t>internal single EdU</t>
  </si>
  <si>
    <t>internal double EdU</t>
  </si>
  <si>
    <t>signal at the end, but telo missing</t>
  </si>
  <si>
    <t>complex</t>
  </si>
  <si>
    <t xml:space="preserve">n. picture </t>
  </si>
  <si>
    <t>1 +1 telo very short</t>
  </si>
  <si>
    <t>1(single)</t>
  </si>
  <si>
    <t>1 (double)+1 (single)</t>
  </si>
  <si>
    <t>2(single)</t>
  </si>
  <si>
    <t>1(fused)</t>
  </si>
  <si>
    <t>2(1 fused between chr)</t>
  </si>
  <si>
    <t>1 (single)</t>
  </si>
  <si>
    <t>2(double)+1 (single)</t>
  </si>
  <si>
    <t>2+1 )</t>
  </si>
  <si>
    <t>2 (single)+1 (double)</t>
  </si>
  <si>
    <t>1 (broken chr)</t>
  </si>
  <si>
    <t>1 (internal)</t>
  </si>
  <si>
    <t>*3</t>
  </si>
  <si>
    <t>*1 between the 2 telomeres, not co-localizing</t>
  </si>
  <si>
    <t>4 (very nice) +1 (very close)+1 (fused sister telo)</t>
  </si>
  <si>
    <t>1 (double)</t>
  </si>
  <si>
    <t>2 (double)</t>
  </si>
  <si>
    <t xml:space="preserve">1 nice +1 </t>
  </si>
  <si>
    <t>2 (1 fragile)</t>
  </si>
  <si>
    <t>3(single)</t>
  </si>
  <si>
    <t>4 (1 fused;1 fragile)</t>
  </si>
  <si>
    <t>4 (2 fused)</t>
  </si>
  <si>
    <t>1(1telo missing)</t>
  </si>
  <si>
    <t>4 (single)</t>
  </si>
  <si>
    <t>1 (telo fusing)</t>
  </si>
  <si>
    <t>2 (1 fused)</t>
  </si>
  <si>
    <t>3 (single) +1 (double)</t>
  </si>
  <si>
    <t>1 (single)+1 (double)</t>
  </si>
  <si>
    <t>1 (2 dots Edu 1 not co-loc)</t>
  </si>
  <si>
    <t>2 (single)</t>
  </si>
  <si>
    <t>1+1</t>
  </si>
  <si>
    <t>1(double)</t>
  </si>
  <si>
    <t>2 (very nice)+1 (sister fus.)</t>
  </si>
  <si>
    <t>1(double)+1 (single)</t>
  </si>
  <si>
    <t xml:space="preserve">3+ 1 </t>
  </si>
  <si>
    <t>2 (1at telo)</t>
  </si>
  <si>
    <t>2 (fused)</t>
  </si>
  <si>
    <t>4(single)</t>
  </si>
  <si>
    <t>1 (1 colo-1 empty)</t>
  </si>
  <si>
    <t>1+ 1 (fragile)+1 (short telo)+1 very close</t>
  </si>
  <si>
    <t>2 (1fused)</t>
  </si>
  <si>
    <t>4 (1 fused)</t>
  </si>
  <si>
    <t>6 (3fused)</t>
  </si>
  <si>
    <t>7 (3fused)</t>
  </si>
  <si>
    <t>2 (double) + 7(single)</t>
  </si>
  <si>
    <t>2 (double)+ 2 (single)</t>
  </si>
  <si>
    <t>2 (2 dots Edu 1 not co-loc)</t>
  </si>
  <si>
    <t>2(single)+ 3 (double)</t>
  </si>
  <si>
    <t>1 (at telo)</t>
  </si>
  <si>
    <t>total</t>
  </si>
  <si>
    <t>19 single</t>
  </si>
  <si>
    <t>24 total</t>
  </si>
  <si>
    <t>3 double</t>
  </si>
  <si>
    <t>14 single and 10 double</t>
  </si>
  <si>
    <t>single 29</t>
  </si>
  <si>
    <t>double 8</t>
  </si>
  <si>
    <t>2 not known</t>
  </si>
  <si>
    <t>telo</t>
  </si>
  <si>
    <t xml:space="preserve"> non -telo</t>
  </si>
  <si>
    <t>GFP</t>
  </si>
  <si>
    <t>CRE</t>
  </si>
  <si>
    <t>second experiment</t>
  </si>
  <si>
    <t>Figure 4F</t>
  </si>
  <si>
    <t xml:space="preserve"> Mitotic DNA synthesis (Non-telomeric)</t>
  </si>
  <si>
    <t>Single Chromatid</t>
  </si>
  <si>
    <t>Both Chromatids</t>
  </si>
  <si>
    <t>calculation Figure 3D</t>
  </si>
  <si>
    <t>CRE second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</si>
</sst>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0" fontId="2" fillId="0" borderId="0" xfId="0" applyFont="1"/>
    <xf numFmtId="10" fontId="2" fillId="0" borderId="0" xfId="1" applyNumberFormat="1" applyFont="1"/>
    <xf numFmtId="0" fontId="0" fillId="2" borderId="1" xfId="0" applyFill="1" applyBorder="1"/>
    <xf numFmtId="0" fontId="0" fillId="3" borderId="1" xfId="0" applyFill="1" applyBorder="1"/>
    <xf numFmtId="9" fontId="0" fillId="0" borderId="1" xfId="1" applyFont="1" applyFill="1" applyBorder="1"/>
    <xf numFmtId="9" fontId="0" fillId="2" borderId="1" xfId="1" applyFont="1" applyFill="1" applyBorder="1"/>
    <xf numFmtId="9" fontId="0" fillId="3" borderId="1" xfId="1" applyFont="1" applyFill="1" applyBorder="1"/>
    <xf numFmtId="2" fontId="0" fillId="0" borderId="1" xfId="0" applyNumberForma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6684-BE47-584A-AC55-7B1E4A495284}">
  <dimension ref="A1:AH77"/>
  <sheetViews>
    <sheetView tabSelected="1" topLeftCell="H54" workbookViewId="0">
      <selection activeCell="T72" sqref="T72"/>
    </sheetView>
  </sheetViews>
  <sheetFormatPr baseColWidth="10" defaultRowHeight="16" x14ac:dyDescent="0.2"/>
  <cols>
    <col min="1" max="1" width="21.1640625" customWidth="1"/>
    <col min="2" max="2" width="15" customWidth="1"/>
    <col min="3" max="3" width="15.1640625" customWidth="1"/>
    <col min="4" max="4" width="17.5" customWidth="1"/>
    <col min="5" max="5" width="14.83203125" customWidth="1"/>
  </cols>
  <sheetData>
    <row r="1" spans="1:34" ht="26" x14ac:dyDescent="0.3">
      <c r="A1" s="1" t="s">
        <v>0</v>
      </c>
    </row>
    <row r="2" spans="1:34" x14ac:dyDescent="0.2">
      <c r="A2" s="2"/>
      <c r="B2" s="3" t="s">
        <v>1</v>
      </c>
      <c r="C2" s="3" t="s">
        <v>1</v>
      </c>
      <c r="D2" s="3" t="s">
        <v>2</v>
      </c>
      <c r="E2" s="3" t="s">
        <v>2</v>
      </c>
    </row>
    <row r="3" spans="1:34" x14ac:dyDescent="0.2">
      <c r="A3" s="4" t="s">
        <v>3</v>
      </c>
      <c r="B3" s="5">
        <v>1</v>
      </c>
      <c r="C3" s="5">
        <v>1</v>
      </c>
      <c r="D3" s="5">
        <v>1.05</v>
      </c>
      <c r="E3" s="5">
        <v>0.9</v>
      </c>
    </row>
    <row r="4" spans="1:34" x14ac:dyDescent="0.2">
      <c r="A4" s="4" t="s">
        <v>4</v>
      </c>
      <c r="B4" s="5">
        <v>1</v>
      </c>
      <c r="C4" s="5">
        <v>1</v>
      </c>
      <c r="D4" s="5">
        <v>1.66</v>
      </c>
      <c r="E4" s="5">
        <v>1.73</v>
      </c>
    </row>
    <row r="7" spans="1:34" ht="26" x14ac:dyDescent="0.3">
      <c r="A7" s="1" t="s">
        <v>5</v>
      </c>
      <c r="M7" s="1" t="s">
        <v>5</v>
      </c>
      <c r="Y7" s="1" t="s">
        <v>6</v>
      </c>
    </row>
    <row r="8" spans="1:34" ht="25" x14ac:dyDescent="0.25">
      <c r="A8" s="6" t="s">
        <v>1</v>
      </c>
      <c r="N8" s="6" t="s">
        <v>2</v>
      </c>
      <c r="Y8" s="6" t="s">
        <v>2</v>
      </c>
    </row>
    <row r="9" spans="1:34" x14ac:dyDescent="0.2">
      <c r="B9" s="2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2" t="s">
        <v>14</v>
      </c>
      <c r="N9" t="s">
        <v>7</v>
      </c>
      <c r="O9" t="s">
        <v>8</v>
      </c>
      <c r="P9" t="s">
        <v>9</v>
      </c>
      <c r="Q9" t="s">
        <v>10</v>
      </c>
      <c r="R9" t="s">
        <v>11</v>
      </c>
      <c r="S9" t="s">
        <v>12</v>
      </c>
      <c r="T9" t="s">
        <v>13</v>
      </c>
      <c r="U9" t="s">
        <v>14</v>
      </c>
      <c r="Y9" t="s">
        <v>15</v>
      </c>
      <c r="Z9" t="s">
        <v>8</v>
      </c>
      <c r="AA9" t="s">
        <v>9</v>
      </c>
      <c r="AB9" t="s">
        <v>10</v>
      </c>
      <c r="AC9" t="s">
        <v>11</v>
      </c>
      <c r="AD9" t="s">
        <v>12</v>
      </c>
      <c r="AE9" t="s">
        <v>13</v>
      </c>
      <c r="AF9" t="s">
        <v>14</v>
      </c>
    </row>
    <row r="10" spans="1:34" x14ac:dyDescent="0.2">
      <c r="A10">
        <v>1</v>
      </c>
      <c r="B10">
        <v>2542</v>
      </c>
      <c r="C10">
        <v>72</v>
      </c>
      <c r="D10">
        <v>0</v>
      </c>
      <c r="E10">
        <v>0</v>
      </c>
      <c r="F10">
        <v>6</v>
      </c>
      <c r="G10">
        <v>0</v>
      </c>
      <c r="H10">
        <v>0</v>
      </c>
      <c r="I10">
        <v>0</v>
      </c>
      <c r="M10">
        <v>1</v>
      </c>
      <c r="N10">
        <v>2269</v>
      </c>
      <c r="O10">
        <v>235</v>
      </c>
      <c r="P10">
        <v>1</v>
      </c>
      <c r="Q10">
        <v>0</v>
      </c>
      <c r="R10">
        <v>0</v>
      </c>
      <c r="S10">
        <v>0</v>
      </c>
      <c r="T10">
        <v>0</v>
      </c>
      <c r="X10">
        <v>1</v>
      </c>
      <c r="Y10">
        <v>2822</v>
      </c>
      <c r="Z10">
        <v>121</v>
      </c>
      <c r="AA10">
        <v>0</v>
      </c>
      <c r="AB10">
        <v>1</v>
      </c>
      <c r="AC10">
        <v>0</v>
      </c>
      <c r="AD10">
        <v>0</v>
      </c>
      <c r="AE10">
        <v>0</v>
      </c>
      <c r="AF10">
        <v>0</v>
      </c>
      <c r="AH10">
        <v>0</v>
      </c>
    </row>
    <row r="11" spans="1:34" x14ac:dyDescent="0.2">
      <c r="A11">
        <v>2</v>
      </c>
      <c r="B11">
        <v>2543</v>
      </c>
      <c r="C11">
        <v>212</v>
      </c>
      <c r="D11">
        <v>5</v>
      </c>
      <c r="E11">
        <v>1</v>
      </c>
      <c r="F11">
        <v>7</v>
      </c>
      <c r="G11">
        <v>4</v>
      </c>
      <c r="H11">
        <v>0</v>
      </c>
      <c r="I11">
        <v>0</v>
      </c>
      <c r="M11">
        <v>2</v>
      </c>
      <c r="N11">
        <v>2270</v>
      </c>
      <c r="O11">
        <v>42</v>
      </c>
      <c r="P11">
        <v>0</v>
      </c>
      <c r="Q11">
        <v>0</v>
      </c>
      <c r="R11">
        <v>0</v>
      </c>
      <c r="S11">
        <v>0</v>
      </c>
      <c r="T11">
        <v>0</v>
      </c>
      <c r="X11">
        <v>2</v>
      </c>
      <c r="Y11">
        <v>2823</v>
      </c>
      <c r="Z11">
        <v>132</v>
      </c>
      <c r="AA11" t="s">
        <v>16</v>
      </c>
      <c r="AB11">
        <v>0</v>
      </c>
      <c r="AC11">
        <v>2</v>
      </c>
      <c r="AD11">
        <v>1</v>
      </c>
      <c r="AE11">
        <v>0</v>
      </c>
      <c r="AF11">
        <v>0</v>
      </c>
      <c r="AH11">
        <v>2</v>
      </c>
    </row>
    <row r="12" spans="1:34" x14ac:dyDescent="0.2">
      <c r="A12">
        <v>3</v>
      </c>
      <c r="B12">
        <v>2544</v>
      </c>
      <c r="C12">
        <v>137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M12">
        <v>3</v>
      </c>
      <c r="N12">
        <v>2271</v>
      </c>
      <c r="O12">
        <v>110</v>
      </c>
      <c r="P12">
        <v>0</v>
      </c>
      <c r="Q12">
        <v>0</v>
      </c>
      <c r="R12">
        <v>0</v>
      </c>
      <c r="S12">
        <v>0</v>
      </c>
      <c r="T12">
        <v>0</v>
      </c>
      <c r="X12">
        <v>3</v>
      </c>
      <c r="Y12">
        <v>2824</v>
      </c>
      <c r="Z12">
        <v>85</v>
      </c>
      <c r="AA12">
        <v>1</v>
      </c>
      <c r="AB12">
        <v>0</v>
      </c>
      <c r="AC12">
        <v>5</v>
      </c>
      <c r="AD12">
        <v>4</v>
      </c>
      <c r="AE12">
        <v>1</v>
      </c>
      <c r="AF12">
        <v>0</v>
      </c>
      <c r="AH12">
        <v>1</v>
      </c>
    </row>
    <row r="13" spans="1:34" x14ac:dyDescent="0.2">
      <c r="A13">
        <v>4</v>
      </c>
      <c r="B13">
        <v>2545</v>
      </c>
      <c r="C13">
        <v>59</v>
      </c>
      <c r="D13">
        <v>1</v>
      </c>
      <c r="E13">
        <v>0</v>
      </c>
      <c r="F13">
        <v>4</v>
      </c>
      <c r="G13">
        <v>0</v>
      </c>
      <c r="H13" t="s">
        <v>17</v>
      </c>
      <c r="I13">
        <v>0</v>
      </c>
      <c r="M13">
        <v>4</v>
      </c>
      <c r="N13">
        <v>2272</v>
      </c>
      <c r="O13">
        <v>142</v>
      </c>
      <c r="P13">
        <v>0</v>
      </c>
      <c r="Q13">
        <v>0</v>
      </c>
      <c r="R13">
        <v>0</v>
      </c>
      <c r="S13">
        <v>0</v>
      </c>
      <c r="T13">
        <v>0</v>
      </c>
      <c r="X13">
        <v>4</v>
      </c>
      <c r="Y13">
        <v>2825</v>
      </c>
      <c r="Z13">
        <v>62</v>
      </c>
      <c r="AA13">
        <v>0</v>
      </c>
      <c r="AB13">
        <v>0</v>
      </c>
      <c r="AC13">
        <v>3</v>
      </c>
      <c r="AD13">
        <v>0</v>
      </c>
      <c r="AE13">
        <v>0</v>
      </c>
      <c r="AF13">
        <v>0</v>
      </c>
      <c r="AH13">
        <v>0</v>
      </c>
    </row>
    <row r="14" spans="1:34" x14ac:dyDescent="0.2">
      <c r="A14">
        <v>5</v>
      </c>
      <c r="B14">
        <v>2546</v>
      </c>
      <c r="C14">
        <v>63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M14">
        <v>5</v>
      </c>
      <c r="N14">
        <v>2273</v>
      </c>
      <c r="O14">
        <v>65</v>
      </c>
      <c r="P14">
        <v>0</v>
      </c>
      <c r="Q14">
        <v>0</v>
      </c>
      <c r="R14">
        <v>1</v>
      </c>
      <c r="S14">
        <v>0</v>
      </c>
      <c r="T14" t="s">
        <v>17</v>
      </c>
      <c r="X14">
        <v>5</v>
      </c>
      <c r="Y14">
        <v>2826</v>
      </c>
      <c r="Z14">
        <v>65</v>
      </c>
      <c r="AA14">
        <v>0</v>
      </c>
      <c r="AB14">
        <v>0</v>
      </c>
      <c r="AC14">
        <v>3</v>
      </c>
      <c r="AD14">
        <v>1</v>
      </c>
      <c r="AE14" t="s">
        <v>18</v>
      </c>
      <c r="AH14">
        <v>0</v>
      </c>
    </row>
    <row r="15" spans="1:34" x14ac:dyDescent="0.2">
      <c r="A15">
        <v>6</v>
      </c>
      <c r="B15">
        <v>2547</v>
      </c>
      <c r="C15">
        <v>59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M15">
        <v>6</v>
      </c>
      <c r="N15">
        <v>2274</v>
      </c>
      <c r="O15">
        <v>287</v>
      </c>
      <c r="P15">
        <v>1</v>
      </c>
      <c r="Q15">
        <v>0</v>
      </c>
      <c r="R15">
        <v>3</v>
      </c>
      <c r="S15">
        <v>2</v>
      </c>
      <c r="T15" t="s">
        <v>19</v>
      </c>
      <c r="X15">
        <v>6</v>
      </c>
      <c r="Y15">
        <v>2827</v>
      </c>
      <c r="Z15">
        <v>141</v>
      </c>
      <c r="AA15">
        <v>1</v>
      </c>
      <c r="AB15">
        <v>0</v>
      </c>
      <c r="AC15">
        <v>2</v>
      </c>
      <c r="AD15">
        <v>0</v>
      </c>
      <c r="AE15">
        <v>0</v>
      </c>
      <c r="AF15">
        <v>0</v>
      </c>
      <c r="AH15">
        <v>1</v>
      </c>
    </row>
    <row r="16" spans="1:34" x14ac:dyDescent="0.2">
      <c r="A16">
        <v>7</v>
      </c>
      <c r="B16">
        <v>2548</v>
      </c>
      <c r="C16">
        <v>69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M16">
        <v>7</v>
      </c>
      <c r="N16">
        <v>2275</v>
      </c>
      <c r="O16">
        <v>132</v>
      </c>
      <c r="P16">
        <v>1</v>
      </c>
      <c r="Q16">
        <v>0</v>
      </c>
      <c r="R16">
        <v>0</v>
      </c>
      <c r="S16">
        <v>0</v>
      </c>
      <c r="T16">
        <v>0</v>
      </c>
      <c r="X16">
        <v>7</v>
      </c>
      <c r="Y16">
        <v>2829</v>
      </c>
      <c r="Z16">
        <v>129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H16">
        <v>1</v>
      </c>
    </row>
    <row r="17" spans="1:34" x14ac:dyDescent="0.2">
      <c r="A17">
        <v>8</v>
      </c>
      <c r="B17">
        <v>2549</v>
      </c>
      <c r="C17">
        <v>124</v>
      </c>
      <c r="D17" t="s">
        <v>20</v>
      </c>
      <c r="E17">
        <v>0</v>
      </c>
      <c r="F17">
        <v>6</v>
      </c>
      <c r="G17">
        <v>0</v>
      </c>
      <c r="H17">
        <v>0</v>
      </c>
      <c r="I17">
        <v>0</v>
      </c>
      <c r="M17">
        <v>8</v>
      </c>
      <c r="N17">
        <v>2276</v>
      </c>
      <c r="O17">
        <v>278</v>
      </c>
      <c r="P17" t="s">
        <v>21</v>
      </c>
      <c r="Q17">
        <v>0</v>
      </c>
      <c r="R17">
        <v>1</v>
      </c>
      <c r="S17">
        <v>0</v>
      </c>
      <c r="T17">
        <v>0</v>
      </c>
      <c r="X17">
        <v>8</v>
      </c>
      <c r="Y17">
        <v>2831</v>
      </c>
      <c r="Z17">
        <v>60</v>
      </c>
      <c r="AA17">
        <v>0</v>
      </c>
      <c r="AB17">
        <v>0</v>
      </c>
      <c r="AC17">
        <v>4</v>
      </c>
      <c r="AE17" t="s">
        <v>22</v>
      </c>
      <c r="AF17">
        <v>0</v>
      </c>
      <c r="AH17">
        <v>0</v>
      </c>
    </row>
    <row r="18" spans="1:34" x14ac:dyDescent="0.2">
      <c r="A18">
        <v>9</v>
      </c>
      <c r="B18">
        <v>2550</v>
      </c>
      <c r="C18">
        <v>104</v>
      </c>
      <c r="D18">
        <v>2</v>
      </c>
      <c r="E18">
        <v>0</v>
      </c>
      <c r="F18">
        <v>1</v>
      </c>
      <c r="G18">
        <v>1</v>
      </c>
      <c r="H18" t="s">
        <v>23</v>
      </c>
      <c r="I18">
        <v>0</v>
      </c>
      <c r="M18">
        <v>9</v>
      </c>
      <c r="N18">
        <v>2277</v>
      </c>
      <c r="O18">
        <v>62</v>
      </c>
      <c r="P18">
        <v>0</v>
      </c>
      <c r="Q18">
        <v>0</v>
      </c>
      <c r="R18">
        <v>2</v>
      </c>
      <c r="S18">
        <v>0</v>
      </c>
      <c r="T18">
        <v>0</v>
      </c>
      <c r="X18">
        <v>9</v>
      </c>
      <c r="Y18">
        <v>2832</v>
      </c>
      <c r="Z18">
        <v>110</v>
      </c>
      <c r="AA18">
        <v>0</v>
      </c>
      <c r="AB18">
        <v>0</v>
      </c>
      <c r="AC18">
        <v>1</v>
      </c>
      <c r="AD18">
        <v>0</v>
      </c>
      <c r="AE18">
        <v>0</v>
      </c>
      <c r="AF18">
        <v>0</v>
      </c>
      <c r="AH18">
        <v>0</v>
      </c>
    </row>
    <row r="19" spans="1:34" x14ac:dyDescent="0.2">
      <c r="A19">
        <v>10</v>
      </c>
      <c r="B19">
        <v>2551</v>
      </c>
      <c r="C19">
        <v>72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M19">
        <v>10</v>
      </c>
      <c r="N19">
        <v>2278</v>
      </c>
      <c r="O19">
        <v>187</v>
      </c>
      <c r="P19">
        <v>0</v>
      </c>
      <c r="Q19">
        <v>0</v>
      </c>
      <c r="R19">
        <v>1</v>
      </c>
      <c r="S19">
        <v>0</v>
      </c>
      <c r="T19">
        <v>0</v>
      </c>
      <c r="X19">
        <v>10</v>
      </c>
      <c r="Y19">
        <v>2833</v>
      </c>
      <c r="Z19">
        <v>130</v>
      </c>
      <c r="AA19" t="s">
        <v>24</v>
      </c>
      <c r="AB19">
        <v>0</v>
      </c>
      <c r="AC19">
        <v>7</v>
      </c>
      <c r="AD19">
        <v>1</v>
      </c>
      <c r="AE19" t="s">
        <v>17</v>
      </c>
      <c r="AF19">
        <v>0</v>
      </c>
      <c r="AH19">
        <v>3</v>
      </c>
    </row>
    <row r="20" spans="1:34" x14ac:dyDescent="0.2">
      <c r="A20">
        <v>11</v>
      </c>
      <c r="B20">
        <v>2552</v>
      </c>
      <c r="C20">
        <v>68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M20">
        <v>11</v>
      </c>
      <c r="N20">
        <v>2279</v>
      </c>
      <c r="O20">
        <v>70</v>
      </c>
      <c r="P20">
        <v>0</v>
      </c>
      <c r="Q20">
        <v>0</v>
      </c>
      <c r="R20">
        <v>0</v>
      </c>
      <c r="S20">
        <v>0</v>
      </c>
      <c r="T20">
        <v>0</v>
      </c>
      <c r="X20">
        <v>11</v>
      </c>
      <c r="Y20">
        <v>2834</v>
      </c>
      <c r="Z20">
        <v>112</v>
      </c>
      <c r="AA20">
        <v>0</v>
      </c>
      <c r="AB20">
        <v>0</v>
      </c>
      <c r="AC20">
        <v>4</v>
      </c>
      <c r="AD20">
        <v>1</v>
      </c>
      <c r="AE20" t="s">
        <v>25</v>
      </c>
      <c r="AH20">
        <v>0</v>
      </c>
    </row>
    <row r="21" spans="1:34" x14ac:dyDescent="0.2">
      <c r="A21">
        <v>12</v>
      </c>
      <c r="B21">
        <v>2553</v>
      </c>
      <c r="C21">
        <v>151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M21">
        <v>12</v>
      </c>
      <c r="N21">
        <v>2280</v>
      </c>
      <c r="O21">
        <v>123</v>
      </c>
      <c r="P21">
        <v>1</v>
      </c>
      <c r="Q21">
        <v>0</v>
      </c>
      <c r="R21">
        <v>1</v>
      </c>
      <c r="S21">
        <v>0</v>
      </c>
      <c r="T21">
        <v>0</v>
      </c>
      <c r="X21">
        <v>12</v>
      </c>
      <c r="Y21">
        <v>2835</v>
      </c>
      <c r="Z21">
        <v>66</v>
      </c>
      <c r="AA21">
        <v>1</v>
      </c>
      <c r="AB21">
        <v>0</v>
      </c>
      <c r="AC21">
        <v>0</v>
      </c>
      <c r="AD21">
        <v>0</v>
      </c>
      <c r="AE21">
        <v>0</v>
      </c>
      <c r="AF21" t="s">
        <v>26</v>
      </c>
      <c r="AH21">
        <v>1</v>
      </c>
    </row>
    <row r="22" spans="1:34" x14ac:dyDescent="0.2">
      <c r="A22">
        <v>13</v>
      </c>
      <c r="B22">
        <v>2554</v>
      </c>
      <c r="C22">
        <v>137</v>
      </c>
      <c r="D22">
        <v>1</v>
      </c>
      <c r="E22">
        <v>0</v>
      </c>
      <c r="F22">
        <v>1</v>
      </c>
      <c r="G22">
        <v>0</v>
      </c>
      <c r="H22" t="s">
        <v>17</v>
      </c>
      <c r="I22" t="s">
        <v>27</v>
      </c>
      <c r="M22">
        <v>13</v>
      </c>
      <c r="N22">
        <v>2281</v>
      </c>
      <c r="O22">
        <v>131</v>
      </c>
      <c r="P22">
        <v>0</v>
      </c>
      <c r="Q22">
        <v>1</v>
      </c>
      <c r="R22">
        <v>2</v>
      </c>
      <c r="S22">
        <v>0</v>
      </c>
      <c r="T22">
        <v>0</v>
      </c>
      <c r="X22">
        <v>13</v>
      </c>
      <c r="Y22">
        <v>2836</v>
      </c>
      <c r="Z22">
        <v>69</v>
      </c>
      <c r="AA22">
        <v>1</v>
      </c>
      <c r="AB22">
        <v>0</v>
      </c>
      <c r="AC22" t="s">
        <v>28</v>
      </c>
      <c r="AD22">
        <v>2</v>
      </c>
      <c r="AE22">
        <v>0</v>
      </c>
      <c r="AG22" t="s">
        <v>29</v>
      </c>
      <c r="AH22">
        <v>1</v>
      </c>
    </row>
    <row r="23" spans="1:34" x14ac:dyDescent="0.2">
      <c r="A23">
        <v>14</v>
      </c>
      <c r="B23">
        <v>2555</v>
      </c>
      <c r="C23">
        <v>199</v>
      </c>
      <c r="D23">
        <v>1</v>
      </c>
      <c r="E23">
        <v>0</v>
      </c>
      <c r="F23">
        <v>2</v>
      </c>
      <c r="G23">
        <v>0</v>
      </c>
      <c r="H23" t="s">
        <v>23</v>
      </c>
      <c r="I23">
        <v>0</v>
      </c>
      <c r="M23">
        <v>14</v>
      </c>
      <c r="N23">
        <v>2282</v>
      </c>
      <c r="O23">
        <v>59</v>
      </c>
      <c r="P23">
        <v>1</v>
      </c>
      <c r="Q23">
        <v>0</v>
      </c>
      <c r="R23">
        <v>0</v>
      </c>
      <c r="S23">
        <v>1</v>
      </c>
      <c r="T23">
        <v>0</v>
      </c>
      <c r="X23">
        <v>14</v>
      </c>
      <c r="Y23">
        <v>2837</v>
      </c>
      <c r="Z23">
        <v>148</v>
      </c>
      <c r="AA23" t="s">
        <v>30</v>
      </c>
      <c r="AB23">
        <v>0</v>
      </c>
      <c r="AC23">
        <v>2</v>
      </c>
      <c r="AE23" t="s">
        <v>22</v>
      </c>
      <c r="AH23">
        <v>6</v>
      </c>
    </row>
    <row r="24" spans="1:34" x14ac:dyDescent="0.2">
      <c r="A24">
        <v>15</v>
      </c>
      <c r="B24">
        <v>2556</v>
      </c>
      <c r="C24">
        <v>111</v>
      </c>
      <c r="D24">
        <v>1</v>
      </c>
      <c r="E24">
        <v>0</v>
      </c>
      <c r="F24">
        <v>7</v>
      </c>
      <c r="G24">
        <v>0</v>
      </c>
      <c r="H24" t="s">
        <v>31</v>
      </c>
      <c r="I24">
        <v>0</v>
      </c>
      <c r="M24">
        <v>15</v>
      </c>
      <c r="N24">
        <v>2283</v>
      </c>
      <c r="O24">
        <v>72</v>
      </c>
      <c r="P24">
        <v>1</v>
      </c>
      <c r="Q24">
        <v>0</v>
      </c>
      <c r="R24">
        <v>0</v>
      </c>
      <c r="S24">
        <v>0</v>
      </c>
      <c r="T24" t="s">
        <v>32</v>
      </c>
      <c r="U24">
        <v>1</v>
      </c>
      <c r="X24">
        <v>15</v>
      </c>
      <c r="Y24">
        <v>2839</v>
      </c>
      <c r="Z24">
        <v>68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H24">
        <v>0</v>
      </c>
    </row>
    <row r="25" spans="1:34" x14ac:dyDescent="0.2">
      <c r="A25">
        <v>16</v>
      </c>
      <c r="B25">
        <v>2557</v>
      </c>
      <c r="C25">
        <v>130</v>
      </c>
      <c r="D25">
        <v>0</v>
      </c>
      <c r="E25">
        <v>0</v>
      </c>
      <c r="F25">
        <v>7</v>
      </c>
      <c r="G25">
        <v>0</v>
      </c>
      <c r="H25" t="s">
        <v>22</v>
      </c>
      <c r="I25">
        <v>0</v>
      </c>
      <c r="M25">
        <v>16</v>
      </c>
      <c r="N25">
        <v>2284</v>
      </c>
      <c r="O25">
        <v>113</v>
      </c>
      <c r="P25">
        <v>0</v>
      </c>
      <c r="Q25">
        <v>0</v>
      </c>
      <c r="R25">
        <v>2</v>
      </c>
      <c r="S25">
        <v>0</v>
      </c>
      <c r="T25">
        <v>0</v>
      </c>
      <c r="X25">
        <v>16</v>
      </c>
      <c r="Y25">
        <v>2840</v>
      </c>
      <c r="Z25">
        <v>64</v>
      </c>
      <c r="AA25" t="s">
        <v>33</v>
      </c>
      <c r="AB25">
        <v>0</v>
      </c>
      <c r="AC25">
        <v>3</v>
      </c>
      <c r="AD25">
        <v>1</v>
      </c>
      <c r="AE25" t="s">
        <v>22</v>
      </c>
      <c r="AF25">
        <v>0</v>
      </c>
      <c r="AH25">
        <v>2</v>
      </c>
    </row>
    <row r="26" spans="1:34" x14ac:dyDescent="0.2">
      <c r="A26">
        <v>17</v>
      </c>
      <c r="B26">
        <v>2558</v>
      </c>
      <c r="C26">
        <v>120</v>
      </c>
      <c r="D26">
        <v>1</v>
      </c>
      <c r="E26">
        <v>0</v>
      </c>
      <c r="F26">
        <v>3</v>
      </c>
      <c r="G26">
        <v>2</v>
      </c>
      <c r="H26">
        <v>0</v>
      </c>
      <c r="I26">
        <v>0</v>
      </c>
      <c r="M26">
        <v>17</v>
      </c>
      <c r="N26">
        <v>2285</v>
      </c>
      <c r="O26">
        <v>132</v>
      </c>
      <c r="P26">
        <v>0</v>
      </c>
      <c r="Q26">
        <v>0</v>
      </c>
      <c r="R26">
        <v>1</v>
      </c>
      <c r="S26">
        <v>0</v>
      </c>
      <c r="T26">
        <v>0</v>
      </c>
      <c r="X26">
        <v>17</v>
      </c>
      <c r="Y26">
        <v>2841</v>
      </c>
      <c r="Z26">
        <v>66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H26">
        <v>0</v>
      </c>
    </row>
    <row r="27" spans="1:34" x14ac:dyDescent="0.2">
      <c r="A27">
        <v>18</v>
      </c>
      <c r="B27">
        <v>2559</v>
      </c>
      <c r="C27">
        <v>64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M27">
        <v>18</v>
      </c>
      <c r="N27">
        <v>2286</v>
      </c>
      <c r="O27">
        <v>129</v>
      </c>
      <c r="P27">
        <v>0</v>
      </c>
      <c r="Q27">
        <v>0</v>
      </c>
      <c r="R27">
        <v>9</v>
      </c>
      <c r="S27">
        <v>18</v>
      </c>
      <c r="T27">
        <v>0</v>
      </c>
      <c r="U27">
        <v>3</v>
      </c>
      <c r="X27">
        <v>18</v>
      </c>
      <c r="Y27">
        <v>2842</v>
      </c>
      <c r="Z27">
        <v>126</v>
      </c>
      <c r="AA27" t="s">
        <v>34</v>
      </c>
      <c r="AB27">
        <v>1</v>
      </c>
      <c r="AC27">
        <v>2</v>
      </c>
      <c r="AE27" t="s">
        <v>35</v>
      </c>
      <c r="AF27">
        <v>1</v>
      </c>
      <c r="AH27">
        <v>2</v>
      </c>
    </row>
    <row r="28" spans="1:34" x14ac:dyDescent="0.2">
      <c r="A28">
        <v>19</v>
      </c>
      <c r="B28">
        <v>2560</v>
      </c>
      <c r="C28">
        <v>105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M28">
        <v>19</v>
      </c>
      <c r="N28">
        <v>2287</v>
      </c>
      <c r="O28">
        <v>134</v>
      </c>
      <c r="P28" t="s">
        <v>36</v>
      </c>
      <c r="Q28">
        <v>0</v>
      </c>
      <c r="R28">
        <v>4</v>
      </c>
      <c r="S28">
        <v>2</v>
      </c>
      <c r="T28">
        <v>0</v>
      </c>
      <c r="X28">
        <v>19</v>
      </c>
      <c r="Y28">
        <v>2843</v>
      </c>
      <c r="Z28">
        <v>130</v>
      </c>
      <c r="AA28">
        <v>2</v>
      </c>
      <c r="AB28">
        <v>0</v>
      </c>
      <c r="AC28">
        <v>9</v>
      </c>
      <c r="AD28">
        <v>0</v>
      </c>
      <c r="AE28">
        <v>0</v>
      </c>
      <c r="AF28">
        <v>0</v>
      </c>
      <c r="AH28">
        <v>2</v>
      </c>
    </row>
    <row r="29" spans="1:34" x14ac:dyDescent="0.2">
      <c r="A29">
        <v>20</v>
      </c>
      <c r="B29">
        <v>2561</v>
      </c>
      <c r="C29">
        <v>71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M29">
        <v>20</v>
      </c>
      <c r="N29">
        <v>2288</v>
      </c>
      <c r="O29">
        <v>119</v>
      </c>
      <c r="P29" t="s">
        <v>37</v>
      </c>
      <c r="Q29" t="s">
        <v>38</v>
      </c>
      <c r="R29">
        <v>4</v>
      </c>
      <c r="S29">
        <v>1</v>
      </c>
      <c r="T29" t="s">
        <v>39</v>
      </c>
      <c r="X29">
        <v>20</v>
      </c>
      <c r="Y29">
        <v>2844</v>
      </c>
      <c r="Z29">
        <v>66</v>
      </c>
      <c r="AA29">
        <v>0</v>
      </c>
      <c r="AB29" t="s">
        <v>40</v>
      </c>
      <c r="AC29">
        <v>3</v>
      </c>
      <c r="AD29">
        <v>10</v>
      </c>
      <c r="AE29">
        <v>0</v>
      </c>
      <c r="AF29">
        <v>4</v>
      </c>
      <c r="AH29">
        <v>0</v>
      </c>
    </row>
    <row r="30" spans="1:34" x14ac:dyDescent="0.2">
      <c r="A30">
        <v>21</v>
      </c>
      <c r="B30">
        <v>2562</v>
      </c>
      <c r="C30">
        <v>61</v>
      </c>
      <c r="D30">
        <v>0</v>
      </c>
      <c r="E30">
        <v>0</v>
      </c>
      <c r="F30">
        <v>3</v>
      </c>
      <c r="G30">
        <v>1</v>
      </c>
      <c r="H30">
        <v>0</v>
      </c>
      <c r="I30">
        <v>0</v>
      </c>
      <c r="M30">
        <v>21</v>
      </c>
      <c r="N30">
        <v>2290</v>
      </c>
      <c r="O30">
        <v>69</v>
      </c>
      <c r="P30" t="s">
        <v>41</v>
      </c>
      <c r="Q30">
        <v>0</v>
      </c>
      <c r="R30">
        <v>2</v>
      </c>
      <c r="S30">
        <v>1</v>
      </c>
      <c r="T30" t="s">
        <v>42</v>
      </c>
      <c r="X30">
        <v>21</v>
      </c>
      <c r="Y30">
        <v>2846</v>
      </c>
      <c r="Z30">
        <v>130</v>
      </c>
      <c r="AA30">
        <v>1</v>
      </c>
      <c r="AB30">
        <v>0</v>
      </c>
      <c r="AC30">
        <v>4</v>
      </c>
      <c r="AD30">
        <v>5</v>
      </c>
      <c r="AE30" t="s">
        <v>43</v>
      </c>
      <c r="AF30">
        <v>2</v>
      </c>
      <c r="AH30">
        <v>1</v>
      </c>
    </row>
    <row r="31" spans="1:34" x14ac:dyDescent="0.2">
      <c r="A31">
        <v>22</v>
      </c>
      <c r="B31">
        <v>2563</v>
      </c>
      <c r="C31">
        <v>242</v>
      </c>
      <c r="D31" t="s">
        <v>44</v>
      </c>
      <c r="E31">
        <v>0</v>
      </c>
      <c r="F31">
        <v>2</v>
      </c>
      <c r="G31">
        <v>1</v>
      </c>
      <c r="H31">
        <v>0</v>
      </c>
      <c r="I31">
        <v>0</v>
      </c>
      <c r="M31">
        <v>22</v>
      </c>
      <c r="N31">
        <v>2291</v>
      </c>
      <c r="O31">
        <v>64</v>
      </c>
      <c r="P31">
        <v>0</v>
      </c>
      <c r="Q31">
        <v>0</v>
      </c>
      <c r="R31">
        <v>0</v>
      </c>
      <c r="S31">
        <v>0</v>
      </c>
      <c r="T31">
        <v>0</v>
      </c>
      <c r="X31">
        <v>22</v>
      </c>
      <c r="Y31">
        <v>2847</v>
      </c>
      <c r="Z31">
        <v>68</v>
      </c>
      <c r="AA31">
        <v>0</v>
      </c>
      <c r="AB31">
        <v>0</v>
      </c>
      <c r="AC31">
        <v>1</v>
      </c>
      <c r="AD31">
        <v>0</v>
      </c>
      <c r="AE31">
        <v>0</v>
      </c>
      <c r="AF31">
        <v>0</v>
      </c>
      <c r="AH31">
        <v>0</v>
      </c>
    </row>
    <row r="32" spans="1:34" x14ac:dyDescent="0.2">
      <c r="A32">
        <v>23</v>
      </c>
      <c r="B32">
        <v>2564</v>
      </c>
      <c r="C32">
        <v>70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M32">
        <v>23</v>
      </c>
      <c r="N32">
        <v>2292</v>
      </c>
      <c r="O32">
        <v>116</v>
      </c>
      <c r="P32">
        <v>0</v>
      </c>
      <c r="Q32">
        <v>0</v>
      </c>
      <c r="R32">
        <v>0</v>
      </c>
      <c r="S32">
        <v>0</v>
      </c>
      <c r="T32">
        <v>0</v>
      </c>
      <c r="X32">
        <v>23</v>
      </c>
      <c r="Y32">
        <v>2848</v>
      </c>
      <c r="Z32">
        <v>129</v>
      </c>
      <c r="AA32">
        <v>1</v>
      </c>
      <c r="AB32">
        <v>2</v>
      </c>
      <c r="AC32">
        <v>4</v>
      </c>
      <c r="AE32" t="s">
        <v>45</v>
      </c>
      <c r="AH32">
        <v>1</v>
      </c>
    </row>
    <row r="33" spans="1:34" x14ac:dyDescent="0.2">
      <c r="A33">
        <v>24</v>
      </c>
      <c r="B33">
        <v>2565</v>
      </c>
      <c r="C33">
        <v>70</v>
      </c>
      <c r="D33">
        <v>1</v>
      </c>
      <c r="E33">
        <v>0</v>
      </c>
      <c r="F33">
        <v>0</v>
      </c>
      <c r="G33">
        <v>0</v>
      </c>
      <c r="H33" t="s">
        <v>19</v>
      </c>
      <c r="I33">
        <v>0</v>
      </c>
      <c r="M33">
        <v>24</v>
      </c>
      <c r="N33">
        <v>2293</v>
      </c>
      <c r="O33">
        <v>66</v>
      </c>
      <c r="P33">
        <v>0</v>
      </c>
      <c r="Q33">
        <v>0</v>
      </c>
      <c r="R33">
        <v>2</v>
      </c>
      <c r="S33">
        <v>0</v>
      </c>
      <c r="T33">
        <v>0</v>
      </c>
      <c r="X33">
        <v>24</v>
      </c>
      <c r="Y33">
        <v>2849</v>
      </c>
      <c r="Z33">
        <v>132</v>
      </c>
      <c r="AA33" t="s">
        <v>46</v>
      </c>
      <c r="AB33">
        <v>0</v>
      </c>
      <c r="AC33">
        <v>5</v>
      </c>
      <c r="AD33">
        <v>0</v>
      </c>
      <c r="AE33" t="s">
        <v>22</v>
      </c>
      <c r="AF33">
        <v>0</v>
      </c>
      <c r="AH33">
        <v>2</v>
      </c>
    </row>
    <row r="34" spans="1:34" x14ac:dyDescent="0.2">
      <c r="A34">
        <v>25</v>
      </c>
      <c r="B34">
        <v>2566</v>
      </c>
      <c r="C34">
        <v>192</v>
      </c>
      <c r="D34">
        <v>0</v>
      </c>
      <c r="E34">
        <v>0</v>
      </c>
      <c r="F34">
        <v>6</v>
      </c>
      <c r="G34">
        <v>1</v>
      </c>
      <c r="H34" t="s">
        <v>47</v>
      </c>
      <c r="I34">
        <v>0</v>
      </c>
      <c r="M34">
        <v>25</v>
      </c>
      <c r="N34">
        <v>2294</v>
      </c>
      <c r="O34">
        <v>80</v>
      </c>
      <c r="P34">
        <v>0</v>
      </c>
      <c r="Q34">
        <v>0</v>
      </c>
      <c r="R34">
        <v>0</v>
      </c>
      <c r="S34">
        <v>0</v>
      </c>
      <c r="T34">
        <v>0</v>
      </c>
      <c r="X34">
        <v>25</v>
      </c>
      <c r="Y34">
        <v>2850</v>
      </c>
      <c r="Z34">
        <v>129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H34">
        <v>0</v>
      </c>
    </row>
    <row r="35" spans="1:34" x14ac:dyDescent="0.2">
      <c r="A35">
        <v>26</v>
      </c>
      <c r="B35">
        <v>2567</v>
      </c>
      <c r="C35">
        <v>65</v>
      </c>
      <c r="D35">
        <v>1</v>
      </c>
      <c r="E35">
        <v>1</v>
      </c>
      <c r="F35">
        <v>3</v>
      </c>
      <c r="G35">
        <v>0</v>
      </c>
      <c r="H35">
        <v>0</v>
      </c>
      <c r="I35">
        <v>0</v>
      </c>
      <c r="M35">
        <v>26</v>
      </c>
      <c r="N35">
        <v>2295</v>
      </c>
      <c r="O35">
        <v>121</v>
      </c>
      <c r="P35">
        <v>0</v>
      </c>
      <c r="Q35">
        <v>0</v>
      </c>
      <c r="R35">
        <v>3</v>
      </c>
      <c r="S35">
        <v>0</v>
      </c>
      <c r="T35">
        <v>0</v>
      </c>
      <c r="X35">
        <v>26</v>
      </c>
      <c r="Y35">
        <v>2851</v>
      </c>
      <c r="Z35">
        <v>130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H35">
        <v>0</v>
      </c>
    </row>
    <row r="36" spans="1:34" x14ac:dyDescent="0.2">
      <c r="A36">
        <v>27</v>
      </c>
      <c r="B36">
        <v>2568</v>
      </c>
      <c r="C36">
        <v>72</v>
      </c>
      <c r="D36">
        <v>0</v>
      </c>
      <c r="E36">
        <v>1</v>
      </c>
      <c r="F36">
        <v>2</v>
      </c>
      <c r="G36">
        <v>0</v>
      </c>
      <c r="H36" t="s">
        <v>17</v>
      </c>
      <c r="I36">
        <v>0</v>
      </c>
      <c r="M36">
        <v>27</v>
      </c>
      <c r="N36">
        <v>2296</v>
      </c>
      <c r="O36">
        <v>258</v>
      </c>
      <c r="P36">
        <v>0</v>
      </c>
      <c r="Q36">
        <v>0</v>
      </c>
      <c r="R36">
        <v>1</v>
      </c>
      <c r="S36">
        <v>0</v>
      </c>
      <c r="T36">
        <v>0</v>
      </c>
      <c r="X36">
        <v>27</v>
      </c>
      <c r="Y36">
        <v>2854</v>
      </c>
      <c r="Z36">
        <v>67</v>
      </c>
      <c r="AA36" t="s">
        <v>48</v>
      </c>
      <c r="AB36">
        <v>0</v>
      </c>
      <c r="AC36">
        <v>3</v>
      </c>
      <c r="AD36">
        <v>0</v>
      </c>
      <c r="AE36">
        <v>0</v>
      </c>
      <c r="AF36">
        <v>0</v>
      </c>
      <c r="AH36">
        <v>3</v>
      </c>
    </row>
    <row r="37" spans="1:34" x14ac:dyDescent="0.2">
      <c r="A37">
        <v>28</v>
      </c>
      <c r="B37">
        <v>2569</v>
      </c>
      <c r="C37">
        <v>117</v>
      </c>
      <c r="D37">
        <v>1</v>
      </c>
      <c r="E37">
        <v>0</v>
      </c>
      <c r="F37">
        <v>2</v>
      </c>
      <c r="G37">
        <v>0</v>
      </c>
      <c r="H37" t="s">
        <v>49</v>
      </c>
      <c r="I37">
        <v>0</v>
      </c>
      <c r="M37">
        <v>28</v>
      </c>
      <c r="N37">
        <v>2297</v>
      </c>
      <c r="O37">
        <v>134</v>
      </c>
      <c r="P37">
        <v>0</v>
      </c>
      <c r="Q37">
        <v>0</v>
      </c>
      <c r="R37">
        <v>0</v>
      </c>
      <c r="S37">
        <v>0</v>
      </c>
      <c r="T37" t="s">
        <v>17</v>
      </c>
      <c r="X37">
        <v>28</v>
      </c>
      <c r="Y37">
        <v>2855</v>
      </c>
      <c r="Z37">
        <v>124</v>
      </c>
      <c r="AA37" t="s">
        <v>50</v>
      </c>
      <c r="AB37">
        <v>0</v>
      </c>
      <c r="AC37">
        <v>7</v>
      </c>
      <c r="AD37">
        <v>0</v>
      </c>
      <c r="AE37">
        <v>0</v>
      </c>
      <c r="AF37">
        <v>0</v>
      </c>
      <c r="AH37">
        <v>4</v>
      </c>
    </row>
    <row r="38" spans="1:34" x14ac:dyDescent="0.2">
      <c r="A38">
        <v>29</v>
      </c>
      <c r="B38">
        <v>2570</v>
      </c>
      <c r="C38">
        <v>133</v>
      </c>
      <c r="D38">
        <v>0</v>
      </c>
      <c r="E38">
        <v>0</v>
      </c>
      <c r="F38">
        <v>4</v>
      </c>
      <c r="G38">
        <v>1</v>
      </c>
      <c r="H38">
        <v>0</v>
      </c>
      <c r="I38">
        <v>0</v>
      </c>
      <c r="M38">
        <v>29</v>
      </c>
      <c r="N38">
        <v>2298</v>
      </c>
      <c r="O38">
        <v>127</v>
      </c>
      <c r="P38">
        <v>0</v>
      </c>
      <c r="Q38">
        <v>0</v>
      </c>
      <c r="R38">
        <v>0</v>
      </c>
      <c r="S38">
        <v>0</v>
      </c>
      <c r="T38">
        <v>0</v>
      </c>
      <c r="X38">
        <v>29</v>
      </c>
      <c r="Y38">
        <v>2856</v>
      </c>
      <c r="Z38">
        <v>69</v>
      </c>
      <c r="AA38">
        <v>1</v>
      </c>
      <c r="AC38">
        <v>3</v>
      </c>
      <c r="AD38">
        <v>1</v>
      </c>
      <c r="AH38">
        <v>1</v>
      </c>
    </row>
    <row r="39" spans="1:34" x14ac:dyDescent="0.2">
      <c r="A39">
        <v>30</v>
      </c>
      <c r="B39">
        <v>2571</v>
      </c>
      <c r="C39">
        <v>139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M39">
        <v>30</v>
      </c>
      <c r="N39">
        <v>2299</v>
      </c>
      <c r="O39">
        <v>63</v>
      </c>
      <c r="P39">
        <v>1</v>
      </c>
      <c r="Q39">
        <v>0</v>
      </c>
      <c r="R39">
        <v>2</v>
      </c>
      <c r="S39">
        <v>2</v>
      </c>
      <c r="T39">
        <v>0</v>
      </c>
      <c r="U39">
        <v>1</v>
      </c>
      <c r="X39">
        <v>30</v>
      </c>
      <c r="Y39">
        <v>2857</v>
      </c>
      <c r="Z39">
        <v>129</v>
      </c>
      <c r="AA39">
        <v>0</v>
      </c>
      <c r="AB39">
        <v>0</v>
      </c>
      <c r="AC39">
        <v>3</v>
      </c>
      <c r="AD39">
        <v>0</v>
      </c>
      <c r="AE39">
        <v>0</v>
      </c>
      <c r="AF39">
        <v>0</v>
      </c>
      <c r="AH39">
        <v>0</v>
      </c>
    </row>
    <row r="40" spans="1:34" x14ac:dyDescent="0.2">
      <c r="A40">
        <v>31</v>
      </c>
      <c r="B40">
        <v>2572</v>
      </c>
      <c r="C40">
        <v>70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M40">
        <v>31</v>
      </c>
      <c r="N40">
        <v>2300</v>
      </c>
      <c r="O40">
        <v>62</v>
      </c>
      <c r="P40">
        <v>2</v>
      </c>
      <c r="Q40">
        <v>0</v>
      </c>
      <c r="R40">
        <v>16</v>
      </c>
      <c r="S40">
        <v>3</v>
      </c>
      <c r="T40">
        <v>1</v>
      </c>
      <c r="U40" t="s">
        <v>51</v>
      </c>
      <c r="X40">
        <v>31</v>
      </c>
      <c r="Y40">
        <v>2858</v>
      </c>
      <c r="Z40">
        <v>138</v>
      </c>
      <c r="AA40">
        <v>0</v>
      </c>
      <c r="AB40">
        <v>0</v>
      </c>
      <c r="AC40">
        <v>2</v>
      </c>
      <c r="AE40" t="s">
        <v>45</v>
      </c>
      <c r="AF40">
        <v>0</v>
      </c>
      <c r="AH40">
        <v>0</v>
      </c>
    </row>
    <row r="41" spans="1:34" x14ac:dyDescent="0.2">
      <c r="A41">
        <v>32</v>
      </c>
      <c r="B41">
        <v>2573</v>
      </c>
      <c r="C41">
        <v>69</v>
      </c>
      <c r="D41">
        <v>0</v>
      </c>
      <c r="E41">
        <v>0</v>
      </c>
      <c r="F41">
        <v>5</v>
      </c>
      <c r="G41">
        <v>1</v>
      </c>
      <c r="H41">
        <v>0</v>
      </c>
      <c r="I41">
        <v>0</v>
      </c>
      <c r="M41">
        <v>32</v>
      </c>
      <c r="N41">
        <v>2301</v>
      </c>
      <c r="O41">
        <v>126</v>
      </c>
      <c r="P41" t="s">
        <v>20</v>
      </c>
      <c r="Q41">
        <v>0</v>
      </c>
      <c r="R41">
        <v>0</v>
      </c>
      <c r="S41">
        <v>0</v>
      </c>
      <c r="T41">
        <v>0</v>
      </c>
      <c r="U41">
        <v>1</v>
      </c>
      <c r="X41">
        <v>32</v>
      </c>
      <c r="Y41">
        <v>2859</v>
      </c>
      <c r="Z41">
        <v>63</v>
      </c>
      <c r="AA41">
        <v>1</v>
      </c>
      <c r="AB41">
        <v>0</v>
      </c>
      <c r="AC41">
        <v>1</v>
      </c>
      <c r="AD41">
        <v>0</v>
      </c>
      <c r="AE41">
        <v>0</v>
      </c>
      <c r="AF41">
        <v>0</v>
      </c>
      <c r="AH41">
        <v>0</v>
      </c>
    </row>
    <row r="42" spans="1:34" x14ac:dyDescent="0.2">
      <c r="A42">
        <v>33</v>
      </c>
      <c r="B42">
        <v>2574</v>
      </c>
      <c r="C42">
        <v>70</v>
      </c>
      <c r="D42">
        <v>1</v>
      </c>
      <c r="E42">
        <v>0</v>
      </c>
      <c r="F42">
        <v>0</v>
      </c>
      <c r="G42">
        <v>1</v>
      </c>
      <c r="H42">
        <v>0</v>
      </c>
      <c r="I42">
        <v>0</v>
      </c>
      <c r="M42">
        <v>33</v>
      </c>
      <c r="N42">
        <v>2302</v>
      </c>
      <c r="O42">
        <v>58</v>
      </c>
      <c r="P42" t="s">
        <v>52</v>
      </c>
      <c r="Q42">
        <v>0</v>
      </c>
      <c r="R42">
        <v>0</v>
      </c>
      <c r="S42">
        <v>9</v>
      </c>
      <c r="T42">
        <v>1</v>
      </c>
      <c r="U42">
        <v>4</v>
      </c>
      <c r="X42">
        <v>33</v>
      </c>
      <c r="Y42">
        <v>2860</v>
      </c>
      <c r="Z42">
        <v>129</v>
      </c>
      <c r="AA42">
        <v>1</v>
      </c>
      <c r="AB42">
        <v>0</v>
      </c>
      <c r="AC42">
        <v>1</v>
      </c>
      <c r="AD42">
        <v>0</v>
      </c>
      <c r="AE42">
        <v>0</v>
      </c>
      <c r="AF42">
        <v>0</v>
      </c>
      <c r="AH42">
        <v>1</v>
      </c>
    </row>
    <row r="43" spans="1:34" x14ac:dyDescent="0.2">
      <c r="A43">
        <v>34</v>
      </c>
      <c r="B43">
        <v>2575</v>
      </c>
      <c r="C43">
        <v>67</v>
      </c>
      <c r="D43">
        <v>0</v>
      </c>
      <c r="E43">
        <v>0</v>
      </c>
      <c r="F43">
        <v>4</v>
      </c>
      <c r="G43">
        <v>1</v>
      </c>
      <c r="H43">
        <v>0</v>
      </c>
      <c r="I43">
        <v>0</v>
      </c>
      <c r="M43">
        <v>34</v>
      </c>
      <c r="N43">
        <v>2303</v>
      </c>
      <c r="O43">
        <v>124</v>
      </c>
      <c r="P43">
        <v>5</v>
      </c>
      <c r="Q43">
        <v>0</v>
      </c>
      <c r="R43">
        <v>4</v>
      </c>
      <c r="S43">
        <v>3</v>
      </c>
      <c r="T43" t="s">
        <v>53</v>
      </c>
      <c r="X43">
        <v>34</v>
      </c>
      <c r="Y43">
        <v>2861</v>
      </c>
      <c r="Z43">
        <v>134</v>
      </c>
      <c r="AA43">
        <v>0</v>
      </c>
      <c r="AB43" t="s">
        <v>54</v>
      </c>
      <c r="AC43">
        <v>2</v>
      </c>
      <c r="AD43">
        <v>10</v>
      </c>
      <c r="AE43" t="s">
        <v>22</v>
      </c>
      <c r="AF43">
        <v>0</v>
      </c>
      <c r="AH43">
        <v>0</v>
      </c>
    </row>
    <row r="44" spans="1:34" x14ac:dyDescent="0.2">
      <c r="A44">
        <v>35</v>
      </c>
      <c r="B44">
        <v>2576</v>
      </c>
      <c r="C44">
        <v>203</v>
      </c>
      <c r="D44">
        <v>2</v>
      </c>
      <c r="E44">
        <v>0</v>
      </c>
      <c r="F44">
        <v>5</v>
      </c>
      <c r="G44">
        <v>2</v>
      </c>
      <c r="H44" t="s">
        <v>17</v>
      </c>
      <c r="I44">
        <v>0</v>
      </c>
      <c r="M44">
        <v>35</v>
      </c>
      <c r="N44">
        <v>2304</v>
      </c>
      <c r="O44">
        <v>109</v>
      </c>
      <c r="P44">
        <v>0</v>
      </c>
      <c r="Q44">
        <v>0</v>
      </c>
      <c r="R44">
        <v>1</v>
      </c>
      <c r="S44">
        <v>0</v>
      </c>
      <c r="T44">
        <v>0</v>
      </c>
      <c r="X44">
        <v>35</v>
      </c>
      <c r="Y44">
        <v>2863</v>
      </c>
      <c r="Z44">
        <v>125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H44">
        <v>0</v>
      </c>
    </row>
    <row r="45" spans="1:34" x14ac:dyDescent="0.2">
      <c r="A45">
        <v>36</v>
      </c>
      <c r="B45">
        <v>2577</v>
      </c>
      <c r="C45">
        <v>76</v>
      </c>
      <c r="D45">
        <v>0</v>
      </c>
      <c r="E45">
        <v>0</v>
      </c>
      <c r="F45">
        <v>4</v>
      </c>
      <c r="G45">
        <v>0</v>
      </c>
      <c r="H45">
        <v>0</v>
      </c>
      <c r="I45">
        <v>0</v>
      </c>
      <c r="M45">
        <v>36</v>
      </c>
      <c r="N45">
        <v>2305</v>
      </c>
      <c r="O45">
        <v>115</v>
      </c>
      <c r="P45">
        <v>2</v>
      </c>
      <c r="Q45">
        <v>0</v>
      </c>
      <c r="R45">
        <v>5</v>
      </c>
      <c r="S45">
        <v>0</v>
      </c>
      <c r="T45" t="s">
        <v>17</v>
      </c>
      <c r="X45">
        <v>36</v>
      </c>
      <c r="Y45">
        <v>2864</v>
      </c>
      <c r="Z45">
        <v>65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H45">
        <v>0</v>
      </c>
    </row>
    <row r="46" spans="1:34" x14ac:dyDescent="0.2">
      <c r="A46">
        <v>37</v>
      </c>
      <c r="B46">
        <v>2578</v>
      </c>
      <c r="C46">
        <v>143</v>
      </c>
      <c r="D46">
        <v>0</v>
      </c>
      <c r="E46">
        <v>0</v>
      </c>
      <c r="F46">
        <v>2</v>
      </c>
      <c r="G46">
        <v>0</v>
      </c>
      <c r="H46">
        <v>0</v>
      </c>
      <c r="I46">
        <v>1</v>
      </c>
      <c r="M46">
        <v>37</v>
      </c>
      <c r="N46">
        <v>2306</v>
      </c>
      <c r="O46">
        <v>134</v>
      </c>
      <c r="P46">
        <v>2</v>
      </c>
      <c r="Q46">
        <v>0</v>
      </c>
      <c r="R46">
        <v>3</v>
      </c>
      <c r="S46">
        <v>1</v>
      </c>
      <c r="T46">
        <v>0</v>
      </c>
      <c r="X46">
        <v>37</v>
      </c>
      <c r="Y46">
        <v>2865</v>
      </c>
      <c r="Z46">
        <v>125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</row>
    <row r="47" spans="1:34" x14ac:dyDescent="0.2">
      <c r="A47">
        <v>38</v>
      </c>
      <c r="B47">
        <v>2579</v>
      </c>
      <c r="C47">
        <v>65</v>
      </c>
      <c r="D47">
        <v>0</v>
      </c>
      <c r="E47">
        <v>0</v>
      </c>
      <c r="F47">
        <v>3</v>
      </c>
      <c r="G47">
        <v>1</v>
      </c>
      <c r="H47">
        <v>0</v>
      </c>
      <c r="I47">
        <v>0</v>
      </c>
      <c r="M47">
        <v>38</v>
      </c>
      <c r="N47">
        <v>2307</v>
      </c>
      <c r="O47">
        <v>131</v>
      </c>
      <c r="P47">
        <v>3</v>
      </c>
      <c r="Q47">
        <v>0</v>
      </c>
      <c r="R47">
        <v>12</v>
      </c>
      <c r="S47">
        <v>2</v>
      </c>
      <c r="T47">
        <v>0</v>
      </c>
      <c r="U47">
        <v>1</v>
      </c>
      <c r="X47">
        <v>38</v>
      </c>
      <c r="Y47">
        <v>2866</v>
      </c>
      <c r="Z47">
        <v>130</v>
      </c>
      <c r="AA47">
        <v>2</v>
      </c>
      <c r="AB47">
        <v>1</v>
      </c>
      <c r="AC47">
        <v>2</v>
      </c>
      <c r="AD47">
        <v>3</v>
      </c>
      <c r="AE47">
        <v>0</v>
      </c>
      <c r="AF47">
        <v>0</v>
      </c>
      <c r="AH47">
        <v>0</v>
      </c>
    </row>
    <row r="48" spans="1:34" x14ac:dyDescent="0.2">
      <c r="A48">
        <v>39</v>
      </c>
      <c r="B48">
        <v>2580</v>
      </c>
      <c r="C48">
        <v>57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M48">
        <v>39</v>
      </c>
      <c r="N48">
        <v>2308</v>
      </c>
      <c r="O48">
        <v>49</v>
      </c>
      <c r="P48" t="s">
        <v>20</v>
      </c>
      <c r="Q48">
        <v>1</v>
      </c>
      <c r="R48">
        <v>3</v>
      </c>
      <c r="S48">
        <v>0</v>
      </c>
      <c r="T48">
        <v>0</v>
      </c>
      <c r="X48">
        <v>39</v>
      </c>
      <c r="Y48">
        <v>2867</v>
      </c>
      <c r="Z48">
        <v>69</v>
      </c>
      <c r="AA48">
        <v>1</v>
      </c>
      <c r="AB48">
        <v>0</v>
      </c>
      <c r="AC48">
        <v>1</v>
      </c>
      <c r="AD48">
        <v>8</v>
      </c>
      <c r="AE48">
        <v>0</v>
      </c>
      <c r="AF48">
        <v>0</v>
      </c>
      <c r="AH48">
        <v>2</v>
      </c>
    </row>
    <row r="49" spans="1:34" x14ac:dyDescent="0.2">
      <c r="A49">
        <v>40</v>
      </c>
      <c r="B49">
        <v>2581</v>
      </c>
      <c r="C49">
        <v>62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M49">
        <v>40</v>
      </c>
      <c r="N49">
        <v>2309</v>
      </c>
      <c r="O49">
        <v>132</v>
      </c>
      <c r="P49">
        <v>1</v>
      </c>
      <c r="Q49">
        <v>0</v>
      </c>
      <c r="R49">
        <v>4</v>
      </c>
      <c r="S49">
        <v>0</v>
      </c>
      <c r="T49">
        <v>0</v>
      </c>
      <c r="X49">
        <v>40</v>
      </c>
      <c r="Y49">
        <v>2868</v>
      </c>
      <c r="Z49">
        <v>124</v>
      </c>
      <c r="AA49" t="s">
        <v>55</v>
      </c>
      <c r="AB49">
        <v>0</v>
      </c>
      <c r="AC49">
        <v>0</v>
      </c>
      <c r="AE49" t="s">
        <v>17</v>
      </c>
      <c r="AH49">
        <v>1</v>
      </c>
    </row>
    <row r="50" spans="1:34" x14ac:dyDescent="0.2">
      <c r="A50">
        <v>41</v>
      </c>
      <c r="B50">
        <v>2582</v>
      </c>
      <c r="C50">
        <v>71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M50">
        <v>41</v>
      </c>
      <c r="N50">
        <v>2310</v>
      </c>
      <c r="O50">
        <v>67</v>
      </c>
      <c r="P50">
        <v>0</v>
      </c>
      <c r="Q50">
        <v>0</v>
      </c>
      <c r="R50">
        <v>0</v>
      </c>
      <c r="S50">
        <v>0</v>
      </c>
      <c r="T50">
        <v>0</v>
      </c>
      <c r="X50">
        <v>41</v>
      </c>
      <c r="Y50">
        <v>2869</v>
      </c>
      <c r="Z50">
        <v>69</v>
      </c>
      <c r="AA50">
        <v>0</v>
      </c>
      <c r="AB50">
        <v>1</v>
      </c>
      <c r="AC50">
        <v>1</v>
      </c>
      <c r="AD50">
        <v>0</v>
      </c>
      <c r="AE50">
        <v>0</v>
      </c>
      <c r="AH50">
        <v>3</v>
      </c>
    </row>
    <row r="51" spans="1:34" x14ac:dyDescent="0.2">
      <c r="A51">
        <v>42</v>
      </c>
      <c r="B51">
        <v>2583</v>
      </c>
      <c r="C51">
        <v>223</v>
      </c>
      <c r="D51">
        <v>3</v>
      </c>
      <c r="E51">
        <v>0</v>
      </c>
      <c r="F51">
        <v>8</v>
      </c>
      <c r="G51">
        <v>0</v>
      </c>
      <c r="H51" t="s">
        <v>17</v>
      </c>
      <c r="I51">
        <v>0</v>
      </c>
      <c r="M51">
        <v>42</v>
      </c>
      <c r="N51">
        <v>2311</v>
      </c>
      <c r="O51">
        <v>70</v>
      </c>
      <c r="P51" t="s">
        <v>56</v>
      </c>
      <c r="Q51">
        <v>0</v>
      </c>
      <c r="R51">
        <v>0</v>
      </c>
      <c r="S51">
        <v>0</v>
      </c>
      <c r="T51">
        <v>0</v>
      </c>
      <c r="X51">
        <v>42</v>
      </c>
      <c r="Y51">
        <v>2870</v>
      </c>
      <c r="Z51">
        <v>126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H51">
        <v>0</v>
      </c>
    </row>
    <row r="52" spans="1:34" x14ac:dyDescent="0.2">
      <c r="A52">
        <v>43</v>
      </c>
      <c r="B52">
        <v>2584</v>
      </c>
      <c r="C52">
        <v>55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M52">
        <v>43</v>
      </c>
      <c r="N52">
        <v>2312</v>
      </c>
      <c r="O52">
        <v>85</v>
      </c>
      <c r="P52" t="s">
        <v>57</v>
      </c>
      <c r="Q52">
        <v>0</v>
      </c>
      <c r="R52">
        <v>2</v>
      </c>
      <c r="S52">
        <v>0</v>
      </c>
      <c r="T52" t="s">
        <v>45</v>
      </c>
      <c r="X52">
        <v>43</v>
      </c>
      <c r="Y52">
        <v>2871</v>
      </c>
      <c r="Z52">
        <v>68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H52">
        <v>0</v>
      </c>
    </row>
    <row r="53" spans="1:34" x14ac:dyDescent="0.2">
      <c r="A53">
        <v>44</v>
      </c>
      <c r="B53">
        <v>2585</v>
      </c>
      <c r="C53">
        <v>134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M53">
        <v>44</v>
      </c>
      <c r="N53">
        <v>2313</v>
      </c>
      <c r="O53">
        <v>75</v>
      </c>
      <c r="P53">
        <v>0</v>
      </c>
      <c r="Q53">
        <v>0</v>
      </c>
      <c r="R53">
        <v>0</v>
      </c>
      <c r="S53">
        <v>0</v>
      </c>
      <c r="T53">
        <v>0</v>
      </c>
      <c r="X53">
        <v>44</v>
      </c>
      <c r="Y53">
        <v>2872</v>
      </c>
      <c r="Z53">
        <v>182</v>
      </c>
      <c r="AA53">
        <v>0</v>
      </c>
      <c r="AB53" t="s">
        <v>54</v>
      </c>
      <c r="AC53">
        <v>2</v>
      </c>
      <c r="AD53">
        <v>0</v>
      </c>
      <c r="AE53">
        <v>0</v>
      </c>
      <c r="AF53">
        <v>0</v>
      </c>
      <c r="AH53">
        <v>0</v>
      </c>
    </row>
    <row r="54" spans="1:34" x14ac:dyDescent="0.2">
      <c r="A54">
        <v>45</v>
      </c>
      <c r="B54">
        <v>2586</v>
      </c>
      <c r="C54">
        <v>69</v>
      </c>
      <c r="D54">
        <v>0</v>
      </c>
      <c r="E54">
        <v>0</v>
      </c>
      <c r="F54">
        <v>5</v>
      </c>
      <c r="G54">
        <v>2</v>
      </c>
      <c r="H54">
        <v>0</v>
      </c>
      <c r="I54">
        <v>0</v>
      </c>
      <c r="M54">
        <v>45</v>
      </c>
      <c r="N54">
        <v>2314</v>
      </c>
      <c r="O54">
        <v>114</v>
      </c>
      <c r="P54">
        <v>0</v>
      </c>
      <c r="Q54">
        <v>0</v>
      </c>
      <c r="R54">
        <v>0</v>
      </c>
      <c r="S54">
        <v>0</v>
      </c>
      <c r="T54">
        <v>0</v>
      </c>
      <c r="X54">
        <v>45</v>
      </c>
      <c r="Y54">
        <v>2873</v>
      </c>
      <c r="Z54">
        <v>229</v>
      </c>
      <c r="AA54">
        <v>0</v>
      </c>
      <c r="AB54">
        <v>0</v>
      </c>
      <c r="AC54">
        <v>1</v>
      </c>
      <c r="AD54">
        <v>0</v>
      </c>
      <c r="AE54">
        <v>0</v>
      </c>
      <c r="AF54">
        <v>0</v>
      </c>
      <c r="AH54">
        <v>0</v>
      </c>
    </row>
    <row r="55" spans="1:34" x14ac:dyDescent="0.2">
      <c r="A55">
        <v>46</v>
      </c>
      <c r="B55">
        <v>2587</v>
      </c>
      <c r="C55">
        <v>67</v>
      </c>
      <c r="D55">
        <v>1</v>
      </c>
      <c r="E55">
        <v>0</v>
      </c>
      <c r="F55">
        <v>1</v>
      </c>
      <c r="G55">
        <v>0</v>
      </c>
      <c r="H55" t="s">
        <v>17</v>
      </c>
      <c r="I55">
        <v>0</v>
      </c>
      <c r="M55">
        <v>46</v>
      </c>
      <c r="N55">
        <v>2316</v>
      </c>
      <c r="O55">
        <v>259</v>
      </c>
      <c r="P55" t="s">
        <v>58</v>
      </c>
      <c r="Q55">
        <v>0</v>
      </c>
      <c r="R55">
        <v>9</v>
      </c>
      <c r="S55">
        <v>2</v>
      </c>
      <c r="T55" t="s">
        <v>19</v>
      </c>
      <c r="X55">
        <v>46</v>
      </c>
      <c r="Y55">
        <v>2874</v>
      </c>
      <c r="Z55">
        <v>126</v>
      </c>
      <c r="AA55">
        <v>0</v>
      </c>
      <c r="AB55">
        <v>0</v>
      </c>
      <c r="AC55">
        <v>1</v>
      </c>
      <c r="AD55">
        <v>0</v>
      </c>
      <c r="AE55" t="s">
        <v>22</v>
      </c>
      <c r="AF55">
        <v>0</v>
      </c>
      <c r="AH55">
        <v>0</v>
      </c>
    </row>
    <row r="56" spans="1:34" x14ac:dyDescent="0.2">
      <c r="A56">
        <v>47</v>
      </c>
      <c r="B56">
        <v>2588</v>
      </c>
      <c r="C56">
        <v>70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M56">
        <v>47</v>
      </c>
      <c r="N56">
        <v>2317</v>
      </c>
      <c r="O56">
        <v>259</v>
      </c>
      <c r="P56" t="s">
        <v>59</v>
      </c>
      <c r="Q56">
        <v>0</v>
      </c>
      <c r="R56">
        <v>11</v>
      </c>
      <c r="S56">
        <v>2</v>
      </c>
      <c r="T56" t="s">
        <v>60</v>
      </c>
      <c r="X56">
        <v>47</v>
      </c>
    </row>
    <row r="57" spans="1:34" x14ac:dyDescent="0.2">
      <c r="A57">
        <v>48</v>
      </c>
      <c r="B57">
        <v>2589</v>
      </c>
      <c r="C57">
        <v>64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M57">
        <v>48</v>
      </c>
      <c r="N57">
        <v>2318</v>
      </c>
      <c r="O57">
        <v>129</v>
      </c>
      <c r="P57">
        <v>0</v>
      </c>
      <c r="Q57">
        <v>0</v>
      </c>
      <c r="R57">
        <v>5</v>
      </c>
      <c r="S57">
        <v>0</v>
      </c>
      <c r="T57" t="s">
        <v>61</v>
      </c>
      <c r="X57">
        <v>48</v>
      </c>
    </row>
    <row r="58" spans="1:34" x14ac:dyDescent="0.2">
      <c r="A58">
        <v>49</v>
      </c>
      <c r="B58">
        <v>2590</v>
      </c>
      <c r="C58">
        <v>60</v>
      </c>
      <c r="D58" t="s">
        <v>44</v>
      </c>
      <c r="E58">
        <v>0</v>
      </c>
      <c r="F58">
        <v>6</v>
      </c>
      <c r="G58">
        <v>1</v>
      </c>
      <c r="H58">
        <v>0</v>
      </c>
      <c r="I58">
        <v>0</v>
      </c>
      <c r="M58">
        <v>49</v>
      </c>
      <c r="N58">
        <v>2321</v>
      </c>
      <c r="O58">
        <v>35</v>
      </c>
      <c r="P58">
        <v>0</v>
      </c>
      <c r="Q58">
        <v>0</v>
      </c>
      <c r="R58">
        <v>1</v>
      </c>
      <c r="S58">
        <v>1</v>
      </c>
      <c r="T58" t="s">
        <v>31</v>
      </c>
      <c r="X58">
        <v>49</v>
      </c>
    </row>
    <row r="59" spans="1:34" x14ac:dyDescent="0.2">
      <c r="A59">
        <v>50</v>
      </c>
      <c r="B59">
        <v>2591</v>
      </c>
      <c r="C59">
        <v>143</v>
      </c>
      <c r="D59" t="s">
        <v>62</v>
      </c>
      <c r="E59">
        <v>0</v>
      </c>
      <c r="F59">
        <v>4</v>
      </c>
      <c r="G59">
        <v>4</v>
      </c>
      <c r="H59" t="s">
        <v>63</v>
      </c>
      <c r="I59">
        <v>1</v>
      </c>
      <c r="M59">
        <v>50</v>
      </c>
      <c r="N59">
        <v>2322</v>
      </c>
      <c r="O59">
        <v>121</v>
      </c>
      <c r="P59">
        <v>0</v>
      </c>
      <c r="Q59">
        <v>0</v>
      </c>
      <c r="R59">
        <v>0</v>
      </c>
      <c r="S59">
        <v>0</v>
      </c>
      <c r="T59">
        <v>0</v>
      </c>
      <c r="U59" t="s">
        <v>64</v>
      </c>
      <c r="X59">
        <v>50</v>
      </c>
    </row>
    <row r="60" spans="1:34" x14ac:dyDescent="0.2">
      <c r="Y60" t="s">
        <v>65</v>
      </c>
      <c r="Z60">
        <f>SUM(Z10:Z55)</f>
        <v>4959</v>
      </c>
      <c r="AA60">
        <f>AH60</f>
        <v>41</v>
      </c>
      <c r="AB60">
        <v>9</v>
      </c>
      <c r="AC60">
        <f>SUM(AC10:AC55)</f>
        <v>96</v>
      </c>
      <c r="AD60">
        <f>SUM(AD10:AD55)</f>
        <v>49</v>
      </c>
      <c r="AE60" t="s">
        <v>66</v>
      </c>
      <c r="AH60">
        <f>SUM(AH10:AH55)</f>
        <v>41</v>
      </c>
    </row>
    <row r="61" spans="1:34" x14ac:dyDescent="0.2">
      <c r="H61" t="s">
        <v>67</v>
      </c>
      <c r="N61" t="s">
        <v>65</v>
      </c>
      <c r="O61">
        <f>SUM(O10:O59)</f>
        <v>5974</v>
      </c>
      <c r="P61">
        <v>55</v>
      </c>
      <c r="Q61">
        <v>3</v>
      </c>
      <c r="R61">
        <f>SUM(R10:R59)</f>
        <v>117</v>
      </c>
      <c r="S61">
        <f>SUM(S10:S59)</f>
        <v>50</v>
      </c>
      <c r="T61">
        <v>39</v>
      </c>
      <c r="AA61">
        <f>AH60/Z60</f>
        <v>8.2677959265981052E-3</v>
      </c>
      <c r="AE61" t="s">
        <v>68</v>
      </c>
    </row>
    <row r="62" spans="1:34" x14ac:dyDescent="0.2">
      <c r="H62" t="s">
        <v>69</v>
      </c>
      <c r="P62">
        <f>P61/O61</f>
        <v>9.2065617676598595E-3</v>
      </c>
      <c r="R62">
        <v>29</v>
      </c>
      <c r="S62">
        <v>8</v>
      </c>
      <c r="T62" t="s">
        <v>70</v>
      </c>
    </row>
    <row r="63" spans="1:34" x14ac:dyDescent="0.2">
      <c r="C63" t="s">
        <v>8</v>
      </c>
      <c r="D63" t="s">
        <v>9</v>
      </c>
      <c r="E63" t="s">
        <v>10</v>
      </c>
      <c r="F63" t="s">
        <v>11</v>
      </c>
      <c r="G63" t="s">
        <v>12</v>
      </c>
      <c r="T63" t="s">
        <v>71</v>
      </c>
    </row>
    <row r="64" spans="1:34" x14ac:dyDescent="0.2">
      <c r="C64">
        <f>SUM(C10:C59)</f>
        <v>5126</v>
      </c>
      <c r="D64">
        <v>27</v>
      </c>
      <c r="E64">
        <f>SUM(E10:E59)</f>
        <v>3</v>
      </c>
      <c r="F64">
        <f>SUM(F10:F59)</f>
        <v>118</v>
      </c>
      <c r="G64">
        <f>SUM(G10:G59)</f>
        <v>24</v>
      </c>
      <c r="O64" s="2" t="s">
        <v>8</v>
      </c>
      <c r="P64" s="2" t="s">
        <v>9</v>
      </c>
      <c r="Q64" s="2" t="s">
        <v>10</v>
      </c>
      <c r="R64" s="2" t="s">
        <v>11</v>
      </c>
      <c r="S64" s="2" t="s">
        <v>12</v>
      </c>
      <c r="T64" s="2" t="s">
        <v>72</v>
      </c>
      <c r="Y64" t="s">
        <v>8</v>
      </c>
      <c r="Z64" t="s">
        <v>9</v>
      </c>
      <c r="AA64" t="s">
        <v>10</v>
      </c>
      <c r="AB64" t="s">
        <v>11</v>
      </c>
      <c r="AC64" t="s">
        <v>12</v>
      </c>
    </row>
    <row r="65" spans="2:31" x14ac:dyDescent="0.2">
      <c r="D65">
        <f>D64/C64</f>
        <v>5.2672649239172845E-3</v>
      </c>
      <c r="F65">
        <v>14</v>
      </c>
      <c r="G65">
        <v>10</v>
      </c>
      <c r="O65">
        <f>O61</f>
        <v>5974</v>
      </c>
      <c r="P65">
        <f>P61</f>
        <v>55</v>
      </c>
      <c r="Q65">
        <f>Q61</f>
        <v>3</v>
      </c>
      <c r="R65">
        <f>SUM(R61:R62)</f>
        <v>146</v>
      </c>
      <c r="S65">
        <f>SUM(S61:S62)</f>
        <v>58</v>
      </c>
      <c r="Y65">
        <f>Z60</f>
        <v>4959</v>
      </c>
      <c r="Z65">
        <f>AA60</f>
        <v>41</v>
      </c>
      <c r="AA65">
        <f>AB60</f>
        <v>9</v>
      </c>
      <c r="AB65">
        <f>AC60</f>
        <v>96</v>
      </c>
      <c r="AC65">
        <f>AD60</f>
        <v>49</v>
      </c>
      <c r="AD65" s="8"/>
      <c r="AE65" s="8"/>
    </row>
    <row r="66" spans="2:31" x14ac:dyDescent="0.2">
      <c r="F66">
        <f>F64+F65</f>
        <v>132</v>
      </c>
      <c r="G66">
        <f>G64+G65</f>
        <v>34</v>
      </c>
    </row>
    <row r="67" spans="2:31" x14ac:dyDescent="0.2">
      <c r="C67" t="s">
        <v>73</v>
      </c>
      <c r="D67">
        <f>D64+E64</f>
        <v>30</v>
      </c>
      <c r="E67" s="9">
        <f>D67/C64</f>
        <v>5.8525165821303156E-3</v>
      </c>
      <c r="O67" t="s">
        <v>74</v>
      </c>
      <c r="P67">
        <f>R65+S65</f>
        <v>204</v>
      </c>
      <c r="Q67" s="9">
        <f>P67/O65</f>
        <v>3.4147974556411116E-2</v>
      </c>
    </row>
    <row r="68" spans="2:31" x14ac:dyDescent="0.2">
      <c r="C68" t="s">
        <v>74</v>
      </c>
      <c r="D68">
        <f>F66+G66</f>
        <v>166</v>
      </c>
      <c r="E68" s="9">
        <f>D68/C64</f>
        <v>3.238392508778775E-2</v>
      </c>
      <c r="O68" t="s">
        <v>73</v>
      </c>
      <c r="P68">
        <f>P65+Q65</f>
        <v>58</v>
      </c>
      <c r="Q68" s="9">
        <f>P68/O65</f>
        <v>9.7087378640776691E-3</v>
      </c>
      <c r="Y68" s="10" t="s">
        <v>74</v>
      </c>
      <c r="Z68" s="10">
        <f>AB65+AC65</f>
        <v>145</v>
      </c>
      <c r="AA68" s="11">
        <f>Z68/Y65</f>
        <v>2.9239766081871343E-2</v>
      </c>
    </row>
    <row r="69" spans="2:31" x14ac:dyDescent="0.2">
      <c r="Y69" s="10" t="s">
        <v>73</v>
      </c>
      <c r="Z69" s="10">
        <f>Z65+AA65</f>
        <v>50</v>
      </c>
      <c r="AA69" s="11">
        <f>Z69/Y65</f>
        <v>1.0082677959265981E-2</v>
      </c>
    </row>
    <row r="70" spans="2:31" ht="26" x14ac:dyDescent="0.3">
      <c r="D70" t="s">
        <v>75</v>
      </c>
      <c r="E70" t="s">
        <v>76</v>
      </c>
      <c r="F70" t="s">
        <v>77</v>
      </c>
      <c r="O70" s="1" t="s">
        <v>78</v>
      </c>
    </row>
    <row r="71" spans="2:31" x14ac:dyDescent="0.2">
      <c r="C71" t="s">
        <v>79</v>
      </c>
      <c r="D71" s="9">
        <v>3.2383925087787702E-2</v>
      </c>
      <c r="E71" s="9">
        <v>3.4147974556411102E-2</v>
      </c>
      <c r="F71" s="9">
        <v>2.92E-2</v>
      </c>
      <c r="O71" s="2"/>
      <c r="P71" s="2"/>
      <c r="Q71" s="12" t="s">
        <v>80</v>
      </c>
      <c r="R71" s="13" t="s">
        <v>81</v>
      </c>
    </row>
    <row r="72" spans="2:31" x14ac:dyDescent="0.2">
      <c r="C72" t="s">
        <v>4</v>
      </c>
      <c r="D72" s="9">
        <v>5.8525165821303156E-3</v>
      </c>
      <c r="E72" s="9">
        <v>9.7087378640776708E-3</v>
      </c>
      <c r="F72" s="9">
        <v>1.01E-2</v>
      </c>
      <c r="O72" s="14" t="s">
        <v>79</v>
      </c>
      <c r="P72" s="14"/>
      <c r="Q72" s="15">
        <f>R65/P67</f>
        <v>0.71568627450980393</v>
      </c>
      <c r="R72" s="16">
        <f>S65/P67</f>
        <v>0.28431372549019607</v>
      </c>
    </row>
    <row r="73" spans="2:31" x14ac:dyDescent="0.2">
      <c r="O73" s="14" t="s">
        <v>4</v>
      </c>
      <c r="P73" s="14"/>
      <c r="Q73" s="15">
        <f>P65/P68</f>
        <v>0.94827586206896552</v>
      </c>
      <c r="R73" s="16">
        <f>Q65/P68</f>
        <v>5.1724137931034482E-2</v>
      </c>
    </row>
    <row r="74" spans="2:31" x14ac:dyDescent="0.2">
      <c r="B74" s="10" t="s">
        <v>82</v>
      </c>
    </row>
    <row r="75" spans="2:31" x14ac:dyDescent="0.2">
      <c r="C75" s="17"/>
      <c r="D75" s="17" t="s">
        <v>75</v>
      </c>
      <c r="E75" s="17" t="s">
        <v>76</v>
      </c>
      <c r="F75" s="17" t="s">
        <v>83</v>
      </c>
    </row>
    <row r="76" spans="2:31" x14ac:dyDescent="0.2">
      <c r="C76" s="17" t="s">
        <v>79</v>
      </c>
      <c r="D76" s="17">
        <f>D71/$D$71</f>
        <v>1</v>
      </c>
      <c r="E76" s="17">
        <f>E71/$D$71</f>
        <v>1.0544729974467684</v>
      </c>
      <c r="F76" s="17">
        <f>F71/D71</f>
        <v>0.90168192771084466</v>
      </c>
    </row>
    <row r="77" spans="2:31" x14ac:dyDescent="0.2">
      <c r="C77" s="17" t="s">
        <v>4</v>
      </c>
      <c r="D77" s="17">
        <f>D72/$D$72</f>
        <v>1</v>
      </c>
      <c r="E77" s="17">
        <f>E72/$D$72</f>
        <v>1.6588996763754047</v>
      </c>
      <c r="F77" s="17">
        <f>F72/D72</f>
        <v>1.7257533333333335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5D-5F_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2020-01-07T11:05:42Z</dcterms:created>
  <dcterms:modified xsi:type="dcterms:W3CDTF">2020-01-07T11:14:25Z</dcterms:modified>
</cp:coreProperties>
</file>