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125"/>
  <workbookPr autoCompressPictures="0"/>
  <bookViews>
    <workbookView xWindow="0" yWindow="0" windowWidth="25600" windowHeight="14660" activeTab="6"/>
  </bookViews>
  <sheets>
    <sheet name="Figure 4 C" sheetId="1" r:id="rId1"/>
    <sheet name="Figure 4 D" sheetId="2" r:id="rId2"/>
    <sheet name="Figure 4 E" sheetId="3" r:id="rId3"/>
    <sheet name="Figure 4 F" sheetId="4" r:id="rId4"/>
    <sheet name="Figure 4 G" sheetId="5" r:id="rId5"/>
    <sheet name="Figure 4 H" sheetId="6" r:id="rId6"/>
    <sheet name="Figure 4 I" sheetId="7" r:id="rId7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D23" i="2"/>
  <c r="F22" i="2"/>
  <c r="F21" i="2"/>
  <c r="F23" i="2"/>
  <c r="E15" i="2"/>
  <c r="D15" i="2"/>
  <c r="F14" i="2"/>
  <c r="F13" i="2"/>
  <c r="E15" i="1"/>
  <c r="D15" i="1"/>
  <c r="F14" i="1"/>
  <c r="E23" i="1"/>
  <c r="F13" i="1"/>
  <c r="D22" i="1"/>
  <c r="K22" i="2"/>
  <c r="J21" i="2"/>
  <c r="J22" i="2"/>
  <c r="L22" i="2"/>
  <c r="K21" i="2"/>
  <c r="K23" i="2"/>
  <c r="F15" i="2"/>
  <c r="J13" i="2"/>
  <c r="K13" i="2"/>
  <c r="F15" i="1"/>
  <c r="K13" i="1"/>
  <c r="K14" i="1"/>
  <c r="E22" i="1"/>
  <c r="E24" i="1"/>
  <c r="J13" i="1"/>
  <c r="D23" i="1"/>
  <c r="F23" i="1"/>
  <c r="J14" i="2"/>
  <c r="K14" i="2"/>
  <c r="O23" i="2"/>
  <c r="J23" i="2"/>
  <c r="L21" i="2"/>
  <c r="L23" i="2"/>
  <c r="L14" i="2"/>
  <c r="K15" i="2"/>
  <c r="J15" i="2"/>
  <c r="L13" i="2"/>
  <c r="O15" i="2"/>
  <c r="J14" i="1"/>
  <c r="L14" i="1"/>
  <c r="J15" i="1"/>
  <c r="L13" i="1"/>
  <c r="L15" i="1"/>
  <c r="O15" i="1"/>
  <c r="K15" i="1"/>
  <c r="F22" i="1"/>
  <c r="F24" i="1"/>
  <c r="D24" i="1"/>
  <c r="L15" i="2"/>
</calcChain>
</file>

<file path=xl/sharedStrings.xml><?xml version="1.0" encoding="utf-8"?>
<sst xmlns="http://schemas.openxmlformats.org/spreadsheetml/2006/main" count="529" uniqueCount="158">
  <si>
    <t>mobil</t>
  </si>
  <si>
    <t>unstim</t>
  </si>
  <si>
    <t>VEGF 5'</t>
  </si>
  <si>
    <t>sum</t>
  </si>
  <si>
    <t>stimulus</t>
  </si>
  <si>
    <t>ch2 test</t>
  </si>
  <si>
    <t>raw values for chi2 test</t>
  </si>
  <si>
    <t>A</t>
  </si>
  <si>
    <t>B</t>
  </si>
  <si>
    <t>C</t>
  </si>
  <si>
    <t>relative values (same as A)</t>
  </si>
  <si>
    <t>Figure 4 H</t>
  </si>
  <si>
    <t>Figure 4 C</t>
  </si>
  <si>
    <t>diverging</t>
  </si>
  <si>
    <t>converging</t>
  </si>
  <si>
    <t>*</t>
  </si>
  <si>
    <t>n.s.</t>
  </si>
  <si>
    <t>5 min GC</t>
  </si>
  <si>
    <t>5 min axon</t>
  </si>
  <si>
    <t>GC</t>
  </si>
  <si>
    <t>axon</t>
  </si>
  <si>
    <t>5' VEGF</t>
  </si>
  <si>
    <t>Number of families</t>
  </si>
  <si>
    <t>Number of comparisons per family</t>
  </si>
  <si>
    <t>Alpha</t>
  </si>
  <si>
    <t>Sidak's multiple comparisons test</t>
  </si>
  <si>
    <t>Mean Diff.</t>
  </si>
  <si>
    <t>95% CI of diff.</t>
  </si>
  <si>
    <t>Significant?</t>
  </si>
  <si>
    <t>Summary</t>
  </si>
  <si>
    <t>0 min vs. 5 min GC</t>
  </si>
  <si>
    <t>-0.833 to -0.0824</t>
  </si>
  <si>
    <t>Yes</t>
  </si>
  <si>
    <t>0 min vs. 5 min axon</t>
  </si>
  <si>
    <t>-1.03 to -0.239</t>
  </si>
  <si>
    <t>***</t>
  </si>
  <si>
    <t>Test details</t>
  </si>
  <si>
    <t>Mean 1</t>
  </si>
  <si>
    <t>Mean 2</t>
  </si>
  <si>
    <t>SE of diff.</t>
  </si>
  <si>
    <t>n1</t>
  </si>
  <si>
    <t>n2</t>
  </si>
  <si>
    <t>t</t>
  </si>
  <si>
    <t>DF</t>
  </si>
  <si>
    <t>Table Analyzed</t>
  </si>
  <si>
    <t>ANOVA summary</t>
  </si>
  <si>
    <t>F</t>
  </si>
  <si>
    <t>P value</t>
  </si>
  <si>
    <t>P value summary</t>
  </si>
  <si>
    <t>**</t>
  </si>
  <si>
    <t>Are differences among means statistically significant? (P &lt; 0.05)</t>
  </si>
  <si>
    <t>R square</t>
  </si>
  <si>
    <t>Brown-Forsythe test</t>
  </si>
  <si>
    <t>F (DFn, DFd)</t>
  </si>
  <si>
    <t>8.80 (2, 122)</t>
  </si>
  <si>
    <t>Significantly different standard deviations? (P &lt; 0.05)</t>
  </si>
  <si>
    <t>Bartlett's test</t>
  </si>
  <si>
    <t>Bartlett's statistic (corrected)</t>
  </si>
  <si>
    <t>&lt; 0.0001</t>
  </si>
  <si>
    <t>****</t>
  </si>
  <si>
    <t>ANOVA table</t>
  </si>
  <si>
    <t>SS</t>
  </si>
  <si>
    <t>MS</t>
  </si>
  <si>
    <t>Treatment (between columns)</t>
  </si>
  <si>
    <t>F (2, 122) = 7.21</t>
  </si>
  <si>
    <t>P = 0.0011</t>
  </si>
  <si>
    <t>Residual (within columns)</t>
  </si>
  <si>
    <t>Total</t>
  </si>
  <si>
    <t>Data summary</t>
  </si>
  <si>
    <t>Number of treatments (columns)</t>
  </si>
  <si>
    <t>Number of values (total)</t>
  </si>
  <si>
    <t>Figure 4 D</t>
  </si>
  <si>
    <t>Figure 4 E</t>
  </si>
  <si>
    <t>PP3</t>
  </si>
  <si>
    <t>PP3 +VEGF</t>
  </si>
  <si>
    <t>PP2</t>
  </si>
  <si>
    <t>PP2 +VEGF</t>
  </si>
  <si>
    <t>Figure 4 F</t>
  </si>
  <si>
    <t>Two-way ANOVA</t>
  </si>
  <si>
    <t>Ordinary</t>
  </si>
  <si>
    <t>Source of Variation</t>
  </si>
  <si>
    <t>% of total variation</t>
  </si>
  <si>
    <t>Interaction</t>
  </si>
  <si>
    <t>Row Factor</t>
  </si>
  <si>
    <t>Column Factor</t>
  </si>
  <si>
    <t>F (1, 327) = 22.19</t>
  </si>
  <si>
    <t>P &lt; 0.0001</t>
  </si>
  <si>
    <t>F (1, 327) = 10.00</t>
  </si>
  <si>
    <t>P = 0.0017</t>
  </si>
  <si>
    <t>F (1, 327) = 51.81</t>
  </si>
  <si>
    <t>Residual</t>
  </si>
  <si>
    <t>Number of missing values</t>
  </si>
  <si>
    <t>Compare cell means regardless of rows and columns</t>
  </si>
  <si>
    <t>Tukey's multiple comparisons test</t>
  </si>
  <si>
    <t>unstim:PP3 vs. unstim:PP2</t>
  </si>
  <si>
    <t>-3.267 to 19.20</t>
  </si>
  <si>
    <t>No</t>
  </si>
  <si>
    <t>ns</t>
  </si>
  <si>
    <t>unstim:PP3 vs. VEGF:PP3</t>
  </si>
  <si>
    <t>-37.13 to -13.28</t>
  </si>
  <si>
    <t>unstim:PP3 vs. VEGF:PP2</t>
  </si>
  <si>
    <t>2.005 to 23.84</t>
  </si>
  <si>
    <t>unstim:PP2 vs. VEGF:PP3</t>
  </si>
  <si>
    <t>-45.59 to -20.75</t>
  </si>
  <si>
    <t>unstim:PP2 vs. VEGF:PP2</t>
  </si>
  <si>
    <t>-6.503 to 16.42</t>
  </si>
  <si>
    <t>VEGF:PP3 vs. VEGF:PP2</t>
  </si>
  <si>
    <t>25.99 to 50.27</t>
  </si>
  <si>
    <t>N1</t>
  </si>
  <si>
    <t>N2</t>
  </si>
  <si>
    <t>q</t>
  </si>
  <si>
    <t>F (1, 328) = 10.15</t>
  </si>
  <si>
    <t>P = 0.0016</t>
  </si>
  <si>
    <t>F (1, 328) = 4.349</t>
  </si>
  <si>
    <t>P = 0.0378</t>
  </si>
  <si>
    <t>F (1, 328) = 44.58</t>
  </si>
  <si>
    <t>-0.05097 to 29.30</t>
  </si>
  <si>
    <t>-37.65 to -6.495</t>
  </si>
  <si>
    <t>4.969 to 33.49</t>
  </si>
  <si>
    <t>-52.96 to -20.43</t>
  </si>
  <si>
    <t>-10.40 to 19.61</t>
  </si>
  <si>
    <t>25.41 to 57.19</t>
  </si>
  <si>
    <t>Figure 4 G</t>
  </si>
  <si>
    <t>F (1, 140) = 11.79</t>
  </si>
  <si>
    <t>P = 0.0008</t>
  </si>
  <si>
    <t>F (1, 140) = 7.024</t>
  </si>
  <si>
    <t>P = 0.0090</t>
  </si>
  <si>
    <t>F (1, 140) = 10.35</t>
  </si>
  <si>
    <t>-0.5979 to 0.5305</t>
  </si>
  <si>
    <t>-1.530 to -0.3627</t>
  </si>
  <si>
    <t>-0.4872 to 0.6634</t>
  </si>
  <si>
    <t>-1.481 to -0.3439</t>
  </si>
  <si>
    <t>-0.4383 to 0.6819</t>
  </si>
  <si>
    <t>0.4548 to 1.614</t>
  </si>
  <si>
    <t>F (1, 140) = 14.09</t>
  </si>
  <si>
    <t>P = 0.0003</t>
  </si>
  <si>
    <t>F (1, 140) = 3.648</t>
  </si>
  <si>
    <t>P = 0.0582</t>
  </si>
  <si>
    <t>F (1, 140) = 42.38</t>
  </si>
  <si>
    <t>-0.0005623 to 0.004117</t>
  </si>
  <si>
    <t>-0.006072 to -0.001233</t>
  </si>
  <si>
    <t>0.0005813 to 0.005352</t>
  </si>
  <si>
    <t>-0.007788 to -0.003072</t>
  </si>
  <si>
    <t>-0.001133 to 0.003512</t>
  </si>
  <si>
    <t>0.004216 to 0.009022</t>
  </si>
  <si>
    <t>Relative distribution of events (%)</t>
  </si>
  <si>
    <t>Total number of events</t>
  </si>
  <si>
    <t>raw values for chi2 test - diverging</t>
  </si>
  <si>
    <t>raw values for chi2 test - converging</t>
  </si>
  <si>
    <t>RAW DATA</t>
  </si>
  <si>
    <t>Relative fluorescence</t>
  </si>
  <si>
    <t>Branch number (% of control)</t>
  </si>
  <si>
    <t>Branch length (% of control)</t>
  </si>
  <si>
    <t>Axon branches/neuron</t>
  </si>
  <si>
    <t>static</t>
  </si>
  <si>
    <t>observed receptor movement</t>
  </si>
  <si>
    <t xml:space="preserve">Net branch growth rate </t>
  </si>
  <si>
    <t>Figure 4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</si>
</sst>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00B050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5" fillId="0" borderId="0" xfId="0" applyFont="1"/>
    <xf numFmtId="0" fontId="3" fillId="2" borderId="0" xfId="0" applyFont="1" applyFill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3" xfId="0" applyFont="1" applyFill="1" applyBorder="1"/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B17" sqref="B17"/>
    </sheetView>
  </sheetViews>
  <sheetFormatPr baseColWidth="10" defaultRowHeight="15" x14ac:dyDescent="0"/>
  <cols>
    <col min="2" max="2" width="36.6640625" bestFit="1" customWidth="1"/>
  </cols>
  <sheetData>
    <row r="1" spans="1:16" ht="16">
      <c r="A1" s="1" t="s">
        <v>12</v>
      </c>
    </row>
    <row r="2" spans="1:16" ht="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6">
      <c r="A3" s="5" t="s">
        <v>7</v>
      </c>
      <c r="B3" s="5" t="s">
        <v>145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6">
      <c r="A4" s="5"/>
      <c r="B4" s="14"/>
      <c r="C4" s="37" t="s">
        <v>154</v>
      </c>
      <c r="D4" s="37"/>
      <c r="E4" s="37" t="s">
        <v>0</v>
      </c>
      <c r="F4" s="37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6">
      <c r="A5" s="5"/>
      <c r="B5" s="9" t="s">
        <v>1</v>
      </c>
      <c r="C5" s="2">
        <v>78.3</v>
      </c>
      <c r="D5" s="2"/>
      <c r="E5" s="2">
        <v>21.7</v>
      </c>
      <c r="F5" s="2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6">
      <c r="A6" s="5"/>
      <c r="B6" s="9" t="s">
        <v>2</v>
      </c>
      <c r="C6" s="2">
        <v>61.6</v>
      </c>
      <c r="D6" s="2"/>
      <c r="E6" s="2">
        <v>38.4</v>
      </c>
      <c r="F6" s="2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6">
      <c r="A7" s="5"/>
      <c r="B7" s="9"/>
      <c r="C7" s="2"/>
      <c r="D7" s="2"/>
      <c r="E7" s="2"/>
      <c r="F7" s="2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6">
      <c r="A8" s="5"/>
      <c r="B8" s="9"/>
      <c r="C8" s="2"/>
      <c r="D8" s="2"/>
      <c r="E8" s="2"/>
      <c r="F8" s="2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6">
      <c r="A9" s="5" t="s">
        <v>8</v>
      </c>
      <c r="B9" s="5" t="s">
        <v>6</v>
      </c>
      <c r="C9" s="4"/>
      <c r="D9" s="5"/>
      <c r="E9" s="5"/>
      <c r="F9" s="5"/>
      <c r="G9" s="5"/>
      <c r="H9" s="5"/>
      <c r="I9" s="5"/>
      <c r="J9" s="5"/>
      <c r="K9" s="5"/>
      <c r="L9" s="5"/>
      <c r="M9" s="4"/>
      <c r="N9" s="4"/>
      <c r="O9" s="4"/>
      <c r="P9" s="4"/>
    </row>
    <row r="10" spans="1:16" ht="16">
      <c r="A10" s="5"/>
      <c r="B10" s="15"/>
      <c r="C10" s="4"/>
      <c r="D10" s="36" t="s">
        <v>155</v>
      </c>
      <c r="E10" s="36"/>
      <c r="F10" s="5"/>
      <c r="G10" s="5"/>
      <c r="H10" s="5"/>
      <c r="I10" s="5"/>
      <c r="J10" s="36" t="s">
        <v>155</v>
      </c>
      <c r="K10" s="36"/>
      <c r="L10" s="5"/>
      <c r="M10" s="4"/>
      <c r="N10" s="4"/>
      <c r="O10" s="4"/>
      <c r="P10" s="4"/>
    </row>
    <row r="11" spans="1:16" ht="16">
      <c r="A11" s="5"/>
      <c r="B11" s="5"/>
      <c r="C11" s="4"/>
      <c r="D11" s="36"/>
      <c r="E11" s="36"/>
      <c r="F11" s="5"/>
      <c r="G11" s="5"/>
      <c r="H11" s="5"/>
      <c r="I11" s="5"/>
      <c r="J11" s="36"/>
      <c r="K11" s="36"/>
      <c r="L11" s="5"/>
      <c r="M11" s="4"/>
      <c r="N11" s="4"/>
      <c r="O11" s="4"/>
      <c r="P11" s="4"/>
    </row>
    <row r="12" spans="1:16" ht="16">
      <c r="A12" s="5"/>
      <c r="B12" s="5"/>
      <c r="C12" s="4"/>
      <c r="D12" s="5" t="s">
        <v>154</v>
      </c>
      <c r="E12" s="5" t="s">
        <v>0</v>
      </c>
      <c r="F12" s="7" t="s">
        <v>3</v>
      </c>
      <c r="G12" s="5"/>
      <c r="H12" s="5"/>
      <c r="I12" s="5"/>
      <c r="J12" s="5" t="s">
        <v>154</v>
      </c>
      <c r="K12" s="5" t="s">
        <v>0</v>
      </c>
      <c r="L12" s="7" t="s">
        <v>3</v>
      </c>
      <c r="M12" s="4"/>
      <c r="N12" s="4"/>
      <c r="O12" s="4"/>
      <c r="P12" s="4"/>
    </row>
    <row r="13" spans="1:16" ht="16">
      <c r="A13" s="5"/>
      <c r="B13" s="35" t="s">
        <v>4</v>
      </c>
      <c r="C13" s="10" t="s">
        <v>1</v>
      </c>
      <c r="D13" s="11">
        <v>54</v>
      </c>
      <c r="E13" s="11">
        <v>15</v>
      </c>
      <c r="F13" s="12">
        <f>SUM(D13:E13)</f>
        <v>69</v>
      </c>
      <c r="G13" s="13"/>
      <c r="H13" s="35" t="s">
        <v>4</v>
      </c>
      <c r="I13" s="9" t="s">
        <v>1</v>
      </c>
      <c r="J13" s="8">
        <f>F13*D15/F15</f>
        <v>47.63225806451613</v>
      </c>
      <c r="K13" s="8">
        <f>F13*E15/F15</f>
        <v>21.36774193548387</v>
      </c>
      <c r="L13" s="7">
        <f>SUM(J13:K13)</f>
        <v>69</v>
      </c>
      <c r="M13" s="4"/>
      <c r="N13" s="4"/>
      <c r="O13" s="4"/>
      <c r="P13" s="4"/>
    </row>
    <row r="14" spans="1:16" ht="16">
      <c r="A14" s="5"/>
      <c r="B14" s="35"/>
      <c r="C14" s="10" t="s">
        <v>2</v>
      </c>
      <c r="D14" s="11">
        <v>53</v>
      </c>
      <c r="E14" s="11">
        <v>33</v>
      </c>
      <c r="F14" s="12">
        <f>SUM(D14:E14)</f>
        <v>86</v>
      </c>
      <c r="G14" s="13"/>
      <c r="H14" s="35"/>
      <c r="I14" s="9" t="s">
        <v>2</v>
      </c>
      <c r="J14" s="8">
        <f>F14*D15/F15</f>
        <v>59.36774193548387</v>
      </c>
      <c r="K14" s="8">
        <f>F14*E15/F15</f>
        <v>26.63225806451613</v>
      </c>
      <c r="L14" s="7">
        <f>SUM(J14:K14)</f>
        <v>86</v>
      </c>
      <c r="M14" s="4"/>
      <c r="N14" s="5" t="s">
        <v>47</v>
      </c>
      <c r="O14" s="5"/>
      <c r="P14" s="4"/>
    </row>
    <row r="15" spans="1:16" ht="16">
      <c r="A15" s="5"/>
      <c r="B15" s="5"/>
      <c r="C15" s="7" t="s">
        <v>3</v>
      </c>
      <c r="D15" s="7">
        <f>SUM(D13:D14)</f>
        <v>107</v>
      </c>
      <c r="E15" s="7">
        <f>SUM(E13:E14)</f>
        <v>48</v>
      </c>
      <c r="F15" s="7">
        <f>SUM(F13:F14)</f>
        <v>155</v>
      </c>
      <c r="G15" s="4"/>
      <c r="H15" s="5"/>
      <c r="I15" s="7" t="s">
        <v>3</v>
      </c>
      <c r="J15" s="7">
        <f>SUM(J13:J14)</f>
        <v>107</v>
      </c>
      <c r="K15" s="7">
        <f>SUM(K13:K14)</f>
        <v>48</v>
      </c>
      <c r="L15" s="7">
        <f>SUM(L13:L14)</f>
        <v>155</v>
      </c>
      <c r="M15" s="4"/>
      <c r="N15" s="5" t="s">
        <v>5</v>
      </c>
      <c r="O15" s="5">
        <f>_xlfn.CHISQ.TEST(D13:E14,J13:K14)</f>
        <v>2.602394560839023E-2</v>
      </c>
      <c r="P15" s="4" t="s">
        <v>15</v>
      </c>
    </row>
    <row r="16" spans="1:16" ht="16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16">
      <c r="A17" s="5" t="s">
        <v>9</v>
      </c>
      <c r="B17" s="5" t="s">
        <v>10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1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6">
      <c r="A19" s="4"/>
      <c r="B19" s="6"/>
      <c r="C19" s="4"/>
      <c r="D19" s="36" t="s">
        <v>155</v>
      </c>
      <c r="E19" s="36"/>
      <c r="F19" s="5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16">
      <c r="A20" s="4"/>
      <c r="B20" s="5"/>
      <c r="C20" s="4"/>
      <c r="D20" s="36"/>
      <c r="E20" s="36"/>
      <c r="F20" s="5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16">
      <c r="A21" s="4"/>
      <c r="B21" s="4"/>
      <c r="C21" s="4"/>
      <c r="D21" s="5" t="s">
        <v>154</v>
      </c>
      <c r="E21" s="5" t="s">
        <v>0</v>
      </c>
      <c r="F21" s="7" t="s">
        <v>3</v>
      </c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16">
      <c r="A22" s="4"/>
      <c r="B22" s="35" t="s">
        <v>4</v>
      </c>
      <c r="C22" s="10" t="s">
        <v>1</v>
      </c>
      <c r="D22" s="11">
        <f>D13/F13*100</f>
        <v>78.260869565217391</v>
      </c>
      <c r="E22" s="11">
        <f>E13/F13*100</f>
        <v>21.739130434782609</v>
      </c>
      <c r="F22" s="12">
        <f>SUM(D22:E22)</f>
        <v>100</v>
      </c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16">
      <c r="B23" s="35"/>
      <c r="C23" s="10" t="s">
        <v>2</v>
      </c>
      <c r="D23" s="11">
        <f>D14/F14*100</f>
        <v>61.627906976744185</v>
      </c>
      <c r="E23" s="11">
        <f>E14/F14*100</f>
        <v>38.372093023255815</v>
      </c>
      <c r="F23" s="12">
        <f>SUM(D23:E23)</f>
        <v>100</v>
      </c>
    </row>
    <row r="24" spans="1:16" ht="16">
      <c r="B24" s="5"/>
      <c r="C24" s="7" t="s">
        <v>3</v>
      </c>
      <c r="D24" s="7">
        <f>SUM(D22:D23)</f>
        <v>139.88877654196159</v>
      </c>
      <c r="E24" s="7">
        <f>SUM(E22:E23)</f>
        <v>60.111223458038424</v>
      </c>
      <c r="F24" s="7">
        <f>SUM(F22:F23)</f>
        <v>200</v>
      </c>
    </row>
  </sheetData>
  <mergeCells count="8">
    <mergeCell ref="B22:B23"/>
    <mergeCell ref="D10:E11"/>
    <mergeCell ref="J10:K11"/>
    <mergeCell ref="D19:E20"/>
    <mergeCell ref="C4:D4"/>
    <mergeCell ref="E4:F4"/>
    <mergeCell ref="B13:B14"/>
    <mergeCell ref="H13:H1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/>
  </sheetViews>
  <sheetFormatPr baseColWidth="10" defaultRowHeight="15" x14ac:dyDescent="0"/>
  <cols>
    <col min="2" max="2" width="39.5" bestFit="1" customWidth="1"/>
  </cols>
  <sheetData>
    <row r="1" spans="1:16" ht="16">
      <c r="A1" s="1" t="s">
        <v>71</v>
      </c>
    </row>
    <row r="2" spans="1:16" ht="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6">
      <c r="A3" s="5" t="s">
        <v>7</v>
      </c>
      <c r="B3" s="5" t="s">
        <v>146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6">
      <c r="A4" s="5"/>
      <c r="B4" s="14"/>
      <c r="C4" s="37" t="s">
        <v>154</v>
      </c>
      <c r="D4" s="37"/>
      <c r="E4" s="37" t="s">
        <v>13</v>
      </c>
      <c r="F4" s="37"/>
      <c r="G4" s="38" t="s">
        <v>14</v>
      </c>
      <c r="H4" s="38"/>
      <c r="I4" s="4"/>
      <c r="J4" s="4"/>
      <c r="K4" s="4"/>
      <c r="L4" s="4"/>
      <c r="M4" s="4"/>
      <c r="N4" s="4"/>
      <c r="O4" s="4"/>
      <c r="P4" s="4"/>
    </row>
    <row r="5" spans="1:16" ht="16">
      <c r="A5" s="5"/>
      <c r="B5" s="9" t="s">
        <v>1</v>
      </c>
      <c r="C5" s="2">
        <v>54</v>
      </c>
      <c r="D5" s="2"/>
      <c r="E5" s="2">
        <v>10</v>
      </c>
      <c r="F5" s="2"/>
      <c r="G5" s="4">
        <v>5</v>
      </c>
      <c r="H5" s="4"/>
      <c r="I5" s="4"/>
      <c r="J5" s="4"/>
      <c r="K5" s="4"/>
      <c r="L5" s="4"/>
      <c r="M5" s="4"/>
      <c r="N5" s="4"/>
      <c r="O5" s="4"/>
      <c r="P5" s="4"/>
    </row>
    <row r="6" spans="1:16" ht="16">
      <c r="A6" s="5"/>
      <c r="B6" s="9" t="s">
        <v>2</v>
      </c>
      <c r="C6" s="2">
        <v>53</v>
      </c>
      <c r="D6" s="2"/>
      <c r="E6" s="2">
        <v>16</v>
      </c>
      <c r="F6" s="2"/>
      <c r="G6" s="4">
        <v>17</v>
      </c>
      <c r="H6" s="4"/>
      <c r="I6" s="4"/>
      <c r="J6" s="4"/>
      <c r="K6" s="4"/>
      <c r="L6" s="4"/>
      <c r="M6" s="4"/>
      <c r="N6" s="4"/>
      <c r="O6" s="4"/>
      <c r="P6" s="4"/>
    </row>
    <row r="7" spans="1:16" ht="16">
      <c r="A7" s="5"/>
      <c r="B7" s="9"/>
      <c r="C7" s="2"/>
      <c r="D7" s="2"/>
      <c r="E7" s="2"/>
      <c r="F7" s="2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6">
      <c r="A8" s="5"/>
      <c r="B8" s="9"/>
      <c r="C8" s="2"/>
      <c r="D8" s="2"/>
      <c r="E8" s="2"/>
      <c r="F8" s="2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6">
      <c r="A9" s="5" t="s">
        <v>8</v>
      </c>
      <c r="B9" s="5" t="s">
        <v>147</v>
      </c>
      <c r="C9" s="4"/>
      <c r="D9" s="5"/>
      <c r="E9" s="5"/>
      <c r="F9" s="5"/>
      <c r="G9" s="5"/>
      <c r="H9" s="5"/>
      <c r="I9" s="5"/>
      <c r="J9" s="5"/>
      <c r="K9" s="5"/>
      <c r="L9" s="5"/>
      <c r="M9" s="4"/>
      <c r="N9" s="4"/>
      <c r="O9" s="4"/>
      <c r="P9" s="4"/>
    </row>
    <row r="10" spans="1:16" ht="16">
      <c r="A10" s="5"/>
      <c r="B10" s="15"/>
      <c r="C10" s="4"/>
      <c r="D10" s="36" t="s">
        <v>155</v>
      </c>
      <c r="E10" s="36"/>
      <c r="F10" s="5"/>
      <c r="G10" s="5"/>
      <c r="H10" s="5"/>
      <c r="I10" s="5"/>
      <c r="J10" s="36" t="s">
        <v>155</v>
      </c>
      <c r="K10" s="36"/>
      <c r="L10" s="5"/>
      <c r="M10" s="4"/>
      <c r="N10" s="4"/>
      <c r="O10" s="4"/>
      <c r="P10" s="4"/>
    </row>
    <row r="11" spans="1:16" ht="16">
      <c r="A11" s="5"/>
      <c r="B11" s="5"/>
      <c r="C11" s="4"/>
      <c r="D11" s="36"/>
      <c r="E11" s="36"/>
      <c r="F11" s="5"/>
      <c r="G11" s="5"/>
      <c r="H11" s="5"/>
      <c r="I11" s="5"/>
      <c r="J11" s="36"/>
      <c r="K11" s="36"/>
      <c r="L11" s="5"/>
      <c r="M11" s="4"/>
      <c r="N11" s="4"/>
      <c r="O11" s="4"/>
      <c r="P11" s="4"/>
    </row>
    <row r="12" spans="1:16" ht="16">
      <c r="A12" s="5"/>
      <c r="B12" s="5"/>
      <c r="C12" s="4"/>
      <c r="D12" s="5" t="s">
        <v>154</v>
      </c>
      <c r="E12" s="5" t="s">
        <v>0</v>
      </c>
      <c r="F12" s="7" t="s">
        <v>3</v>
      </c>
      <c r="G12" s="5"/>
      <c r="H12" s="5"/>
      <c r="I12" s="5"/>
      <c r="J12" s="5" t="s">
        <v>154</v>
      </c>
      <c r="K12" s="5" t="s">
        <v>0</v>
      </c>
      <c r="L12" s="7" t="s">
        <v>3</v>
      </c>
      <c r="M12" s="4"/>
      <c r="N12" s="4"/>
      <c r="O12" s="4"/>
      <c r="P12" s="4"/>
    </row>
    <row r="13" spans="1:16" ht="16">
      <c r="A13" s="5"/>
      <c r="B13" s="35" t="s">
        <v>4</v>
      </c>
      <c r="C13" s="10" t="s">
        <v>1</v>
      </c>
      <c r="D13" s="11">
        <v>54</v>
      </c>
      <c r="E13" s="11">
        <v>10</v>
      </c>
      <c r="F13" s="12">
        <f>SUM(D13:E13)</f>
        <v>64</v>
      </c>
      <c r="G13" s="13"/>
      <c r="H13" s="35" t="s">
        <v>4</v>
      </c>
      <c r="I13" s="9" t="s">
        <v>1</v>
      </c>
      <c r="J13" s="8">
        <f>F13*D15/F15</f>
        <v>51.488721804511279</v>
      </c>
      <c r="K13" s="8">
        <f>F13*E15/F15</f>
        <v>12.511278195488721</v>
      </c>
      <c r="L13" s="7">
        <f>SUM(J13:K13)</f>
        <v>64</v>
      </c>
      <c r="M13" s="4"/>
      <c r="N13" s="4"/>
      <c r="O13" s="4"/>
      <c r="P13" s="4"/>
    </row>
    <row r="14" spans="1:16" ht="16">
      <c r="A14" s="5"/>
      <c r="B14" s="35"/>
      <c r="C14" s="10" t="s">
        <v>2</v>
      </c>
      <c r="D14" s="11">
        <v>53</v>
      </c>
      <c r="E14" s="11">
        <v>16</v>
      </c>
      <c r="F14" s="12">
        <f>SUM(D14:E14)</f>
        <v>69</v>
      </c>
      <c r="G14" s="13"/>
      <c r="H14" s="35"/>
      <c r="I14" s="9" t="s">
        <v>2</v>
      </c>
      <c r="J14" s="8">
        <f>F14*D15/F15</f>
        <v>55.511278195488721</v>
      </c>
      <c r="K14" s="8">
        <f>F14*E15/F15</f>
        <v>13.488721804511279</v>
      </c>
      <c r="L14" s="7">
        <f>SUM(J14:K14)</f>
        <v>69</v>
      </c>
      <c r="M14" s="4"/>
      <c r="N14" s="5" t="s">
        <v>47</v>
      </c>
      <c r="O14" s="5"/>
      <c r="P14" s="4"/>
    </row>
    <row r="15" spans="1:16" ht="16">
      <c r="A15" s="5"/>
      <c r="B15" s="5"/>
      <c r="C15" s="7" t="s">
        <v>3</v>
      </c>
      <c r="D15" s="7">
        <f>SUM(D13:D14)</f>
        <v>107</v>
      </c>
      <c r="E15" s="7">
        <f>SUM(E13:E14)</f>
        <v>26</v>
      </c>
      <c r="F15" s="7">
        <f>SUM(F13:F14)</f>
        <v>133</v>
      </c>
      <c r="G15" s="4"/>
      <c r="H15" s="5"/>
      <c r="I15" s="7" t="s">
        <v>3</v>
      </c>
      <c r="J15" s="7">
        <f>SUM(J13:J14)</f>
        <v>107</v>
      </c>
      <c r="K15" s="7">
        <f>SUM(K13:K14)</f>
        <v>26</v>
      </c>
      <c r="L15" s="7">
        <f>SUM(L13:L14)</f>
        <v>133</v>
      </c>
      <c r="M15" s="4"/>
      <c r="N15" s="5" t="s">
        <v>5</v>
      </c>
      <c r="O15" s="5">
        <f>_xlfn.CHISQ.TEST(D13:E14,J13:K14)</f>
        <v>0.27178848628223451</v>
      </c>
      <c r="P15" s="4" t="s">
        <v>16</v>
      </c>
    </row>
    <row r="16" spans="1:16" ht="16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16">
      <c r="A17" s="5" t="s">
        <v>9</v>
      </c>
      <c r="B17" s="5" t="s">
        <v>148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16">
      <c r="A18" s="4"/>
      <c r="B18" s="15"/>
      <c r="C18" s="4"/>
      <c r="D18" s="36" t="s">
        <v>155</v>
      </c>
      <c r="E18" s="36"/>
      <c r="F18" s="5"/>
      <c r="G18" s="5"/>
      <c r="H18" s="5"/>
      <c r="I18" s="5"/>
      <c r="J18" s="36" t="s">
        <v>155</v>
      </c>
      <c r="K18" s="36"/>
      <c r="L18" s="5"/>
      <c r="M18" s="4"/>
      <c r="N18" s="4"/>
      <c r="O18" s="4"/>
      <c r="P18" s="4"/>
    </row>
    <row r="19" spans="1:16" ht="16">
      <c r="A19" s="4"/>
      <c r="B19" s="5"/>
      <c r="C19" s="4"/>
      <c r="D19" s="36"/>
      <c r="E19" s="36"/>
      <c r="F19" s="5"/>
      <c r="G19" s="5"/>
      <c r="H19" s="5"/>
      <c r="I19" s="5"/>
      <c r="J19" s="36"/>
      <c r="K19" s="36"/>
      <c r="L19" s="5"/>
      <c r="M19" s="4"/>
      <c r="N19" s="4"/>
      <c r="O19" s="4"/>
      <c r="P19" s="4"/>
    </row>
    <row r="20" spans="1:16" ht="16">
      <c r="A20" s="4"/>
      <c r="B20" s="5"/>
      <c r="C20" s="4"/>
      <c r="D20" s="5" t="s">
        <v>154</v>
      </c>
      <c r="E20" s="5" t="s">
        <v>0</v>
      </c>
      <c r="F20" s="7" t="s">
        <v>3</v>
      </c>
      <c r="G20" s="5"/>
      <c r="H20" s="5"/>
      <c r="I20" s="5"/>
      <c r="J20" s="5" t="s">
        <v>154</v>
      </c>
      <c r="K20" s="5" t="s">
        <v>0</v>
      </c>
      <c r="L20" s="7" t="s">
        <v>3</v>
      </c>
      <c r="M20" s="4"/>
      <c r="N20" s="4"/>
      <c r="O20" s="4"/>
      <c r="P20" s="4"/>
    </row>
    <row r="21" spans="1:16" ht="16">
      <c r="A21" s="4"/>
      <c r="B21" s="35" t="s">
        <v>4</v>
      </c>
      <c r="C21" s="10" t="s">
        <v>1</v>
      </c>
      <c r="D21" s="11">
        <v>54</v>
      </c>
      <c r="E21" s="11">
        <v>5</v>
      </c>
      <c r="F21" s="12">
        <f>SUM(D21:E21)</f>
        <v>59</v>
      </c>
      <c r="G21" s="13"/>
      <c r="H21" s="35" t="s">
        <v>4</v>
      </c>
      <c r="I21" s="9" t="s">
        <v>1</v>
      </c>
      <c r="J21" s="8">
        <f>F21*D23/F23</f>
        <v>48.937984496124031</v>
      </c>
      <c r="K21" s="8">
        <f>F21*E23/F23</f>
        <v>10.062015503875969</v>
      </c>
      <c r="L21" s="7">
        <f>SUM(J21:K21)</f>
        <v>59</v>
      </c>
      <c r="M21" s="4"/>
      <c r="N21" s="4"/>
      <c r="O21" s="4"/>
      <c r="P21" s="4"/>
    </row>
    <row r="22" spans="1:16" ht="16">
      <c r="A22" s="4"/>
      <c r="B22" s="35"/>
      <c r="C22" s="10" t="s">
        <v>2</v>
      </c>
      <c r="D22" s="11">
        <v>53</v>
      </c>
      <c r="E22" s="11">
        <v>17</v>
      </c>
      <c r="F22" s="12">
        <f>SUM(D22:E22)</f>
        <v>70</v>
      </c>
      <c r="G22" s="13"/>
      <c r="H22" s="35"/>
      <c r="I22" s="9" t="s">
        <v>2</v>
      </c>
      <c r="J22" s="8">
        <f>F22*D23/F23</f>
        <v>58.062015503875969</v>
      </c>
      <c r="K22" s="8">
        <f>F22*E23/F23</f>
        <v>11.937984496124031</v>
      </c>
      <c r="L22" s="7">
        <f>SUM(J22:K22)</f>
        <v>70</v>
      </c>
      <c r="M22" s="4"/>
      <c r="N22" s="5" t="s">
        <v>47</v>
      </c>
      <c r="O22" s="5"/>
      <c r="P22" s="4"/>
    </row>
    <row r="23" spans="1:16" ht="16">
      <c r="B23" s="5"/>
      <c r="C23" s="7" t="s">
        <v>3</v>
      </c>
      <c r="D23" s="7">
        <f>SUM(D21:D22)</f>
        <v>107</v>
      </c>
      <c r="E23" s="7">
        <f>SUM(E21:E22)</f>
        <v>22</v>
      </c>
      <c r="F23" s="7">
        <f>SUM(F21:F22)</f>
        <v>129</v>
      </c>
      <c r="G23" s="4"/>
      <c r="H23" s="5"/>
      <c r="I23" s="7" t="s">
        <v>3</v>
      </c>
      <c r="J23" s="7">
        <f>SUM(J21:J22)</f>
        <v>107</v>
      </c>
      <c r="K23" s="7">
        <f>SUM(K21:K22)</f>
        <v>22</v>
      </c>
      <c r="L23" s="7">
        <f>SUM(L21:L22)</f>
        <v>129</v>
      </c>
      <c r="M23" s="4"/>
      <c r="N23" s="5" t="s">
        <v>5</v>
      </c>
      <c r="O23" s="5">
        <f>_xlfn.CHISQ.TEST(D21:E22,J21:K22)</f>
        <v>1.7376362486603677E-2</v>
      </c>
      <c r="P23" t="s">
        <v>15</v>
      </c>
    </row>
    <row r="24" spans="1:16" ht="16">
      <c r="B24" s="5"/>
      <c r="C24" s="7"/>
      <c r="D24" s="7"/>
      <c r="E24" s="7"/>
      <c r="F24" s="7"/>
    </row>
  </sheetData>
  <mergeCells count="11">
    <mergeCell ref="C4:D4"/>
    <mergeCell ref="E4:F4"/>
    <mergeCell ref="B13:B14"/>
    <mergeCell ref="H13:H14"/>
    <mergeCell ref="G4:H4"/>
    <mergeCell ref="D10:E11"/>
    <mergeCell ref="J10:K11"/>
    <mergeCell ref="D18:E19"/>
    <mergeCell ref="J18:K19"/>
    <mergeCell ref="B21:B22"/>
    <mergeCell ref="H21:H2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activeCell="D43" sqref="D43"/>
    </sheetView>
  </sheetViews>
  <sheetFormatPr baseColWidth="10" defaultRowHeight="16" x14ac:dyDescent="0"/>
  <cols>
    <col min="1" max="1" width="12.6640625" style="4" bestFit="1" customWidth="1"/>
    <col min="2" max="5" width="10.83203125" style="4"/>
    <col min="6" max="6" width="65.5" style="4" bestFit="1" customWidth="1"/>
    <col min="7" max="7" width="24.33203125" style="4" bestFit="1" customWidth="1"/>
    <col min="8" max="8" width="17.6640625" style="4" bestFit="1" customWidth="1"/>
    <col min="9" max="9" width="12.5" style="4" bestFit="1" customWidth="1"/>
    <col min="10" max="10" width="17.5" style="4" bestFit="1" customWidth="1"/>
    <col min="11" max="11" width="11.83203125" style="4" bestFit="1" customWidth="1"/>
    <col min="12" max="12" width="10.83203125" style="4"/>
    <col min="13" max="13" width="11.83203125" style="4" bestFit="1" customWidth="1"/>
    <col min="14" max="16384" width="10.83203125" style="4"/>
  </cols>
  <sheetData>
    <row r="1" spans="1:11">
      <c r="A1" s="5" t="s">
        <v>72</v>
      </c>
    </row>
    <row r="2" spans="1:11">
      <c r="A2" s="5"/>
    </row>
    <row r="4" spans="1:11">
      <c r="A4" s="5" t="s">
        <v>149</v>
      </c>
      <c r="C4" s="39" t="s">
        <v>21</v>
      </c>
      <c r="D4" s="39"/>
    </row>
    <row r="5" spans="1:11" ht="17" thickBot="1">
      <c r="B5" s="16" t="s">
        <v>1</v>
      </c>
      <c r="C5" s="16" t="s">
        <v>19</v>
      </c>
      <c r="D5" s="16" t="s">
        <v>20</v>
      </c>
    </row>
    <row r="6" spans="1:11">
      <c r="B6" s="2">
        <v>1.5734919999999999</v>
      </c>
      <c r="C6" s="2">
        <v>0.46256510000000001</v>
      </c>
      <c r="D6" s="2">
        <v>3.7665649999999999</v>
      </c>
      <c r="F6" s="30" t="s">
        <v>44</v>
      </c>
      <c r="G6" s="31" t="s">
        <v>150</v>
      </c>
      <c r="H6" s="32"/>
      <c r="I6" s="32"/>
      <c r="J6" s="32"/>
      <c r="K6" s="33"/>
    </row>
    <row r="7" spans="1:11">
      <c r="B7" s="2">
        <v>1.2259659999999999</v>
      </c>
      <c r="C7" s="2">
        <v>2.2372559999999999</v>
      </c>
      <c r="D7" s="2">
        <v>3.114242</v>
      </c>
      <c r="F7" s="20"/>
      <c r="G7" s="26"/>
      <c r="H7" s="21"/>
      <c r="I7" s="21"/>
      <c r="J7" s="21"/>
      <c r="K7" s="22"/>
    </row>
    <row r="8" spans="1:11">
      <c r="B8" s="2">
        <v>1.697676</v>
      </c>
      <c r="C8" s="2">
        <v>1.3328230000000001</v>
      </c>
      <c r="D8" s="2">
        <v>3.6854529999999999</v>
      </c>
      <c r="F8" s="20" t="s">
        <v>45</v>
      </c>
      <c r="G8" s="26"/>
      <c r="H8" s="21"/>
      <c r="I8" s="21"/>
      <c r="J8" s="21"/>
      <c r="K8" s="22"/>
    </row>
    <row r="9" spans="1:11">
      <c r="B9" s="2">
        <v>0.97181989999999996</v>
      </c>
      <c r="C9" s="2">
        <v>2.2199270000000002</v>
      </c>
      <c r="D9" s="2">
        <v>4.4554460000000002</v>
      </c>
      <c r="F9" s="20" t="s">
        <v>46</v>
      </c>
      <c r="G9" s="26">
        <v>7.21</v>
      </c>
      <c r="H9" s="21"/>
      <c r="I9" s="21"/>
      <c r="J9" s="21"/>
      <c r="K9" s="22"/>
    </row>
    <row r="10" spans="1:11">
      <c r="B10" s="2">
        <v>0.7253752</v>
      </c>
      <c r="C10" s="2">
        <v>1.285652</v>
      </c>
      <c r="D10" s="2">
        <v>1.9466870000000001</v>
      </c>
      <c r="F10" s="20" t="s">
        <v>47</v>
      </c>
      <c r="G10" s="26">
        <v>1.1000000000000001E-3</v>
      </c>
      <c r="H10" s="21"/>
      <c r="I10" s="21"/>
      <c r="J10" s="21"/>
      <c r="K10" s="22"/>
    </row>
    <row r="11" spans="1:11">
      <c r="B11" s="2">
        <v>0.88036590000000003</v>
      </c>
      <c r="C11" s="2">
        <v>1.2269289999999999</v>
      </c>
      <c r="D11" s="2">
        <v>2.9577300000000002</v>
      </c>
      <c r="F11" s="20" t="s">
        <v>48</v>
      </c>
      <c r="G11" s="26" t="s">
        <v>49</v>
      </c>
      <c r="H11" s="21"/>
      <c r="I11" s="21"/>
      <c r="J11" s="21"/>
      <c r="K11" s="22"/>
    </row>
    <row r="12" spans="1:11">
      <c r="B12" s="2">
        <v>0.46304640000000002</v>
      </c>
      <c r="C12" s="2">
        <v>1.454601</v>
      </c>
      <c r="D12" s="2">
        <v>2.7977910000000001</v>
      </c>
      <c r="F12" s="20" t="s">
        <v>50</v>
      </c>
      <c r="G12" s="26" t="s">
        <v>32</v>
      </c>
      <c r="H12" s="21"/>
      <c r="I12" s="21"/>
      <c r="J12" s="21"/>
      <c r="K12" s="22"/>
    </row>
    <row r="13" spans="1:11">
      <c r="B13" s="2">
        <v>1.3588150000000001</v>
      </c>
      <c r="C13" s="2">
        <v>0.94005159999999999</v>
      </c>
      <c r="D13" s="2">
        <v>3.2433360000000002</v>
      </c>
      <c r="F13" s="20" t="s">
        <v>51</v>
      </c>
      <c r="G13" s="26">
        <v>0.106</v>
      </c>
      <c r="H13" s="21"/>
      <c r="I13" s="21"/>
      <c r="J13" s="21"/>
      <c r="K13" s="22"/>
    </row>
    <row r="14" spans="1:11">
      <c r="B14" s="2">
        <v>0.38218180000000002</v>
      </c>
      <c r="C14" s="2">
        <v>0.92031680000000005</v>
      </c>
      <c r="D14" s="2">
        <v>1.335491</v>
      </c>
      <c r="F14" s="20"/>
      <c r="G14" s="26"/>
      <c r="H14" s="21"/>
      <c r="I14" s="21"/>
      <c r="J14" s="21"/>
      <c r="K14" s="22"/>
    </row>
    <row r="15" spans="1:11">
      <c r="B15" s="2">
        <v>0.92368620000000001</v>
      </c>
      <c r="C15" s="2">
        <v>1.1725380000000001</v>
      </c>
      <c r="D15" s="2">
        <v>1.0281309999999999</v>
      </c>
      <c r="F15" s="20" t="s">
        <v>52</v>
      </c>
      <c r="G15" s="26"/>
      <c r="H15" s="21"/>
      <c r="I15" s="21"/>
      <c r="J15" s="21"/>
      <c r="K15" s="22"/>
    </row>
    <row r="16" spans="1:11">
      <c r="B16" s="2">
        <v>0.79757579999999995</v>
      </c>
      <c r="C16" s="2">
        <v>2.0751979999999999</v>
      </c>
      <c r="D16" s="2">
        <v>0.67501040000000001</v>
      </c>
      <c r="F16" s="20" t="s">
        <v>53</v>
      </c>
      <c r="G16" s="26" t="s">
        <v>54</v>
      </c>
      <c r="H16" s="21"/>
      <c r="I16" s="21"/>
      <c r="J16" s="21"/>
      <c r="K16" s="22"/>
    </row>
    <row r="17" spans="2:11">
      <c r="B17" s="2">
        <v>1.229225</v>
      </c>
      <c r="C17" s="2">
        <v>1.810297</v>
      </c>
      <c r="D17" s="2">
        <v>0.76745470000000005</v>
      </c>
      <c r="F17" s="20" t="s">
        <v>47</v>
      </c>
      <c r="G17" s="26">
        <v>2.9999999999999997E-4</v>
      </c>
      <c r="H17" s="21"/>
      <c r="I17" s="21"/>
      <c r="J17" s="21"/>
      <c r="K17" s="22"/>
    </row>
    <row r="18" spans="2:11">
      <c r="B18" s="2">
        <v>1.824824</v>
      </c>
      <c r="C18" s="2">
        <v>1.014313</v>
      </c>
      <c r="D18" s="2">
        <v>0.42765930000000002</v>
      </c>
      <c r="F18" s="20" t="s">
        <v>48</v>
      </c>
      <c r="G18" s="26" t="s">
        <v>35</v>
      </c>
      <c r="H18" s="21"/>
      <c r="I18" s="21"/>
      <c r="J18" s="21"/>
      <c r="K18" s="22"/>
    </row>
    <row r="19" spans="2:11">
      <c r="B19" s="2">
        <v>0.56227300000000002</v>
      </c>
      <c r="C19" s="2">
        <v>0.57637260000000001</v>
      </c>
      <c r="D19" s="2">
        <v>0.62462410000000002</v>
      </c>
      <c r="F19" s="20" t="s">
        <v>55</v>
      </c>
      <c r="G19" s="26" t="s">
        <v>32</v>
      </c>
      <c r="H19" s="21"/>
      <c r="I19" s="21"/>
      <c r="J19" s="21"/>
      <c r="K19" s="22"/>
    </row>
    <row r="20" spans="2:11">
      <c r="B20" s="2">
        <v>0.41572320000000001</v>
      </c>
      <c r="C20" s="2">
        <v>1.258705</v>
      </c>
      <c r="D20" s="2">
        <v>1.772683</v>
      </c>
      <c r="F20" s="20"/>
      <c r="G20" s="26"/>
      <c r="H20" s="21"/>
      <c r="I20" s="21"/>
      <c r="J20" s="21"/>
      <c r="K20" s="22"/>
    </row>
    <row r="21" spans="2:11">
      <c r="B21" s="2">
        <v>0.66609700000000005</v>
      </c>
      <c r="C21" s="2">
        <v>0.44050420000000001</v>
      </c>
      <c r="D21" s="2">
        <v>1.3587659999999999</v>
      </c>
      <c r="F21" s="20" t="s">
        <v>56</v>
      </c>
      <c r="G21" s="26"/>
      <c r="H21" s="21"/>
      <c r="I21" s="21"/>
      <c r="J21" s="21"/>
      <c r="K21" s="22"/>
    </row>
    <row r="22" spans="2:11">
      <c r="B22" s="2">
        <v>1.0685750000000001</v>
      </c>
      <c r="C22" s="2">
        <v>2.2384110000000002</v>
      </c>
      <c r="D22" s="2">
        <v>0.70082820000000001</v>
      </c>
      <c r="F22" s="20" t="s">
        <v>57</v>
      </c>
      <c r="G22" s="26">
        <v>28.3</v>
      </c>
      <c r="H22" s="21"/>
      <c r="I22" s="21"/>
      <c r="J22" s="21"/>
      <c r="K22" s="22"/>
    </row>
    <row r="23" spans="2:11">
      <c r="B23" s="2">
        <v>0.79940180000000005</v>
      </c>
      <c r="C23" s="2">
        <v>0.54646439999999996</v>
      </c>
      <c r="D23" s="2">
        <v>0.73455789999999999</v>
      </c>
      <c r="F23" s="20" t="s">
        <v>47</v>
      </c>
      <c r="G23" s="26" t="s">
        <v>58</v>
      </c>
      <c r="H23" s="21"/>
      <c r="I23" s="21"/>
      <c r="J23" s="21"/>
      <c r="K23" s="22"/>
    </row>
    <row r="24" spans="2:11">
      <c r="B24" s="2">
        <v>0.32685330000000001</v>
      </c>
      <c r="C24" s="2">
        <v>0.77547529999999998</v>
      </c>
      <c r="D24" s="2">
        <v>0.98690610000000001</v>
      </c>
      <c r="F24" s="20" t="s">
        <v>48</v>
      </c>
      <c r="G24" s="26" t="s">
        <v>59</v>
      </c>
      <c r="H24" s="21"/>
      <c r="I24" s="21"/>
      <c r="J24" s="21"/>
      <c r="K24" s="22"/>
    </row>
    <row r="25" spans="2:11">
      <c r="B25" s="2">
        <v>1.9171119999999999</v>
      </c>
      <c r="C25" s="2">
        <v>1.093356</v>
      </c>
      <c r="D25" s="2">
        <v>1.097558</v>
      </c>
      <c r="F25" s="20" t="s">
        <v>55</v>
      </c>
      <c r="G25" s="26" t="s">
        <v>32</v>
      </c>
      <c r="H25" s="21"/>
      <c r="I25" s="21"/>
      <c r="J25" s="21"/>
      <c r="K25" s="22"/>
    </row>
    <row r="26" spans="2:11">
      <c r="B26" s="2">
        <v>1.1899169999999999</v>
      </c>
      <c r="C26" s="2">
        <v>2.1967490000000001</v>
      </c>
      <c r="D26" s="2">
        <v>1.200164</v>
      </c>
      <c r="F26" s="20"/>
      <c r="G26" s="26"/>
      <c r="H26" s="21"/>
      <c r="I26" s="21"/>
      <c r="J26" s="21"/>
      <c r="K26" s="22"/>
    </row>
    <row r="27" spans="2:11">
      <c r="B27" s="2">
        <v>1.123802</v>
      </c>
      <c r="C27" s="2">
        <v>1.079617</v>
      </c>
      <c r="D27" s="2">
        <v>0.29635699999999998</v>
      </c>
      <c r="F27" s="20" t="s">
        <v>60</v>
      </c>
      <c r="G27" s="26" t="s">
        <v>61</v>
      </c>
      <c r="H27" s="21" t="s">
        <v>43</v>
      </c>
      <c r="I27" s="21" t="s">
        <v>62</v>
      </c>
      <c r="J27" s="21" t="s">
        <v>53</v>
      </c>
      <c r="K27" s="22" t="s">
        <v>47</v>
      </c>
    </row>
    <row r="28" spans="2:11">
      <c r="B28" s="2">
        <v>0.85952479999999998</v>
      </c>
      <c r="C28" s="2">
        <v>1.0854520000000001</v>
      </c>
      <c r="D28" s="2">
        <v>0.73461589999999999</v>
      </c>
      <c r="F28" s="20" t="s">
        <v>63</v>
      </c>
      <c r="G28" s="26">
        <v>8.58</v>
      </c>
      <c r="H28" s="21">
        <v>2</v>
      </c>
      <c r="I28" s="21">
        <v>4.29</v>
      </c>
      <c r="J28" s="21" t="s">
        <v>64</v>
      </c>
      <c r="K28" s="22" t="s">
        <v>65</v>
      </c>
    </row>
    <row r="29" spans="2:11">
      <c r="B29" s="2">
        <v>0.69445599999999996</v>
      </c>
      <c r="C29" s="2">
        <v>2.174239</v>
      </c>
      <c r="D29" s="2">
        <v>1.716469</v>
      </c>
      <c r="F29" s="20" t="s">
        <v>66</v>
      </c>
      <c r="G29" s="26">
        <v>72.7</v>
      </c>
      <c r="H29" s="21">
        <v>122</v>
      </c>
      <c r="I29" s="21">
        <v>0.59599999999999997</v>
      </c>
      <c r="J29" s="21"/>
      <c r="K29" s="22"/>
    </row>
    <row r="30" spans="2:11">
      <c r="B30" s="2">
        <v>1.6431849999999999</v>
      </c>
      <c r="C30" s="2">
        <v>1.2188410000000001</v>
      </c>
      <c r="D30" s="2">
        <v>2.5225819999999999</v>
      </c>
      <c r="F30" s="20" t="s">
        <v>67</v>
      </c>
      <c r="G30" s="26">
        <v>81.2</v>
      </c>
      <c r="H30" s="21">
        <v>124</v>
      </c>
      <c r="I30" s="21"/>
      <c r="J30" s="21"/>
      <c r="K30" s="22"/>
    </row>
    <row r="31" spans="2:11">
      <c r="B31" s="2">
        <v>0.74114219999999997</v>
      </c>
      <c r="C31" s="2">
        <v>1.3880779999999999</v>
      </c>
      <c r="D31" s="2">
        <v>0.93928230000000001</v>
      </c>
      <c r="F31" s="20"/>
      <c r="G31" s="26"/>
      <c r="H31" s="21"/>
      <c r="I31" s="21"/>
      <c r="J31" s="21"/>
      <c r="K31" s="22"/>
    </row>
    <row r="32" spans="2:11">
      <c r="B32" s="2">
        <v>1.009587</v>
      </c>
      <c r="C32" s="2">
        <v>1.872447</v>
      </c>
      <c r="D32" s="2">
        <v>2.0264700000000002</v>
      </c>
      <c r="F32" s="20" t="s">
        <v>68</v>
      </c>
      <c r="G32" s="26"/>
      <c r="H32" s="21"/>
      <c r="I32" s="21"/>
      <c r="J32" s="21"/>
      <c r="K32" s="22"/>
    </row>
    <row r="33" spans="2:14">
      <c r="B33" s="2">
        <v>0.80366820000000005</v>
      </c>
      <c r="C33" s="2">
        <v>1.7373909999999999</v>
      </c>
      <c r="D33" s="2">
        <v>0.24450810000000001</v>
      </c>
      <c r="F33" s="20" t="s">
        <v>69</v>
      </c>
      <c r="G33" s="26">
        <v>3</v>
      </c>
      <c r="H33" s="21"/>
      <c r="I33" s="21"/>
      <c r="J33" s="21"/>
      <c r="K33" s="22"/>
    </row>
    <row r="34" spans="2:14">
      <c r="B34" s="2">
        <v>1.1246350000000001</v>
      </c>
      <c r="C34" s="2">
        <v>2.0241920000000002</v>
      </c>
      <c r="D34" s="2">
        <v>1.0864510000000001</v>
      </c>
      <c r="F34" s="20" t="s">
        <v>70</v>
      </c>
      <c r="G34" s="26">
        <v>125</v>
      </c>
      <c r="H34" s="21"/>
      <c r="I34" s="21"/>
      <c r="J34" s="21"/>
      <c r="K34" s="22"/>
    </row>
    <row r="35" spans="2:14" ht="17" thickBot="1">
      <c r="B35" s="2">
        <v>0.5490003</v>
      </c>
      <c r="C35" s="2">
        <v>0.81658850000000005</v>
      </c>
      <c r="D35" s="2">
        <v>1.2162489999999999</v>
      </c>
      <c r="F35" s="27"/>
      <c r="G35" s="28"/>
      <c r="H35" s="28"/>
      <c r="I35" s="28"/>
      <c r="J35" s="28"/>
      <c r="K35" s="29"/>
    </row>
    <row r="36" spans="2:14">
      <c r="B36" s="2">
        <v>1.7669710000000001</v>
      </c>
      <c r="C36" s="2">
        <v>0.95087639999999995</v>
      </c>
      <c r="D36" s="2">
        <v>2.109607</v>
      </c>
    </row>
    <row r="37" spans="2:14" ht="17" thickBot="1">
      <c r="B37" s="2">
        <v>1.0708470000000001</v>
      </c>
      <c r="C37" s="2">
        <v>0.38607750000000002</v>
      </c>
      <c r="D37" s="2">
        <v>0.71789119999999995</v>
      </c>
    </row>
    <row r="38" spans="2:14">
      <c r="B38" s="2">
        <v>1.010615</v>
      </c>
      <c r="C38" s="2">
        <v>1.7447539999999999</v>
      </c>
      <c r="D38" s="2">
        <v>0.70987900000000004</v>
      </c>
      <c r="F38" s="17" t="s">
        <v>22</v>
      </c>
      <c r="G38" s="18">
        <v>1</v>
      </c>
      <c r="H38" s="18"/>
      <c r="I38" s="18"/>
      <c r="J38" s="18"/>
      <c r="K38" s="18"/>
      <c r="L38" s="18"/>
      <c r="M38" s="18"/>
      <c r="N38" s="19"/>
    </row>
    <row r="39" spans="2:14">
      <c r="B39" s="2">
        <v>0.68773139999999999</v>
      </c>
      <c r="C39" s="2">
        <v>1.0229569999999999</v>
      </c>
      <c r="D39" s="2">
        <v>0.6962583</v>
      </c>
      <c r="F39" s="20" t="s">
        <v>23</v>
      </c>
      <c r="G39" s="21">
        <v>2</v>
      </c>
      <c r="H39" s="21"/>
      <c r="I39" s="21"/>
      <c r="J39" s="21"/>
      <c r="K39" s="21"/>
      <c r="L39" s="21"/>
      <c r="M39" s="21"/>
      <c r="N39" s="22"/>
    </row>
    <row r="40" spans="2:14">
      <c r="B40" s="2">
        <v>0.64922239999999998</v>
      </c>
      <c r="C40" s="2">
        <v>0.988398</v>
      </c>
      <c r="D40" s="2">
        <v>3.2481369999999998</v>
      </c>
      <c r="F40" s="20" t="s">
        <v>24</v>
      </c>
      <c r="G40" s="21">
        <v>0.05</v>
      </c>
      <c r="H40" s="21"/>
      <c r="I40" s="21"/>
      <c r="J40" s="21"/>
      <c r="K40" s="21"/>
      <c r="L40" s="21"/>
      <c r="M40" s="21"/>
      <c r="N40" s="22"/>
    </row>
    <row r="41" spans="2:14">
      <c r="B41" s="2">
        <v>0.67094549999999997</v>
      </c>
      <c r="C41" s="2">
        <v>1.095038</v>
      </c>
      <c r="D41" s="2">
        <v>1.5423439999999999</v>
      </c>
      <c r="F41" s="20"/>
      <c r="G41" s="21"/>
      <c r="H41" s="21"/>
      <c r="I41" s="21"/>
      <c r="J41" s="21"/>
      <c r="K41" s="21"/>
      <c r="L41" s="21"/>
      <c r="M41" s="21"/>
      <c r="N41" s="22"/>
    </row>
    <row r="42" spans="2:14">
      <c r="B42" s="2">
        <v>0.41125650000000002</v>
      </c>
      <c r="C42" s="2">
        <v>2.1469429999999998</v>
      </c>
      <c r="D42" s="2">
        <v>1.9109050000000001</v>
      </c>
      <c r="F42" s="20" t="s">
        <v>25</v>
      </c>
      <c r="G42" s="21" t="s">
        <v>26</v>
      </c>
      <c r="H42" s="21" t="s">
        <v>27</v>
      </c>
      <c r="I42" s="21" t="s">
        <v>28</v>
      </c>
      <c r="J42" s="21" t="s">
        <v>29</v>
      </c>
      <c r="K42" s="21"/>
      <c r="L42" s="21"/>
      <c r="M42" s="21"/>
      <c r="N42" s="22"/>
    </row>
    <row r="43" spans="2:14">
      <c r="B43" s="2">
        <v>1.4569240000000001</v>
      </c>
      <c r="C43" s="2">
        <v>1.484596</v>
      </c>
      <c r="D43" s="2">
        <v>1.6561170000000001</v>
      </c>
      <c r="F43" s="20"/>
      <c r="G43" s="21"/>
      <c r="H43" s="21"/>
      <c r="I43" s="21"/>
      <c r="J43" s="21"/>
      <c r="K43" s="21"/>
      <c r="L43" s="21"/>
      <c r="M43" s="21"/>
      <c r="N43" s="22"/>
    </row>
    <row r="44" spans="2:14">
      <c r="B44" s="2">
        <v>2.1446559999999999</v>
      </c>
      <c r="C44" s="2">
        <v>2.7817219999999998</v>
      </c>
      <c r="F44" s="20" t="s">
        <v>30</v>
      </c>
      <c r="G44" s="21">
        <v>-0.45800000000000002</v>
      </c>
      <c r="H44" s="21" t="s">
        <v>31</v>
      </c>
      <c r="I44" s="21" t="s">
        <v>32</v>
      </c>
      <c r="J44" s="21" t="s">
        <v>15</v>
      </c>
      <c r="K44" s="21"/>
      <c r="L44" s="21" t="s">
        <v>8</v>
      </c>
      <c r="M44" s="21" t="s">
        <v>17</v>
      </c>
      <c r="N44" s="22"/>
    </row>
    <row r="45" spans="2:14">
      <c r="B45" s="2">
        <v>0.59244629999999998</v>
      </c>
      <c r="C45" s="2">
        <v>2.4784619999999999</v>
      </c>
      <c r="F45" s="20" t="s">
        <v>33</v>
      </c>
      <c r="G45" s="21">
        <v>-0.63300000000000001</v>
      </c>
      <c r="H45" s="21" t="s">
        <v>34</v>
      </c>
      <c r="I45" s="21" t="s">
        <v>32</v>
      </c>
      <c r="J45" s="21" t="s">
        <v>35</v>
      </c>
      <c r="K45" s="21"/>
      <c r="L45" s="21" t="s">
        <v>9</v>
      </c>
      <c r="M45" s="21" t="s">
        <v>18</v>
      </c>
      <c r="N45" s="22"/>
    </row>
    <row r="46" spans="2:14">
      <c r="B46" s="2">
        <v>0.98938539999999997</v>
      </c>
      <c r="C46" s="2">
        <v>1.838859</v>
      </c>
      <c r="F46" s="20"/>
      <c r="G46" s="21"/>
      <c r="H46" s="21"/>
      <c r="I46" s="21"/>
      <c r="J46" s="21"/>
      <c r="K46" s="21"/>
      <c r="L46" s="21"/>
      <c r="M46" s="21"/>
      <c r="N46" s="22"/>
    </row>
    <row r="47" spans="2:14">
      <c r="C47" s="2">
        <v>1.512165</v>
      </c>
      <c r="D47" s="2"/>
      <c r="F47" s="20"/>
      <c r="G47" s="21"/>
      <c r="H47" s="21"/>
      <c r="I47" s="21"/>
      <c r="J47" s="21"/>
      <c r="K47" s="21"/>
      <c r="L47" s="21"/>
      <c r="M47" s="21"/>
      <c r="N47" s="22"/>
    </row>
    <row r="48" spans="2:14">
      <c r="C48" s="2">
        <v>3.5832929999999998</v>
      </c>
      <c r="D48" s="2"/>
      <c r="F48" s="20" t="s">
        <v>36</v>
      </c>
      <c r="G48" s="21" t="s">
        <v>37</v>
      </c>
      <c r="H48" s="21" t="s">
        <v>38</v>
      </c>
      <c r="I48" s="21" t="s">
        <v>26</v>
      </c>
      <c r="J48" s="21" t="s">
        <v>39</v>
      </c>
      <c r="K48" s="21" t="s">
        <v>40</v>
      </c>
      <c r="L48" s="21" t="s">
        <v>41</v>
      </c>
      <c r="M48" s="21" t="s">
        <v>42</v>
      </c>
      <c r="N48" s="22" t="s">
        <v>43</v>
      </c>
    </row>
    <row r="49" spans="2:14">
      <c r="C49" s="2">
        <v>2.038735</v>
      </c>
      <c r="D49" s="2"/>
      <c r="F49" s="20"/>
      <c r="G49" s="21"/>
      <c r="H49" s="21"/>
      <c r="I49" s="21"/>
      <c r="J49" s="21"/>
      <c r="K49" s="21"/>
      <c r="L49" s="21"/>
      <c r="M49" s="21"/>
      <c r="N49" s="22"/>
    </row>
    <row r="50" spans="2:14">
      <c r="C50" s="2">
        <v>1.105521</v>
      </c>
      <c r="D50" s="2"/>
      <c r="F50" s="20" t="s">
        <v>30</v>
      </c>
      <c r="G50" s="21">
        <v>1</v>
      </c>
      <c r="H50" s="21">
        <v>1.46</v>
      </c>
      <c r="I50" s="21">
        <v>-0.45800000000000002</v>
      </c>
      <c r="J50" s="21">
        <v>0.16600000000000001</v>
      </c>
      <c r="K50" s="21">
        <v>41</v>
      </c>
      <c r="L50" s="21">
        <v>46</v>
      </c>
      <c r="M50" s="21">
        <v>2.76</v>
      </c>
      <c r="N50" s="22">
        <v>122</v>
      </c>
    </row>
    <row r="51" spans="2:14" ht="17" thickBot="1">
      <c r="B51" s="2"/>
      <c r="C51" s="2">
        <v>1.2185539999999999</v>
      </c>
      <c r="D51" s="2"/>
      <c r="F51" s="23" t="s">
        <v>33</v>
      </c>
      <c r="G51" s="24">
        <v>1</v>
      </c>
      <c r="H51" s="24">
        <v>1.63</v>
      </c>
      <c r="I51" s="24">
        <v>-0.63300000000000001</v>
      </c>
      <c r="J51" s="24">
        <v>0.17399999999999999</v>
      </c>
      <c r="K51" s="24">
        <v>41</v>
      </c>
      <c r="L51" s="24">
        <v>38</v>
      </c>
      <c r="M51" s="24">
        <v>3.64</v>
      </c>
      <c r="N51" s="25">
        <v>122</v>
      </c>
    </row>
    <row r="52" spans="2:14">
      <c r="B52" s="2"/>
      <c r="D52" s="2"/>
    </row>
    <row r="53" spans="2:14">
      <c r="B53" s="2"/>
      <c r="D53" s="2"/>
    </row>
    <row r="54" spans="2:14">
      <c r="B54" s="2"/>
      <c r="D54" s="2"/>
    </row>
  </sheetData>
  <mergeCells count="1">
    <mergeCell ref="C4:D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G62" sqref="G62"/>
    </sheetView>
  </sheetViews>
  <sheetFormatPr baseColWidth="10" defaultRowHeight="15" x14ac:dyDescent="0"/>
  <cols>
    <col min="1" max="1" width="12.6640625" bestFit="1" customWidth="1"/>
    <col min="3" max="3" width="13.33203125" bestFit="1" customWidth="1"/>
    <col min="5" max="5" width="13.33203125" bestFit="1" customWidth="1"/>
    <col min="7" max="7" width="53.6640625" bestFit="1" customWidth="1"/>
    <col min="8" max="8" width="34.5" bestFit="1" customWidth="1"/>
    <col min="9" max="9" width="16.5" bestFit="1" customWidth="1"/>
    <col min="10" max="10" width="18.33203125" bestFit="1" customWidth="1"/>
    <col min="11" max="11" width="18.6640625" bestFit="1" customWidth="1"/>
    <col min="12" max="12" width="11.83203125" bestFit="1" customWidth="1"/>
  </cols>
  <sheetData>
    <row r="1" spans="1:12" ht="16">
      <c r="A1" s="1" t="s">
        <v>77</v>
      </c>
    </row>
    <row r="2" spans="1:12" ht="16">
      <c r="A2" s="1"/>
    </row>
    <row r="4" spans="1:12" ht="17" thickBot="1">
      <c r="A4" s="5" t="s">
        <v>149</v>
      </c>
      <c r="B4" s="3" t="s">
        <v>73</v>
      </c>
      <c r="C4" s="3" t="s">
        <v>74</v>
      </c>
      <c r="D4" s="3" t="s">
        <v>75</v>
      </c>
      <c r="E4" s="3" t="s">
        <v>76</v>
      </c>
    </row>
    <row r="5" spans="1:12" ht="16">
      <c r="B5" s="2">
        <v>105.5556</v>
      </c>
      <c r="C5" s="2">
        <v>131.9444</v>
      </c>
      <c r="D5" s="2">
        <v>105.5556</v>
      </c>
      <c r="E5" s="2">
        <v>79.166659999999993</v>
      </c>
      <c r="G5" s="30" t="s">
        <v>44</v>
      </c>
      <c r="H5" s="31" t="s">
        <v>151</v>
      </c>
      <c r="I5" s="32"/>
      <c r="J5" s="32"/>
      <c r="K5" s="32"/>
      <c r="L5" s="33"/>
    </row>
    <row r="6" spans="1:12" ht="16">
      <c r="B6" s="2">
        <v>79.166659999999993</v>
      </c>
      <c r="C6" s="2">
        <v>131.9444</v>
      </c>
      <c r="D6" s="2">
        <v>105.5556</v>
      </c>
      <c r="E6" s="2">
        <v>79.166659999999993</v>
      </c>
      <c r="G6" s="20"/>
      <c r="H6" s="26"/>
      <c r="I6" s="21"/>
      <c r="J6" s="21"/>
      <c r="K6" s="21"/>
      <c r="L6" s="22"/>
    </row>
    <row r="7" spans="1:12" ht="16">
      <c r="B7" s="2">
        <v>105.5556</v>
      </c>
      <c r="C7" s="2">
        <v>131.9444</v>
      </c>
      <c r="D7" s="2">
        <v>52.77778</v>
      </c>
      <c r="E7" s="2">
        <v>52.77778</v>
      </c>
      <c r="G7" s="20" t="s">
        <v>78</v>
      </c>
      <c r="H7" s="26" t="s">
        <v>79</v>
      </c>
      <c r="I7" s="21"/>
      <c r="J7" s="21"/>
      <c r="K7" s="21"/>
      <c r="L7" s="22"/>
    </row>
    <row r="8" spans="1:12" ht="16">
      <c r="B8" s="2">
        <v>79.166659999999993</v>
      </c>
      <c r="C8" s="2">
        <v>184.72219999999999</v>
      </c>
      <c r="D8" s="2">
        <v>131.9444</v>
      </c>
      <c r="E8" s="2">
        <v>105.5556</v>
      </c>
      <c r="G8" s="20" t="s">
        <v>24</v>
      </c>
      <c r="H8" s="26">
        <v>0.05</v>
      </c>
      <c r="I8" s="21"/>
      <c r="J8" s="21"/>
      <c r="K8" s="21"/>
      <c r="L8" s="22"/>
    </row>
    <row r="9" spans="1:12" ht="16">
      <c r="B9" s="2">
        <v>79.166659999999993</v>
      </c>
      <c r="C9" s="2">
        <v>79.166659999999993</v>
      </c>
      <c r="D9" s="2">
        <v>105.5556</v>
      </c>
      <c r="E9" s="2">
        <v>131.9444</v>
      </c>
      <c r="G9" s="20"/>
      <c r="H9" s="26"/>
      <c r="I9" s="21"/>
      <c r="J9" s="21"/>
      <c r="K9" s="21"/>
      <c r="L9" s="22"/>
    </row>
    <row r="10" spans="1:12" ht="16">
      <c r="B10" s="2">
        <v>105.5556</v>
      </c>
      <c r="C10" s="2">
        <v>158.33330000000001</v>
      </c>
      <c r="D10" s="2">
        <v>105.5556</v>
      </c>
      <c r="E10" s="2">
        <v>131.9444</v>
      </c>
      <c r="G10" s="20" t="s">
        <v>80</v>
      </c>
      <c r="H10" s="26" t="s">
        <v>81</v>
      </c>
      <c r="I10" s="26" t="s">
        <v>47</v>
      </c>
      <c r="J10" s="21" t="s">
        <v>48</v>
      </c>
      <c r="K10" s="21" t="s">
        <v>28</v>
      </c>
      <c r="L10" s="22"/>
    </row>
    <row r="11" spans="1:12" ht="16">
      <c r="B11" s="2">
        <v>105.5556</v>
      </c>
      <c r="C11" s="2">
        <v>79.166659999999993</v>
      </c>
      <c r="D11" s="2">
        <v>52.77778</v>
      </c>
      <c r="E11" s="2">
        <v>52.77778</v>
      </c>
      <c r="G11" s="20" t="s">
        <v>82</v>
      </c>
      <c r="H11" s="26">
        <v>5.5359999999999996</v>
      </c>
      <c r="I11" s="26" t="s">
        <v>58</v>
      </c>
      <c r="J11" s="21" t="s">
        <v>59</v>
      </c>
      <c r="K11" s="21" t="s">
        <v>32</v>
      </c>
      <c r="L11" s="22"/>
    </row>
    <row r="12" spans="1:12" ht="16">
      <c r="B12" s="2">
        <v>105.5556</v>
      </c>
      <c r="C12" s="2">
        <v>131.9444</v>
      </c>
      <c r="D12" s="2">
        <v>79.166659999999993</v>
      </c>
      <c r="E12" s="2">
        <v>52.77778</v>
      </c>
      <c r="G12" s="20" t="s">
        <v>83</v>
      </c>
      <c r="H12" s="26">
        <v>2.4950000000000001</v>
      </c>
      <c r="I12" s="26">
        <v>1.6999999999999999E-3</v>
      </c>
      <c r="J12" s="21" t="s">
        <v>49</v>
      </c>
      <c r="K12" s="21" t="s">
        <v>32</v>
      </c>
      <c r="L12" s="22"/>
    </row>
    <row r="13" spans="1:12" ht="16">
      <c r="B13" s="2">
        <v>131.9444</v>
      </c>
      <c r="C13" s="2">
        <v>105.5556</v>
      </c>
      <c r="D13" s="2">
        <v>52.77778</v>
      </c>
      <c r="E13" s="2">
        <v>79.166659999999993</v>
      </c>
      <c r="G13" s="20" t="s">
        <v>84</v>
      </c>
      <c r="H13" s="26">
        <v>12.93</v>
      </c>
      <c r="I13" s="26" t="s">
        <v>58</v>
      </c>
      <c r="J13" s="21" t="s">
        <v>59</v>
      </c>
      <c r="K13" s="21" t="s">
        <v>32</v>
      </c>
      <c r="L13" s="22"/>
    </row>
    <row r="14" spans="1:12" ht="16">
      <c r="B14" s="2">
        <v>105.5556</v>
      </c>
      <c r="C14" s="2">
        <v>131.9444</v>
      </c>
      <c r="D14" s="2">
        <v>105.5556</v>
      </c>
      <c r="E14" s="2">
        <v>79.166659999999993</v>
      </c>
      <c r="G14" s="20"/>
      <c r="H14" s="26"/>
      <c r="I14" s="26"/>
      <c r="J14" s="21"/>
      <c r="K14" s="21"/>
      <c r="L14" s="22"/>
    </row>
    <row r="15" spans="1:12" ht="16">
      <c r="B15" s="2">
        <v>158.33330000000001</v>
      </c>
      <c r="C15" s="2">
        <v>79.166659999999993</v>
      </c>
      <c r="D15" s="2">
        <v>26.38889</v>
      </c>
      <c r="E15" s="2">
        <v>79.166659999999993</v>
      </c>
      <c r="G15" s="20" t="s">
        <v>60</v>
      </c>
      <c r="H15" s="26" t="s">
        <v>61</v>
      </c>
      <c r="I15" s="26" t="s">
        <v>43</v>
      </c>
      <c r="J15" s="21" t="s">
        <v>62</v>
      </c>
      <c r="K15" s="21" t="s">
        <v>53</v>
      </c>
      <c r="L15" s="22" t="s">
        <v>47</v>
      </c>
    </row>
    <row r="16" spans="1:12" ht="16">
      <c r="B16" s="2">
        <v>79.166659999999993</v>
      </c>
      <c r="C16" s="2">
        <v>79.166659999999993</v>
      </c>
      <c r="D16" s="2">
        <v>79.166659999999993</v>
      </c>
      <c r="E16" s="2">
        <v>52.77778</v>
      </c>
      <c r="G16" s="20" t="s">
        <v>82</v>
      </c>
      <c r="H16" s="26">
        <v>18407</v>
      </c>
      <c r="I16" s="26">
        <v>1</v>
      </c>
      <c r="J16" s="21">
        <v>18407</v>
      </c>
      <c r="K16" s="21" t="s">
        <v>85</v>
      </c>
      <c r="L16" s="22" t="s">
        <v>86</v>
      </c>
    </row>
    <row r="17" spans="2:15" ht="16">
      <c r="B17" s="2">
        <v>105.5556</v>
      </c>
      <c r="C17" s="2">
        <v>79.166659999999993</v>
      </c>
      <c r="D17" s="2">
        <v>158.33330000000001</v>
      </c>
      <c r="E17" s="2">
        <v>52.77778</v>
      </c>
      <c r="G17" s="20" t="s">
        <v>83</v>
      </c>
      <c r="H17" s="26">
        <v>8296</v>
      </c>
      <c r="I17" s="26">
        <v>1</v>
      </c>
      <c r="J17" s="21">
        <v>8296</v>
      </c>
      <c r="K17" s="21" t="s">
        <v>87</v>
      </c>
      <c r="L17" s="22" t="s">
        <v>88</v>
      </c>
    </row>
    <row r="18" spans="2:15" ht="16">
      <c r="B18" s="2">
        <v>52.77778</v>
      </c>
      <c r="C18" s="2">
        <v>105.5556</v>
      </c>
      <c r="D18" s="2">
        <v>79.166659999999993</v>
      </c>
      <c r="E18" s="2">
        <v>52.77778</v>
      </c>
      <c r="G18" s="20" t="s">
        <v>84</v>
      </c>
      <c r="H18" s="26">
        <v>42988</v>
      </c>
      <c r="I18" s="26">
        <v>1</v>
      </c>
      <c r="J18" s="21">
        <v>42988</v>
      </c>
      <c r="K18" s="21" t="s">
        <v>89</v>
      </c>
      <c r="L18" s="22" t="s">
        <v>86</v>
      </c>
    </row>
    <row r="19" spans="2:15" ht="16">
      <c r="B19" s="2">
        <v>105.5556</v>
      </c>
      <c r="C19" s="2">
        <v>79.166659999999993</v>
      </c>
      <c r="D19" s="2">
        <v>52.77778</v>
      </c>
      <c r="E19" s="2">
        <v>52.77778</v>
      </c>
      <c r="G19" s="20" t="s">
        <v>90</v>
      </c>
      <c r="H19" s="26">
        <v>271305</v>
      </c>
      <c r="I19" s="26">
        <v>327</v>
      </c>
      <c r="J19" s="21">
        <v>829.7</v>
      </c>
      <c r="K19" s="21"/>
      <c r="L19" s="22"/>
    </row>
    <row r="20" spans="2:15" ht="16">
      <c r="B20" s="2">
        <v>105.5556</v>
      </c>
      <c r="C20" s="2">
        <v>131.9444</v>
      </c>
      <c r="D20" s="2">
        <v>52.77778</v>
      </c>
      <c r="E20" s="2">
        <v>79.166659999999993</v>
      </c>
      <c r="G20" s="20"/>
      <c r="H20" s="26"/>
      <c r="I20" s="21"/>
      <c r="J20" s="21"/>
      <c r="K20" s="21"/>
      <c r="L20" s="22"/>
    </row>
    <row r="21" spans="2:15" ht="17" thickBot="1">
      <c r="B21" s="2">
        <v>105.5556</v>
      </c>
      <c r="C21" s="2">
        <v>131.9444</v>
      </c>
      <c r="D21" s="2">
        <v>52.77778</v>
      </c>
      <c r="E21" s="2">
        <v>79.166659999999993</v>
      </c>
      <c r="G21" s="23" t="s">
        <v>91</v>
      </c>
      <c r="H21" s="34">
        <v>57</v>
      </c>
      <c r="I21" s="24"/>
      <c r="J21" s="24"/>
      <c r="K21" s="24"/>
      <c r="L21" s="25"/>
    </row>
    <row r="22" spans="2:15" ht="16">
      <c r="B22" s="2">
        <v>79.166659999999993</v>
      </c>
      <c r="C22" s="2">
        <v>79.166659999999993</v>
      </c>
      <c r="D22" s="2">
        <v>79.166659999999993</v>
      </c>
      <c r="E22" s="2">
        <v>52.77778</v>
      </c>
    </row>
    <row r="23" spans="2:15" ht="17" thickBot="1">
      <c r="B23" s="2">
        <v>105.5556</v>
      </c>
      <c r="C23" s="2">
        <v>181.73079999999999</v>
      </c>
      <c r="D23" s="2">
        <v>79.166659999999993</v>
      </c>
      <c r="E23" s="2">
        <v>79.166659999999993</v>
      </c>
    </row>
    <row r="24" spans="2:15" ht="16">
      <c r="B24" s="2">
        <v>80.769229999999993</v>
      </c>
      <c r="C24" s="2">
        <v>100.9615</v>
      </c>
      <c r="D24" s="2">
        <v>79.166659999999993</v>
      </c>
      <c r="E24" s="2">
        <v>79.166659999999993</v>
      </c>
      <c r="G24" s="17" t="s">
        <v>92</v>
      </c>
      <c r="H24" s="18"/>
      <c r="I24" s="18"/>
      <c r="J24" s="18"/>
      <c r="K24" s="18"/>
      <c r="L24" s="18"/>
      <c r="M24" s="18"/>
      <c r="N24" s="18"/>
      <c r="O24" s="19"/>
    </row>
    <row r="25" spans="2:15" ht="16">
      <c r="B25" s="2">
        <v>121.15389999999999</v>
      </c>
      <c r="C25" s="2">
        <v>161.5385</v>
      </c>
      <c r="D25" s="2">
        <v>79.166659999999993</v>
      </c>
      <c r="E25" s="2">
        <v>79.166659999999993</v>
      </c>
      <c r="G25" s="20"/>
      <c r="H25" s="21"/>
      <c r="I25" s="21"/>
      <c r="J25" s="21"/>
      <c r="K25" s="21"/>
      <c r="L25" s="21"/>
      <c r="M25" s="21"/>
      <c r="N25" s="21"/>
      <c r="O25" s="22"/>
    </row>
    <row r="26" spans="2:15" ht="16">
      <c r="B26" s="2">
        <v>80.769229999999993</v>
      </c>
      <c r="C26" s="2">
        <v>100.9615</v>
      </c>
      <c r="D26" s="2">
        <v>79.166659999999993</v>
      </c>
      <c r="E26" s="2">
        <v>100.9615</v>
      </c>
      <c r="G26" s="20" t="s">
        <v>22</v>
      </c>
      <c r="H26" s="21">
        <v>1</v>
      </c>
      <c r="I26" s="21"/>
      <c r="J26" s="21"/>
      <c r="K26" s="21"/>
      <c r="L26" s="21"/>
      <c r="M26" s="21"/>
      <c r="N26" s="21"/>
      <c r="O26" s="22"/>
    </row>
    <row r="27" spans="2:15" ht="16">
      <c r="B27" s="2">
        <v>121.15389999999999</v>
      </c>
      <c r="C27" s="2">
        <v>181.73079999999999</v>
      </c>
      <c r="D27" s="2">
        <v>121.15389999999999</v>
      </c>
      <c r="E27" s="2">
        <v>80.769229999999993</v>
      </c>
      <c r="G27" s="20" t="s">
        <v>23</v>
      </c>
      <c r="H27" s="21">
        <v>6</v>
      </c>
      <c r="I27" s="21"/>
      <c r="J27" s="21"/>
      <c r="K27" s="21"/>
      <c r="L27" s="21"/>
      <c r="M27" s="21"/>
      <c r="N27" s="21"/>
      <c r="O27" s="22"/>
    </row>
    <row r="28" spans="2:15" ht="16">
      <c r="B28" s="2">
        <v>80.769229999999993</v>
      </c>
      <c r="C28" s="2">
        <v>161.5385</v>
      </c>
      <c r="D28" s="2">
        <v>100.9615</v>
      </c>
      <c r="E28" s="2">
        <v>100.9615</v>
      </c>
      <c r="G28" s="20" t="s">
        <v>24</v>
      </c>
      <c r="H28" s="21">
        <v>0.05</v>
      </c>
      <c r="I28" s="21"/>
      <c r="J28" s="21"/>
      <c r="K28" s="21"/>
      <c r="L28" s="21"/>
      <c r="M28" s="21"/>
      <c r="N28" s="21"/>
      <c r="O28" s="22"/>
    </row>
    <row r="29" spans="2:15" ht="16">
      <c r="B29" s="2">
        <v>60.576920000000001</v>
      </c>
      <c r="C29" s="2">
        <v>161.5385</v>
      </c>
      <c r="D29" s="2">
        <v>121.15389999999999</v>
      </c>
      <c r="E29" s="2">
        <v>60.576920000000001</v>
      </c>
      <c r="G29" s="20"/>
      <c r="H29" s="21"/>
      <c r="I29" s="21"/>
      <c r="J29" s="21"/>
      <c r="K29" s="21"/>
      <c r="L29" s="21"/>
      <c r="M29" s="21"/>
      <c r="N29" s="21"/>
      <c r="O29" s="22"/>
    </row>
    <row r="30" spans="2:15" ht="16">
      <c r="B30" s="2">
        <v>40.384619999999998</v>
      </c>
      <c r="C30" s="2">
        <v>60.576920000000001</v>
      </c>
      <c r="D30" s="2">
        <v>80.769229999999993</v>
      </c>
      <c r="E30" s="2">
        <v>100.9615</v>
      </c>
      <c r="G30" s="20" t="s">
        <v>93</v>
      </c>
      <c r="H30" s="21" t="s">
        <v>26</v>
      </c>
      <c r="I30" s="21" t="s">
        <v>27</v>
      </c>
      <c r="J30" s="21" t="s">
        <v>28</v>
      </c>
      <c r="K30" s="21" t="s">
        <v>29</v>
      </c>
      <c r="L30" s="21"/>
      <c r="M30" s="21"/>
      <c r="N30" s="21"/>
      <c r="O30" s="22"/>
    </row>
    <row r="31" spans="2:15" ht="16">
      <c r="B31" s="2">
        <v>121.15389999999999</v>
      </c>
      <c r="C31" s="2">
        <v>121.15389999999999</v>
      </c>
      <c r="D31" s="2">
        <v>121.15389999999999</v>
      </c>
      <c r="E31" s="2">
        <v>60.576920000000001</v>
      </c>
      <c r="G31" s="20"/>
      <c r="H31" s="21"/>
      <c r="I31" s="21"/>
      <c r="J31" s="21"/>
      <c r="K31" s="21"/>
      <c r="L31" s="21"/>
      <c r="M31" s="21"/>
      <c r="N31" s="21"/>
      <c r="O31" s="22"/>
    </row>
    <row r="32" spans="2:15" ht="16">
      <c r="B32" s="2">
        <v>121.15389999999999</v>
      </c>
      <c r="C32" s="2">
        <v>80.769229999999993</v>
      </c>
      <c r="D32" s="2">
        <v>80.769229999999993</v>
      </c>
      <c r="E32" s="2">
        <v>100.9615</v>
      </c>
      <c r="G32" s="20" t="s">
        <v>94</v>
      </c>
      <c r="H32" s="21">
        <v>7.9660000000000002</v>
      </c>
      <c r="I32" s="21" t="s">
        <v>95</v>
      </c>
      <c r="J32" s="21" t="s">
        <v>96</v>
      </c>
      <c r="K32" s="21" t="s">
        <v>97</v>
      </c>
      <c r="L32" s="21"/>
      <c r="M32" s="21"/>
      <c r="N32" s="21"/>
      <c r="O32" s="22"/>
    </row>
    <row r="33" spans="2:15" ht="16">
      <c r="B33" s="2">
        <v>40.384619999999998</v>
      </c>
      <c r="C33" s="2">
        <v>161.5385</v>
      </c>
      <c r="D33" s="2">
        <v>121.15389999999999</v>
      </c>
      <c r="E33" s="2">
        <v>60.576920000000001</v>
      </c>
      <c r="G33" s="20" t="s">
        <v>98</v>
      </c>
      <c r="H33" s="21">
        <v>-25.21</v>
      </c>
      <c r="I33" s="21" t="s">
        <v>99</v>
      </c>
      <c r="J33" s="21" t="s">
        <v>32</v>
      </c>
      <c r="K33" s="21" t="s">
        <v>59</v>
      </c>
      <c r="L33" s="21"/>
      <c r="M33" s="21"/>
      <c r="N33" s="21"/>
      <c r="O33" s="22"/>
    </row>
    <row r="34" spans="2:15" ht="16">
      <c r="B34" s="2">
        <v>60.576920000000001</v>
      </c>
      <c r="C34" s="2">
        <v>201.92310000000001</v>
      </c>
      <c r="D34" s="2">
        <v>121.15389999999999</v>
      </c>
      <c r="E34" s="2">
        <v>60.576920000000001</v>
      </c>
      <c r="G34" s="20" t="s">
        <v>100</v>
      </c>
      <c r="H34" s="21">
        <v>12.92</v>
      </c>
      <c r="I34" s="21" t="s">
        <v>101</v>
      </c>
      <c r="J34" s="21" t="s">
        <v>32</v>
      </c>
      <c r="K34" s="21" t="s">
        <v>15</v>
      </c>
      <c r="L34" s="21"/>
      <c r="M34" s="21"/>
      <c r="N34" s="21"/>
      <c r="O34" s="22"/>
    </row>
    <row r="35" spans="2:15" ht="16">
      <c r="B35" s="2">
        <v>100.9615</v>
      </c>
      <c r="C35" s="2">
        <v>141.34620000000001</v>
      </c>
      <c r="D35" s="2">
        <v>100.9615</v>
      </c>
      <c r="E35" s="2">
        <v>80.769229999999993</v>
      </c>
      <c r="G35" s="20" t="s">
        <v>102</v>
      </c>
      <c r="H35" s="21">
        <v>-33.17</v>
      </c>
      <c r="I35" s="21" t="s">
        <v>103</v>
      </c>
      <c r="J35" s="21" t="s">
        <v>32</v>
      </c>
      <c r="K35" s="21" t="s">
        <v>59</v>
      </c>
      <c r="L35" s="21"/>
      <c r="M35" s="21"/>
      <c r="N35" s="21"/>
      <c r="O35" s="22"/>
    </row>
    <row r="36" spans="2:15" ht="16">
      <c r="B36" s="2">
        <v>161.5385</v>
      </c>
      <c r="C36" s="2">
        <v>121.15389999999999</v>
      </c>
      <c r="D36" s="2">
        <v>100.9615</v>
      </c>
      <c r="E36" s="2">
        <v>80.769229999999993</v>
      </c>
      <c r="G36" s="20" t="s">
        <v>104</v>
      </c>
      <c r="H36" s="21">
        <v>4.9569999999999999</v>
      </c>
      <c r="I36" s="21" t="s">
        <v>105</v>
      </c>
      <c r="J36" s="21" t="s">
        <v>96</v>
      </c>
      <c r="K36" s="21" t="s">
        <v>97</v>
      </c>
      <c r="L36" s="21"/>
      <c r="M36" s="21"/>
      <c r="N36" s="21"/>
      <c r="O36" s="22"/>
    </row>
    <row r="37" spans="2:15" ht="16">
      <c r="B37" s="2">
        <v>100.9615</v>
      </c>
      <c r="C37" s="2">
        <v>121.15389999999999</v>
      </c>
      <c r="D37" s="2">
        <v>100.9615</v>
      </c>
      <c r="E37" s="2">
        <v>60.576920000000001</v>
      </c>
      <c r="G37" s="20" t="s">
        <v>106</v>
      </c>
      <c r="H37" s="21">
        <v>38.130000000000003</v>
      </c>
      <c r="I37" s="21" t="s">
        <v>107</v>
      </c>
      <c r="J37" s="21" t="s">
        <v>32</v>
      </c>
      <c r="K37" s="21" t="s">
        <v>59</v>
      </c>
      <c r="L37" s="21"/>
      <c r="M37" s="21"/>
      <c r="N37" s="21"/>
      <c r="O37" s="22"/>
    </row>
    <row r="38" spans="2:15" ht="16">
      <c r="B38" s="2">
        <v>121.15389999999999</v>
      </c>
      <c r="C38" s="2">
        <v>121.15389999999999</v>
      </c>
      <c r="D38" s="2">
        <v>80.769229999999993</v>
      </c>
      <c r="E38" s="2">
        <v>121.15389999999999</v>
      </c>
      <c r="G38" s="20"/>
      <c r="H38" s="21"/>
      <c r="I38" s="21"/>
      <c r="J38" s="21"/>
      <c r="K38" s="21"/>
      <c r="L38" s="21"/>
      <c r="M38" s="21"/>
      <c r="N38" s="21"/>
      <c r="O38" s="22"/>
    </row>
    <row r="39" spans="2:15" ht="16">
      <c r="B39" s="2">
        <v>161.5385</v>
      </c>
      <c r="C39" s="2">
        <v>80.769229999999993</v>
      </c>
      <c r="D39" s="2">
        <v>141.34620000000001</v>
      </c>
      <c r="E39" s="2">
        <v>80.769229999999993</v>
      </c>
      <c r="G39" s="20"/>
      <c r="H39" s="21"/>
      <c r="I39" s="21"/>
      <c r="J39" s="21"/>
      <c r="K39" s="21"/>
      <c r="L39" s="21"/>
      <c r="M39" s="21"/>
      <c r="N39" s="21"/>
      <c r="O39" s="22"/>
    </row>
    <row r="40" spans="2:15" ht="16">
      <c r="B40" s="2">
        <v>141.34620000000001</v>
      </c>
      <c r="C40" s="2">
        <v>100.9615</v>
      </c>
      <c r="D40" s="2">
        <v>141.34620000000001</v>
      </c>
      <c r="E40" s="2">
        <v>80.769229999999993</v>
      </c>
      <c r="G40" s="20" t="s">
        <v>36</v>
      </c>
      <c r="H40" s="21" t="s">
        <v>37</v>
      </c>
      <c r="I40" s="21" t="s">
        <v>38</v>
      </c>
      <c r="J40" s="21" t="s">
        <v>26</v>
      </c>
      <c r="K40" s="21" t="s">
        <v>39</v>
      </c>
      <c r="L40" s="21" t="s">
        <v>108</v>
      </c>
      <c r="M40" s="21" t="s">
        <v>109</v>
      </c>
      <c r="N40" s="21" t="s">
        <v>110</v>
      </c>
      <c r="O40" s="22" t="s">
        <v>43</v>
      </c>
    </row>
    <row r="41" spans="2:15" ht="16">
      <c r="B41" s="2">
        <v>80.769229999999993</v>
      </c>
      <c r="C41" s="2">
        <v>141.34620000000001</v>
      </c>
      <c r="D41" s="2">
        <v>60.576920000000001</v>
      </c>
      <c r="E41" s="2">
        <v>60.576920000000001</v>
      </c>
      <c r="G41" s="20"/>
      <c r="H41" s="21"/>
      <c r="I41" s="21"/>
      <c r="J41" s="21"/>
      <c r="K41" s="21"/>
      <c r="L41" s="21"/>
      <c r="M41" s="21"/>
      <c r="N41" s="21"/>
      <c r="O41" s="22"/>
    </row>
    <row r="42" spans="2:15" ht="16">
      <c r="B42" s="2">
        <v>121.15389999999999</v>
      </c>
      <c r="C42" s="2">
        <v>121.15389999999999</v>
      </c>
      <c r="D42" s="2">
        <v>80.769229999999993</v>
      </c>
      <c r="E42" s="2">
        <v>80.769229999999993</v>
      </c>
      <c r="G42" s="20" t="s">
        <v>94</v>
      </c>
      <c r="H42" s="21">
        <v>100</v>
      </c>
      <c r="I42" s="21">
        <v>92.03</v>
      </c>
      <c r="J42" s="21">
        <v>7.9660000000000002</v>
      </c>
      <c r="K42" s="21">
        <v>4.3499999999999996</v>
      </c>
      <c r="L42" s="21">
        <v>97</v>
      </c>
      <c r="M42" s="21">
        <v>80</v>
      </c>
      <c r="N42" s="21">
        <v>2.59</v>
      </c>
      <c r="O42" s="22">
        <v>327</v>
      </c>
    </row>
    <row r="43" spans="2:15" ht="16">
      <c r="B43" s="2">
        <v>80.769229999999993</v>
      </c>
      <c r="C43" s="2">
        <v>92.307689999999994</v>
      </c>
      <c r="D43" s="2">
        <v>100.9615</v>
      </c>
      <c r="E43" s="2">
        <v>100.9615</v>
      </c>
      <c r="G43" s="20" t="s">
        <v>98</v>
      </c>
      <c r="H43" s="21">
        <v>100</v>
      </c>
      <c r="I43" s="21">
        <v>125.2</v>
      </c>
      <c r="J43" s="21">
        <v>-25.21</v>
      </c>
      <c r="K43" s="21">
        <v>4.617</v>
      </c>
      <c r="L43" s="21">
        <v>97</v>
      </c>
      <c r="M43" s="21">
        <v>65</v>
      </c>
      <c r="N43" s="21">
        <v>7.7210000000000001</v>
      </c>
      <c r="O43" s="22">
        <v>327</v>
      </c>
    </row>
    <row r="44" spans="2:15" ht="16">
      <c r="B44" s="2">
        <v>100.9615</v>
      </c>
      <c r="C44" s="2">
        <v>115.38460000000001</v>
      </c>
      <c r="D44" s="2">
        <v>80.769229999999993</v>
      </c>
      <c r="E44" s="2">
        <v>161.5385</v>
      </c>
      <c r="G44" s="20" t="s">
        <v>100</v>
      </c>
      <c r="H44" s="21">
        <v>100</v>
      </c>
      <c r="I44" s="21">
        <v>87.08</v>
      </c>
      <c r="J44" s="21">
        <v>12.92</v>
      </c>
      <c r="K44" s="21">
        <v>4.2279999999999998</v>
      </c>
      <c r="L44" s="21">
        <v>97</v>
      </c>
      <c r="M44" s="21">
        <v>89</v>
      </c>
      <c r="N44" s="21">
        <v>4.3230000000000004</v>
      </c>
      <c r="O44" s="22">
        <v>327</v>
      </c>
    </row>
    <row r="45" spans="2:15" ht="16">
      <c r="B45" s="2">
        <v>92.307689999999994</v>
      </c>
      <c r="C45" s="2">
        <v>92.307689999999994</v>
      </c>
      <c r="D45" s="2">
        <v>100.9615</v>
      </c>
      <c r="E45" s="2">
        <v>121.15389999999999</v>
      </c>
      <c r="G45" s="20" t="s">
        <v>102</v>
      </c>
      <c r="H45" s="21">
        <v>92.03</v>
      </c>
      <c r="I45" s="21">
        <v>125.2</v>
      </c>
      <c r="J45" s="21">
        <v>-33.17</v>
      </c>
      <c r="K45" s="21">
        <v>4.8099999999999996</v>
      </c>
      <c r="L45" s="21">
        <v>80</v>
      </c>
      <c r="M45" s="21">
        <v>65</v>
      </c>
      <c r="N45" s="21">
        <v>9.7539999999999996</v>
      </c>
      <c r="O45" s="22">
        <v>327</v>
      </c>
    </row>
    <row r="46" spans="2:15" ht="16">
      <c r="B46" s="2">
        <v>92.307689999999994</v>
      </c>
      <c r="C46" s="2">
        <v>69.230770000000007</v>
      </c>
      <c r="D46" s="2">
        <v>121.15389999999999</v>
      </c>
      <c r="E46" s="2">
        <v>60.576920000000001</v>
      </c>
      <c r="G46" s="20" t="s">
        <v>104</v>
      </c>
      <c r="H46" s="21">
        <v>92.03</v>
      </c>
      <c r="I46" s="21">
        <v>87.08</v>
      </c>
      <c r="J46" s="21">
        <v>4.9569999999999999</v>
      </c>
      <c r="K46" s="21">
        <v>4.4379999999999997</v>
      </c>
      <c r="L46" s="21">
        <v>80</v>
      </c>
      <c r="M46" s="21">
        <v>89</v>
      </c>
      <c r="N46" s="21">
        <v>1.58</v>
      </c>
      <c r="O46" s="22">
        <v>327</v>
      </c>
    </row>
    <row r="47" spans="2:15" ht="17" thickBot="1">
      <c r="B47" s="2">
        <v>115.38460000000001</v>
      </c>
      <c r="C47" s="2">
        <v>92.307689999999994</v>
      </c>
      <c r="D47" s="2">
        <v>100.9615</v>
      </c>
      <c r="E47" s="2">
        <v>161.5385</v>
      </c>
      <c r="G47" s="23" t="s">
        <v>106</v>
      </c>
      <c r="H47" s="24">
        <v>125.2</v>
      </c>
      <c r="I47" s="24">
        <v>87.08</v>
      </c>
      <c r="J47" s="24">
        <v>38.130000000000003</v>
      </c>
      <c r="K47" s="24">
        <v>4.7</v>
      </c>
      <c r="L47" s="24">
        <v>65</v>
      </c>
      <c r="M47" s="24">
        <v>89</v>
      </c>
      <c r="N47" s="24">
        <v>11.47</v>
      </c>
      <c r="O47" s="25">
        <v>327</v>
      </c>
    </row>
    <row r="48" spans="2:15" ht="16">
      <c r="B48" s="2">
        <v>115.38460000000001</v>
      </c>
      <c r="C48" s="2">
        <v>92.307689999999994</v>
      </c>
      <c r="D48" s="2">
        <v>141.34620000000001</v>
      </c>
      <c r="E48" s="2">
        <v>69.230770000000007</v>
      </c>
    </row>
    <row r="49" spans="2:5" ht="16">
      <c r="B49" s="2">
        <v>69.230770000000007</v>
      </c>
      <c r="C49" s="2">
        <v>115.38460000000001</v>
      </c>
      <c r="D49" s="2">
        <v>92.307689999999994</v>
      </c>
      <c r="E49" s="2">
        <v>69.230770000000007</v>
      </c>
    </row>
    <row r="50" spans="2:5" ht="16">
      <c r="B50" s="2">
        <v>46.153849999999998</v>
      </c>
      <c r="C50" s="2">
        <v>92.307689999999994</v>
      </c>
      <c r="D50" s="2">
        <v>69.230770000000007</v>
      </c>
      <c r="E50" s="2">
        <v>69.230770000000007</v>
      </c>
    </row>
    <row r="51" spans="2:5" ht="16">
      <c r="B51" s="2">
        <v>115.38460000000001</v>
      </c>
      <c r="C51" s="2">
        <v>161.5385</v>
      </c>
      <c r="D51" s="2">
        <v>46.153849999999998</v>
      </c>
      <c r="E51" s="2">
        <v>92.307689999999994</v>
      </c>
    </row>
    <row r="52" spans="2:5" ht="16">
      <c r="B52" s="2">
        <v>115.38460000000001</v>
      </c>
      <c r="C52" s="2">
        <v>115.38460000000001</v>
      </c>
      <c r="D52" s="2">
        <v>46.153849999999998</v>
      </c>
      <c r="E52" s="2">
        <v>92.307689999999994</v>
      </c>
    </row>
    <row r="53" spans="2:5" ht="16">
      <c r="B53" s="2">
        <v>92.307689999999994</v>
      </c>
      <c r="C53" s="2">
        <v>115.38460000000001</v>
      </c>
      <c r="D53" s="2">
        <v>69.230770000000007</v>
      </c>
      <c r="E53" s="2">
        <v>92.307689999999994</v>
      </c>
    </row>
    <row r="54" spans="2:5" ht="16">
      <c r="B54" s="2">
        <v>92.307689999999994</v>
      </c>
      <c r="C54" s="2">
        <v>92.307689999999994</v>
      </c>
      <c r="D54" s="2">
        <v>92.307689999999994</v>
      </c>
      <c r="E54" s="2">
        <v>69.230770000000007</v>
      </c>
    </row>
    <row r="55" spans="2:5" ht="16">
      <c r="B55" s="2">
        <v>69.230770000000007</v>
      </c>
      <c r="C55" s="2">
        <v>92.307689999999994</v>
      </c>
      <c r="D55" s="2">
        <v>115.38460000000001</v>
      </c>
      <c r="E55" s="2">
        <v>92.307689999999994</v>
      </c>
    </row>
    <row r="56" spans="2:5" ht="16">
      <c r="B56" s="2">
        <v>115.38460000000001</v>
      </c>
      <c r="C56" s="2">
        <v>161.5385</v>
      </c>
      <c r="D56" s="2">
        <v>46.153849999999998</v>
      </c>
      <c r="E56" s="2">
        <v>92.307689999999994</v>
      </c>
    </row>
    <row r="57" spans="2:5" ht="16">
      <c r="B57" s="2">
        <v>92.307689999999994</v>
      </c>
      <c r="C57" s="2">
        <v>115.38460000000001</v>
      </c>
      <c r="D57" s="2">
        <v>92.307689999999994</v>
      </c>
      <c r="E57" s="2">
        <v>69.230770000000007</v>
      </c>
    </row>
    <row r="58" spans="2:5" ht="16">
      <c r="B58" s="2">
        <v>138.4615</v>
      </c>
      <c r="C58" s="2">
        <v>207.69229999999999</v>
      </c>
      <c r="D58" s="2">
        <v>69.230770000000007</v>
      </c>
      <c r="E58" s="2">
        <v>46.153849999999998</v>
      </c>
    </row>
    <row r="59" spans="2:5" ht="16">
      <c r="B59" s="2">
        <v>138.4615</v>
      </c>
      <c r="C59" s="2">
        <v>138.4615</v>
      </c>
      <c r="D59" s="2">
        <v>46.153849999999998</v>
      </c>
      <c r="E59" s="2">
        <v>92.307689999999994</v>
      </c>
    </row>
    <row r="60" spans="2:5" ht="16">
      <c r="B60" s="2">
        <v>92.307689999999994</v>
      </c>
      <c r="C60" s="2">
        <v>186.66669999999999</v>
      </c>
      <c r="D60" s="2">
        <v>46.153849999999998</v>
      </c>
      <c r="E60" s="2">
        <v>46.153849999999998</v>
      </c>
    </row>
    <row r="61" spans="2:5" ht="16">
      <c r="B61" s="2">
        <v>115.38460000000001</v>
      </c>
      <c r="C61" s="2">
        <v>160</v>
      </c>
      <c r="D61" s="2">
        <v>46.153849999999998</v>
      </c>
      <c r="E61" s="2">
        <v>46.153849999999998</v>
      </c>
    </row>
    <row r="62" spans="2:5" ht="16">
      <c r="B62" s="2">
        <v>138.4615</v>
      </c>
      <c r="C62" s="2">
        <v>106.66670000000001</v>
      </c>
      <c r="D62" s="2">
        <v>92.307689999999994</v>
      </c>
      <c r="E62" s="2">
        <v>46.153849999999998</v>
      </c>
    </row>
    <row r="63" spans="2:5" ht="16">
      <c r="B63" s="2">
        <v>92.307689999999994</v>
      </c>
      <c r="C63" s="2">
        <v>160</v>
      </c>
      <c r="D63" s="2">
        <v>115.38460000000001</v>
      </c>
      <c r="E63" s="2">
        <v>92.307689999999994</v>
      </c>
    </row>
    <row r="64" spans="2:5" ht="16">
      <c r="B64" s="2">
        <v>69.230770000000007</v>
      </c>
      <c r="C64" s="2">
        <v>186.66669999999999</v>
      </c>
      <c r="D64" s="2">
        <v>69.230770000000007</v>
      </c>
      <c r="E64" s="2">
        <v>115.38460000000001</v>
      </c>
    </row>
    <row r="65" spans="2:5" ht="16">
      <c r="B65" s="2">
        <v>92.307689999999994</v>
      </c>
      <c r="C65" s="2">
        <v>160</v>
      </c>
      <c r="D65" s="2">
        <v>92.307689999999994</v>
      </c>
      <c r="E65" s="2">
        <v>92.307689999999994</v>
      </c>
    </row>
    <row r="66" spans="2:5" ht="16">
      <c r="B66" s="2">
        <v>106.66670000000001</v>
      </c>
      <c r="C66" s="2">
        <v>106.66670000000001</v>
      </c>
      <c r="D66" s="2">
        <v>133.33330000000001</v>
      </c>
      <c r="E66" s="2">
        <v>69.230770000000007</v>
      </c>
    </row>
    <row r="67" spans="2:5" ht="16">
      <c r="B67" s="2">
        <v>80</v>
      </c>
      <c r="C67" s="2">
        <v>133.33330000000001</v>
      </c>
      <c r="D67" s="2">
        <v>106.66670000000001</v>
      </c>
      <c r="E67" s="2">
        <v>115.38460000000001</v>
      </c>
    </row>
    <row r="68" spans="2:5" ht="16">
      <c r="B68" s="2">
        <v>106.66670000000001</v>
      </c>
      <c r="C68" s="2">
        <v>160</v>
      </c>
      <c r="D68" s="2">
        <v>106.66670000000001</v>
      </c>
      <c r="E68" s="2">
        <v>46.153849999999998</v>
      </c>
    </row>
    <row r="69" spans="2:5" ht="16">
      <c r="B69" s="2">
        <v>106.66670000000001</v>
      </c>
      <c r="C69" s="2">
        <v>160</v>
      </c>
      <c r="D69" s="2">
        <v>106.66670000000001</v>
      </c>
      <c r="E69" s="2">
        <v>92.307689999999994</v>
      </c>
    </row>
    <row r="70" spans="2:5" ht="16">
      <c r="B70" s="2">
        <v>106.66670000000001</v>
      </c>
      <c r="D70" s="2">
        <v>106.66670000000001</v>
      </c>
      <c r="E70" s="2">
        <v>106.66670000000001</v>
      </c>
    </row>
    <row r="71" spans="2:5" ht="16">
      <c r="B71" s="2">
        <v>80</v>
      </c>
      <c r="D71" s="2">
        <v>106.66670000000001</v>
      </c>
      <c r="E71" s="2">
        <v>133.33330000000001</v>
      </c>
    </row>
    <row r="72" spans="2:5" ht="16">
      <c r="B72" s="2">
        <v>80</v>
      </c>
      <c r="D72" s="2">
        <v>106.66670000000001</v>
      </c>
      <c r="E72" s="2">
        <v>133.33330000000001</v>
      </c>
    </row>
    <row r="73" spans="2:5" ht="16">
      <c r="B73" s="2">
        <v>80</v>
      </c>
      <c r="D73" s="2">
        <v>133.33330000000001</v>
      </c>
      <c r="E73" s="2">
        <v>106.66670000000001</v>
      </c>
    </row>
    <row r="74" spans="2:5" ht="16">
      <c r="B74" s="2">
        <v>106.66670000000001</v>
      </c>
      <c r="D74" s="2">
        <v>106.66670000000001</v>
      </c>
      <c r="E74" s="2">
        <v>106.66670000000001</v>
      </c>
    </row>
    <row r="75" spans="2:5" ht="16">
      <c r="B75" s="2">
        <v>80</v>
      </c>
      <c r="D75" s="2">
        <v>133.33330000000001</v>
      </c>
      <c r="E75" s="2">
        <v>106.66670000000001</v>
      </c>
    </row>
    <row r="76" spans="2:5" ht="16">
      <c r="B76" s="2">
        <v>133.33330000000001</v>
      </c>
      <c r="D76" s="2">
        <v>106.66670000000001</v>
      </c>
      <c r="E76" s="2">
        <v>80</v>
      </c>
    </row>
    <row r="77" spans="2:5" ht="16">
      <c r="B77" s="2">
        <v>106.66670000000001</v>
      </c>
      <c r="D77" s="2">
        <v>80</v>
      </c>
      <c r="E77" s="2">
        <v>106.66670000000001</v>
      </c>
    </row>
    <row r="78" spans="2:5" ht="16">
      <c r="B78" s="2">
        <v>133.33330000000001</v>
      </c>
      <c r="C78" s="2"/>
      <c r="D78" s="2">
        <v>106.66670000000001</v>
      </c>
      <c r="E78" s="2">
        <v>106.66670000000001</v>
      </c>
    </row>
    <row r="79" spans="2:5" ht="16">
      <c r="B79" s="2">
        <v>80</v>
      </c>
      <c r="C79" s="2"/>
      <c r="D79" s="2">
        <v>53.333329999999997</v>
      </c>
      <c r="E79" s="2">
        <v>133.33330000000001</v>
      </c>
    </row>
    <row r="80" spans="2:5" ht="16">
      <c r="B80" s="2">
        <v>133.33330000000001</v>
      </c>
      <c r="C80" s="2"/>
      <c r="D80" s="2">
        <v>80</v>
      </c>
      <c r="E80" s="2">
        <v>106.66670000000001</v>
      </c>
    </row>
    <row r="81" spans="2:5" ht="16">
      <c r="B81" s="2">
        <v>80</v>
      </c>
      <c r="C81" s="2"/>
      <c r="D81" s="2">
        <v>106.66670000000001</v>
      </c>
      <c r="E81" s="2">
        <v>80</v>
      </c>
    </row>
    <row r="82" spans="2:5" ht="16">
      <c r="B82" s="2">
        <v>106.66670000000001</v>
      </c>
      <c r="C82" s="2"/>
      <c r="D82" s="2">
        <v>133.33330000000001</v>
      </c>
      <c r="E82" s="2">
        <v>106.66670000000001</v>
      </c>
    </row>
    <row r="83" spans="2:5" ht="16">
      <c r="B83" s="2">
        <v>160</v>
      </c>
      <c r="C83" s="2"/>
      <c r="D83" s="2">
        <v>106.66670000000001</v>
      </c>
      <c r="E83" s="2">
        <v>80</v>
      </c>
    </row>
    <row r="84" spans="2:5" ht="16">
      <c r="B84" s="2">
        <v>80</v>
      </c>
      <c r="C84" s="2"/>
      <c r="D84" s="2">
        <v>80</v>
      </c>
      <c r="E84" s="2">
        <v>106.66670000000001</v>
      </c>
    </row>
    <row r="85" spans="2:5" ht="16">
      <c r="B85" s="2">
        <v>106.66670000000001</v>
      </c>
      <c r="E85" s="2">
        <v>80</v>
      </c>
    </row>
    <row r="86" spans="2:5" ht="16">
      <c r="B86" s="2">
        <v>80</v>
      </c>
      <c r="E86" s="2">
        <v>106.66670000000001</v>
      </c>
    </row>
    <row r="87" spans="2:5" ht="16">
      <c r="B87" s="2">
        <v>106.66670000000001</v>
      </c>
      <c r="E87" s="2">
        <v>80</v>
      </c>
    </row>
    <row r="88" spans="2:5" ht="16">
      <c r="B88" s="2">
        <v>80</v>
      </c>
      <c r="E88" s="2">
        <v>106.66670000000001</v>
      </c>
    </row>
    <row r="89" spans="2:5" ht="16">
      <c r="B89" s="2">
        <v>80</v>
      </c>
      <c r="E89" s="2">
        <v>106.66670000000001</v>
      </c>
    </row>
    <row r="90" spans="2:5" ht="16">
      <c r="B90" s="2">
        <v>80</v>
      </c>
      <c r="E90" s="2">
        <v>133.33330000000001</v>
      </c>
    </row>
    <row r="91" spans="2:5" ht="16">
      <c r="B91" s="2">
        <v>160</v>
      </c>
      <c r="E91" s="2">
        <v>106.66670000000001</v>
      </c>
    </row>
    <row r="92" spans="2:5" ht="16">
      <c r="B92" s="2">
        <v>106.66670000000001</v>
      </c>
      <c r="E92" s="2">
        <v>80</v>
      </c>
    </row>
    <row r="93" spans="2:5" ht="16">
      <c r="B93" s="2">
        <v>80</v>
      </c>
      <c r="E93" s="2">
        <v>80</v>
      </c>
    </row>
    <row r="94" spans="2:5" ht="16">
      <c r="B94" s="2">
        <v>133.33330000000001</v>
      </c>
    </row>
    <row r="95" spans="2:5" ht="16">
      <c r="B95" s="2">
        <v>106.66670000000001</v>
      </c>
      <c r="C95" s="2"/>
    </row>
    <row r="96" spans="2:5" ht="16">
      <c r="B96" s="2">
        <v>106.66670000000001</v>
      </c>
      <c r="C96" s="2"/>
      <c r="D96" s="2"/>
    </row>
    <row r="97" spans="2:5" ht="16">
      <c r="B97" s="2">
        <v>106.66670000000001</v>
      </c>
      <c r="C97" s="2"/>
    </row>
    <row r="98" spans="2:5" ht="16">
      <c r="B98" s="2">
        <v>80</v>
      </c>
      <c r="C98" s="2"/>
    </row>
    <row r="99" spans="2:5" ht="16">
      <c r="B99" s="2">
        <v>80</v>
      </c>
      <c r="C99" s="2"/>
    </row>
    <row r="100" spans="2:5" ht="16">
      <c r="B100" s="2">
        <v>80</v>
      </c>
      <c r="C100" s="2"/>
    </row>
    <row r="101" spans="2:5" ht="16">
      <c r="B101" s="2">
        <v>80</v>
      </c>
      <c r="C101" s="2"/>
    </row>
    <row r="102" spans="2:5" ht="16">
      <c r="C102" s="2"/>
    </row>
    <row r="103" spans="2:5" ht="16">
      <c r="C103" s="2"/>
    </row>
    <row r="104" spans="2:5" ht="16">
      <c r="C104" s="2"/>
    </row>
    <row r="105" spans="2:5" ht="16">
      <c r="C105" s="2"/>
      <c r="D105" s="2"/>
    </row>
    <row r="106" spans="2:5" ht="16">
      <c r="C106" s="2"/>
      <c r="D106" s="2"/>
    </row>
    <row r="107" spans="2:5" ht="16">
      <c r="C107" s="2"/>
      <c r="D107" s="2"/>
    </row>
    <row r="108" spans="2:5" ht="16">
      <c r="C108" s="2"/>
      <c r="D108" s="2"/>
    </row>
    <row r="109" spans="2:5" ht="16">
      <c r="C109" s="2"/>
      <c r="D109" s="2"/>
    </row>
    <row r="110" spans="2:5" ht="16">
      <c r="C110" s="2"/>
      <c r="D110" s="2"/>
    </row>
    <row r="111" spans="2:5" ht="16">
      <c r="C111" s="2"/>
      <c r="D111" s="2"/>
      <c r="E111" s="2"/>
    </row>
    <row r="112" spans="2:5" ht="16">
      <c r="C112" s="2"/>
      <c r="D112" s="2"/>
      <c r="E112" s="2"/>
    </row>
    <row r="113" spans="3:5" ht="16">
      <c r="C113" s="2"/>
      <c r="D113" s="2"/>
      <c r="E113" s="2"/>
    </row>
    <row r="114" spans="3:5" ht="16">
      <c r="C114" s="2"/>
      <c r="D114" s="2"/>
      <c r="E114" s="2"/>
    </row>
    <row r="115" spans="3:5" ht="16">
      <c r="C115" s="2"/>
      <c r="D115" s="2"/>
      <c r="E115" s="2"/>
    </row>
    <row r="116" spans="3:5" ht="16">
      <c r="C116" s="2"/>
      <c r="D116" s="2"/>
      <c r="E116" s="2"/>
    </row>
    <row r="117" spans="3:5" ht="16">
      <c r="C117" s="2"/>
      <c r="D117" s="2"/>
      <c r="E117" s="2"/>
    </row>
    <row r="118" spans="3:5" ht="16">
      <c r="C118" s="2"/>
      <c r="D118" s="2"/>
      <c r="E118" s="2"/>
    </row>
    <row r="119" spans="3:5" ht="16">
      <c r="C119" s="2"/>
      <c r="D119" s="2"/>
      <c r="E119" s="2"/>
    </row>
    <row r="120" spans="3:5" ht="16">
      <c r="C120" s="2"/>
      <c r="D120" s="2"/>
      <c r="E120" s="2"/>
    </row>
    <row r="121" spans="3:5" ht="16">
      <c r="C121" s="2"/>
      <c r="D121" s="2"/>
      <c r="E121" s="2"/>
    </row>
    <row r="122" spans="3:5" ht="16">
      <c r="C122" s="2"/>
      <c r="D122" s="2"/>
      <c r="E122" s="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workbookViewId="0"/>
  </sheetViews>
  <sheetFormatPr baseColWidth="10" defaultRowHeight="15" x14ac:dyDescent="0"/>
  <cols>
    <col min="1" max="1" width="12.6640625" bestFit="1" customWidth="1"/>
    <col min="3" max="3" width="13.33203125" bestFit="1" customWidth="1"/>
    <col min="5" max="5" width="13.33203125" bestFit="1" customWidth="1"/>
    <col min="7" max="7" width="53.6640625" bestFit="1" customWidth="1"/>
    <col min="8" max="8" width="39.33203125" bestFit="1" customWidth="1"/>
    <col min="9" max="9" width="18.1640625" bestFit="1" customWidth="1"/>
    <col min="10" max="10" width="18.33203125" bestFit="1" customWidth="1"/>
    <col min="11" max="11" width="18.6640625" bestFit="1" customWidth="1"/>
    <col min="12" max="12" width="11.83203125" bestFit="1" customWidth="1"/>
  </cols>
  <sheetData>
    <row r="1" spans="1:12" ht="16">
      <c r="A1" s="1" t="s">
        <v>122</v>
      </c>
    </row>
    <row r="2" spans="1:12" ht="16">
      <c r="A2" s="1"/>
    </row>
    <row r="4" spans="1:12" ht="17" thickBot="1">
      <c r="A4" s="5" t="s">
        <v>149</v>
      </c>
      <c r="B4" s="3" t="s">
        <v>73</v>
      </c>
      <c r="C4" s="3" t="s">
        <v>74</v>
      </c>
      <c r="D4" s="3" t="s">
        <v>75</v>
      </c>
      <c r="E4" s="3" t="s">
        <v>76</v>
      </c>
    </row>
    <row r="5" spans="1:12" ht="16">
      <c r="B5" s="2">
        <v>119.218</v>
      </c>
      <c r="C5" s="2">
        <v>117.72029999999999</v>
      </c>
      <c r="D5" s="2">
        <v>57.81176</v>
      </c>
      <c r="E5" s="2">
        <v>43.433709999999998</v>
      </c>
      <c r="G5" s="30" t="s">
        <v>44</v>
      </c>
      <c r="H5" s="31" t="s">
        <v>152</v>
      </c>
      <c r="I5" s="31"/>
      <c r="J5" s="32"/>
      <c r="K5" s="32"/>
      <c r="L5" s="33"/>
    </row>
    <row r="6" spans="1:12" ht="16">
      <c r="B6" s="2">
        <v>65.000789999999995</v>
      </c>
      <c r="C6" s="2">
        <v>91.6601</v>
      </c>
      <c r="D6" s="2">
        <v>87.16695</v>
      </c>
      <c r="E6" s="2">
        <v>84.770619999999994</v>
      </c>
      <c r="G6" s="20"/>
      <c r="H6" s="26"/>
      <c r="I6" s="26"/>
      <c r="J6" s="21"/>
      <c r="K6" s="21"/>
      <c r="L6" s="22"/>
    </row>
    <row r="7" spans="1:12" ht="16">
      <c r="B7" s="2">
        <v>43.733249999999998</v>
      </c>
      <c r="C7" s="2">
        <v>106.93680000000001</v>
      </c>
      <c r="D7" s="2">
        <v>78.779759999999996</v>
      </c>
      <c r="E7" s="2">
        <v>74.586160000000007</v>
      </c>
      <c r="G7" s="20" t="s">
        <v>78</v>
      </c>
      <c r="H7" s="26" t="s">
        <v>79</v>
      </c>
      <c r="I7" s="26"/>
      <c r="J7" s="21"/>
      <c r="K7" s="21"/>
      <c r="L7" s="22"/>
    </row>
    <row r="8" spans="1:12" ht="16">
      <c r="B8" s="2">
        <v>69.194389999999999</v>
      </c>
      <c r="C8" s="2">
        <v>116.82170000000001</v>
      </c>
      <c r="D8" s="2">
        <v>94.655529999999999</v>
      </c>
      <c r="E8" s="2">
        <v>104.54040000000001</v>
      </c>
      <c r="G8" s="20" t="s">
        <v>24</v>
      </c>
      <c r="H8" s="26">
        <v>0.05</v>
      </c>
      <c r="I8" s="26"/>
      <c r="J8" s="21"/>
      <c r="K8" s="21"/>
      <c r="L8" s="22"/>
    </row>
    <row r="9" spans="1:12" ht="16">
      <c r="B9" s="2">
        <v>67.397130000000004</v>
      </c>
      <c r="C9" s="2">
        <v>74.8857</v>
      </c>
      <c r="D9" s="2">
        <v>78.779759999999996</v>
      </c>
      <c r="E9" s="2">
        <v>85.669240000000002</v>
      </c>
      <c r="G9" s="20"/>
      <c r="H9" s="26"/>
      <c r="I9" s="26"/>
      <c r="J9" s="21"/>
      <c r="K9" s="21"/>
      <c r="L9" s="22"/>
    </row>
    <row r="10" spans="1:12" ht="16">
      <c r="B10" s="2">
        <v>101.24550000000001</v>
      </c>
      <c r="C10" s="2">
        <v>148.87280000000001</v>
      </c>
      <c r="D10" s="2">
        <v>89.862840000000006</v>
      </c>
      <c r="E10" s="2">
        <v>88.664670000000001</v>
      </c>
      <c r="G10" s="20" t="s">
        <v>80</v>
      </c>
      <c r="H10" s="26" t="s">
        <v>81</v>
      </c>
      <c r="I10" s="26" t="s">
        <v>47</v>
      </c>
      <c r="J10" s="21" t="s">
        <v>48</v>
      </c>
      <c r="K10" s="21" t="s">
        <v>28</v>
      </c>
      <c r="L10" s="22"/>
    </row>
    <row r="11" spans="1:12" ht="16">
      <c r="B11" s="2">
        <v>164.44900000000001</v>
      </c>
      <c r="C11" s="2">
        <v>45.53051</v>
      </c>
      <c r="D11" s="2">
        <v>33.548789999999997</v>
      </c>
      <c r="E11" s="2">
        <v>49.42456</v>
      </c>
      <c r="G11" s="20" t="s">
        <v>82</v>
      </c>
      <c r="H11" s="26">
        <v>2.6629999999999998</v>
      </c>
      <c r="I11" s="26">
        <v>1.6000000000000001E-3</v>
      </c>
      <c r="J11" s="21" t="s">
        <v>49</v>
      </c>
      <c r="K11" s="21" t="s">
        <v>32</v>
      </c>
      <c r="L11" s="22"/>
    </row>
    <row r="12" spans="1:12" ht="16">
      <c r="B12" s="2">
        <v>65.599879999999999</v>
      </c>
      <c r="C12" s="2">
        <v>153.36590000000001</v>
      </c>
      <c r="D12" s="2">
        <v>30.253820000000001</v>
      </c>
      <c r="E12" s="2">
        <v>73.088449999999995</v>
      </c>
      <c r="G12" s="20" t="s">
        <v>83</v>
      </c>
      <c r="H12" s="26">
        <v>1.141</v>
      </c>
      <c r="I12" s="26">
        <v>3.78E-2</v>
      </c>
      <c r="J12" s="21" t="s">
        <v>15</v>
      </c>
      <c r="K12" s="21" t="s">
        <v>32</v>
      </c>
      <c r="L12" s="22"/>
    </row>
    <row r="13" spans="1:12" ht="16">
      <c r="B13" s="2">
        <v>124.3103</v>
      </c>
      <c r="C13" s="2">
        <v>87.16695</v>
      </c>
      <c r="D13" s="2">
        <v>65.899410000000003</v>
      </c>
      <c r="E13" s="2">
        <v>54.51679</v>
      </c>
      <c r="G13" s="20" t="s">
        <v>84</v>
      </c>
      <c r="H13" s="26">
        <v>11.7</v>
      </c>
      <c r="I13" s="26" t="s">
        <v>58</v>
      </c>
      <c r="J13" s="21" t="s">
        <v>59</v>
      </c>
      <c r="K13" s="21" t="s">
        <v>32</v>
      </c>
      <c r="L13" s="22"/>
    </row>
    <row r="14" spans="1:12" ht="16">
      <c r="B14" s="2">
        <v>77.282039999999995</v>
      </c>
      <c r="C14" s="2">
        <v>100.94589999999999</v>
      </c>
      <c r="D14" s="2">
        <v>108.4345</v>
      </c>
      <c r="E14" s="2">
        <v>32.051079999999999</v>
      </c>
      <c r="G14" s="20"/>
      <c r="H14" s="26"/>
      <c r="I14" s="26"/>
      <c r="J14" s="21"/>
      <c r="K14" s="21"/>
      <c r="L14" s="22"/>
    </row>
    <row r="15" spans="1:12" ht="16">
      <c r="B15" s="2">
        <v>162.05269999999999</v>
      </c>
      <c r="C15" s="2">
        <v>135.39330000000001</v>
      </c>
      <c r="D15" s="2">
        <v>15.875769999999999</v>
      </c>
      <c r="E15" s="2">
        <v>49.125019999999999</v>
      </c>
      <c r="G15" s="20" t="s">
        <v>60</v>
      </c>
      <c r="H15" s="26" t="s">
        <v>61</v>
      </c>
      <c r="I15" s="26" t="s">
        <v>43</v>
      </c>
      <c r="J15" s="21" t="s">
        <v>62</v>
      </c>
      <c r="K15" s="21" t="s">
        <v>53</v>
      </c>
      <c r="L15" s="22" t="s">
        <v>47</v>
      </c>
    </row>
    <row r="16" spans="1:12" ht="16">
      <c r="B16" s="2">
        <v>201.2928</v>
      </c>
      <c r="C16" s="2">
        <v>103.9414</v>
      </c>
      <c r="D16" s="2">
        <v>31.451989999999999</v>
      </c>
      <c r="E16" s="2">
        <v>33.249250000000004</v>
      </c>
      <c r="G16" s="20" t="s">
        <v>82</v>
      </c>
      <c r="H16" s="26">
        <v>14430</v>
      </c>
      <c r="I16" s="26">
        <v>1</v>
      </c>
      <c r="J16" s="21">
        <v>14430</v>
      </c>
      <c r="K16" s="21" t="s">
        <v>111</v>
      </c>
      <c r="L16" s="22" t="s">
        <v>112</v>
      </c>
    </row>
    <row r="17" spans="2:15" ht="16">
      <c r="B17" s="2">
        <v>100.3468</v>
      </c>
      <c r="C17" s="2">
        <v>95.25461</v>
      </c>
      <c r="D17" s="2">
        <v>99.148669999999996</v>
      </c>
      <c r="E17" s="2">
        <v>51.221820000000001</v>
      </c>
      <c r="G17" s="20" t="s">
        <v>83</v>
      </c>
      <c r="H17" s="26">
        <v>6185</v>
      </c>
      <c r="I17" s="26">
        <v>1</v>
      </c>
      <c r="J17" s="21">
        <v>6185</v>
      </c>
      <c r="K17" s="21" t="s">
        <v>113</v>
      </c>
      <c r="L17" s="22" t="s">
        <v>114</v>
      </c>
    </row>
    <row r="18" spans="2:15" ht="16">
      <c r="B18" s="2">
        <v>66.19896</v>
      </c>
      <c r="C18" s="2">
        <v>98.549580000000006</v>
      </c>
      <c r="D18" s="2">
        <v>34.147880000000001</v>
      </c>
      <c r="E18" s="2">
        <v>36.843769999999999</v>
      </c>
      <c r="G18" s="20" t="s">
        <v>84</v>
      </c>
      <c r="H18" s="26">
        <v>63403</v>
      </c>
      <c r="I18" s="26">
        <v>1</v>
      </c>
      <c r="J18" s="21">
        <v>63403</v>
      </c>
      <c r="K18" s="21" t="s">
        <v>115</v>
      </c>
      <c r="L18" s="22" t="s">
        <v>86</v>
      </c>
    </row>
    <row r="19" spans="2:15" ht="16">
      <c r="B19" s="2">
        <v>69.194389999999999</v>
      </c>
      <c r="C19" s="2">
        <v>110.8308</v>
      </c>
      <c r="D19" s="2">
        <v>28.456569999999999</v>
      </c>
      <c r="E19" s="2">
        <v>27.557939999999999</v>
      </c>
      <c r="G19" s="20" t="s">
        <v>90</v>
      </c>
      <c r="H19" s="26">
        <v>466465</v>
      </c>
      <c r="I19" s="26">
        <v>328</v>
      </c>
      <c r="J19" s="21">
        <v>1422</v>
      </c>
      <c r="K19" s="21"/>
      <c r="L19" s="22"/>
    </row>
    <row r="20" spans="2:15" ht="16">
      <c r="B20" s="2">
        <v>156.06180000000001</v>
      </c>
      <c r="C20" s="2">
        <v>125.50839999999999</v>
      </c>
      <c r="D20" s="2">
        <v>43.433709999999998</v>
      </c>
      <c r="E20" s="2">
        <v>59.309480000000001</v>
      </c>
      <c r="G20" s="20"/>
      <c r="H20" s="26"/>
      <c r="I20" s="26"/>
      <c r="J20" s="21"/>
      <c r="K20" s="21"/>
      <c r="L20" s="22"/>
    </row>
    <row r="21" spans="2:15" ht="17" thickBot="1">
      <c r="B21" s="2">
        <v>93.157809999999998</v>
      </c>
      <c r="C21" s="2">
        <v>129.4025</v>
      </c>
      <c r="D21" s="2">
        <v>24.86205</v>
      </c>
      <c r="E21" s="2">
        <v>56.613590000000002</v>
      </c>
      <c r="G21" s="23" t="s">
        <v>91</v>
      </c>
      <c r="H21" s="34">
        <v>60</v>
      </c>
      <c r="I21" s="34"/>
      <c r="J21" s="24"/>
      <c r="K21" s="24"/>
      <c r="L21" s="25"/>
    </row>
    <row r="22" spans="2:15" ht="16">
      <c r="B22" s="2">
        <v>72.489360000000005</v>
      </c>
      <c r="C22" s="2">
        <v>89.563299999999998</v>
      </c>
      <c r="D22" s="2">
        <v>59.609020000000001</v>
      </c>
      <c r="E22" s="2">
        <v>26.060230000000001</v>
      </c>
    </row>
    <row r="23" spans="2:15" ht="17" thickBot="1">
      <c r="B23" s="2">
        <v>81.775189999999995</v>
      </c>
      <c r="C23" s="2">
        <v>171.02170000000001</v>
      </c>
      <c r="D23" s="2">
        <v>80.577010000000001</v>
      </c>
      <c r="E23" s="2">
        <v>106.93680000000001</v>
      </c>
    </row>
    <row r="24" spans="2:15" ht="16">
      <c r="B24" s="2">
        <v>94.429180000000002</v>
      </c>
      <c r="C24" s="2">
        <v>141.38149999999999</v>
      </c>
      <c r="D24" s="2">
        <v>84.171520000000001</v>
      </c>
      <c r="E24" s="2">
        <v>53.618160000000003</v>
      </c>
      <c r="G24" s="17" t="s">
        <v>92</v>
      </c>
      <c r="H24" s="18"/>
      <c r="I24" s="18"/>
      <c r="J24" s="18"/>
      <c r="K24" s="18"/>
      <c r="L24" s="18"/>
      <c r="M24" s="18"/>
      <c r="N24" s="18"/>
      <c r="O24" s="19"/>
    </row>
    <row r="25" spans="2:15" ht="16">
      <c r="B25" s="2">
        <v>110.1674</v>
      </c>
      <c r="C25" s="2">
        <v>114.62649999999999</v>
      </c>
      <c r="D25" s="2">
        <v>70.392560000000003</v>
      </c>
      <c r="E25" s="2">
        <v>50.922280000000001</v>
      </c>
      <c r="G25" s="20"/>
      <c r="H25" s="21"/>
      <c r="I25" s="21"/>
      <c r="J25" s="21"/>
      <c r="K25" s="21"/>
      <c r="L25" s="21"/>
      <c r="M25" s="21"/>
      <c r="N25" s="21"/>
      <c r="O25" s="22"/>
    </row>
    <row r="26" spans="2:15" ht="16">
      <c r="B26" s="2">
        <v>96.265309999999999</v>
      </c>
      <c r="C26" s="2">
        <v>116.9873</v>
      </c>
      <c r="D26" s="2">
        <v>47.926850000000002</v>
      </c>
      <c r="E26" s="2">
        <v>82.363230000000001</v>
      </c>
      <c r="G26" s="20" t="s">
        <v>22</v>
      </c>
      <c r="H26" s="21">
        <v>1</v>
      </c>
      <c r="I26" s="21"/>
      <c r="J26" s="21"/>
      <c r="K26" s="21"/>
      <c r="L26" s="21"/>
      <c r="M26" s="21"/>
      <c r="N26" s="21"/>
      <c r="O26" s="22"/>
    </row>
    <row r="27" spans="2:15" ht="16">
      <c r="B27" s="2">
        <v>113.315</v>
      </c>
      <c r="C27" s="2">
        <v>147.93899999999999</v>
      </c>
      <c r="D27" s="2">
        <v>158.6935</v>
      </c>
      <c r="E27" s="2">
        <v>65.313519999999997</v>
      </c>
      <c r="G27" s="20" t="s">
        <v>23</v>
      </c>
      <c r="H27" s="21">
        <v>6</v>
      </c>
      <c r="I27" s="21"/>
      <c r="J27" s="21"/>
      <c r="K27" s="21"/>
      <c r="L27" s="21"/>
      <c r="M27" s="21"/>
      <c r="N27" s="21"/>
      <c r="O27" s="22"/>
    </row>
    <row r="28" spans="2:15" ht="16">
      <c r="B28" s="2">
        <v>26.754930000000002</v>
      </c>
      <c r="C28" s="2">
        <v>156.07050000000001</v>
      </c>
      <c r="D28" s="2">
        <v>96.265309999999999</v>
      </c>
      <c r="E28" s="2">
        <v>82.887829999999994</v>
      </c>
      <c r="G28" s="20" t="s">
        <v>24</v>
      </c>
      <c r="H28" s="21">
        <v>0.05</v>
      </c>
      <c r="I28" s="21"/>
      <c r="J28" s="21"/>
      <c r="K28" s="21"/>
      <c r="L28" s="21"/>
      <c r="M28" s="21"/>
      <c r="N28" s="21"/>
      <c r="O28" s="22"/>
    </row>
    <row r="29" spans="2:15" ht="16">
      <c r="B29" s="2">
        <v>89.183109999999999</v>
      </c>
      <c r="C29" s="2">
        <v>132.4632</v>
      </c>
      <c r="D29" s="2">
        <v>98.363720000000001</v>
      </c>
      <c r="E29" s="2">
        <v>43.28004</v>
      </c>
      <c r="G29" s="20"/>
      <c r="H29" s="21"/>
      <c r="I29" s="21"/>
      <c r="J29" s="21"/>
      <c r="K29" s="21"/>
      <c r="L29" s="21"/>
      <c r="M29" s="21"/>
      <c r="N29" s="21"/>
      <c r="O29" s="22"/>
    </row>
    <row r="30" spans="2:15" ht="16">
      <c r="B30" s="2">
        <v>55.34599</v>
      </c>
      <c r="C30" s="2">
        <v>63.215089999999996</v>
      </c>
      <c r="D30" s="2">
        <v>95.216089999999994</v>
      </c>
      <c r="E30" s="2">
        <v>61.641269999999999</v>
      </c>
      <c r="G30" s="20" t="s">
        <v>93</v>
      </c>
      <c r="H30" s="21" t="s">
        <v>26</v>
      </c>
      <c r="I30" s="21" t="s">
        <v>27</v>
      </c>
      <c r="J30" s="21" t="s">
        <v>28</v>
      </c>
      <c r="K30" s="21" t="s">
        <v>29</v>
      </c>
      <c r="L30" s="21"/>
      <c r="M30" s="21"/>
      <c r="N30" s="21"/>
      <c r="O30" s="22"/>
    </row>
    <row r="31" spans="2:15" ht="16">
      <c r="B31" s="2">
        <v>63.215089999999996</v>
      </c>
      <c r="C31" s="2">
        <v>146.36519999999999</v>
      </c>
      <c r="D31" s="2">
        <v>152.13589999999999</v>
      </c>
      <c r="E31" s="2">
        <v>41.706220000000002</v>
      </c>
      <c r="G31" s="20"/>
      <c r="H31" s="21"/>
      <c r="I31" s="21"/>
      <c r="J31" s="21"/>
      <c r="K31" s="21"/>
      <c r="L31" s="21"/>
      <c r="M31" s="21"/>
      <c r="N31" s="21"/>
      <c r="O31" s="22"/>
    </row>
    <row r="32" spans="2:15" ht="16">
      <c r="B32" s="2">
        <v>127.4794</v>
      </c>
      <c r="C32" s="2">
        <v>87.346990000000005</v>
      </c>
      <c r="D32" s="2">
        <v>79.740200000000002</v>
      </c>
      <c r="E32" s="2">
        <v>110.69199999999999</v>
      </c>
      <c r="G32" s="20" t="s">
        <v>94</v>
      </c>
      <c r="H32" s="21">
        <v>14.62</v>
      </c>
      <c r="I32" s="21" t="s">
        <v>116</v>
      </c>
      <c r="J32" s="21" t="s">
        <v>96</v>
      </c>
      <c r="K32" s="21" t="s">
        <v>97</v>
      </c>
      <c r="L32" s="21"/>
      <c r="M32" s="21"/>
      <c r="N32" s="21"/>
      <c r="O32" s="22"/>
    </row>
    <row r="33" spans="2:15" ht="16">
      <c r="B33" s="2">
        <v>68.985759999999999</v>
      </c>
      <c r="C33" s="2">
        <v>225.84309999999999</v>
      </c>
      <c r="D33" s="2">
        <v>98.62603</v>
      </c>
      <c r="E33" s="2">
        <v>65.838120000000004</v>
      </c>
      <c r="G33" s="20" t="s">
        <v>98</v>
      </c>
      <c r="H33" s="21">
        <v>-22.07</v>
      </c>
      <c r="I33" s="21" t="s">
        <v>117</v>
      </c>
      <c r="J33" s="21" t="s">
        <v>32</v>
      </c>
      <c r="K33" s="21" t="s">
        <v>49</v>
      </c>
      <c r="L33" s="21"/>
      <c r="M33" s="21"/>
      <c r="N33" s="21"/>
      <c r="O33" s="22"/>
    </row>
    <row r="34" spans="2:15" ht="16">
      <c r="B34" s="2">
        <v>51.149140000000003</v>
      </c>
      <c r="C34" s="2">
        <v>158.43119999999999</v>
      </c>
      <c r="D34" s="2">
        <v>129.0532</v>
      </c>
      <c r="E34" s="2">
        <v>39.607799999999997</v>
      </c>
      <c r="G34" s="20" t="s">
        <v>100</v>
      </c>
      <c r="H34" s="21">
        <v>19.23</v>
      </c>
      <c r="I34" s="21" t="s">
        <v>118</v>
      </c>
      <c r="J34" s="21" t="s">
        <v>32</v>
      </c>
      <c r="K34" s="21" t="s">
        <v>49</v>
      </c>
      <c r="L34" s="21"/>
      <c r="M34" s="21"/>
      <c r="N34" s="21"/>
      <c r="O34" s="22"/>
    </row>
    <row r="35" spans="2:15" ht="16">
      <c r="B35" s="2">
        <v>95.740690000000001</v>
      </c>
      <c r="C35" s="2">
        <v>138.49610000000001</v>
      </c>
      <c r="D35" s="2">
        <v>159.74270000000001</v>
      </c>
      <c r="E35" s="2">
        <v>32.000999999999998</v>
      </c>
      <c r="G35" s="20" t="s">
        <v>102</v>
      </c>
      <c r="H35" s="21">
        <v>-36.69</v>
      </c>
      <c r="I35" s="21" t="s">
        <v>119</v>
      </c>
      <c r="J35" s="21" t="s">
        <v>32</v>
      </c>
      <c r="K35" s="21" t="s">
        <v>59</v>
      </c>
      <c r="L35" s="21"/>
      <c r="M35" s="21"/>
      <c r="N35" s="21"/>
      <c r="O35" s="22"/>
    </row>
    <row r="36" spans="2:15" ht="16">
      <c r="B36" s="2">
        <v>141.6438</v>
      </c>
      <c r="C36" s="2">
        <v>121.1841</v>
      </c>
      <c r="D36" s="2">
        <v>150.56209999999999</v>
      </c>
      <c r="E36" s="2">
        <v>69.510369999999995</v>
      </c>
      <c r="G36" s="20" t="s">
        <v>104</v>
      </c>
      <c r="H36" s="21">
        <v>4.6059999999999999</v>
      </c>
      <c r="I36" s="21" t="s">
        <v>120</v>
      </c>
      <c r="J36" s="21" t="s">
        <v>96</v>
      </c>
      <c r="K36" s="21" t="s">
        <v>97</v>
      </c>
      <c r="L36" s="21"/>
      <c r="M36" s="21"/>
      <c r="N36" s="21"/>
      <c r="O36" s="22"/>
    </row>
    <row r="37" spans="2:15" ht="16">
      <c r="B37" s="2">
        <v>103.3475</v>
      </c>
      <c r="C37" s="2">
        <v>145.57830000000001</v>
      </c>
      <c r="D37" s="2">
        <v>91.281540000000007</v>
      </c>
      <c r="E37" s="2">
        <v>36.984760000000001</v>
      </c>
      <c r="G37" s="20" t="s">
        <v>106</v>
      </c>
      <c r="H37" s="21">
        <v>41.3</v>
      </c>
      <c r="I37" s="21" t="s">
        <v>121</v>
      </c>
      <c r="J37" s="21" t="s">
        <v>32</v>
      </c>
      <c r="K37" s="21" t="s">
        <v>59</v>
      </c>
      <c r="L37" s="21"/>
      <c r="M37" s="21"/>
      <c r="N37" s="21"/>
      <c r="O37" s="22"/>
    </row>
    <row r="38" spans="2:15" ht="16">
      <c r="B38" s="2">
        <v>105.9705</v>
      </c>
      <c r="C38" s="2">
        <v>70.034970000000001</v>
      </c>
      <c r="D38" s="2">
        <v>89.445419999999999</v>
      </c>
      <c r="E38" s="2">
        <v>112.2658</v>
      </c>
      <c r="G38" s="20"/>
      <c r="H38" s="21"/>
      <c r="I38" s="21"/>
      <c r="J38" s="21"/>
      <c r="K38" s="21"/>
      <c r="L38" s="21"/>
      <c r="M38" s="21"/>
      <c r="N38" s="21"/>
      <c r="O38" s="22"/>
    </row>
    <row r="39" spans="2:15" ht="16">
      <c r="B39" s="2">
        <v>193.05520000000001</v>
      </c>
      <c r="C39" s="2">
        <v>82.887829999999994</v>
      </c>
      <c r="D39" s="2">
        <v>109.9051</v>
      </c>
      <c r="E39" s="2">
        <v>130.62700000000001</v>
      </c>
      <c r="G39" s="20"/>
      <c r="H39" s="21"/>
      <c r="I39" s="21"/>
      <c r="J39" s="21"/>
      <c r="K39" s="21"/>
      <c r="L39" s="21"/>
      <c r="M39" s="21"/>
      <c r="N39" s="21"/>
      <c r="O39" s="22"/>
    </row>
    <row r="40" spans="2:15" ht="16">
      <c r="B40" s="2">
        <v>136.39769999999999</v>
      </c>
      <c r="C40" s="2">
        <v>95.216089999999994</v>
      </c>
      <c r="D40" s="2">
        <v>152.9228</v>
      </c>
      <c r="E40" s="2">
        <v>115.93810000000001</v>
      </c>
      <c r="G40" s="20" t="s">
        <v>36</v>
      </c>
      <c r="H40" s="21" t="s">
        <v>37</v>
      </c>
      <c r="I40" s="21" t="s">
        <v>38</v>
      </c>
      <c r="J40" s="21" t="s">
        <v>26</v>
      </c>
      <c r="K40" s="21" t="s">
        <v>39</v>
      </c>
      <c r="L40" s="21" t="s">
        <v>108</v>
      </c>
      <c r="M40" s="21" t="s">
        <v>109</v>
      </c>
      <c r="N40" s="21" t="s">
        <v>110</v>
      </c>
      <c r="O40" s="22" t="s">
        <v>43</v>
      </c>
    </row>
    <row r="41" spans="2:15" ht="16">
      <c r="B41" s="2">
        <v>145.84059999999999</v>
      </c>
      <c r="C41" s="2">
        <v>80.527109999999993</v>
      </c>
      <c r="D41" s="2">
        <v>71.346490000000003</v>
      </c>
      <c r="E41" s="2">
        <v>100.9868</v>
      </c>
      <c r="G41" s="20"/>
      <c r="H41" s="21"/>
      <c r="I41" s="21"/>
      <c r="J41" s="21"/>
      <c r="K41" s="21"/>
      <c r="L41" s="21"/>
      <c r="M41" s="21"/>
      <c r="N41" s="21"/>
      <c r="O41" s="22"/>
    </row>
    <row r="42" spans="2:15" ht="16">
      <c r="B42" s="2">
        <v>78.166370000000001</v>
      </c>
      <c r="C42" s="2">
        <v>145.316</v>
      </c>
      <c r="D42" s="2">
        <v>108.069</v>
      </c>
      <c r="E42" s="2">
        <v>124.5941</v>
      </c>
      <c r="G42" s="20" t="s">
        <v>94</v>
      </c>
      <c r="H42" s="21">
        <v>100</v>
      </c>
      <c r="I42" s="21">
        <v>85.38</v>
      </c>
      <c r="J42" s="21">
        <v>14.62</v>
      </c>
      <c r="K42" s="21">
        <v>5.6820000000000004</v>
      </c>
      <c r="L42" s="21">
        <v>98</v>
      </c>
      <c r="M42" s="21">
        <v>80</v>
      </c>
      <c r="N42" s="21">
        <v>3.6389999999999998</v>
      </c>
      <c r="O42" s="22">
        <v>328</v>
      </c>
    </row>
    <row r="43" spans="2:15" ht="16">
      <c r="B43" s="2">
        <v>72.920310000000001</v>
      </c>
      <c r="C43" s="2">
        <v>103.7615</v>
      </c>
      <c r="D43" s="2">
        <v>99.150639999999996</v>
      </c>
      <c r="E43" s="2">
        <v>104.9213</v>
      </c>
      <c r="G43" s="20" t="s">
        <v>98</v>
      </c>
      <c r="H43" s="21">
        <v>100</v>
      </c>
      <c r="I43" s="21">
        <v>122.1</v>
      </c>
      <c r="J43" s="21">
        <v>-22.07</v>
      </c>
      <c r="K43" s="21">
        <v>6.032</v>
      </c>
      <c r="L43" s="21">
        <v>98</v>
      </c>
      <c r="M43" s="21">
        <v>65</v>
      </c>
      <c r="N43" s="21">
        <v>5.1740000000000004</v>
      </c>
      <c r="O43" s="22">
        <v>328</v>
      </c>
    </row>
    <row r="44" spans="2:15" ht="16">
      <c r="B44" s="2">
        <v>130.62700000000001</v>
      </c>
      <c r="C44" s="2">
        <v>58.623849999999997</v>
      </c>
      <c r="D44" s="2">
        <v>83.937049999999999</v>
      </c>
      <c r="E44" s="2">
        <v>211.1541</v>
      </c>
      <c r="G44" s="20" t="s">
        <v>100</v>
      </c>
      <c r="H44" s="21">
        <v>100</v>
      </c>
      <c r="I44" s="21">
        <v>80.77</v>
      </c>
      <c r="J44" s="21">
        <v>19.23</v>
      </c>
      <c r="K44" s="21">
        <v>5.5220000000000002</v>
      </c>
      <c r="L44" s="21">
        <v>98</v>
      </c>
      <c r="M44" s="21">
        <v>89</v>
      </c>
      <c r="N44" s="21">
        <v>4.9249999999999998</v>
      </c>
      <c r="O44" s="22">
        <v>328</v>
      </c>
    </row>
    <row r="45" spans="2:15" ht="16">
      <c r="B45" s="2">
        <v>102.6606</v>
      </c>
      <c r="C45" s="2">
        <v>142.2936</v>
      </c>
      <c r="D45" s="2">
        <v>144.26679999999999</v>
      </c>
      <c r="E45" s="2">
        <v>80.789410000000004</v>
      </c>
      <c r="G45" s="20" t="s">
        <v>102</v>
      </c>
      <c r="H45" s="21">
        <v>85.38</v>
      </c>
      <c r="I45" s="21">
        <v>122.1</v>
      </c>
      <c r="J45" s="21">
        <v>-36.69</v>
      </c>
      <c r="K45" s="21">
        <v>6.2969999999999997</v>
      </c>
      <c r="L45" s="21">
        <v>80</v>
      </c>
      <c r="M45" s="21">
        <v>65</v>
      </c>
      <c r="N45" s="21">
        <v>8.2409999999999997</v>
      </c>
      <c r="O45" s="22">
        <v>328</v>
      </c>
    </row>
    <row r="46" spans="2:15" ht="16">
      <c r="B46" s="2">
        <v>81.467889999999997</v>
      </c>
      <c r="C46" s="2">
        <v>85.871560000000002</v>
      </c>
      <c r="D46" s="2">
        <v>153.97200000000001</v>
      </c>
      <c r="E46" s="2">
        <v>46.689979999999998</v>
      </c>
      <c r="G46" s="20" t="s">
        <v>104</v>
      </c>
      <c r="H46" s="21">
        <v>85.38</v>
      </c>
      <c r="I46" s="21">
        <v>80.77</v>
      </c>
      <c r="J46" s="21">
        <v>4.6059999999999999</v>
      </c>
      <c r="K46" s="21">
        <v>5.81</v>
      </c>
      <c r="L46" s="21">
        <v>80</v>
      </c>
      <c r="M46" s="21">
        <v>89</v>
      </c>
      <c r="N46" s="21">
        <v>1.121</v>
      </c>
      <c r="O46" s="22">
        <v>328</v>
      </c>
    </row>
    <row r="47" spans="2:15" ht="17" thickBot="1">
      <c r="B47" s="2">
        <v>118.62390000000001</v>
      </c>
      <c r="C47" s="2">
        <v>71.834860000000006</v>
      </c>
      <c r="D47" s="2">
        <v>119.87260000000001</v>
      </c>
      <c r="E47" s="2">
        <v>106.7574</v>
      </c>
      <c r="G47" s="23" t="s">
        <v>106</v>
      </c>
      <c r="H47" s="24">
        <v>122.1</v>
      </c>
      <c r="I47" s="24">
        <v>80.77</v>
      </c>
      <c r="J47" s="24">
        <v>41.3</v>
      </c>
      <c r="K47" s="24">
        <v>6.1529999999999996</v>
      </c>
      <c r="L47" s="24">
        <v>65</v>
      </c>
      <c r="M47" s="24">
        <v>89</v>
      </c>
      <c r="N47" s="24">
        <v>9.4930000000000003</v>
      </c>
      <c r="O47" s="25">
        <v>328</v>
      </c>
    </row>
    <row r="48" spans="2:15" ht="16">
      <c r="B48" s="2">
        <v>127.4312</v>
      </c>
      <c r="C48" s="2">
        <v>71.834860000000006</v>
      </c>
      <c r="D48" s="2">
        <v>126.6925</v>
      </c>
      <c r="E48" s="2">
        <v>77.339449999999999</v>
      </c>
    </row>
    <row r="49" spans="2:5" ht="16">
      <c r="B49" s="2">
        <v>63.027520000000003</v>
      </c>
      <c r="C49" s="2">
        <v>72.385319999999993</v>
      </c>
      <c r="D49" s="2">
        <v>43.211010000000002</v>
      </c>
      <c r="E49" s="2">
        <v>78.990830000000003</v>
      </c>
    </row>
    <row r="50" spans="2:5" ht="16">
      <c r="B50" s="2">
        <v>78.440370000000001</v>
      </c>
      <c r="C50" s="2">
        <v>118.07340000000001</v>
      </c>
      <c r="D50" s="2">
        <v>37.15596</v>
      </c>
      <c r="E50" s="2">
        <v>121.6514</v>
      </c>
    </row>
    <row r="51" spans="2:5" ht="16">
      <c r="B51" s="2">
        <v>131.28440000000001</v>
      </c>
      <c r="C51" s="2">
        <v>147.52289999999999</v>
      </c>
      <c r="D51" s="2">
        <v>77.614680000000007</v>
      </c>
      <c r="E51" s="2">
        <v>112.84399999999999</v>
      </c>
    </row>
    <row r="52" spans="2:5" ht="16">
      <c r="B52" s="2">
        <v>96.880740000000003</v>
      </c>
      <c r="C52" s="2">
        <v>58.623849999999997</v>
      </c>
      <c r="D52" s="2">
        <v>33.302750000000003</v>
      </c>
      <c r="E52" s="2">
        <v>105.68810000000001</v>
      </c>
    </row>
    <row r="53" spans="2:5" ht="16">
      <c r="B53" s="2">
        <v>107.0642</v>
      </c>
      <c r="C53" s="2">
        <v>73.486239999999995</v>
      </c>
      <c r="D53" s="2">
        <v>64.954130000000006</v>
      </c>
      <c r="E53" s="2">
        <v>91.926609999999997</v>
      </c>
    </row>
    <row r="54" spans="2:5" ht="16">
      <c r="B54" s="2">
        <v>84.495419999999996</v>
      </c>
      <c r="C54" s="2">
        <v>138.44040000000001</v>
      </c>
      <c r="D54" s="2">
        <v>61.651380000000003</v>
      </c>
      <c r="E54" s="2">
        <v>65.504589999999993</v>
      </c>
    </row>
    <row r="55" spans="2:5" ht="16">
      <c r="B55" s="2">
        <v>89.449539999999999</v>
      </c>
      <c r="C55" s="2">
        <v>101.8349</v>
      </c>
      <c r="D55" s="2">
        <v>77.339449999999999</v>
      </c>
      <c r="E55" s="2">
        <v>85.321100000000001</v>
      </c>
    </row>
    <row r="56" spans="2:5" ht="16">
      <c r="B56" s="2">
        <v>153.85319999999999</v>
      </c>
      <c r="C56" s="2">
        <v>146.14680000000001</v>
      </c>
      <c r="D56" s="2">
        <v>34.954129999999999</v>
      </c>
      <c r="E56" s="2">
        <v>78.440370000000001</v>
      </c>
    </row>
    <row r="57" spans="2:5" ht="16">
      <c r="B57" s="2">
        <v>62.201839999999997</v>
      </c>
      <c r="C57" s="2">
        <v>123.3028</v>
      </c>
      <c r="D57" s="2">
        <v>118.8991</v>
      </c>
      <c r="E57" s="2">
        <v>63.577979999999997</v>
      </c>
    </row>
    <row r="58" spans="2:5" ht="16">
      <c r="B58" s="2">
        <v>132.3853</v>
      </c>
      <c r="C58" s="2">
        <v>156.05500000000001</v>
      </c>
      <c r="D58" s="2">
        <v>56.146790000000003</v>
      </c>
      <c r="E58" s="2">
        <v>41.009169999999997</v>
      </c>
    </row>
    <row r="59" spans="2:5" ht="16">
      <c r="B59" s="2">
        <v>127.9817</v>
      </c>
      <c r="C59" s="2">
        <v>103.4862</v>
      </c>
      <c r="D59" s="2">
        <v>35.50459</v>
      </c>
      <c r="E59" s="2">
        <v>115.8716</v>
      </c>
    </row>
    <row r="60" spans="2:5" ht="16">
      <c r="B60" s="2">
        <v>91.100909999999999</v>
      </c>
      <c r="C60" s="2">
        <v>137.35419999999999</v>
      </c>
      <c r="D60" s="2">
        <v>47.339449999999999</v>
      </c>
      <c r="E60" s="2">
        <v>42.935780000000001</v>
      </c>
    </row>
    <row r="61" spans="2:5" ht="16">
      <c r="B61" s="2">
        <v>112.5688</v>
      </c>
      <c r="C61" s="2">
        <v>94.768410000000003</v>
      </c>
      <c r="D61" s="2">
        <v>46.513759999999998</v>
      </c>
      <c r="E61" s="2">
        <v>51.192659999999997</v>
      </c>
    </row>
    <row r="62" spans="2:5" ht="16">
      <c r="B62" s="2">
        <v>122.47709999999999</v>
      </c>
      <c r="C62" s="2">
        <v>119.6601</v>
      </c>
      <c r="D62" s="2">
        <v>116.422</v>
      </c>
      <c r="E62" s="2">
        <v>55.596330000000002</v>
      </c>
    </row>
    <row r="63" spans="2:5" ht="16">
      <c r="B63" s="2">
        <v>32.201839999999997</v>
      </c>
      <c r="C63" s="2">
        <v>118.7604</v>
      </c>
      <c r="D63" s="2">
        <v>77.064220000000006</v>
      </c>
      <c r="E63" s="2">
        <v>70.183490000000006</v>
      </c>
    </row>
    <row r="64" spans="2:5" ht="16">
      <c r="B64" s="2">
        <v>88.899090000000001</v>
      </c>
      <c r="C64" s="2">
        <v>200.0333</v>
      </c>
      <c r="D64" s="2">
        <v>52.018349999999998</v>
      </c>
      <c r="E64" s="2">
        <v>138.71559999999999</v>
      </c>
    </row>
    <row r="65" spans="2:5" ht="16">
      <c r="B65" s="2">
        <v>95.504589999999993</v>
      </c>
      <c r="C65" s="2">
        <v>279.5068</v>
      </c>
      <c r="D65" s="2">
        <v>62.752290000000002</v>
      </c>
      <c r="E65" s="2">
        <v>120</v>
      </c>
    </row>
    <row r="66" spans="2:5" ht="16">
      <c r="B66" s="2">
        <v>117.86069999999999</v>
      </c>
      <c r="C66" s="2">
        <v>108.5638</v>
      </c>
      <c r="D66" s="2">
        <v>138.5538</v>
      </c>
      <c r="E66" s="2">
        <v>41.559629999999999</v>
      </c>
    </row>
    <row r="67" spans="2:5" ht="16">
      <c r="B67" s="2">
        <v>51.882710000000003</v>
      </c>
      <c r="C67" s="2">
        <v>238.4205</v>
      </c>
      <c r="D67" s="2">
        <v>78.273910000000001</v>
      </c>
      <c r="E67" s="2">
        <v>116.422</v>
      </c>
    </row>
    <row r="68" spans="2:5" ht="16">
      <c r="B68" s="2">
        <v>142.15260000000001</v>
      </c>
      <c r="C68" s="2">
        <v>256.41449999999998</v>
      </c>
      <c r="D68" s="2">
        <v>75.574809999999999</v>
      </c>
      <c r="E68" s="2">
        <v>68.807339999999996</v>
      </c>
    </row>
    <row r="69" spans="2:5" ht="16">
      <c r="B69" s="2">
        <v>153.5488</v>
      </c>
      <c r="C69" s="2">
        <v>134.3552</v>
      </c>
      <c r="D69" s="2">
        <v>49.183610000000002</v>
      </c>
      <c r="E69" s="2">
        <v>95.504589999999993</v>
      </c>
    </row>
    <row r="70" spans="2:5" ht="16">
      <c r="B70" s="2">
        <v>99.566810000000004</v>
      </c>
      <c r="D70" s="2">
        <v>102.2659</v>
      </c>
      <c r="E70" s="2">
        <v>51.582810000000002</v>
      </c>
    </row>
    <row r="71" spans="2:5" ht="16">
      <c r="B71" s="2">
        <v>91.46951</v>
      </c>
      <c r="D71" s="2">
        <v>95.068309999999997</v>
      </c>
      <c r="E71" s="2">
        <v>151.14959999999999</v>
      </c>
    </row>
    <row r="72" spans="2:5" ht="16">
      <c r="B72" s="2">
        <v>115.4615</v>
      </c>
      <c r="D72" s="2">
        <v>47.684109999999997</v>
      </c>
      <c r="E72" s="2">
        <v>119.0603</v>
      </c>
    </row>
    <row r="73" spans="2:5" ht="16">
      <c r="B73" s="2">
        <v>71.976010000000002</v>
      </c>
      <c r="D73" s="2">
        <v>137.95400000000001</v>
      </c>
      <c r="E73" s="2">
        <v>101.6661</v>
      </c>
    </row>
    <row r="74" spans="2:5" ht="16">
      <c r="B74" s="2">
        <v>152.04929999999999</v>
      </c>
      <c r="D74" s="2">
        <v>67.777410000000003</v>
      </c>
      <c r="E74" s="2">
        <v>69.276910000000001</v>
      </c>
    </row>
    <row r="75" spans="2:5" ht="16">
      <c r="B75" s="2">
        <v>84.871709999999993</v>
      </c>
      <c r="D75" s="2">
        <v>117.5608</v>
      </c>
      <c r="E75" s="2">
        <v>143.0523</v>
      </c>
    </row>
    <row r="76" spans="2:5" ht="16">
      <c r="B76" s="2">
        <v>95.968010000000007</v>
      </c>
      <c r="D76" s="2">
        <v>85.171610000000001</v>
      </c>
      <c r="E76" s="2">
        <v>64.778400000000005</v>
      </c>
    </row>
    <row r="77" spans="2:5" ht="16">
      <c r="B77" s="2">
        <v>73.175610000000006</v>
      </c>
      <c r="D77" s="2">
        <v>58.780410000000003</v>
      </c>
      <c r="E77" s="2">
        <v>66.277910000000006</v>
      </c>
    </row>
    <row r="78" spans="2:5" ht="16">
      <c r="B78" s="2">
        <v>109.7634</v>
      </c>
      <c r="C78" s="2"/>
      <c r="D78" s="2">
        <v>183.53880000000001</v>
      </c>
      <c r="E78" s="2">
        <v>68.977010000000007</v>
      </c>
    </row>
    <row r="79" spans="2:5" ht="16">
      <c r="B79" s="2">
        <v>80.973010000000002</v>
      </c>
      <c r="C79" s="2"/>
      <c r="D79" s="2">
        <v>65.078310000000002</v>
      </c>
      <c r="E79" s="2">
        <v>137.95400000000001</v>
      </c>
    </row>
    <row r="80" spans="2:5" ht="16">
      <c r="B80" s="2">
        <v>71.076310000000007</v>
      </c>
      <c r="C80" s="2"/>
      <c r="D80" s="2">
        <v>82.772409999999994</v>
      </c>
      <c r="E80" s="2">
        <v>66.577809999999999</v>
      </c>
    </row>
    <row r="81" spans="2:5" ht="16">
      <c r="B81" s="2">
        <v>104.965</v>
      </c>
      <c r="C81" s="2"/>
      <c r="D81" s="2">
        <v>110.96299999999999</v>
      </c>
      <c r="E81" s="2">
        <v>64.178600000000003</v>
      </c>
    </row>
    <row r="82" spans="2:5" ht="16">
      <c r="B82" s="2">
        <v>49.183610000000002</v>
      </c>
      <c r="C82" s="2"/>
      <c r="D82" s="2">
        <v>149.65010000000001</v>
      </c>
      <c r="E82" s="2">
        <v>74.975009999999997</v>
      </c>
    </row>
    <row r="83" spans="2:5" ht="16">
      <c r="B83" s="2">
        <v>180.23990000000001</v>
      </c>
      <c r="C83" s="2"/>
      <c r="D83" s="2">
        <v>127.7574</v>
      </c>
      <c r="E83" s="2">
        <v>68.677109999999999</v>
      </c>
    </row>
    <row r="84" spans="2:5" ht="16">
      <c r="B84" s="2">
        <v>47.084310000000002</v>
      </c>
      <c r="C84" s="2"/>
      <c r="D84" s="2">
        <v>99.266909999999996</v>
      </c>
      <c r="E84" s="2">
        <v>96.867710000000002</v>
      </c>
    </row>
    <row r="85" spans="2:5" ht="16">
      <c r="B85" s="2">
        <v>130.1566</v>
      </c>
      <c r="E85" s="2">
        <v>146.35120000000001</v>
      </c>
    </row>
    <row r="86" spans="2:5" ht="16">
      <c r="B86" s="2">
        <v>72.875709999999998</v>
      </c>
      <c r="E86" s="2">
        <v>79.773409999999998</v>
      </c>
    </row>
    <row r="87" spans="2:5" ht="16">
      <c r="B87" s="2">
        <v>65.378200000000007</v>
      </c>
      <c r="E87" s="2">
        <v>80.973010000000002</v>
      </c>
    </row>
    <row r="88" spans="2:5" ht="16">
      <c r="B88" s="2">
        <v>60.279910000000001</v>
      </c>
      <c r="E88" s="2">
        <v>109.7634</v>
      </c>
    </row>
    <row r="89" spans="2:5" ht="16">
      <c r="B89" s="2">
        <v>75.874709999999993</v>
      </c>
      <c r="E89" s="2">
        <v>72.575810000000004</v>
      </c>
    </row>
    <row r="90" spans="2:5" ht="16">
      <c r="B90" s="2">
        <v>102.8657</v>
      </c>
      <c r="E90" s="2">
        <v>107.6641</v>
      </c>
    </row>
    <row r="91" spans="2:5" ht="16">
      <c r="B91" s="2">
        <v>125.0583</v>
      </c>
      <c r="E91" s="2">
        <v>123.55880000000001</v>
      </c>
    </row>
    <row r="92" spans="2:5" ht="16">
      <c r="B92" s="2">
        <v>83.372209999999995</v>
      </c>
      <c r="E92" s="2">
        <v>89.970010000000002</v>
      </c>
    </row>
    <row r="93" spans="2:5" ht="16">
      <c r="B93" s="2">
        <v>88.770409999999998</v>
      </c>
      <c r="E93" s="2">
        <v>85.171610000000001</v>
      </c>
    </row>
    <row r="94" spans="2:5" ht="16">
      <c r="B94" s="2">
        <v>123.8587</v>
      </c>
    </row>
    <row r="95" spans="2:5" ht="16">
      <c r="B95" s="2">
        <v>136.4545</v>
      </c>
      <c r="C95" s="2"/>
    </row>
    <row r="96" spans="2:5" ht="16">
      <c r="B96" s="2">
        <v>118.7604</v>
      </c>
      <c r="C96" s="2"/>
      <c r="D96" s="2"/>
    </row>
    <row r="97" spans="2:5" ht="16">
      <c r="B97" s="2">
        <v>131.05629999999999</v>
      </c>
      <c r="C97" s="2"/>
    </row>
    <row r="98" spans="2:5" ht="16">
      <c r="B98" s="2">
        <v>118.7604</v>
      </c>
      <c r="C98" s="2"/>
    </row>
    <row r="99" spans="2:5" ht="16">
      <c r="B99" s="2">
        <v>97.167609999999996</v>
      </c>
      <c r="C99" s="2"/>
    </row>
    <row r="100" spans="2:5" ht="16">
      <c r="B100" s="2">
        <v>62.37921</v>
      </c>
      <c r="C100" s="2"/>
    </row>
    <row r="101" spans="2:5" ht="16">
      <c r="B101" s="2">
        <v>113.6621</v>
      </c>
      <c r="C101" s="2"/>
    </row>
    <row r="102" spans="2:5" ht="16">
      <c r="B102" s="2">
        <v>100</v>
      </c>
      <c r="C102" s="2"/>
      <c r="D102" s="2"/>
    </row>
    <row r="103" spans="2:5" ht="16">
      <c r="C103" s="2"/>
    </row>
    <row r="104" spans="2:5" ht="16">
      <c r="C104" s="2"/>
    </row>
    <row r="105" spans="2:5" ht="16">
      <c r="C105" s="2"/>
    </row>
    <row r="106" spans="2:5" ht="16">
      <c r="C106" s="2"/>
      <c r="D106" s="2"/>
    </row>
    <row r="107" spans="2:5" ht="16">
      <c r="C107" s="2"/>
      <c r="D107" s="2"/>
    </row>
    <row r="108" spans="2:5" ht="16">
      <c r="C108" s="2"/>
      <c r="D108" s="2"/>
    </row>
    <row r="109" spans="2:5" ht="16">
      <c r="C109" s="2"/>
      <c r="D109" s="2"/>
    </row>
    <row r="110" spans="2:5" ht="16">
      <c r="C110" s="2"/>
      <c r="D110" s="2"/>
    </row>
    <row r="111" spans="2:5" ht="16">
      <c r="B111" s="2"/>
      <c r="C111" s="2"/>
      <c r="D111" s="2"/>
    </row>
    <row r="112" spans="2:5" ht="16">
      <c r="C112" s="2"/>
      <c r="D112" s="2"/>
      <c r="E112" s="2"/>
    </row>
    <row r="113" spans="3:5" ht="16">
      <c r="C113" s="2"/>
      <c r="D113" s="2"/>
      <c r="E113" s="2"/>
    </row>
    <row r="114" spans="3:5" ht="16">
      <c r="C114" s="2"/>
      <c r="D114" s="2"/>
      <c r="E114" s="2"/>
    </row>
    <row r="115" spans="3:5" ht="16">
      <c r="C115" s="2"/>
      <c r="D115" s="2"/>
      <c r="E115" s="2"/>
    </row>
    <row r="116" spans="3:5" ht="16">
      <c r="C116" s="2"/>
      <c r="D116" s="2"/>
      <c r="E116" s="2"/>
    </row>
    <row r="117" spans="3:5" ht="16">
      <c r="C117" s="2"/>
      <c r="D117" s="2"/>
      <c r="E117" s="2"/>
    </row>
    <row r="118" spans="3:5" ht="16">
      <c r="C118" s="2"/>
      <c r="D118" s="2"/>
      <c r="E118" s="2"/>
    </row>
    <row r="119" spans="3:5" ht="16">
      <c r="C119" s="2"/>
      <c r="D119" s="2"/>
      <c r="E119" s="2"/>
    </row>
    <row r="120" spans="3:5" ht="16">
      <c r="C120" s="2"/>
      <c r="D120" s="2"/>
      <c r="E120" s="2"/>
    </row>
    <row r="121" spans="3:5" ht="16">
      <c r="C121" s="2"/>
      <c r="D121" s="2"/>
      <c r="E121" s="2"/>
    </row>
    <row r="122" spans="3:5" ht="16">
      <c r="C122" s="2"/>
      <c r="D122" s="2"/>
      <c r="E122" s="2"/>
    </row>
    <row r="123" spans="3:5" ht="16">
      <c r="C123" s="2"/>
      <c r="D123" s="2"/>
      <c r="E123" s="2"/>
    </row>
    <row r="124" spans="3:5" ht="16">
      <c r="C124" s="2"/>
      <c r="D124" s="2"/>
      <c r="E124" s="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/>
  </sheetViews>
  <sheetFormatPr baseColWidth="10" defaultRowHeight="15" x14ac:dyDescent="0"/>
  <cols>
    <col min="1" max="1" width="12.6640625" bestFit="1" customWidth="1"/>
    <col min="3" max="3" width="13.33203125" bestFit="1" customWidth="1"/>
    <col min="5" max="5" width="13.33203125" bestFit="1" customWidth="1"/>
    <col min="7" max="7" width="53.6640625" bestFit="1" customWidth="1"/>
    <col min="8" max="8" width="29.83203125" bestFit="1" customWidth="1"/>
    <col min="9" max="9" width="18.1640625" bestFit="1" customWidth="1"/>
    <col min="10" max="10" width="18.33203125" bestFit="1" customWidth="1"/>
    <col min="11" max="11" width="18.6640625" bestFit="1" customWidth="1"/>
    <col min="12" max="12" width="11.83203125" bestFit="1" customWidth="1"/>
  </cols>
  <sheetData>
    <row r="1" spans="1:12" ht="16">
      <c r="A1" s="1" t="s">
        <v>11</v>
      </c>
    </row>
    <row r="2" spans="1:12" ht="16">
      <c r="A2" s="1"/>
    </row>
    <row r="4" spans="1:12" ht="16">
      <c r="A4" s="5" t="s">
        <v>149</v>
      </c>
      <c r="B4" s="3" t="s">
        <v>73</v>
      </c>
      <c r="C4" s="3" t="s">
        <v>74</v>
      </c>
      <c r="D4" s="3" t="s">
        <v>75</v>
      </c>
      <c r="E4" s="3" t="s">
        <v>76</v>
      </c>
    </row>
    <row r="5" spans="1:12" ht="17" thickBot="1">
      <c r="B5" s="2">
        <v>3</v>
      </c>
      <c r="C5" s="2">
        <v>5</v>
      </c>
      <c r="D5" s="2">
        <v>2</v>
      </c>
      <c r="E5" s="2">
        <v>3</v>
      </c>
    </row>
    <row r="6" spans="1:12" ht="16">
      <c r="B6" s="2">
        <v>3</v>
      </c>
      <c r="C6" s="2">
        <v>2</v>
      </c>
      <c r="D6" s="2">
        <v>3</v>
      </c>
      <c r="E6" s="2">
        <v>3</v>
      </c>
      <c r="G6" s="30" t="s">
        <v>44</v>
      </c>
      <c r="H6" s="31" t="s">
        <v>153</v>
      </c>
      <c r="I6" s="32"/>
      <c r="J6" s="32"/>
      <c r="K6" s="32"/>
      <c r="L6" s="33"/>
    </row>
    <row r="7" spans="1:12" ht="16">
      <c r="B7" s="2">
        <v>4</v>
      </c>
      <c r="C7" s="2">
        <v>3</v>
      </c>
      <c r="D7" s="2">
        <v>2</v>
      </c>
      <c r="E7" s="2">
        <v>1</v>
      </c>
      <c r="G7" s="20"/>
      <c r="H7" s="26"/>
      <c r="I7" s="21"/>
      <c r="J7" s="21"/>
      <c r="K7" s="21"/>
      <c r="L7" s="22"/>
    </row>
    <row r="8" spans="1:12" ht="16">
      <c r="B8" s="2">
        <v>2</v>
      </c>
      <c r="C8" s="2">
        <v>5</v>
      </c>
      <c r="D8" s="2">
        <v>2</v>
      </c>
      <c r="E8" s="2">
        <v>3</v>
      </c>
      <c r="G8" s="20" t="s">
        <v>78</v>
      </c>
      <c r="H8" s="26" t="s">
        <v>79</v>
      </c>
      <c r="I8" s="21"/>
      <c r="J8" s="21"/>
      <c r="K8" s="21"/>
      <c r="L8" s="22"/>
    </row>
    <row r="9" spans="1:12" ht="16">
      <c r="B9" s="2">
        <v>2</v>
      </c>
      <c r="C9" s="2">
        <v>3</v>
      </c>
      <c r="D9" s="2">
        <v>1</v>
      </c>
      <c r="E9" s="2">
        <v>2</v>
      </c>
      <c r="G9" s="20" t="s">
        <v>24</v>
      </c>
      <c r="H9" s="26">
        <v>0.05</v>
      </c>
      <c r="I9" s="21"/>
      <c r="J9" s="21"/>
      <c r="K9" s="21"/>
      <c r="L9" s="22"/>
    </row>
    <row r="10" spans="1:12" ht="16">
      <c r="B10" s="2">
        <v>2</v>
      </c>
      <c r="C10" s="2">
        <v>2</v>
      </c>
      <c r="D10" s="2">
        <v>3</v>
      </c>
      <c r="E10" s="2">
        <v>5</v>
      </c>
      <c r="G10" s="20"/>
      <c r="H10" s="26"/>
      <c r="I10" s="21"/>
      <c r="J10" s="21"/>
      <c r="K10" s="21"/>
      <c r="L10" s="22"/>
    </row>
    <row r="11" spans="1:12" ht="16">
      <c r="B11" s="2">
        <v>1</v>
      </c>
      <c r="C11" s="2">
        <v>3</v>
      </c>
      <c r="D11" s="2">
        <v>4</v>
      </c>
      <c r="E11" s="2">
        <v>3</v>
      </c>
      <c r="G11" s="20" t="s">
        <v>80</v>
      </c>
      <c r="H11" s="26" t="s">
        <v>81</v>
      </c>
      <c r="I11" s="26" t="s">
        <v>47</v>
      </c>
      <c r="J11" s="21" t="s">
        <v>48</v>
      </c>
      <c r="K11" s="21" t="s">
        <v>28</v>
      </c>
      <c r="L11" s="22"/>
    </row>
    <row r="12" spans="1:12" ht="16">
      <c r="B12" s="2">
        <v>1</v>
      </c>
      <c r="C12" s="2">
        <v>3</v>
      </c>
      <c r="D12" s="2">
        <v>2</v>
      </c>
      <c r="E12" s="2">
        <v>1</v>
      </c>
      <c r="G12" s="20" t="s">
        <v>82</v>
      </c>
      <c r="H12" s="26">
        <v>7.0129999999999999</v>
      </c>
      <c r="I12" s="26">
        <v>8.0000000000000004E-4</v>
      </c>
      <c r="J12" s="21" t="s">
        <v>35</v>
      </c>
      <c r="K12" s="21" t="s">
        <v>32</v>
      </c>
      <c r="L12" s="22"/>
    </row>
    <row r="13" spans="1:12" ht="16">
      <c r="B13" s="2">
        <v>2</v>
      </c>
      <c r="C13" s="2">
        <v>3</v>
      </c>
      <c r="D13" s="2">
        <v>3</v>
      </c>
      <c r="E13" s="2">
        <v>2</v>
      </c>
      <c r="G13" s="20" t="s">
        <v>83</v>
      </c>
      <c r="H13" s="26">
        <v>4.1790000000000003</v>
      </c>
      <c r="I13" s="26">
        <v>8.9999999999999993E-3</v>
      </c>
      <c r="J13" s="21" t="s">
        <v>49</v>
      </c>
      <c r="K13" s="21" t="s">
        <v>32</v>
      </c>
      <c r="L13" s="22"/>
    </row>
    <row r="14" spans="1:12" ht="16">
      <c r="B14" s="2">
        <v>3</v>
      </c>
      <c r="C14" s="2">
        <v>3</v>
      </c>
      <c r="D14" s="2">
        <v>2</v>
      </c>
      <c r="E14" s="2">
        <v>4</v>
      </c>
      <c r="G14" s="20" t="s">
        <v>84</v>
      </c>
      <c r="H14" s="26">
        <v>6.1559999999999997</v>
      </c>
      <c r="I14" s="26">
        <v>1.6000000000000001E-3</v>
      </c>
      <c r="J14" s="21" t="s">
        <v>49</v>
      </c>
      <c r="K14" s="21" t="s">
        <v>32</v>
      </c>
      <c r="L14" s="22"/>
    </row>
    <row r="15" spans="1:12" ht="16">
      <c r="B15" s="2">
        <v>2</v>
      </c>
      <c r="C15" s="2">
        <v>2</v>
      </c>
      <c r="D15" s="2">
        <v>1</v>
      </c>
      <c r="E15" s="2">
        <v>0</v>
      </c>
      <c r="G15" s="20"/>
      <c r="H15" s="26"/>
      <c r="I15" s="26"/>
      <c r="J15" s="21"/>
      <c r="K15" s="21"/>
      <c r="L15" s="22"/>
    </row>
    <row r="16" spans="1:12" ht="16">
      <c r="B16" s="2">
        <v>2</v>
      </c>
      <c r="C16" s="2">
        <v>3</v>
      </c>
      <c r="D16" s="2">
        <v>3</v>
      </c>
      <c r="E16" s="2">
        <v>2</v>
      </c>
      <c r="G16" s="20" t="s">
        <v>60</v>
      </c>
      <c r="H16" s="26" t="s">
        <v>61</v>
      </c>
      <c r="I16" s="26" t="s">
        <v>43</v>
      </c>
      <c r="J16" s="21" t="s">
        <v>62</v>
      </c>
      <c r="K16" s="21" t="s">
        <v>53</v>
      </c>
      <c r="L16" s="22" t="s">
        <v>47</v>
      </c>
    </row>
    <row r="17" spans="2:15" ht="16">
      <c r="B17" s="2">
        <v>3</v>
      </c>
      <c r="C17" s="2">
        <v>3</v>
      </c>
      <c r="D17" s="2">
        <v>2</v>
      </c>
      <c r="E17" s="2">
        <v>2</v>
      </c>
      <c r="G17" s="20" t="s">
        <v>82</v>
      </c>
      <c r="H17" s="26">
        <v>10.24</v>
      </c>
      <c r="I17" s="26">
        <v>1</v>
      </c>
      <c r="J17" s="21">
        <v>10.24</v>
      </c>
      <c r="K17" s="21" t="s">
        <v>123</v>
      </c>
      <c r="L17" s="22" t="s">
        <v>124</v>
      </c>
    </row>
    <row r="18" spans="2:15" ht="16">
      <c r="B18" s="2">
        <v>2</v>
      </c>
      <c r="C18" s="2">
        <v>3</v>
      </c>
      <c r="D18" s="2">
        <v>2</v>
      </c>
      <c r="E18" s="2">
        <v>2</v>
      </c>
      <c r="G18" s="20" t="s">
        <v>83</v>
      </c>
      <c r="H18" s="26">
        <v>6.101</v>
      </c>
      <c r="I18" s="26">
        <v>1</v>
      </c>
      <c r="J18" s="21">
        <v>6.101</v>
      </c>
      <c r="K18" s="21" t="s">
        <v>125</v>
      </c>
      <c r="L18" s="22" t="s">
        <v>126</v>
      </c>
    </row>
    <row r="19" spans="2:15" ht="16">
      <c r="B19" s="2">
        <v>2</v>
      </c>
      <c r="C19" s="2">
        <v>5</v>
      </c>
      <c r="D19" s="2">
        <v>2</v>
      </c>
      <c r="E19" s="2">
        <v>2</v>
      </c>
      <c r="G19" s="20" t="s">
        <v>84</v>
      </c>
      <c r="H19" s="26">
        <v>8.9879999999999995</v>
      </c>
      <c r="I19" s="26">
        <v>1</v>
      </c>
      <c r="J19" s="21">
        <v>8.9879999999999995</v>
      </c>
      <c r="K19" s="21" t="s">
        <v>127</v>
      </c>
      <c r="L19" s="22" t="s">
        <v>112</v>
      </c>
    </row>
    <row r="20" spans="2:15" ht="16">
      <c r="B20" s="2">
        <v>2</v>
      </c>
      <c r="C20" s="2">
        <v>2</v>
      </c>
      <c r="D20" s="2">
        <v>3</v>
      </c>
      <c r="E20" s="2">
        <v>1</v>
      </c>
      <c r="G20" s="20" t="s">
        <v>90</v>
      </c>
      <c r="H20" s="26">
        <v>121.6</v>
      </c>
      <c r="I20" s="26">
        <v>140</v>
      </c>
      <c r="J20" s="21">
        <v>0.86860000000000004</v>
      </c>
      <c r="K20" s="21"/>
      <c r="L20" s="22"/>
    </row>
    <row r="21" spans="2:15" ht="16">
      <c r="B21" s="2">
        <v>3</v>
      </c>
      <c r="C21" s="2">
        <v>1</v>
      </c>
      <c r="D21" s="2">
        <v>1</v>
      </c>
      <c r="E21" s="2">
        <v>1</v>
      </c>
      <c r="G21" s="20"/>
      <c r="H21" s="26"/>
      <c r="I21" s="21"/>
      <c r="J21" s="21"/>
      <c r="K21" s="21"/>
      <c r="L21" s="22"/>
    </row>
    <row r="22" spans="2:15" ht="17" thickBot="1">
      <c r="B22" s="2">
        <v>2</v>
      </c>
      <c r="C22" s="2">
        <v>4</v>
      </c>
      <c r="D22" s="2">
        <v>2</v>
      </c>
      <c r="E22" s="2">
        <v>4</v>
      </c>
      <c r="G22" s="23" t="s">
        <v>91</v>
      </c>
      <c r="H22" s="34">
        <v>12</v>
      </c>
      <c r="I22" s="24"/>
      <c r="J22" s="24"/>
      <c r="K22" s="24"/>
      <c r="L22" s="25"/>
    </row>
    <row r="23" spans="2:15" ht="16">
      <c r="B23" s="2">
        <v>3</v>
      </c>
      <c r="C23" s="2">
        <v>3</v>
      </c>
      <c r="D23" s="2">
        <v>4</v>
      </c>
      <c r="E23" s="2">
        <v>1</v>
      </c>
    </row>
    <row r="24" spans="2:15" ht="17" thickBot="1">
      <c r="B24" s="2">
        <v>2</v>
      </c>
      <c r="C24" s="2">
        <v>4</v>
      </c>
      <c r="D24" s="2">
        <v>1</v>
      </c>
      <c r="E24" s="2">
        <v>2</v>
      </c>
    </row>
    <row r="25" spans="2:15" ht="16">
      <c r="B25" s="2">
        <v>2</v>
      </c>
      <c r="C25" s="2">
        <v>3</v>
      </c>
      <c r="D25" s="2">
        <v>2</v>
      </c>
      <c r="E25" s="2">
        <v>3</v>
      </c>
      <c r="G25" s="17" t="s">
        <v>92</v>
      </c>
      <c r="H25" s="18"/>
      <c r="I25" s="18"/>
      <c r="J25" s="18"/>
      <c r="K25" s="18"/>
      <c r="L25" s="18"/>
      <c r="M25" s="18"/>
      <c r="N25" s="18"/>
      <c r="O25" s="19"/>
    </row>
    <row r="26" spans="2:15" ht="16">
      <c r="B26" s="2">
        <v>2</v>
      </c>
      <c r="C26" s="2">
        <v>2</v>
      </c>
      <c r="D26" s="2">
        <v>3</v>
      </c>
      <c r="E26" s="2">
        <v>2</v>
      </c>
      <c r="G26" s="20"/>
      <c r="H26" s="21"/>
      <c r="I26" s="21"/>
      <c r="J26" s="21"/>
      <c r="K26" s="21"/>
      <c r="L26" s="21"/>
      <c r="M26" s="21"/>
      <c r="N26" s="21"/>
      <c r="O26" s="22"/>
    </row>
    <row r="27" spans="2:15" ht="16">
      <c r="B27" s="2">
        <v>2</v>
      </c>
      <c r="C27" s="2">
        <v>3</v>
      </c>
      <c r="D27" s="2">
        <v>1</v>
      </c>
      <c r="E27" s="2">
        <v>1</v>
      </c>
      <c r="G27" s="20" t="s">
        <v>22</v>
      </c>
      <c r="H27" s="21">
        <v>1</v>
      </c>
      <c r="I27" s="21"/>
      <c r="J27" s="21"/>
      <c r="K27" s="21"/>
      <c r="L27" s="21"/>
      <c r="M27" s="21"/>
      <c r="N27" s="21"/>
      <c r="O27" s="22"/>
    </row>
    <row r="28" spans="2:15" ht="16">
      <c r="B28" s="2">
        <v>2</v>
      </c>
      <c r="C28" s="2">
        <v>3</v>
      </c>
      <c r="D28" s="2">
        <v>3</v>
      </c>
      <c r="E28" s="2">
        <v>2</v>
      </c>
      <c r="G28" s="20" t="s">
        <v>23</v>
      </c>
      <c r="H28" s="21">
        <v>6</v>
      </c>
      <c r="I28" s="21"/>
      <c r="J28" s="21"/>
      <c r="K28" s="21"/>
      <c r="L28" s="21"/>
      <c r="M28" s="21"/>
      <c r="N28" s="21"/>
      <c r="O28" s="22"/>
    </row>
    <row r="29" spans="2:15" ht="16">
      <c r="B29" s="2">
        <v>3</v>
      </c>
      <c r="C29" s="2">
        <v>3</v>
      </c>
      <c r="D29" s="2">
        <v>2</v>
      </c>
      <c r="E29" s="2">
        <v>3</v>
      </c>
      <c r="G29" s="20" t="s">
        <v>24</v>
      </c>
      <c r="H29" s="21">
        <v>0.05</v>
      </c>
      <c r="I29" s="21"/>
      <c r="J29" s="21"/>
      <c r="K29" s="21"/>
      <c r="L29" s="21"/>
      <c r="M29" s="21"/>
      <c r="N29" s="21"/>
      <c r="O29" s="22"/>
    </row>
    <row r="30" spans="2:15" ht="16">
      <c r="B30" s="2">
        <v>2</v>
      </c>
      <c r="C30" s="2">
        <v>3</v>
      </c>
      <c r="D30" s="2">
        <v>2</v>
      </c>
      <c r="E30" s="2">
        <v>2</v>
      </c>
      <c r="G30" s="20"/>
      <c r="H30" s="21"/>
      <c r="I30" s="21"/>
      <c r="J30" s="21"/>
      <c r="K30" s="21"/>
      <c r="L30" s="21"/>
      <c r="M30" s="21"/>
      <c r="N30" s="21"/>
      <c r="O30" s="22"/>
    </row>
    <row r="31" spans="2:15" ht="16">
      <c r="B31" s="2">
        <v>1</v>
      </c>
      <c r="C31" s="2">
        <v>4</v>
      </c>
      <c r="D31" s="2">
        <v>3</v>
      </c>
      <c r="E31" s="2">
        <v>2</v>
      </c>
      <c r="G31" s="20" t="s">
        <v>93</v>
      </c>
      <c r="H31" s="21" t="s">
        <v>26</v>
      </c>
      <c r="I31" s="21" t="s">
        <v>27</v>
      </c>
      <c r="J31" s="21" t="s">
        <v>28</v>
      </c>
      <c r="K31" s="21" t="s">
        <v>29</v>
      </c>
      <c r="L31" s="21"/>
      <c r="M31" s="21"/>
      <c r="N31" s="21"/>
      <c r="O31" s="22"/>
    </row>
    <row r="32" spans="2:15" ht="16">
      <c r="B32" s="2">
        <v>1</v>
      </c>
      <c r="C32" s="2">
        <v>3</v>
      </c>
      <c r="D32" s="2">
        <v>3</v>
      </c>
      <c r="E32" s="2">
        <v>2</v>
      </c>
      <c r="G32" s="20"/>
      <c r="H32" s="21"/>
      <c r="I32" s="21"/>
      <c r="J32" s="21"/>
      <c r="K32" s="21"/>
      <c r="L32" s="21"/>
      <c r="M32" s="21"/>
      <c r="N32" s="21"/>
      <c r="O32" s="22"/>
    </row>
    <row r="33" spans="2:15" ht="16">
      <c r="B33" s="2">
        <v>2</v>
      </c>
      <c r="C33" s="2">
        <v>6</v>
      </c>
      <c r="D33" s="2">
        <v>1</v>
      </c>
      <c r="E33" s="2">
        <v>3</v>
      </c>
      <c r="G33" s="20" t="s">
        <v>94</v>
      </c>
      <c r="H33" s="21">
        <v>-3.3700000000000001E-2</v>
      </c>
      <c r="I33" s="21" t="s">
        <v>128</v>
      </c>
      <c r="J33" s="21" t="s">
        <v>96</v>
      </c>
      <c r="K33" s="21" t="s">
        <v>97</v>
      </c>
      <c r="L33" s="21"/>
      <c r="M33" s="21"/>
      <c r="N33" s="21"/>
      <c r="O33" s="22"/>
    </row>
    <row r="34" spans="2:15" ht="16">
      <c r="B34" s="2">
        <v>2</v>
      </c>
      <c r="C34" s="2">
        <v>5</v>
      </c>
      <c r="D34" s="2">
        <v>2</v>
      </c>
      <c r="E34" s="2">
        <v>1</v>
      </c>
      <c r="G34" s="20" t="s">
        <v>98</v>
      </c>
      <c r="H34" s="21">
        <v>-0.94620000000000004</v>
      </c>
      <c r="I34" s="21" t="s">
        <v>129</v>
      </c>
      <c r="J34" s="21" t="s">
        <v>32</v>
      </c>
      <c r="K34" s="21" t="s">
        <v>35</v>
      </c>
      <c r="L34" s="21"/>
      <c r="M34" s="21"/>
      <c r="N34" s="21"/>
      <c r="O34" s="22"/>
    </row>
    <row r="35" spans="2:15" ht="16">
      <c r="B35" s="2">
        <v>2</v>
      </c>
      <c r="C35" s="2">
        <v>4</v>
      </c>
      <c r="D35" s="2">
        <v>3</v>
      </c>
      <c r="E35" s="2">
        <v>1</v>
      </c>
      <c r="G35" s="20" t="s">
        <v>100</v>
      </c>
      <c r="H35" s="21">
        <v>8.8099999999999998E-2</v>
      </c>
      <c r="I35" s="21" t="s">
        <v>130</v>
      </c>
      <c r="J35" s="21" t="s">
        <v>96</v>
      </c>
      <c r="K35" s="21" t="s">
        <v>97</v>
      </c>
      <c r="L35" s="21"/>
      <c r="M35" s="21"/>
      <c r="N35" s="21"/>
      <c r="O35" s="22"/>
    </row>
    <row r="36" spans="2:15" ht="16">
      <c r="B36" s="2">
        <v>2</v>
      </c>
      <c r="C36" s="2">
        <v>1</v>
      </c>
      <c r="D36" s="2">
        <v>2</v>
      </c>
      <c r="E36" s="2">
        <v>2</v>
      </c>
      <c r="G36" s="20" t="s">
        <v>102</v>
      </c>
      <c r="H36" s="21">
        <v>-0.91249999999999998</v>
      </c>
      <c r="I36" s="21" t="s">
        <v>131</v>
      </c>
      <c r="J36" s="21" t="s">
        <v>32</v>
      </c>
      <c r="K36" s="21" t="s">
        <v>35</v>
      </c>
      <c r="L36" s="21"/>
      <c r="M36" s="21"/>
      <c r="N36" s="21"/>
      <c r="O36" s="22"/>
    </row>
    <row r="37" spans="2:15" ht="16">
      <c r="B37" s="2">
        <v>3</v>
      </c>
      <c r="C37" s="2">
        <v>2</v>
      </c>
      <c r="D37" s="2">
        <v>1</v>
      </c>
      <c r="E37" s="2">
        <v>1</v>
      </c>
      <c r="G37" s="20" t="s">
        <v>104</v>
      </c>
      <c r="H37" s="21">
        <v>0.12180000000000001</v>
      </c>
      <c r="I37" s="21" t="s">
        <v>132</v>
      </c>
      <c r="J37" s="21" t="s">
        <v>96</v>
      </c>
      <c r="K37" s="21" t="s">
        <v>97</v>
      </c>
      <c r="L37" s="21"/>
      <c r="M37" s="21"/>
      <c r="N37" s="21"/>
      <c r="O37" s="22"/>
    </row>
    <row r="38" spans="2:15" ht="16">
      <c r="B38" s="2">
        <v>2</v>
      </c>
      <c r="C38" s="2">
        <v>2</v>
      </c>
      <c r="D38" s="2">
        <v>2</v>
      </c>
      <c r="E38" s="2">
        <v>3</v>
      </c>
      <c r="G38" s="20" t="s">
        <v>106</v>
      </c>
      <c r="H38" s="21">
        <v>1.034</v>
      </c>
      <c r="I38" s="21" t="s">
        <v>133</v>
      </c>
      <c r="J38" s="21" t="s">
        <v>32</v>
      </c>
      <c r="K38" s="21" t="s">
        <v>59</v>
      </c>
      <c r="L38" s="21"/>
      <c r="M38" s="21"/>
      <c r="N38" s="21"/>
      <c r="O38" s="22"/>
    </row>
    <row r="39" spans="2:15" ht="16">
      <c r="B39" s="2">
        <v>2</v>
      </c>
      <c r="C39" s="2"/>
      <c r="D39" s="2">
        <v>2</v>
      </c>
      <c r="E39" s="2">
        <v>2</v>
      </c>
      <c r="G39" s="20"/>
      <c r="H39" s="21"/>
      <c r="I39" s="21"/>
      <c r="J39" s="21"/>
      <c r="K39" s="21"/>
      <c r="L39" s="21"/>
      <c r="M39" s="21"/>
      <c r="N39" s="21"/>
      <c r="O39" s="22"/>
    </row>
    <row r="40" spans="2:15" ht="16">
      <c r="B40" s="2"/>
      <c r="C40" s="2"/>
      <c r="D40" s="2">
        <v>2</v>
      </c>
      <c r="E40" s="2">
        <v>1</v>
      </c>
      <c r="G40" s="20"/>
      <c r="H40" s="21"/>
      <c r="I40" s="21"/>
      <c r="J40" s="21"/>
      <c r="K40" s="21"/>
      <c r="L40" s="21"/>
      <c r="M40" s="21"/>
      <c r="N40" s="21"/>
      <c r="O40" s="22"/>
    </row>
    <row r="41" spans="2:15" ht="16">
      <c r="B41" s="2"/>
      <c r="C41" s="2"/>
      <c r="D41" s="2">
        <v>2</v>
      </c>
      <c r="E41" s="2"/>
      <c r="G41" s="20" t="s">
        <v>36</v>
      </c>
      <c r="H41" s="21" t="s">
        <v>37</v>
      </c>
      <c r="I41" s="21" t="s">
        <v>38</v>
      </c>
      <c r="J41" s="21" t="s">
        <v>26</v>
      </c>
      <c r="K41" s="21" t="s">
        <v>39</v>
      </c>
      <c r="L41" s="21" t="s">
        <v>108</v>
      </c>
      <c r="M41" s="21" t="s">
        <v>109</v>
      </c>
      <c r="N41" s="21" t="s">
        <v>110</v>
      </c>
      <c r="O41" s="22" t="s">
        <v>43</v>
      </c>
    </row>
    <row r="42" spans="2:15" ht="16">
      <c r="B42" s="2"/>
      <c r="C42" s="2"/>
      <c r="D42" s="2">
        <v>2</v>
      </c>
      <c r="E42" s="2"/>
      <c r="G42" s="20"/>
      <c r="H42" s="21"/>
      <c r="I42" s="21"/>
      <c r="J42" s="21"/>
      <c r="K42" s="21"/>
      <c r="L42" s="21"/>
      <c r="M42" s="21"/>
      <c r="N42" s="21"/>
      <c r="O42" s="22"/>
    </row>
    <row r="43" spans="2:15" ht="16">
      <c r="B43" s="2"/>
      <c r="C43" s="2"/>
      <c r="D43" s="2">
        <v>3</v>
      </c>
      <c r="E43" s="2"/>
      <c r="G43" s="20" t="s">
        <v>94</v>
      </c>
      <c r="H43" s="21">
        <v>2.1709999999999998</v>
      </c>
      <c r="I43" s="21">
        <v>2.2050000000000001</v>
      </c>
      <c r="J43" s="21">
        <v>-3.3700000000000001E-2</v>
      </c>
      <c r="K43" s="21">
        <v>0.217</v>
      </c>
      <c r="L43" s="21">
        <v>35</v>
      </c>
      <c r="M43" s="21">
        <v>39</v>
      </c>
      <c r="N43" s="21">
        <v>0.21959999999999999</v>
      </c>
      <c r="O43" s="22">
        <v>140</v>
      </c>
    </row>
    <row r="44" spans="2:15" ht="16">
      <c r="G44" s="20" t="s">
        <v>98</v>
      </c>
      <c r="H44" s="21">
        <v>2.1709999999999998</v>
      </c>
      <c r="I44" s="21">
        <v>3.1179999999999999</v>
      </c>
      <c r="J44" s="21">
        <v>-0.94620000000000004</v>
      </c>
      <c r="K44" s="21">
        <v>0.22439999999999999</v>
      </c>
      <c r="L44" s="21">
        <v>35</v>
      </c>
      <c r="M44" s="21">
        <v>34</v>
      </c>
      <c r="N44" s="21">
        <v>5.9630000000000001</v>
      </c>
      <c r="O44" s="22">
        <v>140</v>
      </c>
    </row>
    <row r="45" spans="2:15" ht="16">
      <c r="G45" s="20" t="s">
        <v>100</v>
      </c>
      <c r="H45" s="21">
        <v>2.1709999999999998</v>
      </c>
      <c r="I45" s="21">
        <v>2.0830000000000002</v>
      </c>
      <c r="J45" s="21">
        <v>8.8099999999999998E-2</v>
      </c>
      <c r="K45" s="21">
        <v>0.22120000000000001</v>
      </c>
      <c r="L45" s="21">
        <v>35</v>
      </c>
      <c r="M45" s="21">
        <v>36</v>
      </c>
      <c r="N45" s="21">
        <v>0.56310000000000004</v>
      </c>
      <c r="O45" s="22">
        <v>140</v>
      </c>
    </row>
    <row r="46" spans="2:15" ht="16">
      <c r="G46" s="20" t="s">
        <v>102</v>
      </c>
      <c r="H46" s="21">
        <v>2.2050000000000001</v>
      </c>
      <c r="I46" s="21">
        <v>3.1179999999999999</v>
      </c>
      <c r="J46" s="21">
        <v>-0.91249999999999998</v>
      </c>
      <c r="K46" s="21">
        <v>0.21870000000000001</v>
      </c>
      <c r="L46" s="21">
        <v>39</v>
      </c>
      <c r="M46" s="21">
        <v>34</v>
      </c>
      <c r="N46" s="21">
        <v>5.9009999999999998</v>
      </c>
      <c r="O46" s="22">
        <v>140</v>
      </c>
    </row>
    <row r="47" spans="2:15" ht="16">
      <c r="G47" s="20" t="s">
        <v>104</v>
      </c>
      <c r="H47" s="21">
        <v>2.2050000000000001</v>
      </c>
      <c r="I47" s="21">
        <v>2.0830000000000002</v>
      </c>
      <c r="J47" s="21">
        <v>0.12180000000000001</v>
      </c>
      <c r="K47" s="21">
        <v>0.21540000000000001</v>
      </c>
      <c r="L47" s="21">
        <v>39</v>
      </c>
      <c r="M47" s="21">
        <v>36</v>
      </c>
      <c r="N47" s="21">
        <v>0.79959999999999998</v>
      </c>
      <c r="O47" s="22">
        <v>140</v>
      </c>
    </row>
    <row r="48" spans="2:15" ht="17" thickBot="1">
      <c r="G48" s="23" t="s">
        <v>106</v>
      </c>
      <c r="H48" s="24">
        <v>3.1179999999999999</v>
      </c>
      <c r="I48" s="24">
        <v>2.0830000000000002</v>
      </c>
      <c r="J48" s="24">
        <v>1.034</v>
      </c>
      <c r="K48" s="24">
        <v>0.22289999999999999</v>
      </c>
      <c r="L48" s="24">
        <v>34</v>
      </c>
      <c r="M48" s="24">
        <v>36</v>
      </c>
      <c r="N48" s="24">
        <v>6.5629999999999997</v>
      </c>
      <c r="O48" s="25">
        <v>140</v>
      </c>
    </row>
    <row r="51" spans="3:5" ht="16">
      <c r="E51" s="2"/>
    </row>
    <row r="54" spans="3:5" ht="16">
      <c r="C54" s="2"/>
    </row>
    <row r="55" spans="3:5" ht="16">
      <c r="D55" s="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workbookViewId="0"/>
  </sheetViews>
  <sheetFormatPr baseColWidth="10" defaultRowHeight="15" x14ac:dyDescent="0"/>
  <cols>
    <col min="1" max="1" width="12.6640625" bestFit="1" customWidth="1"/>
    <col min="2" max="2" width="13.83203125" customWidth="1"/>
    <col min="3" max="3" width="14" bestFit="1" customWidth="1"/>
    <col min="5" max="5" width="13.33203125" bestFit="1" customWidth="1"/>
    <col min="7" max="7" width="53.6640625" bestFit="1" customWidth="1"/>
    <col min="8" max="8" width="30" bestFit="1" customWidth="1"/>
    <col min="9" max="9" width="24.1640625" bestFit="1" customWidth="1"/>
    <col min="10" max="10" width="18.33203125" bestFit="1" customWidth="1"/>
    <col min="11" max="11" width="18.6640625" bestFit="1" customWidth="1"/>
    <col min="12" max="12" width="11.83203125" bestFit="1" customWidth="1"/>
  </cols>
  <sheetData>
    <row r="1" spans="1:16" ht="16">
      <c r="A1" s="1" t="s">
        <v>157</v>
      </c>
    </row>
    <row r="2" spans="1:16" ht="16">
      <c r="A2" s="1"/>
    </row>
    <row r="3" spans="1:16" ht="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6">
      <c r="A4" s="5" t="s">
        <v>149</v>
      </c>
      <c r="B4" s="3" t="s">
        <v>73</v>
      </c>
      <c r="C4" s="3" t="s">
        <v>74</v>
      </c>
      <c r="D4" s="3" t="s">
        <v>75</v>
      </c>
      <c r="E4" s="3" t="s">
        <v>76</v>
      </c>
    </row>
    <row r="5" spans="1:16" ht="17" thickBot="1">
      <c r="B5" s="2">
        <v>1.4E-2</v>
      </c>
      <c r="C5" s="2">
        <v>1.7000000000000001E-2</v>
      </c>
      <c r="D5" s="2">
        <v>3.3E-3</v>
      </c>
      <c r="E5" s="2">
        <v>3.5000000000000001E-3</v>
      </c>
    </row>
    <row r="6" spans="1:16" ht="16">
      <c r="B6" s="2">
        <v>4.5999999999999999E-3</v>
      </c>
      <c r="C6" s="2">
        <v>9.4999999999999998E-3</v>
      </c>
      <c r="D6" s="2">
        <v>8.6E-3</v>
      </c>
      <c r="E6" s="2">
        <v>-1E-3</v>
      </c>
      <c r="G6" s="30" t="s">
        <v>44</v>
      </c>
      <c r="H6" s="31" t="s">
        <v>156</v>
      </c>
      <c r="I6" s="31"/>
      <c r="J6" s="32"/>
      <c r="K6" s="32"/>
      <c r="L6" s="33"/>
    </row>
    <row r="7" spans="1:16" ht="16">
      <c r="B7" s="2">
        <v>2.5000000000000001E-3</v>
      </c>
      <c r="C7" s="2">
        <v>8.5000010000000001E-3</v>
      </c>
      <c r="D7" s="2">
        <v>8.9999999999999998E-4</v>
      </c>
      <c r="E7" s="2">
        <v>7.6000000000000004E-4</v>
      </c>
      <c r="G7" s="20"/>
      <c r="H7" s="26"/>
      <c r="I7" s="26"/>
      <c r="J7" s="21"/>
      <c r="K7" s="21"/>
      <c r="L7" s="22"/>
    </row>
    <row r="8" spans="1:16" ht="16">
      <c r="B8" s="2">
        <v>8.3000000000000001E-4</v>
      </c>
      <c r="C8" s="2">
        <v>6.7000000000000002E-3</v>
      </c>
      <c r="D8" s="2">
        <v>8.9999999999999993E-3</v>
      </c>
      <c r="E8" s="2">
        <v>3.5000000000000001E-3</v>
      </c>
      <c r="G8" s="20" t="s">
        <v>78</v>
      </c>
      <c r="H8" s="26" t="s">
        <v>79</v>
      </c>
      <c r="I8" s="26"/>
      <c r="J8" s="21"/>
      <c r="K8" s="21"/>
      <c r="L8" s="22"/>
    </row>
    <row r="9" spans="1:16" ht="16">
      <c r="B9" s="2">
        <v>9.1999999999999998E-3</v>
      </c>
      <c r="C9" s="2">
        <v>9.9000000000000008E-3</v>
      </c>
      <c r="D9" s="2">
        <v>2E-3</v>
      </c>
      <c r="E9" s="2">
        <v>1.6000000000000001E-3</v>
      </c>
      <c r="G9" s="20" t="s">
        <v>24</v>
      </c>
      <c r="H9" s="26">
        <v>0.05</v>
      </c>
      <c r="I9" s="26"/>
      <c r="J9" s="21"/>
      <c r="K9" s="21"/>
      <c r="L9" s="22"/>
    </row>
    <row r="10" spans="1:16" ht="16">
      <c r="B10" s="2">
        <v>5.7999999999999996E-3</v>
      </c>
      <c r="C10" s="2">
        <v>8.3000000000000001E-3</v>
      </c>
      <c r="D10" s="2">
        <v>4.4000000000000003E-3</v>
      </c>
      <c r="E10" s="2">
        <v>8.0000000000000002E-3</v>
      </c>
      <c r="G10" s="20"/>
      <c r="H10" s="26"/>
      <c r="I10" s="26"/>
      <c r="J10" s="21"/>
      <c r="K10" s="21"/>
      <c r="L10" s="22"/>
    </row>
    <row r="11" spans="1:16" ht="16">
      <c r="B11" s="2">
        <v>-4.8999999999999998E-4</v>
      </c>
      <c r="C11" s="2">
        <v>7.7999999999999996E-3</v>
      </c>
      <c r="D11" s="2">
        <v>0.01</v>
      </c>
      <c r="E11" s="2">
        <v>2.7000000000000001E-3</v>
      </c>
      <c r="G11" s="20" t="s">
        <v>80</v>
      </c>
      <c r="H11" s="26" t="s">
        <v>81</v>
      </c>
      <c r="I11" s="26" t="s">
        <v>47</v>
      </c>
      <c r="J11" s="21" t="s">
        <v>48</v>
      </c>
      <c r="K11" s="21" t="s">
        <v>28</v>
      </c>
      <c r="L11" s="22"/>
    </row>
    <row r="12" spans="1:16" ht="16">
      <c r="B12" s="2">
        <v>-3.8999999999999998E-3</v>
      </c>
      <c r="C12" s="2">
        <v>8.3000000000000001E-3</v>
      </c>
      <c r="D12" s="2">
        <v>9.1000000000000004E-3</v>
      </c>
      <c r="E12" s="2">
        <v>-6.3E-3</v>
      </c>
      <c r="G12" s="20" t="s">
        <v>82</v>
      </c>
      <c r="H12" s="26">
        <v>7.0970000000000004</v>
      </c>
      <c r="I12" s="26">
        <v>2.9999999999999997E-4</v>
      </c>
      <c r="J12" s="21" t="s">
        <v>35</v>
      </c>
      <c r="K12" s="21" t="s">
        <v>32</v>
      </c>
      <c r="L12" s="22"/>
    </row>
    <row r="13" spans="1:16" ht="16">
      <c r="B13" s="2">
        <v>0.01</v>
      </c>
      <c r="C13" s="2">
        <v>9.7000000000000003E-3</v>
      </c>
      <c r="D13" s="2">
        <v>-1.8E-3</v>
      </c>
      <c r="E13" s="2">
        <v>5.7999999999999996E-3</v>
      </c>
      <c r="G13" s="20" t="s">
        <v>83</v>
      </c>
      <c r="H13" s="26">
        <v>1.837</v>
      </c>
      <c r="I13" s="26">
        <v>5.8200000000000002E-2</v>
      </c>
      <c r="J13" s="21" t="s">
        <v>97</v>
      </c>
      <c r="K13" s="21" t="s">
        <v>96</v>
      </c>
      <c r="L13" s="22"/>
    </row>
    <row r="14" spans="1:16" ht="16">
      <c r="B14" s="2">
        <v>5.0000000000000001E-3</v>
      </c>
      <c r="C14" s="2">
        <v>7.7999999999999996E-3</v>
      </c>
      <c r="D14" s="2">
        <v>1.2999999999999999E-3</v>
      </c>
      <c r="E14" s="2">
        <v>5.7000000000000002E-3</v>
      </c>
      <c r="G14" s="20" t="s">
        <v>84</v>
      </c>
      <c r="H14" s="26">
        <v>21.34</v>
      </c>
      <c r="I14" s="26" t="s">
        <v>58</v>
      </c>
      <c r="J14" s="21" t="s">
        <v>59</v>
      </c>
      <c r="K14" s="21" t="s">
        <v>32</v>
      </c>
      <c r="L14" s="22"/>
    </row>
    <row r="15" spans="1:16" ht="16">
      <c r="B15" s="2">
        <v>7.1999999999999998E-3</v>
      </c>
      <c r="C15" s="2">
        <v>9.1999999999999998E-3</v>
      </c>
      <c r="D15" s="2">
        <v>-3.3E-3</v>
      </c>
      <c r="E15" s="2">
        <v>-5.1000000000000004E-3</v>
      </c>
      <c r="G15" s="20"/>
      <c r="H15" s="26"/>
      <c r="I15" s="26"/>
      <c r="J15" s="21"/>
      <c r="K15" s="21"/>
      <c r="L15" s="22"/>
    </row>
    <row r="16" spans="1:16" ht="16">
      <c r="B16" s="2">
        <v>6.6E-3</v>
      </c>
      <c r="C16" s="2">
        <v>4.0000000000000001E-3</v>
      </c>
      <c r="D16" s="2">
        <v>1.1999999999999999E-3</v>
      </c>
      <c r="E16" s="2">
        <v>-8.9999999999999998E-4</v>
      </c>
      <c r="G16" s="20" t="s">
        <v>60</v>
      </c>
      <c r="H16" s="26" t="s">
        <v>61</v>
      </c>
      <c r="I16" s="26" t="s">
        <v>43</v>
      </c>
      <c r="J16" s="21" t="s">
        <v>62</v>
      </c>
      <c r="K16" s="21" t="s">
        <v>53</v>
      </c>
      <c r="L16" s="22" t="s">
        <v>47</v>
      </c>
    </row>
    <row r="17" spans="2:15" ht="16">
      <c r="B17" s="2">
        <v>1.2E-2</v>
      </c>
      <c r="C17" s="2">
        <v>8.6999999999999994E-3</v>
      </c>
      <c r="D17" s="2">
        <v>7.4000000000000003E-3</v>
      </c>
      <c r="E17" s="2">
        <v>3.5E-4</v>
      </c>
      <c r="G17" s="20" t="s">
        <v>82</v>
      </c>
      <c r="H17" s="26">
        <v>2.1049999999999999E-4</v>
      </c>
      <c r="I17" s="26">
        <v>1</v>
      </c>
      <c r="J17" s="21">
        <v>2.1049999999999999E-4</v>
      </c>
      <c r="K17" s="21" t="s">
        <v>134</v>
      </c>
      <c r="L17" s="22" t="s">
        <v>135</v>
      </c>
    </row>
    <row r="18" spans="2:15" ht="16">
      <c r="B18" s="2">
        <v>6.0000000000000001E-3</v>
      </c>
      <c r="C18" s="2">
        <v>1.2E-2</v>
      </c>
      <c r="D18" s="2">
        <v>6.6E-3</v>
      </c>
      <c r="E18" s="2">
        <v>9.1999999999999998E-3</v>
      </c>
      <c r="G18" s="20" t="s">
        <v>83</v>
      </c>
      <c r="H18" s="26">
        <v>5.4469999999999999E-5</v>
      </c>
      <c r="I18" s="26">
        <v>1</v>
      </c>
      <c r="J18" s="21">
        <v>5.4469999999999999E-5</v>
      </c>
      <c r="K18" s="21" t="s">
        <v>136</v>
      </c>
      <c r="L18" s="22" t="s">
        <v>137</v>
      </c>
    </row>
    <row r="19" spans="2:15" ht="16">
      <c r="B19" s="2">
        <v>8.3000000000000001E-3</v>
      </c>
      <c r="C19" s="2">
        <v>8.0999999999999996E-3</v>
      </c>
      <c r="D19" s="2">
        <v>1E-3</v>
      </c>
      <c r="E19" s="2">
        <v>-2.8E-3</v>
      </c>
      <c r="G19" s="20" t="s">
        <v>84</v>
      </c>
      <c r="H19" s="26">
        <v>6.3279999999999999E-4</v>
      </c>
      <c r="I19" s="26">
        <v>1</v>
      </c>
      <c r="J19" s="21">
        <v>6.3279999999999999E-4</v>
      </c>
      <c r="K19" s="21" t="s">
        <v>138</v>
      </c>
      <c r="L19" s="22" t="s">
        <v>86</v>
      </c>
    </row>
    <row r="20" spans="2:15" ht="16">
      <c r="B20" s="2">
        <v>1.2E-2</v>
      </c>
      <c r="C20" s="2">
        <v>1.0999999999999999E-2</v>
      </c>
      <c r="D20" s="2">
        <v>7.1999999999999998E-3</v>
      </c>
      <c r="E20" s="2">
        <v>1.9E-3</v>
      </c>
      <c r="G20" s="20" t="s">
        <v>90</v>
      </c>
      <c r="H20" s="26">
        <v>2.091E-3</v>
      </c>
      <c r="I20" s="26">
        <v>140</v>
      </c>
      <c r="J20" s="21">
        <v>1.4929999999999999E-5</v>
      </c>
      <c r="K20" s="21"/>
      <c r="L20" s="22"/>
    </row>
    <row r="21" spans="2:15" ht="16">
      <c r="B21" s="2">
        <v>3.7000000000000002E-3</v>
      </c>
      <c r="C21" s="2">
        <v>7.1999999999999998E-3</v>
      </c>
      <c r="D21" s="2">
        <v>6.3000000000000003E-4</v>
      </c>
      <c r="E21" s="2">
        <v>5.4999999999999997E-3</v>
      </c>
      <c r="G21" s="20"/>
      <c r="H21" s="26"/>
      <c r="I21" s="26"/>
      <c r="J21" s="21"/>
      <c r="K21" s="21"/>
      <c r="L21" s="22"/>
    </row>
    <row r="22" spans="2:15" ht="17" thickBot="1">
      <c r="B22" s="2">
        <v>3.3999999999999998E-3</v>
      </c>
      <c r="C22" s="2">
        <v>1.0999999999999999E-2</v>
      </c>
      <c r="D22" s="2">
        <v>7.1000000000000004E-3</v>
      </c>
      <c r="E22" s="2">
        <v>7.4000000000000003E-3</v>
      </c>
      <c r="G22" s="23" t="s">
        <v>91</v>
      </c>
      <c r="H22" s="34">
        <v>12</v>
      </c>
      <c r="I22" s="34"/>
      <c r="J22" s="24"/>
      <c r="K22" s="24"/>
      <c r="L22" s="25"/>
    </row>
    <row r="23" spans="2:15" ht="16">
      <c r="B23" s="2">
        <v>7.7999999999999996E-3</v>
      </c>
      <c r="C23" s="2">
        <v>1.0999999999999999E-2</v>
      </c>
      <c r="D23" s="2">
        <v>7.1000000000000004E-3</v>
      </c>
      <c r="E23" s="2">
        <v>1.9E-3</v>
      </c>
    </row>
    <row r="24" spans="2:15" ht="17" thickBot="1">
      <c r="B24" s="2">
        <v>1.0999999999999999E-2</v>
      </c>
      <c r="C24" s="2">
        <v>7.6E-3</v>
      </c>
      <c r="D24" s="2">
        <v>-1.3999999999999999E-4</v>
      </c>
      <c r="E24" s="2">
        <v>4.0000000000000001E-3</v>
      </c>
    </row>
    <row r="25" spans="2:15" ht="16">
      <c r="B25" s="2">
        <v>1.6999999999999999E-3</v>
      </c>
      <c r="C25" s="2">
        <v>1.2999999999999999E-2</v>
      </c>
      <c r="D25" s="2">
        <v>1.3999999999999999E-4</v>
      </c>
      <c r="E25" s="2">
        <v>9.4000000000000004E-3</v>
      </c>
      <c r="G25" s="17" t="s">
        <v>92</v>
      </c>
      <c r="H25" s="18"/>
      <c r="I25" s="18"/>
      <c r="J25" s="18"/>
      <c r="K25" s="18"/>
      <c r="L25" s="18"/>
      <c r="M25" s="18"/>
      <c r="N25" s="18"/>
      <c r="O25" s="19"/>
    </row>
    <row r="26" spans="2:15" ht="16">
      <c r="B26" s="2">
        <v>3.8E-3</v>
      </c>
      <c r="C26" s="2">
        <v>9.4999999999999998E-3</v>
      </c>
      <c r="D26" s="2">
        <v>4.1999999999999997E-3</v>
      </c>
      <c r="E26" s="2">
        <v>6.8999999999999999E-3</v>
      </c>
      <c r="G26" s="20"/>
      <c r="H26" s="21"/>
      <c r="I26" s="21"/>
      <c r="J26" s="21"/>
      <c r="K26" s="21"/>
      <c r="L26" s="21"/>
      <c r="M26" s="21"/>
      <c r="N26" s="21"/>
      <c r="O26" s="22"/>
    </row>
    <row r="27" spans="2:15" ht="16">
      <c r="B27" s="2">
        <v>5.7999999999999996E-3</v>
      </c>
      <c r="C27" s="2">
        <v>5.3E-3</v>
      </c>
      <c r="D27" s="2">
        <v>5.8999999999999999E-3</v>
      </c>
      <c r="E27" s="2">
        <v>-1.6000000000000001E-3</v>
      </c>
      <c r="G27" s="20" t="s">
        <v>22</v>
      </c>
      <c r="H27" s="21">
        <v>1</v>
      </c>
      <c r="I27" s="21"/>
      <c r="J27" s="21"/>
      <c r="K27" s="21"/>
      <c r="L27" s="21"/>
      <c r="M27" s="21"/>
      <c r="N27" s="21"/>
      <c r="O27" s="22"/>
    </row>
    <row r="28" spans="2:15" ht="16">
      <c r="B28" s="2">
        <v>6.0000000000000001E-3</v>
      </c>
      <c r="C28" s="2">
        <v>1.0999999999999999E-2</v>
      </c>
      <c r="D28" s="2">
        <v>1.5E-3</v>
      </c>
      <c r="E28" s="2">
        <v>-8.9999999999999998E-4</v>
      </c>
      <c r="G28" s="20" t="s">
        <v>23</v>
      </c>
      <c r="H28" s="21">
        <v>6</v>
      </c>
      <c r="I28" s="21"/>
      <c r="J28" s="21"/>
      <c r="K28" s="21"/>
      <c r="L28" s="21"/>
      <c r="M28" s="21"/>
      <c r="N28" s="21"/>
      <c r="O28" s="22"/>
    </row>
    <row r="29" spans="2:15" ht="16">
      <c r="B29" s="2">
        <v>8.3000000000000001E-3</v>
      </c>
      <c r="C29" s="2">
        <v>9.7000000000000003E-3</v>
      </c>
      <c r="D29" s="2">
        <v>4.8999999999999998E-3</v>
      </c>
      <c r="E29" s="2">
        <v>8.2000000000000007E-3</v>
      </c>
      <c r="G29" s="20" t="s">
        <v>24</v>
      </c>
      <c r="H29" s="21">
        <v>0.05</v>
      </c>
      <c r="I29" s="21"/>
      <c r="J29" s="21"/>
      <c r="K29" s="21"/>
      <c r="L29" s="21"/>
      <c r="M29" s="21"/>
      <c r="N29" s="21"/>
      <c r="O29" s="22"/>
    </row>
    <row r="30" spans="2:15" ht="16">
      <c r="B30" s="2">
        <v>1.6999999999999999E-3</v>
      </c>
      <c r="C30" s="2">
        <v>1.4999999999999999E-2</v>
      </c>
      <c r="D30" s="2">
        <v>2.8E-3</v>
      </c>
      <c r="E30" s="2">
        <v>3.3E-3</v>
      </c>
      <c r="G30" s="20"/>
      <c r="H30" s="21"/>
      <c r="I30" s="21"/>
      <c r="J30" s="21"/>
      <c r="K30" s="21"/>
      <c r="L30" s="21"/>
      <c r="M30" s="21"/>
      <c r="N30" s="21"/>
      <c r="O30" s="22"/>
    </row>
    <row r="31" spans="2:15" ht="16">
      <c r="B31" s="2">
        <v>2.8E-3</v>
      </c>
      <c r="C31" s="2">
        <v>5.7999999999999996E-3</v>
      </c>
      <c r="D31" s="2">
        <v>1.0999999999999999E-2</v>
      </c>
      <c r="E31" s="2">
        <v>5.4999999999999997E-3</v>
      </c>
      <c r="G31" s="20" t="s">
        <v>93</v>
      </c>
      <c r="H31" s="21" t="s">
        <v>26</v>
      </c>
      <c r="I31" s="21" t="s">
        <v>27</v>
      </c>
      <c r="J31" s="21" t="s">
        <v>28</v>
      </c>
      <c r="K31" s="21" t="s">
        <v>29</v>
      </c>
      <c r="L31" s="21"/>
      <c r="M31" s="21"/>
      <c r="N31" s="21"/>
      <c r="O31" s="22"/>
    </row>
    <row r="32" spans="2:15" ht="16">
      <c r="B32" s="2">
        <v>6.0000000000000001E-3</v>
      </c>
      <c r="C32" s="2">
        <v>8.0999999999999996E-3</v>
      </c>
      <c r="D32" s="2">
        <v>1.2999999999999999E-2</v>
      </c>
      <c r="E32" s="2">
        <v>7.4999999999999997E-3</v>
      </c>
      <c r="G32" s="20"/>
      <c r="H32" s="21"/>
      <c r="I32" s="21"/>
      <c r="J32" s="21"/>
      <c r="K32" s="21"/>
      <c r="L32" s="21"/>
      <c r="M32" s="21"/>
      <c r="N32" s="21"/>
      <c r="O32" s="22"/>
    </row>
    <row r="33" spans="2:15" ht="16">
      <c r="B33" s="2">
        <v>3.0999999999999999E-3</v>
      </c>
      <c r="C33" s="2">
        <v>1.7000000000000001E-2</v>
      </c>
      <c r="D33" s="2">
        <v>2.8999999999999998E-3</v>
      </c>
      <c r="E33" s="2">
        <v>5.7999999999999996E-3</v>
      </c>
      <c r="G33" s="20" t="s">
        <v>94</v>
      </c>
      <c r="H33" s="21">
        <v>1.7769999999999999E-3</v>
      </c>
      <c r="I33" s="21" t="s">
        <v>139</v>
      </c>
      <c r="J33" s="21" t="s">
        <v>96</v>
      </c>
      <c r="K33" s="21" t="s">
        <v>97</v>
      </c>
      <c r="L33" s="21"/>
      <c r="M33" s="21"/>
      <c r="N33" s="21"/>
      <c r="O33" s="22"/>
    </row>
    <row r="34" spans="2:15" ht="16">
      <c r="B34" s="2">
        <v>1.2E-2</v>
      </c>
      <c r="C34" s="2">
        <v>1.7000000000000001E-2</v>
      </c>
      <c r="D34" s="2">
        <v>3.8E-3</v>
      </c>
      <c r="E34" s="2">
        <v>4.8999999999999998E-3</v>
      </c>
      <c r="G34" s="20" t="s">
        <v>98</v>
      </c>
      <c r="H34" s="21">
        <v>-3.653E-3</v>
      </c>
      <c r="I34" s="21" t="s">
        <v>140</v>
      </c>
      <c r="J34" s="21" t="s">
        <v>32</v>
      </c>
      <c r="K34" s="21" t="s">
        <v>35</v>
      </c>
      <c r="L34" s="21"/>
      <c r="M34" s="21"/>
      <c r="N34" s="21"/>
      <c r="O34" s="22"/>
    </row>
    <row r="35" spans="2:15" ht="16">
      <c r="B35" s="2">
        <v>9.1999999999999998E-3</v>
      </c>
      <c r="C35" s="2">
        <v>1.2999999999999999E-2</v>
      </c>
      <c r="D35" s="2">
        <v>4.4999999999999997E-3</v>
      </c>
      <c r="E35" s="2">
        <v>5.0000000000000001E-3</v>
      </c>
      <c r="G35" s="20" t="s">
        <v>100</v>
      </c>
      <c r="H35" s="21">
        <v>2.9659999999999999E-3</v>
      </c>
      <c r="I35" s="21" t="s">
        <v>141</v>
      </c>
      <c r="J35" s="21" t="s">
        <v>32</v>
      </c>
      <c r="K35" s="21" t="s">
        <v>49</v>
      </c>
      <c r="L35" s="21"/>
      <c r="M35" s="21"/>
      <c r="N35" s="21"/>
      <c r="O35" s="22"/>
    </row>
    <row r="36" spans="2:15" ht="16">
      <c r="B36" s="2">
        <v>4.8999999999999998E-3</v>
      </c>
      <c r="C36" s="2">
        <v>6.4999999999999997E-3</v>
      </c>
      <c r="D36" s="2">
        <v>1.1999999999999999E-3</v>
      </c>
      <c r="E36" s="2">
        <v>3.8999999999999998E-3</v>
      </c>
      <c r="G36" s="20" t="s">
        <v>102</v>
      </c>
      <c r="H36" s="21">
        <v>-5.4299999999999999E-3</v>
      </c>
      <c r="I36" s="21" t="s">
        <v>142</v>
      </c>
      <c r="J36" s="21" t="s">
        <v>32</v>
      </c>
      <c r="K36" s="21" t="s">
        <v>59</v>
      </c>
      <c r="L36" s="21"/>
      <c r="M36" s="21"/>
      <c r="N36" s="21"/>
      <c r="O36" s="22"/>
    </row>
    <row r="37" spans="2:15" ht="16">
      <c r="B37" s="2">
        <v>1.2E-2</v>
      </c>
      <c r="C37" s="2">
        <v>1.6E-2</v>
      </c>
      <c r="D37" s="2">
        <v>6.3000000000000003E-4</v>
      </c>
      <c r="E37" s="2">
        <v>2.8999999999999998E-3</v>
      </c>
      <c r="G37" s="20" t="s">
        <v>104</v>
      </c>
      <c r="H37" s="21">
        <v>1.189E-3</v>
      </c>
      <c r="I37" s="21" t="s">
        <v>143</v>
      </c>
      <c r="J37" s="21" t="s">
        <v>96</v>
      </c>
      <c r="K37" s="21" t="s">
        <v>97</v>
      </c>
      <c r="L37" s="21"/>
      <c r="M37" s="21"/>
      <c r="N37" s="21"/>
      <c r="O37" s="22"/>
    </row>
    <row r="38" spans="2:15" ht="16">
      <c r="B38" s="2">
        <v>2.3E-3</v>
      </c>
      <c r="C38" s="2">
        <v>5.8999999999999999E-3</v>
      </c>
      <c r="D38" s="2">
        <v>2.3999999999999998E-3</v>
      </c>
      <c r="E38" s="2">
        <v>8.8000000000000005E-3</v>
      </c>
      <c r="G38" s="20" t="s">
        <v>106</v>
      </c>
      <c r="H38" s="21">
        <v>6.6189999999999999E-3</v>
      </c>
      <c r="I38" s="21" t="s">
        <v>144</v>
      </c>
      <c r="J38" s="21" t="s">
        <v>32</v>
      </c>
      <c r="K38" s="21" t="s">
        <v>59</v>
      </c>
      <c r="L38" s="21"/>
      <c r="M38" s="21"/>
      <c r="N38" s="21"/>
      <c r="O38" s="22"/>
    </row>
    <row r="39" spans="2:15" ht="16">
      <c r="B39" s="2">
        <v>1.2999999999999999E-2</v>
      </c>
      <c r="C39" s="2"/>
      <c r="D39" s="2">
        <v>1.9E-3</v>
      </c>
      <c r="E39" s="2">
        <v>9.7000000000000005E-4</v>
      </c>
      <c r="G39" s="20"/>
      <c r="H39" s="21"/>
      <c r="I39" s="21"/>
      <c r="J39" s="21"/>
      <c r="K39" s="21"/>
      <c r="L39" s="21"/>
      <c r="M39" s="21"/>
      <c r="N39" s="21"/>
      <c r="O39" s="22"/>
    </row>
    <row r="40" spans="2:15" ht="16">
      <c r="B40" s="2"/>
      <c r="C40" s="2"/>
      <c r="D40" s="2">
        <v>5.7999999999999996E-3</v>
      </c>
      <c r="E40" s="2">
        <v>1.2999999999999999E-3</v>
      </c>
      <c r="G40" s="20"/>
      <c r="H40" s="21"/>
      <c r="I40" s="21"/>
      <c r="J40" s="21"/>
      <c r="K40" s="21"/>
      <c r="L40" s="21"/>
      <c r="M40" s="21"/>
      <c r="N40" s="21"/>
      <c r="O40" s="22"/>
    </row>
    <row r="41" spans="2:15" ht="16">
      <c r="B41" s="2"/>
      <c r="C41" s="2"/>
      <c r="D41" s="2">
        <v>6.4000000000000003E-3</v>
      </c>
      <c r="E41" s="2"/>
      <c r="G41" s="20" t="s">
        <v>36</v>
      </c>
      <c r="H41" s="21" t="s">
        <v>37</v>
      </c>
      <c r="I41" s="21" t="s">
        <v>38</v>
      </c>
      <c r="J41" s="21" t="s">
        <v>26</v>
      </c>
      <c r="K41" s="21" t="s">
        <v>39</v>
      </c>
      <c r="L41" s="21" t="s">
        <v>108</v>
      </c>
      <c r="M41" s="21" t="s">
        <v>109</v>
      </c>
      <c r="N41" s="21" t="s">
        <v>110</v>
      </c>
      <c r="O41" s="22" t="s">
        <v>43</v>
      </c>
    </row>
    <row r="42" spans="2:15" ht="16">
      <c r="B42" s="2"/>
      <c r="C42" s="2"/>
      <c r="D42" s="2">
        <v>0.01</v>
      </c>
      <c r="E42" s="2"/>
      <c r="G42" s="20"/>
      <c r="H42" s="21"/>
      <c r="I42" s="21"/>
      <c r="J42" s="21"/>
      <c r="K42" s="21"/>
      <c r="L42" s="21"/>
      <c r="M42" s="21"/>
      <c r="N42" s="21"/>
      <c r="O42" s="22"/>
    </row>
    <row r="43" spans="2:15" ht="16">
      <c r="B43" s="2"/>
      <c r="C43" s="2"/>
      <c r="D43" s="2">
        <v>9.1999999999999998E-3</v>
      </c>
      <c r="E43" s="2"/>
      <c r="G43" s="20" t="s">
        <v>94</v>
      </c>
      <c r="H43" s="21">
        <v>6.2329999999999998E-3</v>
      </c>
      <c r="I43" s="21">
        <v>4.4549999999999998E-3</v>
      </c>
      <c r="J43" s="21">
        <v>1.7769999999999999E-3</v>
      </c>
      <c r="K43" s="21">
        <v>8.9979999999999997E-4</v>
      </c>
      <c r="L43" s="21">
        <v>35</v>
      </c>
      <c r="M43" s="21">
        <v>39</v>
      </c>
      <c r="N43" s="21">
        <v>2.7930000000000001</v>
      </c>
      <c r="O43" s="22">
        <v>140</v>
      </c>
    </row>
    <row r="44" spans="2:15" ht="16">
      <c r="G44" s="20" t="s">
        <v>98</v>
      </c>
      <c r="H44" s="21">
        <v>6.2329999999999998E-3</v>
      </c>
      <c r="I44" s="21">
        <v>9.8849999999999997E-3</v>
      </c>
      <c r="J44" s="21">
        <v>-3.653E-3</v>
      </c>
      <c r="K44" s="21">
        <v>9.3050000000000001E-4</v>
      </c>
      <c r="L44" s="21">
        <v>35</v>
      </c>
      <c r="M44" s="21">
        <v>34</v>
      </c>
      <c r="N44" s="21">
        <v>5.5510000000000002</v>
      </c>
      <c r="O44" s="22">
        <v>140</v>
      </c>
    </row>
    <row r="45" spans="2:15" ht="16">
      <c r="G45" s="20" t="s">
        <v>100</v>
      </c>
      <c r="H45" s="21">
        <v>6.2329999999999998E-3</v>
      </c>
      <c r="I45" s="21">
        <v>3.2659999999999998E-3</v>
      </c>
      <c r="J45" s="21">
        <v>2.9659999999999999E-3</v>
      </c>
      <c r="K45" s="21">
        <v>9.1730000000000002E-4</v>
      </c>
      <c r="L45" s="21">
        <v>35</v>
      </c>
      <c r="M45" s="21">
        <v>36</v>
      </c>
      <c r="N45" s="21">
        <v>4.5730000000000004</v>
      </c>
      <c r="O45" s="22">
        <v>140</v>
      </c>
    </row>
    <row r="46" spans="2:15" ht="16">
      <c r="G46" s="20" t="s">
        <v>102</v>
      </c>
      <c r="H46" s="21">
        <v>4.4549999999999998E-3</v>
      </c>
      <c r="I46" s="21">
        <v>9.8849999999999997E-3</v>
      </c>
      <c r="J46" s="21">
        <v>-5.4299999999999999E-3</v>
      </c>
      <c r="K46" s="21">
        <v>9.0669999999999998E-4</v>
      </c>
      <c r="L46" s="21">
        <v>39</v>
      </c>
      <c r="M46" s="21">
        <v>34</v>
      </c>
      <c r="N46" s="21">
        <v>8.4689999999999994</v>
      </c>
      <c r="O46" s="22">
        <v>140</v>
      </c>
    </row>
    <row r="47" spans="2:15" ht="16">
      <c r="G47" s="20" t="s">
        <v>104</v>
      </c>
      <c r="H47" s="21">
        <v>4.4549999999999998E-3</v>
      </c>
      <c r="I47" s="21">
        <v>3.2659999999999998E-3</v>
      </c>
      <c r="J47" s="21">
        <v>1.189E-3</v>
      </c>
      <c r="K47" s="21">
        <v>8.9320000000000003E-4</v>
      </c>
      <c r="L47" s="21">
        <v>39</v>
      </c>
      <c r="M47" s="21">
        <v>36</v>
      </c>
      <c r="N47" s="21">
        <v>1.883</v>
      </c>
      <c r="O47" s="22">
        <v>140</v>
      </c>
    </row>
    <row r="48" spans="2:15" ht="17" thickBot="1">
      <c r="G48" s="23" t="s">
        <v>106</v>
      </c>
      <c r="H48" s="24">
        <v>9.8849999999999997E-3</v>
      </c>
      <c r="I48" s="24">
        <v>3.2659999999999998E-3</v>
      </c>
      <c r="J48" s="24">
        <v>6.6189999999999999E-3</v>
      </c>
      <c r="K48" s="24">
        <v>9.2409999999999996E-4</v>
      </c>
      <c r="L48" s="24">
        <v>34</v>
      </c>
      <c r="M48" s="24">
        <v>36</v>
      </c>
      <c r="N48" s="24">
        <v>10.130000000000001</v>
      </c>
      <c r="O48" s="25">
        <v>140</v>
      </c>
    </row>
    <row r="54" spans="3:4" ht="16">
      <c r="C54" s="2"/>
    </row>
    <row r="55" spans="3:4" ht="16">
      <c r="D55" s="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4 C</vt:lpstr>
      <vt:lpstr>Figure 4 D</vt:lpstr>
      <vt:lpstr>Figure 4 E</vt:lpstr>
      <vt:lpstr>Figure 4 F</vt:lpstr>
      <vt:lpstr>Figure 4 G</vt:lpstr>
      <vt:lpstr>Figure 4 H</vt:lpstr>
      <vt:lpstr>Figure 4 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robert</cp:lastModifiedBy>
  <dcterms:created xsi:type="dcterms:W3CDTF">2019-07-16T13:26:21Z</dcterms:created>
  <dcterms:modified xsi:type="dcterms:W3CDTF">2019-11-04T12:44:20Z</dcterms:modified>
</cp:coreProperties>
</file>