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125"/>
  <workbookPr autoCompressPictures="0"/>
  <bookViews>
    <workbookView xWindow="0" yWindow="0" windowWidth="25600" windowHeight="14660"/>
  </bookViews>
  <sheets>
    <sheet name="Figure 4 FS 1G" sheetId="1" r:id="rId1"/>
    <sheet name="Figure 4 FS 1H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D23" i="2"/>
  <c r="F22" i="2"/>
  <c r="F21" i="2"/>
  <c r="F23" i="2"/>
  <c r="E15" i="2"/>
  <c r="D15" i="2"/>
  <c r="F14" i="2"/>
  <c r="F13" i="2"/>
  <c r="E15" i="1"/>
  <c r="D15" i="1"/>
  <c r="F14" i="1"/>
  <c r="E23" i="1"/>
  <c r="F13" i="1"/>
  <c r="D22" i="1"/>
  <c r="K22" i="2"/>
  <c r="F15" i="2"/>
  <c r="K13" i="2"/>
  <c r="J21" i="2"/>
  <c r="J22" i="2"/>
  <c r="L22" i="2"/>
  <c r="K21" i="2"/>
  <c r="E22" i="1"/>
  <c r="E24" i="1"/>
  <c r="F15" i="1"/>
  <c r="J14" i="1"/>
  <c r="D23" i="1"/>
  <c r="F23" i="1"/>
  <c r="K14" i="2"/>
  <c r="J14" i="2"/>
  <c r="L14" i="2"/>
  <c r="O23" i="2"/>
  <c r="J23" i="2"/>
  <c r="L21" i="2"/>
  <c r="L23" i="2"/>
  <c r="K23" i="2"/>
  <c r="K15" i="2"/>
  <c r="J13" i="2"/>
  <c r="J13" i="1"/>
  <c r="K14" i="1"/>
  <c r="L14" i="1"/>
  <c r="K13" i="1"/>
  <c r="K15" i="1"/>
  <c r="F22" i="1"/>
  <c r="F24" i="1"/>
  <c r="D24" i="1"/>
  <c r="J15" i="2"/>
  <c r="L13" i="2"/>
  <c r="L15" i="2"/>
  <c r="O15" i="2"/>
  <c r="J15" i="1"/>
  <c r="L13" i="1"/>
  <c r="L15" i="1"/>
  <c r="O15" i="1"/>
</calcChain>
</file>

<file path=xl/sharedStrings.xml><?xml version="1.0" encoding="utf-8"?>
<sst xmlns="http://schemas.openxmlformats.org/spreadsheetml/2006/main" count="88" uniqueCount="25">
  <si>
    <t>mobil</t>
  </si>
  <si>
    <t>unstim</t>
  </si>
  <si>
    <t>VEGF 5'</t>
  </si>
  <si>
    <t>A</t>
  </si>
  <si>
    <t>B</t>
  </si>
  <si>
    <t>raw values for chi2 test</t>
  </si>
  <si>
    <t>sum</t>
  </si>
  <si>
    <t>ch2 test</t>
  </si>
  <si>
    <t>C</t>
  </si>
  <si>
    <t>relative values (same as A)</t>
  </si>
  <si>
    <t>stimulus + aVEGFR2</t>
  </si>
  <si>
    <t>unstim + aVEGFR2</t>
  </si>
  <si>
    <t>VEGF 5' + aVEGFR2</t>
  </si>
  <si>
    <t>diverging</t>
  </si>
  <si>
    <t>converging</t>
  </si>
  <si>
    <t>n.s.</t>
  </si>
  <si>
    <t>Relative distribution of events (%)</t>
  </si>
  <si>
    <t>static</t>
  </si>
  <si>
    <t>observed receptor movement</t>
  </si>
  <si>
    <t>P value</t>
  </si>
  <si>
    <t>Total number of events</t>
  </si>
  <si>
    <t>raw values for chi2 test - diverging</t>
  </si>
  <si>
    <t>raw values for chi2 test - converging</t>
  </si>
  <si>
    <t>Figure 4 - figure supplememt 1G</t>
  </si>
  <si>
    <t>Figure 4 - figure supplememt 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</si>
</sst>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b/>
      <sz val="13"/>
      <color theme="1"/>
      <name val="Calibri"/>
      <family val="2"/>
      <scheme val="minor"/>
    </font>
    <font>
      <b/>
      <sz val="13"/>
      <name val="Arial"/>
      <family val="2"/>
    </font>
    <font>
      <b/>
      <sz val="13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Fill="1"/>
    <xf numFmtId="0" fontId="6" fillId="0" borderId="0" xfId="0" applyFont="1"/>
    <xf numFmtId="0" fontId="5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0" borderId="0" xfId="0" applyFont="1" applyFill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/>
  </sheetViews>
  <sheetFormatPr baseColWidth="10" defaultRowHeight="15" x14ac:dyDescent="0"/>
  <cols>
    <col min="1" max="1" width="11.83203125" bestFit="1" customWidth="1"/>
    <col min="2" max="2" width="36.6640625" bestFit="1" customWidth="1"/>
    <col min="8" max="8" width="23" bestFit="1" customWidth="1"/>
  </cols>
  <sheetData>
    <row r="1" spans="1:16" ht="16">
      <c r="A1" s="4" t="s">
        <v>23</v>
      </c>
    </row>
    <row r="2" spans="1:16" ht="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6">
      <c r="A3" s="2" t="s">
        <v>3</v>
      </c>
      <c r="B3" s="2" t="s">
        <v>16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6">
      <c r="A4" s="2"/>
      <c r="B4" s="5"/>
      <c r="C4" s="17" t="s">
        <v>17</v>
      </c>
      <c r="D4" s="17"/>
      <c r="E4" s="17" t="s">
        <v>0</v>
      </c>
      <c r="F4" s="17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6">
      <c r="A5" s="2"/>
      <c r="B5" s="6" t="s">
        <v>11</v>
      </c>
      <c r="C5" s="3">
        <v>73.8</v>
      </c>
      <c r="D5" s="3"/>
      <c r="E5" s="3">
        <v>26.2</v>
      </c>
      <c r="F5" s="3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6">
      <c r="A6" s="2"/>
      <c r="B6" s="6" t="s">
        <v>12</v>
      </c>
      <c r="C6" s="3">
        <v>69.7</v>
      </c>
      <c r="D6" s="3"/>
      <c r="E6" s="3">
        <v>30.3</v>
      </c>
      <c r="F6" s="3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6">
      <c r="A7" s="2"/>
      <c r="B7" s="6"/>
      <c r="C7" s="3"/>
      <c r="D7" s="3"/>
      <c r="E7" s="3"/>
      <c r="F7" s="3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6">
      <c r="A8" s="2"/>
      <c r="B8" s="6"/>
      <c r="C8" s="3"/>
      <c r="D8" s="3"/>
      <c r="E8" s="3"/>
      <c r="F8" s="3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6">
      <c r="A9" s="2" t="s">
        <v>4</v>
      </c>
      <c r="B9" s="2" t="s">
        <v>5</v>
      </c>
      <c r="C9" s="1"/>
      <c r="D9" s="2"/>
      <c r="E9" s="2"/>
      <c r="F9" s="2"/>
      <c r="G9" s="2"/>
      <c r="H9" s="2"/>
      <c r="I9" s="2"/>
      <c r="J9" s="2"/>
      <c r="K9" s="2"/>
      <c r="L9" s="2"/>
      <c r="M9" s="1"/>
      <c r="N9" s="1"/>
      <c r="O9" s="1"/>
      <c r="P9" s="1"/>
    </row>
    <row r="10" spans="1:16" ht="16">
      <c r="A10" s="2"/>
      <c r="B10" s="7"/>
      <c r="C10" s="1"/>
      <c r="D10" s="15" t="s">
        <v>18</v>
      </c>
      <c r="E10" s="15"/>
      <c r="F10" s="2"/>
      <c r="G10" s="2"/>
      <c r="H10" s="2"/>
      <c r="I10" s="2"/>
      <c r="J10" s="15" t="s">
        <v>18</v>
      </c>
      <c r="K10" s="15"/>
      <c r="L10" s="2"/>
      <c r="M10" s="1"/>
      <c r="N10" s="1"/>
      <c r="O10" s="1"/>
      <c r="P10" s="1"/>
    </row>
    <row r="11" spans="1:16" ht="16">
      <c r="A11" s="2"/>
      <c r="B11" s="2"/>
      <c r="C11" s="1"/>
      <c r="D11" s="15"/>
      <c r="E11" s="15"/>
      <c r="F11" s="2"/>
      <c r="G11" s="2"/>
      <c r="H11" s="2"/>
      <c r="I11" s="2"/>
      <c r="J11" s="15"/>
      <c r="K11" s="15"/>
      <c r="L11" s="2"/>
      <c r="M11" s="1"/>
      <c r="N11" s="1"/>
      <c r="O11" s="1"/>
      <c r="P11" s="1"/>
    </row>
    <row r="12" spans="1:16" ht="16">
      <c r="A12" s="2"/>
      <c r="B12" s="2"/>
      <c r="C12" s="1"/>
      <c r="D12" s="2" t="s">
        <v>17</v>
      </c>
      <c r="E12" s="2" t="s">
        <v>0</v>
      </c>
      <c r="F12" s="8" t="s">
        <v>6</v>
      </c>
      <c r="G12" s="2"/>
      <c r="H12" s="2"/>
      <c r="I12" s="2"/>
      <c r="J12" s="2" t="s">
        <v>17</v>
      </c>
      <c r="K12" s="2" t="s">
        <v>0</v>
      </c>
      <c r="L12" s="8" t="s">
        <v>6</v>
      </c>
      <c r="M12" s="1"/>
      <c r="N12" s="1"/>
      <c r="O12" s="1"/>
      <c r="P12" s="1"/>
    </row>
    <row r="13" spans="1:16" ht="16">
      <c r="A13" s="2"/>
      <c r="B13" s="16" t="s">
        <v>10</v>
      </c>
      <c r="C13" s="9" t="s">
        <v>1</v>
      </c>
      <c r="D13" s="13">
        <v>45</v>
      </c>
      <c r="E13" s="13">
        <v>16</v>
      </c>
      <c r="F13" s="11">
        <f>SUM(D13:E13)</f>
        <v>61</v>
      </c>
      <c r="G13" s="12"/>
      <c r="H13" s="16" t="s">
        <v>10</v>
      </c>
      <c r="I13" s="6" t="s">
        <v>1</v>
      </c>
      <c r="J13" s="13">
        <f>F13*D15/F15</f>
        <v>43.708661417322837</v>
      </c>
      <c r="K13" s="13">
        <f>F13*E15/F15</f>
        <v>17.291338582677167</v>
      </c>
      <c r="L13" s="8">
        <f>SUM(J13:K13)</f>
        <v>61</v>
      </c>
      <c r="M13" s="1"/>
      <c r="N13" s="1"/>
      <c r="O13" s="1"/>
      <c r="P13" s="1"/>
    </row>
    <row r="14" spans="1:16" ht="16">
      <c r="A14" s="2"/>
      <c r="B14" s="16"/>
      <c r="C14" s="9" t="s">
        <v>2</v>
      </c>
      <c r="D14" s="13">
        <v>46</v>
      </c>
      <c r="E14" s="13">
        <v>20</v>
      </c>
      <c r="F14" s="11">
        <f>SUM(D14:E14)</f>
        <v>66</v>
      </c>
      <c r="G14" s="12"/>
      <c r="H14" s="16"/>
      <c r="I14" s="6" t="s">
        <v>2</v>
      </c>
      <c r="J14" s="13">
        <f>F14*D15/F15</f>
        <v>47.291338582677163</v>
      </c>
      <c r="K14" s="13">
        <f>F14*E15/F15</f>
        <v>18.708661417322833</v>
      </c>
      <c r="L14" s="8">
        <f>SUM(J14:K14)</f>
        <v>66</v>
      </c>
      <c r="M14" s="1"/>
      <c r="N14" s="2" t="s">
        <v>19</v>
      </c>
      <c r="O14" s="2"/>
      <c r="P14" s="1"/>
    </row>
    <row r="15" spans="1:16" ht="16">
      <c r="A15" s="2"/>
      <c r="B15" s="2"/>
      <c r="C15" s="8" t="s">
        <v>6</v>
      </c>
      <c r="D15" s="8">
        <f>SUM(D13:D14)</f>
        <v>91</v>
      </c>
      <c r="E15" s="8">
        <f>SUM(E13:E14)</f>
        <v>36</v>
      </c>
      <c r="F15" s="8">
        <f>SUM(F13:F14)</f>
        <v>127</v>
      </c>
      <c r="G15" s="1"/>
      <c r="H15" s="2"/>
      <c r="I15" s="8" t="s">
        <v>6</v>
      </c>
      <c r="J15" s="8">
        <f>SUM(J13:J14)</f>
        <v>91</v>
      </c>
      <c r="K15" s="8">
        <f>SUM(K13:K14)</f>
        <v>36</v>
      </c>
      <c r="L15" s="8">
        <f>SUM(L13:L14)</f>
        <v>127</v>
      </c>
      <c r="M15" s="1"/>
      <c r="N15" s="2" t="s">
        <v>7</v>
      </c>
      <c r="O15" s="2">
        <f>_xlfn.CHISQ.TEST(D13:E14,J13:K14)</f>
        <v>0.61081868461208066</v>
      </c>
      <c r="P15" s="1" t="s">
        <v>15</v>
      </c>
    </row>
    <row r="16" spans="1:16" ht="16">
      <c r="A16" s="2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6">
      <c r="A17" s="2" t="s">
        <v>8</v>
      </c>
      <c r="B17" s="2" t="s">
        <v>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6">
      <c r="A19" s="1"/>
      <c r="B19" s="14"/>
      <c r="C19" s="1"/>
      <c r="D19" s="15" t="s">
        <v>18</v>
      </c>
      <c r="E19" s="15"/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6">
      <c r="A20" s="1"/>
      <c r="B20" s="2"/>
      <c r="C20" s="1"/>
      <c r="D20" s="15"/>
      <c r="E20" s="15"/>
      <c r="F20" s="2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6">
      <c r="A21" s="1"/>
      <c r="B21" s="1"/>
      <c r="C21" s="1"/>
      <c r="D21" s="2" t="s">
        <v>17</v>
      </c>
      <c r="E21" s="2" t="s">
        <v>0</v>
      </c>
      <c r="F21" s="8" t="s">
        <v>6</v>
      </c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6">
      <c r="A22" s="1"/>
      <c r="B22" s="16" t="s">
        <v>10</v>
      </c>
      <c r="C22" s="9" t="s">
        <v>1</v>
      </c>
      <c r="D22" s="10">
        <f>D13/F13*100</f>
        <v>73.770491803278688</v>
      </c>
      <c r="E22" s="10">
        <f>E13/F13*100</f>
        <v>26.229508196721312</v>
      </c>
      <c r="F22" s="11">
        <f>SUM(D22:E22)</f>
        <v>100</v>
      </c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6">
      <c r="B23" s="16"/>
      <c r="C23" s="9" t="s">
        <v>2</v>
      </c>
      <c r="D23" s="10">
        <f>D14/F14*100</f>
        <v>69.696969696969703</v>
      </c>
      <c r="E23" s="10">
        <f>E14/F14*100</f>
        <v>30.303030303030305</v>
      </c>
      <c r="F23" s="11">
        <f>SUM(D23:E23)</f>
        <v>100</v>
      </c>
    </row>
    <row r="24" spans="1:16" ht="16">
      <c r="B24" s="2"/>
      <c r="C24" s="8" t="s">
        <v>6</v>
      </c>
      <c r="D24" s="8">
        <f>SUM(D22:D23)</f>
        <v>143.46746150024839</v>
      </c>
      <c r="E24" s="8">
        <f>SUM(E22:E23)</f>
        <v>56.532538499751617</v>
      </c>
      <c r="F24" s="8">
        <f>SUM(F22:F23)</f>
        <v>200</v>
      </c>
    </row>
  </sheetData>
  <mergeCells count="8">
    <mergeCell ref="J10:K11"/>
    <mergeCell ref="D19:E20"/>
    <mergeCell ref="H13:H14"/>
    <mergeCell ref="B22:B23"/>
    <mergeCell ref="C4:D4"/>
    <mergeCell ref="E4:F4"/>
    <mergeCell ref="B13:B14"/>
    <mergeCell ref="D10:E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/>
  </sheetViews>
  <sheetFormatPr baseColWidth="10" defaultRowHeight="15" x14ac:dyDescent="0"/>
  <cols>
    <col min="1" max="1" width="14.1640625" bestFit="1" customWidth="1"/>
    <col min="2" max="2" width="39.5" bestFit="1" customWidth="1"/>
    <col min="8" max="8" width="23" bestFit="1" customWidth="1"/>
  </cols>
  <sheetData>
    <row r="1" spans="1:16" ht="16">
      <c r="A1" s="4" t="s">
        <v>24</v>
      </c>
    </row>
    <row r="2" spans="1:16" ht="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6">
      <c r="A3" s="2" t="s">
        <v>3</v>
      </c>
      <c r="B3" s="2" t="s">
        <v>20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6">
      <c r="A4" s="2"/>
      <c r="B4" s="5"/>
      <c r="C4" s="17" t="s">
        <v>17</v>
      </c>
      <c r="D4" s="17"/>
      <c r="E4" s="17" t="s">
        <v>13</v>
      </c>
      <c r="F4" s="17"/>
      <c r="G4" s="18" t="s">
        <v>14</v>
      </c>
      <c r="H4" s="18"/>
      <c r="I4" s="1"/>
      <c r="J4" s="1"/>
      <c r="K4" s="1"/>
      <c r="L4" s="1"/>
      <c r="M4" s="1"/>
      <c r="N4" s="1"/>
      <c r="O4" s="1"/>
      <c r="P4" s="1"/>
    </row>
    <row r="5" spans="1:16" ht="16">
      <c r="A5" s="2"/>
      <c r="B5" s="6" t="s">
        <v>11</v>
      </c>
      <c r="C5" s="3">
        <v>45</v>
      </c>
      <c r="D5" s="3"/>
      <c r="E5" s="3">
        <v>9</v>
      </c>
      <c r="F5" s="3"/>
      <c r="G5" s="1">
        <v>7</v>
      </c>
      <c r="H5" s="1"/>
      <c r="I5" s="1"/>
      <c r="J5" s="1"/>
      <c r="K5" s="1"/>
      <c r="L5" s="1"/>
      <c r="M5" s="1"/>
      <c r="N5" s="1"/>
      <c r="O5" s="1"/>
      <c r="P5" s="1"/>
    </row>
    <row r="6" spans="1:16" ht="16">
      <c r="A6" s="2"/>
      <c r="B6" s="6" t="s">
        <v>12</v>
      </c>
      <c r="C6" s="3">
        <v>46</v>
      </c>
      <c r="D6" s="3"/>
      <c r="E6" s="3">
        <v>7</v>
      </c>
      <c r="F6" s="3"/>
      <c r="G6" s="1">
        <v>13</v>
      </c>
      <c r="H6" s="1"/>
      <c r="I6" s="1"/>
      <c r="J6" s="1"/>
      <c r="K6" s="1"/>
      <c r="L6" s="1"/>
      <c r="M6" s="1"/>
      <c r="N6" s="1"/>
      <c r="O6" s="1"/>
      <c r="P6" s="1"/>
    </row>
    <row r="7" spans="1:16" ht="16">
      <c r="A7" s="2"/>
      <c r="B7" s="6"/>
      <c r="C7" s="3"/>
      <c r="D7" s="3"/>
      <c r="E7" s="3"/>
      <c r="F7" s="3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6">
      <c r="A8" s="2"/>
      <c r="B8" s="6"/>
      <c r="C8" s="3"/>
      <c r="D8" s="3"/>
      <c r="E8" s="3"/>
      <c r="F8" s="3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6">
      <c r="A9" s="2" t="s">
        <v>4</v>
      </c>
      <c r="B9" s="2" t="s">
        <v>21</v>
      </c>
      <c r="C9" s="1"/>
      <c r="D9" s="2"/>
      <c r="E9" s="2"/>
      <c r="F9" s="2"/>
      <c r="G9" s="2"/>
      <c r="H9" s="2"/>
      <c r="I9" s="2"/>
      <c r="J9" s="2"/>
      <c r="K9" s="2"/>
      <c r="L9" s="2"/>
      <c r="M9" s="1"/>
      <c r="N9" s="1"/>
      <c r="O9" s="1"/>
      <c r="P9" s="1"/>
    </row>
    <row r="10" spans="1:16" ht="16">
      <c r="A10" s="2"/>
      <c r="B10" s="7"/>
      <c r="C10" s="1"/>
      <c r="D10" s="15" t="s">
        <v>18</v>
      </c>
      <c r="E10" s="15"/>
      <c r="F10" s="2"/>
      <c r="G10" s="2"/>
      <c r="H10" s="2"/>
      <c r="I10" s="2"/>
      <c r="J10" s="15" t="s">
        <v>18</v>
      </c>
      <c r="K10" s="15"/>
      <c r="L10" s="2"/>
      <c r="M10" s="1"/>
      <c r="N10" s="1"/>
      <c r="O10" s="1"/>
      <c r="P10" s="1"/>
    </row>
    <row r="11" spans="1:16" ht="16">
      <c r="A11" s="2"/>
      <c r="B11" s="2"/>
      <c r="C11" s="1"/>
      <c r="D11" s="15"/>
      <c r="E11" s="15"/>
      <c r="F11" s="2"/>
      <c r="G11" s="2"/>
      <c r="H11" s="2"/>
      <c r="I11" s="2"/>
      <c r="J11" s="15"/>
      <c r="K11" s="15"/>
      <c r="L11" s="2"/>
      <c r="M11" s="1"/>
      <c r="N11" s="1"/>
      <c r="O11" s="1"/>
      <c r="P11" s="1"/>
    </row>
    <row r="12" spans="1:16" ht="16">
      <c r="A12" s="2"/>
      <c r="B12" s="2"/>
      <c r="C12" s="1"/>
      <c r="D12" s="2" t="s">
        <v>17</v>
      </c>
      <c r="E12" s="2" t="s">
        <v>0</v>
      </c>
      <c r="F12" s="8" t="s">
        <v>6</v>
      </c>
      <c r="G12" s="2"/>
      <c r="H12" s="2"/>
      <c r="I12" s="2"/>
      <c r="J12" s="2" t="s">
        <v>17</v>
      </c>
      <c r="K12" s="2" t="s">
        <v>0</v>
      </c>
      <c r="L12" s="8" t="s">
        <v>6</v>
      </c>
      <c r="M12" s="1"/>
      <c r="N12" s="1"/>
      <c r="O12" s="1"/>
      <c r="P12" s="1"/>
    </row>
    <row r="13" spans="1:16" ht="16">
      <c r="A13" s="2"/>
      <c r="B13" s="16" t="s">
        <v>10</v>
      </c>
      <c r="C13" s="9" t="s">
        <v>1</v>
      </c>
      <c r="D13" s="10">
        <v>54</v>
      </c>
      <c r="E13" s="10">
        <v>9</v>
      </c>
      <c r="F13" s="11">
        <f>SUM(D13:E13)</f>
        <v>63</v>
      </c>
      <c r="G13" s="12"/>
      <c r="H13" s="16" t="s">
        <v>10</v>
      </c>
      <c r="I13" s="6" t="s">
        <v>1</v>
      </c>
      <c r="J13" s="13">
        <f>F13*D15/F15</f>
        <v>54.804878048780488</v>
      </c>
      <c r="K13" s="13">
        <f>F13*E15/F15</f>
        <v>8.1951219512195124</v>
      </c>
      <c r="L13" s="8">
        <f>SUM(J13:K13)</f>
        <v>63</v>
      </c>
      <c r="M13" s="1"/>
      <c r="N13" s="1"/>
      <c r="O13" s="1"/>
      <c r="P13" s="1"/>
    </row>
    <row r="14" spans="1:16" ht="16">
      <c r="A14" s="2"/>
      <c r="B14" s="16"/>
      <c r="C14" s="9" t="s">
        <v>2</v>
      </c>
      <c r="D14" s="10">
        <v>53</v>
      </c>
      <c r="E14" s="10">
        <v>7</v>
      </c>
      <c r="F14" s="11">
        <f>SUM(D14:E14)</f>
        <v>60</v>
      </c>
      <c r="G14" s="12"/>
      <c r="H14" s="16"/>
      <c r="I14" s="6" t="s">
        <v>2</v>
      </c>
      <c r="J14" s="13">
        <f>F14*D15/F15</f>
        <v>52.195121951219512</v>
      </c>
      <c r="K14" s="13">
        <f>F14*E15/F15</f>
        <v>7.8048780487804876</v>
      </c>
      <c r="L14" s="8">
        <f>SUM(J14:K14)</f>
        <v>60</v>
      </c>
      <c r="M14" s="1"/>
      <c r="N14" s="2" t="s">
        <v>19</v>
      </c>
      <c r="O14" s="2"/>
      <c r="P14" s="1"/>
    </row>
    <row r="15" spans="1:16" ht="16">
      <c r="A15" s="2"/>
      <c r="B15" s="2"/>
      <c r="C15" s="8" t="s">
        <v>6</v>
      </c>
      <c r="D15" s="8">
        <f>SUM(D13:D14)</f>
        <v>107</v>
      </c>
      <c r="E15" s="8">
        <f>SUM(E13:E14)</f>
        <v>16</v>
      </c>
      <c r="F15" s="8">
        <f>SUM(F13:F14)</f>
        <v>123</v>
      </c>
      <c r="G15" s="1"/>
      <c r="H15" s="2"/>
      <c r="I15" s="8" t="s">
        <v>6</v>
      </c>
      <c r="J15" s="8">
        <f>SUM(J13:J14)</f>
        <v>107</v>
      </c>
      <c r="K15" s="8">
        <f>SUM(K13:K14)</f>
        <v>16</v>
      </c>
      <c r="L15" s="8">
        <f>SUM(L13:L14)</f>
        <v>123</v>
      </c>
      <c r="M15" s="1"/>
      <c r="N15" s="2" t="s">
        <v>7</v>
      </c>
      <c r="O15" s="2">
        <f>_xlfn.CHISQ.TEST(D13:E14,J13:K14)</f>
        <v>0.66602599314648181</v>
      </c>
      <c r="P15" s="1" t="s">
        <v>15</v>
      </c>
    </row>
    <row r="16" spans="1:16" ht="16">
      <c r="A16" s="2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7" customHeight="1">
      <c r="A17" s="2" t="s">
        <v>8</v>
      </c>
      <c r="B17" s="2" t="s">
        <v>22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6">
      <c r="A18" s="1"/>
      <c r="B18" s="7"/>
      <c r="C18" s="1"/>
      <c r="D18" s="15" t="s">
        <v>18</v>
      </c>
      <c r="E18" s="15"/>
      <c r="F18" s="2"/>
      <c r="G18" s="2"/>
      <c r="H18" s="2"/>
      <c r="I18" s="2"/>
      <c r="J18" s="15" t="s">
        <v>18</v>
      </c>
      <c r="K18" s="15"/>
      <c r="L18" s="2"/>
      <c r="M18" s="1"/>
      <c r="N18" s="1"/>
      <c r="O18" s="1"/>
      <c r="P18" s="1"/>
    </row>
    <row r="19" spans="1:16" ht="16">
      <c r="A19" s="1"/>
      <c r="B19" s="2"/>
      <c r="C19" s="1"/>
      <c r="D19" s="15"/>
      <c r="E19" s="15"/>
      <c r="F19" s="2"/>
      <c r="G19" s="2"/>
      <c r="H19" s="2"/>
      <c r="I19" s="2"/>
      <c r="J19" s="15"/>
      <c r="K19" s="15"/>
      <c r="L19" s="2"/>
      <c r="M19" s="1"/>
      <c r="N19" s="1"/>
      <c r="O19" s="1"/>
      <c r="P19" s="1"/>
    </row>
    <row r="20" spans="1:16" ht="16">
      <c r="A20" s="1"/>
      <c r="B20" s="2"/>
      <c r="C20" s="1"/>
      <c r="D20" s="2" t="s">
        <v>17</v>
      </c>
      <c r="E20" s="2" t="s">
        <v>0</v>
      </c>
      <c r="F20" s="8" t="s">
        <v>6</v>
      </c>
      <c r="G20" s="2"/>
      <c r="H20" s="2"/>
      <c r="I20" s="2"/>
      <c r="J20" s="2" t="s">
        <v>17</v>
      </c>
      <c r="K20" s="2" t="s">
        <v>0</v>
      </c>
      <c r="L20" s="8" t="s">
        <v>6</v>
      </c>
      <c r="M20" s="1"/>
      <c r="N20" s="1"/>
      <c r="O20" s="1"/>
      <c r="P20" s="1"/>
    </row>
    <row r="21" spans="1:16" ht="16">
      <c r="A21" s="1"/>
      <c r="B21" s="16" t="s">
        <v>10</v>
      </c>
      <c r="C21" s="9" t="s">
        <v>1</v>
      </c>
      <c r="D21" s="10">
        <v>54</v>
      </c>
      <c r="E21" s="10">
        <v>7</v>
      </c>
      <c r="F21" s="11">
        <f>SUM(D21:E21)</f>
        <v>61</v>
      </c>
      <c r="G21" s="12"/>
      <c r="H21" s="16" t="s">
        <v>10</v>
      </c>
      <c r="I21" s="6" t="s">
        <v>1</v>
      </c>
      <c r="J21" s="13">
        <f>F21*D23/F23</f>
        <v>51.393700787401578</v>
      </c>
      <c r="K21" s="13">
        <f>F21*E23/F23</f>
        <v>9.6062992125984259</v>
      </c>
      <c r="L21" s="8">
        <f>SUM(J21:K21)</f>
        <v>61</v>
      </c>
      <c r="M21" s="1"/>
      <c r="N21" s="1"/>
      <c r="O21" s="1"/>
      <c r="P21" s="1"/>
    </row>
    <row r="22" spans="1:16" ht="16">
      <c r="A22" s="1"/>
      <c r="B22" s="16"/>
      <c r="C22" s="9" t="s">
        <v>2</v>
      </c>
      <c r="D22" s="10">
        <v>53</v>
      </c>
      <c r="E22" s="10">
        <v>13</v>
      </c>
      <c r="F22" s="11">
        <f>SUM(D22:E22)</f>
        <v>66</v>
      </c>
      <c r="G22" s="12"/>
      <c r="H22" s="16"/>
      <c r="I22" s="6" t="s">
        <v>2</v>
      </c>
      <c r="J22" s="13">
        <f>F22*D23/F23</f>
        <v>55.606299212598422</v>
      </c>
      <c r="K22" s="13">
        <f>F22*E23/F23</f>
        <v>10.393700787401574</v>
      </c>
      <c r="L22" s="8">
        <f>SUM(J22:K22)</f>
        <v>66</v>
      </c>
      <c r="M22" s="1"/>
      <c r="N22" s="2" t="s">
        <v>19</v>
      </c>
      <c r="O22" s="2"/>
      <c r="P22" s="1"/>
    </row>
    <row r="23" spans="1:16" ht="16">
      <c r="B23" s="2"/>
      <c r="C23" s="8" t="s">
        <v>6</v>
      </c>
      <c r="D23" s="8">
        <f>SUM(D21:D22)</f>
        <v>107</v>
      </c>
      <c r="E23" s="8">
        <f>SUM(E21:E22)</f>
        <v>20</v>
      </c>
      <c r="F23" s="8">
        <f>SUM(F21:F22)</f>
        <v>127</v>
      </c>
      <c r="G23" s="1"/>
      <c r="H23" s="2"/>
      <c r="I23" s="8" t="s">
        <v>6</v>
      </c>
      <c r="J23" s="8">
        <f>SUM(J21:J22)</f>
        <v>107</v>
      </c>
      <c r="K23" s="8">
        <f>SUM(K21:K22)</f>
        <v>20</v>
      </c>
      <c r="L23" s="8">
        <f>SUM(L21:L22)</f>
        <v>127</v>
      </c>
      <c r="M23" s="1"/>
      <c r="N23" s="2" t="s">
        <v>7</v>
      </c>
      <c r="O23" s="2">
        <f>_xlfn.CHISQ.TEST(D21:E22,J21:K22)</f>
        <v>0.20379056652538863</v>
      </c>
      <c r="P23" s="1" t="s">
        <v>15</v>
      </c>
    </row>
    <row r="24" spans="1:16" ht="16">
      <c r="B24" s="2"/>
      <c r="C24" s="8"/>
      <c r="D24" s="8"/>
      <c r="E24" s="8"/>
      <c r="F24" s="8"/>
      <c r="G24" s="1"/>
      <c r="H24" s="2"/>
      <c r="I24" s="8"/>
      <c r="J24" s="8"/>
      <c r="K24" s="8"/>
      <c r="L24" s="8"/>
      <c r="M24" s="1"/>
      <c r="N24" s="2"/>
      <c r="O24" s="2"/>
    </row>
    <row r="33" spans="4:4" ht="16">
      <c r="D33" s="2"/>
    </row>
  </sheetData>
  <mergeCells count="11">
    <mergeCell ref="C4:D4"/>
    <mergeCell ref="E4:F4"/>
    <mergeCell ref="G4:H4"/>
    <mergeCell ref="B13:B14"/>
    <mergeCell ref="H13:H14"/>
    <mergeCell ref="B21:B22"/>
    <mergeCell ref="D10:E11"/>
    <mergeCell ref="J10:K11"/>
    <mergeCell ref="D18:E19"/>
    <mergeCell ref="J18:K19"/>
    <mergeCell ref="H21:H2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 FS 1G</vt:lpstr>
      <vt:lpstr>Figure 4 FS 1H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robert</cp:lastModifiedBy>
  <dcterms:created xsi:type="dcterms:W3CDTF">2019-07-16T13:32:37Z</dcterms:created>
  <dcterms:modified xsi:type="dcterms:W3CDTF">2019-11-04T12:44:08Z</dcterms:modified>
</cp:coreProperties>
</file>