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A3927C29-09F5-4DDB-BC83-FA1AB50B9968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5-source data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7" l="1"/>
  <c r="P36" i="7"/>
  <c r="L37" i="7"/>
  <c r="L36" i="7"/>
  <c r="H37" i="7"/>
  <c r="H36" i="7"/>
  <c r="D37" i="7"/>
  <c r="D36" i="7"/>
</calcChain>
</file>

<file path=xl/sharedStrings.xml><?xml version="1.0" encoding="utf-8"?>
<sst xmlns="http://schemas.openxmlformats.org/spreadsheetml/2006/main" count="65" uniqueCount="37">
  <si>
    <t>SD</t>
  </si>
  <si>
    <t>n</t>
  </si>
  <si>
    <t>daf-2(e1368)</t>
  </si>
  <si>
    <t>% dauer</t>
  </si>
  <si>
    <t>Transgene</t>
  </si>
  <si>
    <t>daf-2(e1368); rab-3p::DAF-2B</t>
  </si>
  <si>
    <t>Mean</t>
  </si>
  <si>
    <t>daf-2(e1368); daf-28p::DAF-28</t>
  </si>
  <si>
    <t>daf-2(e1368); daf-28p::DAF-28; rab-3p::DAF-2B</t>
  </si>
  <si>
    <t>Neuronal DAF-2B OE + native DAF-28 OE</t>
  </si>
  <si>
    <t>jluEx146</t>
  </si>
  <si>
    <t>jluEx147</t>
  </si>
  <si>
    <t>jluEx148</t>
  </si>
  <si>
    <t>jluEx149</t>
  </si>
  <si>
    <t>jluEx150</t>
  </si>
  <si>
    <t>jluEx151</t>
  </si>
  <si>
    <t>Trial 1</t>
  </si>
  <si>
    <t>Trial 2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</si>
  <si>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</si>
  <si>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</si>
  <si>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</si>
  <si>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</si>
  <si>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</si>
  <si>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</si>
  <si>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</si>
  <si>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</si>
  <si>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</si>
  <si>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</si>
  <si>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t>Data in Figure 5C</t>
  </si>
  <si>
    <t>jluIs17</t>
  </si>
  <si>
    <t>jluIs17 + jluEx146</t>
  </si>
  <si>
    <t>jluIs17 + jluEx147</t>
  </si>
  <si>
    <t>jluIs17 + jluEx148</t>
  </si>
  <si>
    <t>jluIs17 + jluEx149</t>
  </si>
  <si>
    <t>jluIs17 + jluEx150</t>
  </si>
  <si>
    <t>jluIs17 + jluEx151</t>
  </si>
  <si>
    <r>
      <t xml:space="preserve">Figure 5C: Overexpression of the DAF-28 agonist insulin peptide suppresses the effects of DAF-2B OE in </t>
    </r>
    <r>
      <rPr>
        <b/>
        <i/>
        <sz val="14"/>
        <color theme="1"/>
        <rFont val="Calibri"/>
        <family val="2"/>
        <scheme val="minor"/>
      </rPr>
      <t>daf-2(e1368)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</si>
</sst>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0" fontId="0" fillId="0" borderId="7" xfId="0" applyBorder="1"/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0" fillId="0" borderId="13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1" xfId="0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" fillId="0" borderId="0" xfId="0" applyFont="1" applyBorder="1"/>
    <xf numFmtId="2" fontId="0" fillId="0" borderId="2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4E2A-2598-4690-9FE8-FC4909C6832E}">
  <dimension ref="B1:AH59"/>
  <sheetViews>
    <sheetView tabSelected="1" workbookViewId="0">
      <selection activeCell="K7" sqref="K7"/>
    </sheetView>
  </sheetViews>
  <sheetFormatPr defaultRowHeight="14.25" x14ac:dyDescent="0.45"/>
  <cols>
    <col min="14" max="14" width="15.9296875" customWidth="1"/>
  </cols>
  <sheetData>
    <row r="1" spans="2:18" ht="18" x14ac:dyDescent="0.55000000000000004">
      <c r="B1" s="27" t="s">
        <v>36</v>
      </c>
    </row>
    <row r="2" spans="2:18" ht="14.35" customHeight="1" x14ac:dyDescent="0.55000000000000004">
      <c r="B2" s="27"/>
    </row>
    <row r="3" spans="2:18" ht="14.35" customHeight="1" x14ac:dyDescent="0.45">
      <c r="B3" s="26" t="s">
        <v>27</v>
      </c>
      <c r="C3" s="26" t="s">
        <v>19</v>
      </c>
      <c r="D3" s="26" t="s">
        <v>20</v>
      </c>
    </row>
    <row r="4" spans="2:18" ht="14.35" customHeight="1" x14ac:dyDescent="0.55000000000000004">
      <c r="B4" s="27"/>
      <c r="C4" s="26" t="s">
        <v>21</v>
      </c>
      <c r="D4" s="26" t="s">
        <v>22</v>
      </c>
    </row>
    <row r="5" spans="2:18" ht="14.35" customHeight="1" x14ac:dyDescent="0.55000000000000004">
      <c r="B5" s="27"/>
      <c r="C5" s="26" t="s">
        <v>23</v>
      </c>
      <c r="D5" s="26" t="s">
        <v>24</v>
      </c>
    </row>
    <row r="6" spans="2:18" ht="14.35" customHeight="1" x14ac:dyDescent="0.55000000000000004">
      <c r="B6" s="27"/>
      <c r="C6" s="26" t="s">
        <v>25</v>
      </c>
      <c r="D6" s="26" t="s">
        <v>26</v>
      </c>
    </row>
    <row r="7" spans="2:18" ht="14.35" customHeight="1" x14ac:dyDescent="0.55000000000000004">
      <c r="B7" s="27"/>
    </row>
    <row r="8" spans="2:18" ht="18" x14ac:dyDescent="0.55000000000000004">
      <c r="B8" s="27" t="s">
        <v>28</v>
      </c>
    </row>
    <row r="10" spans="2:18" ht="14.65" thickBot="1" x14ac:dyDescent="0.5"/>
    <row r="11" spans="2:18" ht="14.65" thickBot="1" x14ac:dyDescent="0.5">
      <c r="B11" s="30" t="s">
        <v>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23"/>
    </row>
    <row r="12" spans="2:18" ht="14.65" thickBot="1" x14ac:dyDescent="0.5">
      <c r="B12" s="28"/>
      <c r="C12" s="34" t="s">
        <v>2</v>
      </c>
      <c r="D12" s="31"/>
      <c r="E12" s="32"/>
      <c r="F12" s="33" t="s">
        <v>7</v>
      </c>
      <c r="G12" s="31"/>
      <c r="H12" s="31"/>
      <c r="I12" s="32"/>
      <c r="J12" s="33" t="s">
        <v>5</v>
      </c>
      <c r="K12" s="31"/>
      <c r="L12" s="31"/>
      <c r="M12" s="32"/>
      <c r="N12" s="33" t="s">
        <v>8</v>
      </c>
      <c r="O12" s="31"/>
      <c r="P12" s="31"/>
      <c r="Q12" s="32"/>
      <c r="R12" s="23"/>
    </row>
    <row r="13" spans="2:18" ht="14.65" thickBot="1" x14ac:dyDescent="0.5">
      <c r="B13" s="14"/>
      <c r="C13" s="38" t="s">
        <v>18</v>
      </c>
      <c r="D13" s="39" t="s">
        <v>3</v>
      </c>
      <c r="E13" s="40" t="s">
        <v>1</v>
      </c>
      <c r="F13" s="38" t="s">
        <v>4</v>
      </c>
      <c r="G13" s="38" t="s">
        <v>18</v>
      </c>
      <c r="H13" s="41" t="s">
        <v>3</v>
      </c>
      <c r="I13" s="40" t="s">
        <v>1</v>
      </c>
      <c r="J13" s="38" t="s">
        <v>4</v>
      </c>
      <c r="K13" s="38" t="s">
        <v>18</v>
      </c>
      <c r="L13" s="42" t="s">
        <v>3</v>
      </c>
      <c r="M13" s="40" t="s">
        <v>1</v>
      </c>
      <c r="N13" s="38" t="s">
        <v>4</v>
      </c>
      <c r="O13" s="38" t="s">
        <v>18</v>
      </c>
      <c r="P13" s="39" t="s">
        <v>3</v>
      </c>
      <c r="Q13" s="40" t="s">
        <v>1</v>
      </c>
      <c r="R13" s="35"/>
    </row>
    <row r="14" spans="2:18" x14ac:dyDescent="0.45">
      <c r="B14" s="29" t="s">
        <v>16</v>
      </c>
      <c r="C14" s="16">
        <v>1</v>
      </c>
      <c r="D14" s="9">
        <v>47.933884300000003</v>
      </c>
      <c r="E14" s="6">
        <v>121</v>
      </c>
      <c r="F14" s="18" t="s">
        <v>10</v>
      </c>
      <c r="G14" s="19">
        <v>1</v>
      </c>
      <c r="H14" s="20">
        <v>42.857142860000003</v>
      </c>
      <c r="I14" s="2">
        <v>70</v>
      </c>
      <c r="J14" s="11" t="s">
        <v>29</v>
      </c>
      <c r="K14" s="7">
        <v>1</v>
      </c>
      <c r="L14" s="3">
        <v>81.25</v>
      </c>
      <c r="M14" s="2">
        <v>160</v>
      </c>
      <c r="N14" s="11" t="s">
        <v>30</v>
      </c>
      <c r="O14" s="7">
        <v>1</v>
      </c>
      <c r="P14" s="17">
        <v>57.446808509999997</v>
      </c>
      <c r="Q14" s="2">
        <v>47</v>
      </c>
      <c r="R14" s="1"/>
    </row>
    <row r="15" spans="2:18" x14ac:dyDescent="0.45">
      <c r="B15" s="10"/>
      <c r="C15" s="16">
        <v>2</v>
      </c>
      <c r="D15" s="9">
        <v>49.019607839999999</v>
      </c>
      <c r="E15" s="6">
        <v>102</v>
      </c>
      <c r="F15" s="16"/>
      <c r="G15" s="7">
        <v>2</v>
      </c>
      <c r="H15" s="20">
        <v>43.396226419999998</v>
      </c>
      <c r="I15" s="2">
        <v>53</v>
      </c>
      <c r="J15" s="16"/>
      <c r="K15" s="7">
        <v>2</v>
      </c>
      <c r="L15" s="3">
        <v>86.631016040000006</v>
      </c>
      <c r="M15" s="2">
        <v>187</v>
      </c>
      <c r="N15" s="16"/>
      <c r="O15" s="21">
        <v>2</v>
      </c>
      <c r="P15" s="17">
        <v>56.25</v>
      </c>
      <c r="Q15" s="2">
        <v>32</v>
      </c>
      <c r="R15" s="1"/>
    </row>
    <row r="16" spans="2:18" x14ac:dyDescent="0.45">
      <c r="B16" s="10"/>
      <c r="C16" s="16">
        <v>3</v>
      </c>
      <c r="D16" s="9">
        <v>63.114754099999999</v>
      </c>
      <c r="E16" s="6">
        <v>122</v>
      </c>
      <c r="F16" s="11" t="s">
        <v>11</v>
      </c>
      <c r="G16" s="7">
        <v>1</v>
      </c>
      <c r="H16" s="20">
        <v>32.09876543</v>
      </c>
      <c r="I16" s="2">
        <v>81</v>
      </c>
      <c r="J16" s="16"/>
      <c r="K16" s="7">
        <v>3</v>
      </c>
      <c r="L16" s="3">
        <v>85.975609759999998</v>
      </c>
      <c r="M16" s="2">
        <v>164</v>
      </c>
      <c r="N16" s="11" t="s">
        <v>31</v>
      </c>
      <c r="O16" s="7">
        <v>1</v>
      </c>
      <c r="P16" s="17">
        <v>39.534883720000003</v>
      </c>
      <c r="Q16" s="2">
        <v>43</v>
      </c>
      <c r="R16" s="1"/>
    </row>
    <row r="17" spans="2:18" x14ac:dyDescent="0.45">
      <c r="B17" s="10"/>
      <c r="C17" s="16">
        <v>4</v>
      </c>
      <c r="D17" s="9">
        <v>62.025316459999999</v>
      </c>
      <c r="E17" s="6">
        <v>79</v>
      </c>
      <c r="F17" s="16"/>
      <c r="G17" s="7">
        <v>2</v>
      </c>
      <c r="H17" s="20">
        <v>33.75</v>
      </c>
      <c r="I17" s="2">
        <v>80</v>
      </c>
      <c r="J17" s="16"/>
      <c r="K17" s="7">
        <v>4</v>
      </c>
      <c r="L17" s="3">
        <v>77.862595420000005</v>
      </c>
      <c r="M17" s="2">
        <v>131</v>
      </c>
      <c r="N17" s="16"/>
      <c r="O17" s="21">
        <v>2</v>
      </c>
      <c r="P17" s="17">
        <v>56.363636360000001</v>
      </c>
      <c r="Q17" s="2">
        <v>55</v>
      </c>
      <c r="R17" s="1"/>
    </row>
    <row r="18" spans="2:18" x14ac:dyDescent="0.45">
      <c r="B18" s="10"/>
      <c r="C18" s="16">
        <v>5</v>
      </c>
      <c r="D18" s="9">
        <v>58.333333330000002</v>
      </c>
      <c r="E18" s="6">
        <v>156</v>
      </c>
      <c r="F18" s="11" t="s">
        <v>12</v>
      </c>
      <c r="G18" s="7">
        <v>1</v>
      </c>
      <c r="H18" s="20">
        <v>28.84615385</v>
      </c>
      <c r="I18" s="2">
        <v>52</v>
      </c>
      <c r="J18" s="16"/>
      <c r="K18" s="7">
        <v>5</v>
      </c>
      <c r="L18" s="3">
        <v>86.956521739999999</v>
      </c>
      <c r="M18" s="2">
        <v>161</v>
      </c>
      <c r="N18" s="11" t="s">
        <v>32</v>
      </c>
      <c r="O18" s="21">
        <v>1</v>
      </c>
      <c r="P18" s="17">
        <v>50</v>
      </c>
      <c r="Q18" s="2">
        <v>56</v>
      </c>
      <c r="R18" s="1"/>
    </row>
    <row r="19" spans="2:18" x14ac:dyDescent="0.45">
      <c r="B19" s="10"/>
      <c r="C19" s="16">
        <v>6</v>
      </c>
      <c r="D19" s="9">
        <v>52.941176470000002</v>
      </c>
      <c r="E19" s="6">
        <v>119</v>
      </c>
      <c r="F19" s="16"/>
      <c r="G19" s="7">
        <v>2</v>
      </c>
      <c r="H19" s="20">
        <v>30.555555559999998</v>
      </c>
      <c r="I19" s="2">
        <v>72</v>
      </c>
      <c r="J19" s="16"/>
      <c r="K19" s="7">
        <v>6</v>
      </c>
      <c r="L19" s="3">
        <v>86.428571430000005</v>
      </c>
      <c r="M19" s="2">
        <v>140</v>
      </c>
      <c r="N19" s="16"/>
      <c r="O19" s="21">
        <v>2</v>
      </c>
      <c r="P19" s="17">
        <v>47.826086959999998</v>
      </c>
      <c r="Q19" s="2">
        <v>46</v>
      </c>
      <c r="R19" s="1"/>
    </row>
    <row r="20" spans="2:18" x14ac:dyDescent="0.45">
      <c r="B20" s="10"/>
      <c r="C20" s="16">
        <v>7</v>
      </c>
      <c r="D20" s="9">
        <v>57.831325300000003</v>
      </c>
      <c r="E20" s="6">
        <v>166</v>
      </c>
      <c r="F20" s="11" t="s">
        <v>13</v>
      </c>
      <c r="G20" s="7">
        <v>1</v>
      </c>
      <c r="H20" s="20">
        <v>39.473684210000002</v>
      </c>
      <c r="I20" s="2">
        <v>76</v>
      </c>
      <c r="J20" s="16"/>
      <c r="K20" s="7">
        <v>7</v>
      </c>
      <c r="L20" s="3">
        <v>90.062111799999997</v>
      </c>
      <c r="M20" s="2">
        <v>161</v>
      </c>
      <c r="N20" s="11" t="s">
        <v>33</v>
      </c>
      <c r="O20" s="21">
        <v>1</v>
      </c>
      <c r="P20" s="17">
        <v>44.444444439999998</v>
      </c>
      <c r="Q20" s="2">
        <v>36</v>
      </c>
      <c r="R20" s="1"/>
    </row>
    <row r="21" spans="2:18" x14ac:dyDescent="0.45">
      <c r="B21" s="10"/>
      <c r="C21" s="16">
        <v>8</v>
      </c>
      <c r="D21" s="9">
        <v>52.941176470000002</v>
      </c>
      <c r="E21" s="6">
        <v>136</v>
      </c>
      <c r="F21" s="16"/>
      <c r="G21" s="7">
        <v>2</v>
      </c>
      <c r="H21" s="20">
        <v>33.78378378</v>
      </c>
      <c r="I21" s="2">
        <v>74</v>
      </c>
      <c r="J21" s="16"/>
      <c r="K21" s="7">
        <v>8</v>
      </c>
      <c r="L21" s="3">
        <v>84.745762709999994</v>
      </c>
      <c r="M21" s="2">
        <v>118</v>
      </c>
      <c r="N21" s="16"/>
      <c r="O21" s="21">
        <v>2</v>
      </c>
      <c r="P21" s="17">
        <v>38.46153846</v>
      </c>
      <c r="Q21" s="2">
        <v>26</v>
      </c>
      <c r="R21" s="1"/>
    </row>
    <row r="22" spans="2:18" x14ac:dyDescent="0.45">
      <c r="B22" s="10"/>
      <c r="C22" s="16">
        <v>9</v>
      </c>
      <c r="D22" s="9">
        <v>54.330708659999999</v>
      </c>
      <c r="E22" s="6">
        <v>127</v>
      </c>
      <c r="F22" s="11" t="s">
        <v>14</v>
      </c>
      <c r="G22" s="7">
        <v>1</v>
      </c>
      <c r="H22" s="20">
        <v>28.395061729999998</v>
      </c>
      <c r="I22" s="2">
        <v>81</v>
      </c>
      <c r="J22" s="16"/>
      <c r="K22" s="7">
        <v>9</v>
      </c>
      <c r="L22" s="3">
        <v>87.050359709999995</v>
      </c>
      <c r="M22" s="2">
        <v>139</v>
      </c>
      <c r="N22" s="11" t="s">
        <v>34</v>
      </c>
      <c r="O22" s="21">
        <v>1</v>
      </c>
      <c r="P22" s="17">
        <v>35.616438359999997</v>
      </c>
      <c r="Q22" s="2">
        <v>73</v>
      </c>
      <c r="R22" s="1"/>
    </row>
    <row r="23" spans="2:18" x14ac:dyDescent="0.45">
      <c r="B23" s="10"/>
      <c r="C23" s="16">
        <v>10</v>
      </c>
      <c r="D23" s="9">
        <v>62.204724409999997</v>
      </c>
      <c r="E23" s="6">
        <v>127</v>
      </c>
      <c r="F23" s="16"/>
      <c r="G23" s="7">
        <v>2</v>
      </c>
      <c r="H23" s="20">
        <v>22.58064516</v>
      </c>
      <c r="I23" s="2">
        <v>62</v>
      </c>
      <c r="J23" s="16"/>
      <c r="K23" s="7">
        <v>10</v>
      </c>
      <c r="L23" s="3">
        <v>84.761904759999993</v>
      </c>
      <c r="M23" s="2">
        <v>105</v>
      </c>
      <c r="N23" s="16"/>
      <c r="O23" s="21">
        <v>2</v>
      </c>
      <c r="P23" s="17">
        <v>38.095238100000003</v>
      </c>
      <c r="Q23" s="2">
        <v>63</v>
      </c>
      <c r="R23" s="1"/>
    </row>
    <row r="24" spans="2:18" x14ac:dyDescent="0.45">
      <c r="B24" s="10"/>
      <c r="C24" s="16">
        <v>11</v>
      </c>
      <c r="D24" s="17">
        <v>65.873015870000003</v>
      </c>
      <c r="E24" s="2">
        <v>126</v>
      </c>
      <c r="F24" s="11" t="s">
        <v>15</v>
      </c>
      <c r="G24" s="7">
        <v>1</v>
      </c>
      <c r="H24" s="20">
        <v>36.764705880000001</v>
      </c>
      <c r="I24" s="2">
        <v>68</v>
      </c>
      <c r="J24" s="16"/>
      <c r="K24" s="7">
        <v>11</v>
      </c>
      <c r="L24" s="3">
        <v>89.655172410000006</v>
      </c>
      <c r="M24" s="2">
        <v>87</v>
      </c>
      <c r="N24" s="11" t="s">
        <v>35</v>
      </c>
      <c r="O24" s="21">
        <v>1</v>
      </c>
      <c r="P24" s="17">
        <v>35.483870969999998</v>
      </c>
      <c r="Q24" s="2">
        <v>62</v>
      </c>
      <c r="R24" s="1"/>
    </row>
    <row r="25" spans="2:18" ht="14.65" thickBot="1" x14ac:dyDescent="0.5">
      <c r="B25" s="15"/>
      <c r="C25" s="12">
        <v>12</v>
      </c>
      <c r="D25" s="13">
        <v>68.468468470000005</v>
      </c>
      <c r="E25" s="5">
        <v>111</v>
      </c>
      <c r="F25" s="12"/>
      <c r="G25" s="8">
        <v>2</v>
      </c>
      <c r="H25" s="22">
        <v>39.18918919</v>
      </c>
      <c r="I25" s="5">
        <v>74</v>
      </c>
      <c r="J25" s="12"/>
      <c r="K25" s="8">
        <v>12</v>
      </c>
      <c r="L25" s="4">
        <v>87.704918030000002</v>
      </c>
      <c r="M25" s="5">
        <v>122</v>
      </c>
      <c r="N25" s="12"/>
      <c r="O25" s="8">
        <v>2</v>
      </c>
      <c r="P25" s="13">
        <v>36.231884059999999</v>
      </c>
      <c r="Q25" s="5">
        <v>69</v>
      </c>
      <c r="R25" s="1"/>
    </row>
    <row r="26" spans="2:18" x14ac:dyDescent="0.45">
      <c r="B26" s="29" t="s">
        <v>17</v>
      </c>
      <c r="C26" s="16">
        <v>1</v>
      </c>
      <c r="D26" s="17">
        <v>45.251396649999997</v>
      </c>
      <c r="E26" s="2">
        <v>179</v>
      </c>
      <c r="F26" s="11" t="s">
        <v>10</v>
      </c>
      <c r="G26" s="7">
        <v>1</v>
      </c>
      <c r="H26" s="20">
        <v>42.553191490000003</v>
      </c>
      <c r="I26" s="2">
        <v>94</v>
      </c>
      <c r="J26" s="11" t="s">
        <v>29</v>
      </c>
      <c r="K26" s="7">
        <v>1</v>
      </c>
      <c r="L26" s="3">
        <v>78.947368420000004</v>
      </c>
      <c r="M26" s="2">
        <v>114</v>
      </c>
      <c r="N26" s="11" t="s">
        <v>30</v>
      </c>
      <c r="O26" s="21">
        <v>1</v>
      </c>
      <c r="P26" s="17">
        <v>50</v>
      </c>
      <c r="Q26" s="2">
        <v>52</v>
      </c>
      <c r="R26" s="1"/>
    </row>
    <row r="27" spans="2:18" x14ac:dyDescent="0.45">
      <c r="B27" s="10"/>
      <c r="C27" s="16">
        <v>2</v>
      </c>
      <c r="D27" s="17">
        <v>56.060606059999998</v>
      </c>
      <c r="E27" s="2">
        <v>132</v>
      </c>
      <c r="F27" s="16"/>
      <c r="G27" s="7">
        <v>2</v>
      </c>
      <c r="H27" s="20">
        <v>37.362637360000001</v>
      </c>
      <c r="I27" s="2">
        <v>91</v>
      </c>
      <c r="J27" s="16"/>
      <c r="K27" s="7">
        <v>2</v>
      </c>
      <c r="L27" s="3">
        <v>71.532846719999995</v>
      </c>
      <c r="M27" s="2">
        <v>137</v>
      </c>
      <c r="N27" s="16"/>
      <c r="O27" s="21">
        <v>2</v>
      </c>
      <c r="P27" s="17">
        <v>48.387096769999999</v>
      </c>
      <c r="Q27" s="2">
        <v>62</v>
      </c>
      <c r="R27" s="1"/>
    </row>
    <row r="28" spans="2:18" x14ac:dyDescent="0.45">
      <c r="B28" s="10"/>
      <c r="C28" s="16">
        <v>3</v>
      </c>
      <c r="D28" s="17">
        <v>44.078947370000002</v>
      </c>
      <c r="E28" s="2">
        <v>152</v>
      </c>
      <c r="F28" s="11" t="s">
        <v>11</v>
      </c>
      <c r="G28" s="7">
        <v>1</v>
      </c>
      <c r="H28" s="20">
        <v>24.528301890000002</v>
      </c>
      <c r="I28" s="2">
        <v>106</v>
      </c>
      <c r="J28" s="16"/>
      <c r="K28" s="7">
        <v>3</v>
      </c>
      <c r="L28" s="3">
        <v>80.882352940000004</v>
      </c>
      <c r="M28" s="2">
        <v>136</v>
      </c>
      <c r="N28" s="11" t="s">
        <v>31</v>
      </c>
      <c r="O28" s="21">
        <v>1</v>
      </c>
      <c r="P28" s="17">
        <v>21.739130429999999</v>
      </c>
      <c r="Q28" s="2">
        <v>46</v>
      </c>
      <c r="R28" s="1"/>
    </row>
    <row r="29" spans="2:18" x14ac:dyDescent="0.45">
      <c r="B29" s="10"/>
      <c r="C29" s="16">
        <v>4</v>
      </c>
      <c r="D29" s="17">
        <v>46.666666669999998</v>
      </c>
      <c r="E29" s="2">
        <v>150</v>
      </c>
      <c r="F29" s="16"/>
      <c r="G29" s="7">
        <v>2</v>
      </c>
      <c r="H29" s="20">
        <v>28.571428569999998</v>
      </c>
      <c r="I29" s="2">
        <v>49</v>
      </c>
      <c r="J29" s="16"/>
      <c r="K29" s="7">
        <v>4</v>
      </c>
      <c r="L29" s="3">
        <v>80</v>
      </c>
      <c r="M29" s="2">
        <v>115</v>
      </c>
      <c r="N29" s="16"/>
      <c r="O29" s="21">
        <v>2</v>
      </c>
      <c r="P29" s="17">
        <v>38.46153846</v>
      </c>
      <c r="Q29" s="2">
        <v>39</v>
      </c>
      <c r="R29" s="1"/>
    </row>
    <row r="30" spans="2:18" x14ac:dyDescent="0.45">
      <c r="B30" s="10"/>
      <c r="C30" s="16">
        <v>5</v>
      </c>
      <c r="D30" s="17">
        <v>43.26923077</v>
      </c>
      <c r="E30" s="2">
        <v>208</v>
      </c>
      <c r="F30" s="11" t="s">
        <v>12</v>
      </c>
      <c r="G30" s="7">
        <v>1</v>
      </c>
      <c r="H30" s="20">
        <v>22.388059699999999</v>
      </c>
      <c r="I30" s="2">
        <v>67</v>
      </c>
      <c r="J30" s="16"/>
      <c r="K30" s="7">
        <v>5</v>
      </c>
      <c r="L30" s="3">
        <v>69.230769230000007</v>
      </c>
      <c r="M30" s="2">
        <v>117</v>
      </c>
      <c r="N30" s="11" t="s">
        <v>32</v>
      </c>
      <c r="O30" s="21">
        <v>1</v>
      </c>
      <c r="P30" s="17">
        <v>34.883720930000003</v>
      </c>
      <c r="Q30" s="2">
        <v>43</v>
      </c>
      <c r="R30" s="1"/>
    </row>
    <row r="31" spans="2:18" x14ac:dyDescent="0.45">
      <c r="B31" s="10"/>
      <c r="C31" s="16">
        <v>6</v>
      </c>
      <c r="D31" s="17">
        <v>54.819277110000002</v>
      </c>
      <c r="E31" s="2">
        <v>166</v>
      </c>
      <c r="F31" s="16"/>
      <c r="G31" s="7">
        <v>2</v>
      </c>
      <c r="H31" s="20">
        <v>29.7029703</v>
      </c>
      <c r="I31" s="2">
        <v>101</v>
      </c>
      <c r="J31" s="16"/>
      <c r="K31" s="7">
        <v>6</v>
      </c>
      <c r="L31" s="3">
        <v>86.363636360000001</v>
      </c>
      <c r="M31" s="2">
        <v>110</v>
      </c>
      <c r="N31" s="16"/>
      <c r="O31" s="21">
        <v>2</v>
      </c>
      <c r="P31" s="17">
        <v>54.545454550000002</v>
      </c>
      <c r="Q31" s="2">
        <v>77</v>
      </c>
      <c r="R31" s="1"/>
    </row>
    <row r="32" spans="2:18" x14ac:dyDescent="0.45">
      <c r="B32" s="10"/>
      <c r="C32" s="16">
        <v>7</v>
      </c>
      <c r="D32" s="17">
        <v>44.444444439999998</v>
      </c>
      <c r="E32" s="2">
        <v>180</v>
      </c>
      <c r="F32" s="11" t="s">
        <v>13</v>
      </c>
      <c r="G32" s="7">
        <v>1</v>
      </c>
      <c r="H32" s="20">
        <v>18.918918919999999</v>
      </c>
      <c r="I32" s="2">
        <v>74</v>
      </c>
      <c r="J32" s="16"/>
      <c r="K32" s="7">
        <v>7</v>
      </c>
      <c r="L32" s="3">
        <v>83.333333330000002</v>
      </c>
      <c r="M32" s="2">
        <v>120</v>
      </c>
      <c r="N32" s="11" t="s">
        <v>33</v>
      </c>
      <c r="O32" s="21">
        <v>1</v>
      </c>
      <c r="P32" s="17">
        <v>37.5</v>
      </c>
      <c r="Q32" s="2">
        <v>24</v>
      </c>
      <c r="R32" s="1"/>
    </row>
    <row r="33" spans="2:18" x14ac:dyDescent="0.45">
      <c r="B33" s="10"/>
      <c r="C33" s="16">
        <v>8</v>
      </c>
      <c r="D33" s="17">
        <v>59.459459459999998</v>
      </c>
      <c r="E33" s="2">
        <v>185</v>
      </c>
      <c r="F33" s="16"/>
      <c r="G33" s="7">
        <v>2</v>
      </c>
      <c r="H33" s="20">
        <v>21.794871789999998</v>
      </c>
      <c r="I33" s="2">
        <v>78</v>
      </c>
      <c r="J33" s="16"/>
      <c r="K33" s="7">
        <v>8</v>
      </c>
      <c r="L33" s="3">
        <v>75</v>
      </c>
      <c r="M33" s="2">
        <v>120</v>
      </c>
      <c r="N33" s="16"/>
      <c r="O33" s="21">
        <v>2</v>
      </c>
      <c r="P33" s="17">
        <v>26.74418605</v>
      </c>
      <c r="Q33" s="2">
        <v>86</v>
      </c>
      <c r="R33" s="1"/>
    </row>
    <row r="34" spans="2:18" x14ac:dyDescent="0.45">
      <c r="B34" s="10"/>
      <c r="C34" s="16">
        <v>9</v>
      </c>
      <c r="D34" s="17">
        <v>50.279329609999998</v>
      </c>
      <c r="E34" s="2">
        <v>179</v>
      </c>
      <c r="F34" s="11" t="s">
        <v>15</v>
      </c>
      <c r="G34" s="7">
        <v>1</v>
      </c>
      <c r="H34" s="20">
        <v>33.333333330000002</v>
      </c>
      <c r="I34" s="2">
        <v>99</v>
      </c>
      <c r="J34" s="16"/>
      <c r="K34" s="7">
        <v>9</v>
      </c>
      <c r="L34" s="3">
        <v>76.422764229999999</v>
      </c>
      <c r="M34" s="2">
        <v>123</v>
      </c>
      <c r="N34" s="11" t="s">
        <v>35</v>
      </c>
      <c r="O34" s="21">
        <v>1</v>
      </c>
      <c r="P34" s="17">
        <v>26.315789469999999</v>
      </c>
      <c r="Q34" s="2">
        <v>57</v>
      </c>
      <c r="R34" s="1"/>
    </row>
    <row r="35" spans="2:18" ht="14.65" thickBot="1" x14ac:dyDescent="0.5">
      <c r="B35" s="15"/>
      <c r="C35" s="12">
        <v>10</v>
      </c>
      <c r="D35" s="13">
        <v>51.515151520000003</v>
      </c>
      <c r="E35" s="5">
        <v>165</v>
      </c>
      <c r="F35" s="12"/>
      <c r="G35" s="8">
        <v>2</v>
      </c>
      <c r="H35" s="22">
        <v>52.272727269999997</v>
      </c>
      <c r="I35" s="5">
        <v>88</v>
      </c>
      <c r="J35" s="12"/>
      <c r="K35" s="8">
        <v>10</v>
      </c>
      <c r="L35" s="4">
        <v>86.577181210000006</v>
      </c>
      <c r="M35" s="5">
        <v>149</v>
      </c>
      <c r="N35" s="12"/>
      <c r="O35" s="8"/>
      <c r="P35" s="13"/>
      <c r="Q35" s="5"/>
      <c r="R35" s="1"/>
    </row>
    <row r="36" spans="2:18" x14ac:dyDescent="0.45">
      <c r="C36" s="37" t="s">
        <v>6</v>
      </c>
      <c r="D36" s="24">
        <f>AVERAGE(D14:D35)</f>
        <v>54.130090970000019</v>
      </c>
      <c r="G36" s="37" t="s">
        <v>6</v>
      </c>
      <c r="H36" s="24">
        <f>AVERAGE(H14:H35)</f>
        <v>32.868970667727268</v>
      </c>
      <c r="K36" s="37" t="s">
        <v>6</v>
      </c>
      <c r="L36" s="24">
        <f>AVERAGE(L14:L35)</f>
        <v>82.607945284090903</v>
      </c>
      <c r="O36" s="37" t="s">
        <v>6</v>
      </c>
      <c r="P36" s="24">
        <f>AVERAGE(P14:P35)</f>
        <v>41.634845076190487</v>
      </c>
    </row>
    <row r="37" spans="2:18" ht="14.65" thickBot="1" x14ac:dyDescent="0.5">
      <c r="C37" s="36" t="s">
        <v>0</v>
      </c>
      <c r="D37" s="25">
        <f>STDEV(D14:D35)</f>
        <v>7.4068412333541076</v>
      </c>
      <c r="G37" s="36" t="s">
        <v>0</v>
      </c>
      <c r="H37" s="25">
        <f>STDEV(H14:H35)</f>
        <v>8.3802047807494784</v>
      </c>
      <c r="K37" s="36" t="s">
        <v>0</v>
      </c>
      <c r="L37" s="25">
        <f>STDEV(L14:L35)</f>
        <v>5.7605264558391553</v>
      </c>
      <c r="O37" s="36" t="s">
        <v>0</v>
      </c>
      <c r="P37" s="25">
        <f>STDEV(P14:P35)</f>
        <v>10.330191914861549</v>
      </c>
    </row>
    <row r="59" spans="34:34" x14ac:dyDescent="0.45">
      <c r="AH59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2019-12-09T15:18:26Z</dcterms:modified>
</cp:coreProperties>
</file>