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irce_2TB/MANUSCRIPTSsss/MS 2019/Travisano et al./eLIFE_SECOND ATTEMPT!!!/eLife RE-RE-REVISED_NOV 20/Suppl files /"/>
    </mc:Choice>
  </mc:AlternateContent>
  <xr:revisionPtr revIDLastSave="0" documentId="13_ncr:1_{F45D5E5C-0A9C-A642-9172-3472AC44B991}" xr6:coauthVersionLast="36" xr6:coauthVersionMax="36" xr10:uidLastSave="{00000000-0000-0000-0000-000000000000}"/>
  <bookViews>
    <workbookView xWindow="20640" yWindow="1800" windowWidth="45500" windowHeight="27240" tabRatio="975" activeTab="15" xr2:uid="{00000000-000D-0000-FFFF-FFFF00000000}"/>
  </bookViews>
  <sheets>
    <sheet name="Figure 1_figure  suppl. 2" sheetId="34" r:id="rId1"/>
    <sheet name="Fig. 1" sheetId="1" r:id="rId2"/>
    <sheet name="Figure 1_figure suppl. 4" sheetId="35" r:id="rId3"/>
    <sheet name="Fig. 2" sheetId="40" r:id="rId4"/>
    <sheet name=" Figure 3_figure suppl. 1" sheetId="49" r:id="rId5"/>
    <sheet name="Fig. 3" sheetId="42" r:id="rId6"/>
    <sheet name="Figure 3_figure suppl. 2" sheetId="48" r:id="rId7"/>
    <sheet name="Figure 3_figure suppl. 3" sheetId="28" r:id="rId8"/>
    <sheet name="Figure 3_figure suppl. 4 " sheetId="36" r:id="rId9"/>
    <sheet name="Fig. 4" sheetId="30" r:id="rId10"/>
    <sheet name="Figure 4_figure suppl. 1" sheetId="29" r:id="rId11"/>
    <sheet name="Fig. 5" sheetId="31" r:id="rId12"/>
    <sheet name="Figure 5_figure suppl. 1" sheetId="43" r:id="rId13"/>
    <sheet name="Fig. 6" sheetId="32" r:id="rId14"/>
    <sheet name="Fig. 7" sheetId="46" r:id="rId15"/>
    <sheet name="Figure 7_figure  suppl. 1" sheetId="47" r:id="rId16"/>
  </sheet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47" l="1"/>
  <c r="N7" i="47"/>
  <c r="F7" i="47"/>
  <c r="E19" i="47"/>
  <c r="N19" i="47"/>
  <c r="F19" i="47"/>
  <c r="E20" i="47"/>
  <c r="N20" i="47"/>
  <c r="F20" i="47"/>
  <c r="G19" i="47"/>
  <c r="I7" i="47"/>
  <c r="E8" i="47"/>
  <c r="N8" i="47"/>
  <c r="F8" i="47"/>
  <c r="I8" i="47"/>
  <c r="E9" i="47"/>
  <c r="N9" i="47"/>
  <c r="F9" i="47"/>
  <c r="I9" i="47"/>
  <c r="E10" i="47"/>
  <c r="N10" i="47"/>
  <c r="F10" i="47"/>
  <c r="I10" i="47"/>
  <c r="E11" i="47"/>
  <c r="N11" i="47"/>
  <c r="F11" i="47"/>
  <c r="E12" i="47"/>
  <c r="N12" i="47"/>
  <c r="F12" i="47"/>
  <c r="I12" i="47"/>
  <c r="E13" i="47"/>
  <c r="N13" i="47"/>
  <c r="F13" i="47"/>
  <c r="I13" i="47"/>
  <c r="E14" i="47"/>
  <c r="N14" i="47"/>
  <c r="F14" i="47"/>
  <c r="I14" i="47"/>
  <c r="E15" i="47"/>
  <c r="N15" i="47"/>
  <c r="F15" i="47"/>
  <c r="E16" i="47"/>
  <c r="N16" i="47"/>
  <c r="F16" i="47"/>
  <c r="I16" i="47"/>
  <c r="E17" i="47"/>
  <c r="N17" i="47"/>
  <c r="F17" i="47"/>
  <c r="I17" i="47"/>
  <c r="E18" i="47"/>
  <c r="N18" i="47"/>
  <c r="F18" i="47"/>
  <c r="I18" i="47"/>
  <c r="I19" i="47"/>
  <c r="I20" i="47"/>
  <c r="F7" i="46"/>
  <c r="M7" i="46"/>
  <c r="G7" i="46"/>
  <c r="F9" i="46"/>
  <c r="M9" i="46"/>
  <c r="G9" i="46"/>
  <c r="F10" i="46"/>
  <c r="M10" i="46"/>
  <c r="G10" i="46"/>
  <c r="H9" i="46"/>
  <c r="J7" i="46"/>
  <c r="F8" i="46"/>
  <c r="M8" i="46"/>
  <c r="G8" i="46"/>
  <c r="J8" i="46"/>
  <c r="J9" i="46"/>
  <c r="J10" i="46"/>
  <c r="F19" i="46"/>
  <c r="M19" i="46"/>
  <c r="G19" i="46"/>
  <c r="F21" i="46"/>
  <c r="M21" i="46"/>
  <c r="G21" i="46"/>
  <c r="F22" i="46"/>
  <c r="M22" i="46"/>
  <c r="G22" i="46"/>
  <c r="H21" i="46"/>
  <c r="J19" i="46"/>
  <c r="F20" i="46"/>
  <c r="M20" i="46"/>
  <c r="G20" i="46"/>
  <c r="J20" i="46"/>
  <c r="J21" i="46"/>
  <c r="J22" i="46"/>
  <c r="F30" i="46"/>
  <c r="M30" i="46"/>
  <c r="G30" i="46"/>
  <c r="F34" i="46"/>
  <c r="M34" i="46"/>
  <c r="G34" i="46"/>
  <c r="F35" i="46"/>
  <c r="M35" i="46"/>
  <c r="G35" i="46"/>
  <c r="H34" i="46"/>
  <c r="J30" i="46"/>
  <c r="F31" i="46"/>
  <c r="M31" i="46"/>
  <c r="G31" i="46"/>
  <c r="J31" i="46"/>
  <c r="F32" i="46"/>
  <c r="M32" i="46"/>
  <c r="G32" i="46"/>
  <c r="J32" i="46"/>
  <c r="F33" i="46"/>
  <c r="M33" i="46"/>
  <c r="G33" i="46"/>
  <c r="J33" i="46"/>
  <c r="J34" i="46"/>
  <c r="J35" i="46"/>
</calcChain>
</file>

<file path=xl/sharedStrings.xml><?xml version="1.0" encoding="utf-8"?>
<sst xmlns="http://schemas.openxmlformats.org/spreadsheetml/2006/main" count="4027" uniqueCount="907">
  <si>
    <t>Table Analyzed</t>
  </si>
  <si>
    <t>Column A</t>
  </si>
  <si>
    <t>Column B</t>
  </si>
  <si>
    <t>Unpaired t test</t>
  </si>
  <si>
    <t>P value</t>
  </si>
  <si>
    <t>P value summary</t>
  </si>
  <si>
    <t>***</t>
  </si>
  <si>
    <t>Yes</t>
  </si>
  <si>
    <t>Two-tailed</t>
  </si>
  <si>
    <t>How big is the difference?</t>
  </si>
  <si>
    <t>F test to compare variances</t>
  </si>
  <si>
    <t>*</t>
  </si>
  <si>
    <t>Column C</t>
  </si>
  <si>
    <t>ns</t>
  </si>
  <si>
    <t>No</t>
  </si>
  <si>
    <t>Column D</t>
  </si>
  <si>
    <t>**</t>
  </si>
  <si>
    <t>Data 1</t>
  </si>
  <si>
    <t>WT</t>
  </si>
  <si>
    <t>Jag1</t>
  </si>
  <si>
    <t>Jagged1</t>
  </si>
  <si>
    <t>Column E</t>
  </si>
  <si>
    <t>Column F</t>
  </si>
  <si>
    <t>Column G</t>
  </si>
  <si>
    <t>Column H</t>
  </si>
  <si>
    <t>Column I</t>
  </si>
  <si>
    <t>&lt; 0.0001</t>
  </si>
  <si>
    <t>Dll4</t>
  </si>
  <si>
    <t>Column K</t>
  </si>
  <si>
    <t>Column L</t>
  </si>
  <si>
    <t>minimum of 3 sections for each embryo</t>
  </si>
  <si>
    <t>Control</t>
  </si>
  <si>
    <t>vs.</t>
  </si>
  <si>
    <t xml:space="preserve">  P value</t>
  </si>
  <si>
    <t xml:space="preserve">  P value summary</t>
  </si>
  <si>
    <t xml:space="preserve">  Significantly different (P &lt; 0.05)?</t>
  </si>
  <si>
    <t xml:space="preserve">  One- or two-tailed P value?</t>
  </si>
  <si>
    <t xml:space="preserve">  t, df</t>
  </si>
  <si>
    <t xml:space="preserve">  Mean ± SEM of column A</t>
  </si>
  <si>
    <t xml:space="preserve">  Mean ± SEM of column B</t>
  </si>
  <si>
    <t xml:space="preserve">  Difference between means</t>
  </si>
  <si>
    <t xml:space="preserve">  95% confidence interval</t>
  </si>
  <si>
    <t xml:space="preserve">  R squared (eta squared)</t>
  </si>
  <si>
    <t xml:space="preserve">  F, DFn, Dfd</t>
  </si>
  <si>
    <t>&lt;0.0001</t>
  </si>
  <si>
    <t>****</t>
  </si>
  <si>
    <t xml:space="preserve">  F,DFn, Dfd</t>
  </si>
  <si>
    <t>Controll</t>
  </si>
  <si>
    <t>Dll4Nfatc1</t>
  </si>
  <si>
    <t xml:space="preserve">  Significantly different? (P &lt; 0.05)</t>
  </si>
  <si>
    <t xml:space="preserve">  R squared</t>
  </si>
  <si>
    <t>Jag1VeCad</t>
  </si>
  <si>
    <t>Jagged1VeCadERT</t>
  </si>
  <si>
    <t>Dll4VeCadERT</t>
  </si>
  <si>
    <t>wt</t>
  </si>
  <si>
    <t>ko</t>
  </si>
  <si>
    <t>Dll4 Artery micron</t>
  </si>
  <si>
    <t>t=5.389 df=4</t>
  </si>
  <si>
    <t>94590 ± 15906, n=3</t>
  </si>
  <si>
    <t>7846 ± 2475, n=3</t>
  </si>
  <si>
    <t>-86744 ± 16097</t>
  </si>
  <si>
    <t>-131438 to -42051</t>
  </si>
  <si>
    <t>41.29, 2, 2</t>
  </si>
  <si>
    <t>Dll4 Vein Micron</t>
  </si>
  <si>
    <t>t=1.837 df=4</t>
  </si>
  <si>
    <t>347117 ± 11014, n=3</t>
  </si>
  <si>
    <t>278114 ± 35907, n=3</t>
  </si>
  <si>
    <t>-69003 ± 37558</t>
  </si>
  <si>
    <t>-173282 to 35276</t>
  </si>
  <si>
    <t>10.63, 2, 2</t>
  </si>
  <si>
    <t>Dll4Vecad</t>
  </si>
  <si>
    <t>Caliber</t>
  </si>
  <si>
    <t>t=3.588 df=4</t>
  </si>
  <si>
    <t>47.25 ± 3.683, n=3</t>
  </si>
  <si>
    <t>60.70 ± 0.6923, n=3</t>
  </si>
  <si>
    <t>13.45 ± 3.748</t>
  </si>
  <si>
    <t>3.042 to 23.85</t>
  </si>
  <si>
    <t>28.31, 2, 2</t>
  </si>
  <si>
    <t>Micron</t>
  </si>
  <si>
    <t>Artery area</t>
  </si>
  <si>
    <t>t=2.930 df=4</t>
  </si>
  <si>
    <t>88165 ± 11826, n=3</t>
  </si>
  <si>
    <t>40970 ± 10937, n=3</t>
  </si>
  <si>
    <t>-47195 ± 16108</t>
  </si>
  <si>
    <t>-91920 to -2471</t>
  </si>
  <si>
    <t>1.169, 2, 2</t>
  </si>
  <si>
    <t>Vein area</t>
  </si>
  <si>
    <t>t=3.263 df=4</t>
  </si>
  <si>
    <t>276311 ± 11076, n=3</t>
  </si>
  <si>
    <t>328165 ± 11399, n=3</t>
  </si>
  <si>
    <t>51854 ± 15893</t>
  </si>
  <si>
    <t>7727 to 95982</t>
  </si>
  <si>
    <t>1.059, 2, 2</t>
  </si>
  <si>
    <t>ManicGOFT2</t>
  </si>
  <si>
    <t>t=2.960 df=6</t>
  </si>
  <si>
    <t>49219 ± 3741, n=4</t>
  </si>
  <si>
    <t>97466 ± 15865, n=4</t>
  </si>
  <si>
    <t>48247 ± 16300</t>
  </si>
  <si>
    <t>8362 to 88131</t>
  </si>
  <si>
    <t>17.99, 3, 3</t>
  </si>
  <si>
    <t>t=14.53 df=2</t>
  </si>
  <si>
    <t>46838 ± 1462, n=2</t>
  </si>
  <si>
    <t>8711 ± 2179, n=2</t>
  </si>
  <si>
    <t>-38127 ± 2624</t>
  </si>
  <si>
    <t>-49416 to -26837</t>
  </si>
  <si>
    <t>ManicGOF</t>
  </si>
  <si>
    <t xml:space="preserve">Dll4Gof </t>
  </si>
  <si>
    <t>Dll4GOFT2</t>
  </si>
  <si>
    <t>Artery</t>
  </si>
  <si>
    <t>t=10.9 df=3</t>
  </si>
  <si>
    <t>229827 ± 11585, n=3</t>
  </si>
  <si>
    <t>56885 ± 7123, n=2</t>
  </si>
  <si>
    <t>-172941 ± 15871</t>
  </si>
  <si>
    <t>-223450 to -122432</t>
  </si>
  <si>
    <t>Vein</t>
  </si>
  <si>
    <t>t=6.147 df=3</t>
  </si>
  <si>
    <t>268680 ± 14815, n=3</t>
  </si>
  <si>
    <t>502312 ± 44068, n=2</t>
  </si>
  <si>
    <t>233632 ± 38009</t>
  </si>
  <si>
    <t>112670 to 354594</t>
  </si>
  <si>
    <t>t=5.091 df=4</t>
  </si>
  <si>
    <t>92349 ± 14400, n=3</t>
  </si>
  <si>
    <t>13903 ± 5487, n=3</t>
  </si>
  <si>
    <t>-78446 ± 15410</t>
  </si>
  <si>
    <t>-121232 to -35661</t>
  </si>
  <si>
    <t>6.887, 2, 2</t>
  </si>
  <si>
    <t>t=1.772 df=4</t>
  </si>
  <si>
    <t>300591 ± 29824, n=3</t>
  </si>
  <si>
    <t>373293 ± 28179, n=3</t>
  </si>
  <si>
    <t>72702 ± 41031</t>
  </si>
  <si>
    <t>-41217 to 186621</t>
  </si>
  <si>
    <t>1.12, 2, 2</t>
  </si>
  <si>
    <t>EphrinB2Nfatc1Cre</t>
  </si>
  <si>
    <t>t=3.153 df=5</t>
  </si>
  <si>
    <t>15.33 ± 4.044, n=3</t>
  </si>
  <si>
    <t>29.59 ± 2.537, n=4</t>
  </si>
  <si>
    <t>14.26 ± 4.523</t>
  </si>
  <si>
    <t>2.635 to 25.89</t>
  </si>
  <si>
    <t>1.907, 2, 3</t>
  </si>
  <si>
    <t>Alpha</t>
  </si>
  <si>
    <t>Significant?</t>
  </si>
  <si>
    <t>ANOVA table</t>
  </si>
  <si>
    <t>DF</t>
  </si>
  <si>
    <t>MS</t>
  </si>
  <si>
    <t>F (DFn, DFd)</t>
  </si>
  <si>
    <t xml:space="preserve">Control
</t>
  </si>
  <si>
    <t>Notch1</t>
  </si>
  <si>
    <t>EphrinB2</t>
  </si>
  <si>
    <t>LV Control</t>
  </si>
  <si>
    <t>Jag1 LV EFNB2</t>
  </si>
  <si>
    <t>Dll4 LV EFNB2</t>
  </si>
  <si>
    <t>BRANCHING points</t>
  </si>
  <si>
    <t>Branching points</t>
  </si>
  <si>
    <t>t=2.33 df=10</t>
  </si>
  <si>
    <t>189 ± 24.4, n=8</t>
  </si>
  <si>
    <t>103 ± 16.3, n=4</t>
  </si>
  <si>
    <t>86.4 ± 37</t>
  </si>
  <si>
    <t>3.87 to 169</t>
  </si>
  <si>
    <t>4.5, 7, 3</t>
  </si>
  <si>
    <t>t=3.183 df=11</t>
  </si>
  <si>
    <t>189.1 ± 24.42, n=8</t>
  </si>
  <si>
    <t xml:space="preserve">  Mean ± SEM of column C</t>
  </si>
  <si>
    <t>305.2 ± 24.09, n=5</t>
  </si>
  <si>
    <t>-116.1 ± 36.46</t>
  </si>
  <si>
    <t>-196.3 to -35.82</t>
  </si>
  <si>
    <t>1.644, 7, 4</t>
  </si>
  <si>
    <t>t=1.579 df=10</t>
  </si>
  <si>
    <t xml:space="preserve">  Mean ± SEM of column D</t>
  </si>
  <si>
    <t>250.3 ± 23.43, n=4</t>
  </si>
  <si>
    <t>-61.13 ± 38.72</t>
  </si>
  <si>
    <t>-147.4 to 25.15</t>
  </si>
  <si>
    <t>2.172, 7, 3</t>
  </si>
  <si>
    <t>t=4.745 df=13</t>
  </si>
  <si>
    <t xml:space="preserve">  Mean ± SEM of column G</t>
  </si>
  <si>
    <t>60.57 ± 7.286, n=7</t>
  </si>
  <si>
    <t>-128.6 ± 27.09</t>
  </si>
  <si>
    <t>-187.1 to -70.03</t>
  </si>
  <si>
    <t>12.84, 7, 6</t>
  </si>
  <si>
    <t>t=3.866 df=9</t>
  </si>
  <si>
    <t xml:space="preserve">  Mean ± SEM of column F</t>
  </si>
  <si>
    <t>28 ± 10.97, n=3</t>
  </si>
  <si>
    <t>-161.1 ± 41.68</t>
  </si>
  <si>
    <t>-255.4 to -66.84</t>
  </si>
  <si>
    <t>13.21, 7, 2</t>
  </si>
  <si>
    <t>t=3.241 df=8</t>
  </si>
  <si>
    <t>23.50 ± 4.500, n=2</t>
  </si>
  <si>
    <t>-165.6 ± 51.10</t>
  </si>
  <si>
    <t>-283.5 to -47.78</t>
  </si>
  <si>
    <t>t=3.016 df=9</t>
  </si>
  <si>
    <t xml:space="preserve">  Mean ± SEM of column H</t>
  </si>
  <si>
    <t>64.67 ± 2.603, n=3</t>
  </si>
  <si>
    <t>-124.5 ± 41.26</t>
  </si>
  <si>
    <t>-217.8 to -31.12</t>
  </si>
  <si>
    <t>234.6, 7, 2</t>
  </si>
  <si>
    <t>t=0.3293 df=10</t>
  </si>
  <si>
    <t xml:space="preserve">  Mean ± SEM of column I</t>
  </si>
  <si>
    <t>176.8 ± 18.87, n=4</t>
  </si>
  <si>
    <t>-12.38 ± 37.58</t>
  </si>
  <si>
    <t>-96.11 to 71.36</t>
  </si>
  <si>
    <t>3.351, 7, 3</t>
  </si>
  <si>
    <t>t=4.126 df=8</t>
  </si>
  <si>
    <t xml:space="preserve">  Mean ± SEM of column K</t>
  </si>
  <si>
    <t>400 ± 5, n=2</t>
  </si>
  <si>
    <t>210.9 ± 51.11</t>
  </si>
  <si>
    <t>93.01 to 328.7</t>
  </si>
  <si>
    <t>Lentivirus Control</t>
  </si>
  <si>
    <t>Jag1KO LV Control</t>
  </si>
  <si>
    <t>Jag1KO LV EFNB2</t>
  </si>
  <si>
    <t>Dll4KO LV Control</t>
  </si>
  <si>
    <t>Lentivirus Efnb2</t>
  </si>
  <si>
    <t>t=1.328 df=9</t>
  </si>
  <si>
    <t xml:space="preserve">  Mean ± SEM of column L</t>
  </si>
  <si>
    <t>134.3 ± 3.18, n=3</t>
  </si>
  <si>
    <t>-54.79 ± 41.27</t>
  </si>
  <si>
    <t>-148.2 to 38.57</t>
  </si>
  <si>
    <t>157.2, 7, 2</t>
  </si>
  <si>
    <t>Delta4</t>
  </si>
  <si>
    <t>Dll4GOF</t>
  </si>
  <si>
    <t>AVERAGE VESSEL CALIBER</t>
  </si>
  <si>
    <t>t=2.713 df=12</t>
  </si>
  <si>
    <t>16.89 ± 0.8535, n=10</t>
  </si>
  <si>
    <t>13.11 ± 0.2665, n=4</t>
  </si>
  <si>
    <t>-3.775 ± 1.392</t>
  </si>
  <si>
    <t>-6.808 to -0.743</t>
  </si>
  <si>
    <t>25.63, 9, 3</t>
  </si>
  <si>
    <t>t=3.152 df=13</t>
  </si>
  <si>
    <t>12.53 ± 0.9302, n=5</t>
  </si>
  <si>
    <t>-4.358 ± 1.383</t>
  </si>
  <si>
    <t>-7.346 to -1.371</t>
  </si>
  <si>
    <t>1.684, 9, 4</t>
  </si>
  <si>
    <t>t=1.8 df=12</t>
  </si>
  <si>
    <t>14.16 ± 1.042, n=4</t>
  </si>
  <si>
    <t>-2.725 ± 1.514</t>
  </si>
  <si>
    <t>-6.024 to 0.5738</t>
  </si>
  <si>
    <t>1.676, 9, 3</t>
  </si>
  <si>
    <t>t=4.71 df=14</t>
  </si>
  <si>
    <t xml:space="preserve">  Mean ± SEM of column E</t>
  </si>
  <si>
    <t>10 ± 1.248, n=6</t>
  </si>
  <si>
    <t>-6.887 ± 1.462</t>
  </si>
  <si>
    <t>-10.02 to -3.751</t>
  </si>
  <si>
    <t>1.282, 5, 9</t>
  </si>
  <si>
    <t>t=5.43 df=11</t>
  </si>
  <si>
    <t>7.949 ± 0.7326, n=3</t>
  </si>
  <si>
    <t>-8.938 ± 1.646</t>
  </si>
  <si>
    <t>-12.56 to -5.315</t>
  </si>
  <si>
    <t>4.525, 9, 2</t>
  </si>
  <si>
    <t>t=1.94 df=10</t>
  </si>
  <si>
    <t>20.94 ± 1.904, n=2</t>
  </si>
  <si>
    <t>4.055 ± 2.09</t>
  </si>
  <si>
    <t>-0.6017 to 8.712</t>
  </si>
  <si>
    <t>AVERAGE DISTANCE BETWEEN BRANCHING POINTS</t>
  </si>
  <si>
    <t>Diameter</t>
  </si>
  <si>
    <t>t=3.482 df=12</t>
  </si>
  <si>
    <t>24.93 ± 2.725, n=10</t>
  </si>
  <si>
    <t>44.63 ± 5.981, n=4</t>
  </si>
  <si>
    <t>19.7 ± 5.658</t>
  </si>
  <si>
    <t>7.376 to 32.03</t>
  </si>
  <si>
    <t>1.927, 3, 9</t>
  </si>
  <si>
    <t>t=3.192 df=13</t>
  </si>
  <si>
    <t>38.87 ± 2.812, n=5</t>
  </si>
  <si>
    <t>13.94 ± 4.367</t>
  </si>
  <si>
    <t>4.504 to 23.37</t>
  </si>
  <si>
    <t>1.878, 9, 4</t>
  </si>
  <si>
    <t>t=7.186 df=12</t>
  </si>
  <si>
    <t>99.65 ± 15.91, n=4</t>
  </si>
  <si>
    <t>52.07 to 97.38</t>
  </si>
  <si>
    <t>13.64, 3, 9</t>
  </si>
  <si>
    <t>t=8.769 df=11</t>
  </si>
  <si>
    <t>77.21 ± 6.242, n=3</t>
  </si>
  <si>
    <t>52.28 ± 5.961</t>
  </si>
  <si>
    <t>39.16 to 65.40</t>
  </si>
  <si>
    <t>1.574, 2, 9</t>
  </si>
  <si>
    <t>t=6.642 df=10</t>
  </si>
  <si>
    <t>95.65 ± 24.71, n=2</t>
  </si>
  <si>
    <t>70.72 ± 10.65</t>
  </si>
  <si>
    <t>46.99 to 94.44</t>
  </si>
  <si>
    <t>74.73 ± 10.4</t>
  </si>
  <si>
    <t>t=2.874 df=13</t>
  </si>
  <si>
    <t>48.18 ± 10.41, n=5</t>
  </si>
  <si>
    <t>23.25 ± 8.092</t>
  </si>
  <si>
    <t>5.773 to 40.74</t>
  </si>
  <si>
    <t>7.302, 4, 9</t>
  </si>
  <si>
    <t>Significantly different (P &lt; 0.05)?</t>
  </si>
  <si>
    <t>One- or two-tailed P value?</t>
  </si>
  <si>
    <t>t, df</t>
  </si>
  <si>
    <t>t=2.287 df=4</t>
  </si>
  <si>
    <t>Mean ± SEM of column A</t>
  </si>
  <si>
    <t>104.2 ± 15.11, n=3</t>
  </si>
  <si>
    <t>Mean ± SEM of column B</t>
  </si>
  <si>
    <t>63.95 ± 9.058, n=3</t>
  </si>
  <si>
    <t>Difference between means</t>
  </si>
  <si>
    <t>-40.29 ± 17.62</t>
  </si>
  <si>
    <t>95% confidence interval</t>
  </si>
  <si>
    <t>-89.21 to 8.631</t>
  </si>
  <si>
    <t>R squared (eta squared)</t>
  </si>
  <si>
    <t>F, DFn, Dfd</t>
  </si>
  <si>
    <t>2.784, 2, 2</t>
  </si>
  <si>
    <t>t=4.247 df=4</t>
  </si>
  <si>
    <t>163 ± 10.38, n=3</t>
  </si>
  <si>
    <t>112.7 ± 5.68, n=3</t>
  </si>
  <si>
    <t>-50.26 ± 11.84</t>
  </si>
  <si>
    <t>-83.13 to -17.4</t>
  </si>
  <si>
    <t>3.342, 2, 2</t>
  </si>
  <si>
    <t>Nfatc1</t>
  </si>
  <si>
    <t>Left</t>
  </si>
  <si>
    <t>Right</t>
  </si>
  <si>
    <t>59.11 ± 3.385, n=4</t>
  </si>
  <si>
    <t>46.59 ± 4.514, n=4</t>
  </si>
  <si>
    <t xml:space="preserve"> </t>
  </si>
  <si>
    <t>EdU+ERG+ over all Dapi in Endomucin vessels</t>
  </si>
  <si>
    <t>t=2.593 df=5</t>
  </si>
  <si>
    <t>31.47 ± 3.779, n=3</t>
  </si>
  <si>
    <t>48.93 ± 5.02, n=4</t>
  </si>
  <si>
    <t>17.45 ± 6.729</t>
  </si>
  <si>
    <t>0.1536 to 34.75</t>
  </si>
  <si>
    <t>2.353, 3, 2</t>
  </si>
  <si>
    <t xml:space="preserve">% N1ICD/Dapi </t>
  </si>
  <si>
    <t>Dll4Gof</t>
  </si>
  <si>
    <t>t=3.622 df=5</t>
  </si>
  <si>
    <t>27.69 ± 5.27, n=3</t>
  </si>
  <si>
    <t>54.6 ± 5.054, n=4</t>
  </si>
  <si>
    <t>26.91 ± 7.429</t>
  </si>
  <si>
    <t>7.811 to 46.01</t>
  </si>
  <si>
    <t>1.226, 3, 2</t>
  </si>
  <si>
    <t>Dll4GofTie2Cre</t>
  </si>
  <si>
    <t>% N1ICD/Dapi</t>
  </si>
  <si>
    <t>Number of families</t>
  </si>
  <si>
    <t>Number of comparisons per family</t>
  </si>
  <si>
    <t>Dunnett's multiple comparisons test</t>
  </si>
  <si>
    <t>Mean Diff.</t>
  </si>
  <si>
    <t>95.00% CI of diff.</t>
  </si>
  <si>
    <t>Summary</t>
  </si>
  <si>
    <t>Adjusted P Value</t>
  </si>
  <si>
    <t>A-?</t>
  </si>
  <si>
    <t>Control vs. Jag1Nfatc1</t>
  </si>
  <si>
    <t>B</t>
  </si>
  <si>
    <t>Control vs. Dll4Nfatc1</t>
  </si>
  <si>
    <t>C</t>
  </si>
  <si>
    <t>Test details</t>
  </si>
  <si>
    <t>Mean 1</t>
  </si>
  <si>
    <t>Mean 2</t>
  </si>
  <si>
    <t>SE of diff.</t>
  </si>
  <si>
    <t>n1</t>
  </si>
  <si>
    <t>n2</t>
  </si>
  <si>
    <t>Jag1Nfatc1</t>
  </si>
  <si>
    <t>q</t>
  </si>
  <si>
    <t>Branching points J1 Dll4 Nfatc1 E12.5</t>
  </si>
  <si>
    <t>p27 in CM</t>
  </si>
  <si>
    <t>Control vs. Jag1</t>
  </si>
  <si>
    <t>Control vs. Dll4</t>
  </si>
  <si>
    <t>ManicFr</t>
  </si>
  <si>
    <t>t=8.184 df=4</t>
  </si>
  <si>
    <t>35.05 ± 0.2777, n=3</t>
  </si>
  <si>
    <t>67.04 ± 3.898, n=3</t>
  </si>
  <si>
    <t>31.99 ± 3.908</t>
  </si>
  <si>
    <t>21.13 to 42.84</t>
  </si>
  <si>
    <t>197.1, 2, 2</t>
  </si>
  <si>
    <t>J1Nfatc1</t>
  </si>
  <si>
    <t>One-way Anova</t>
  </si>
  <si>
    <t xml:space="preserve">Embryo 1                              </t>
  </si>
  <si>
    <t xml:space="preserve">Embryo 2                              </t>
  </si>
  <si>
    <t xml:space="preserve">Embryo 3                             </t>
  </si>
  <si>
    <t xml:space="preserve">Embryo 4                              </t>
  </si>
  <si>
    <t xml:space="preserve">Embryo 5                              </t>
  </si>
  <si>
    <t xml:space="preserve">Embryo 6                             </t>
  </si>
  <si>
    <t xml:space="preserve">Embryo 7                             </t>
  </si>
  <si>
    <t xml:space="preserve">Embryo 3 </t>
  </si>
  <si>
    <t xml:space="preserve">Embryo 8      </t>
  </si>
  <si>
    <t xml:space="preserve">Embryo 9                           </t>
  </si>
  <si>
    <t>Embryo 10</t>
  </si>
  <si>
    <t xml:space="preserve">Embryo 4 </t>
  </si>
  <si>
    <t>EdU J1Dll4Pan</t>
  </si>
  <si>
    <t>F</t>
  </si>
  <si>
    <t>R square</t>
  </si>
  <si>
    <t>SS</t>
  </si>
  <si>
    <t>Treatment (between columns)</t>
  </si>
  <si>
    <t>Total</t>
  </si>
  <si>
    <t>Data summary</t>
  </si>
  <si>
    <t>Number of treatments (columns)</t>
  </si>
  <si>
    <t>Control vs. J1Pan</t>
  </si>
  <si>
    <t>Control vs. Dll4Pan</t>
  </si>
  <si>
    <t>EphrinB2Nfatc1</t>
  </si>
  <si>
    <t>t=3.716 df=4</t>
  </si>
  <si>
    <t>0.3881 ± 0.0102, n=3</t>
  </si>
  <si>
    <t>0.3104 ± 0.01825, n=3</t>
  </si>
  <si>
    <t>-0.07768 ± 0.0209</t>
  </si>
  <si>
    <t>-0.1357 to -0.01965</t>
  </si>
  <si>
    <t>3.203, 2, 2</t>
  </si>
  <si>
    <t>BrdU E14.5</t>
  </si>
  <si>
    <t>LV</t>
  </si>
  <si>
    <t>RV</t>
  </si>
  <si>
    <t>Mean ± SEM of column D</t>
  </si>
  <si>
    <t>Mean ± SEM of column E</t>
  </si>
  <si>
    <t>E14.5</t>
  </si>
  <si>
    <t>D4gof</t>
  </si>
  <si>
    <t>t=2.472 df=3</t>
  </si>
  <si>
    <t>227270 ± 2160, n=2</t>
  </si>
  <si>
    <t>275068 ± 14927, n=3</t>
  </si>
  <si>
    <t>47798 ± 19337</t>
  </si>
  <si>
    <t>-13742 to 109338</t>
  </si>
  <si>
    <t>Embryo 3</t>
  </si>
  <si>
    <t>vs,</t>
  </si>
  <si>
    <t>t=4,713 df=4</t>
  </si>
  <si>
    <t>0,1369 ± 0,01947, n=3</t>
  </si>
  <si>
    <t>0,03165 ± 0,01093, n=3</t>
  </si>
  <si>
    <t>-0,1052 ± 0,02233</t>
  </si>
  <si>
    <t>-0,1672 to -0,04324</t>
  </si>
  <si>
    <t>3,173, 2, 2</t>
  </si>
  <si>
    <t>t=0,5719 df=4</t>
  </si>
  <si>
    <t>0,04373 ± 0,01663, n=3</t>
  </si>
  <si>
    <t>0,0784 ± 0,05829, n=3</t>
  </si>
  <si>
    <t>0,03467 ± 0,06062</t>
  </si>
  <si>
    <t>-0,1336 to 0,203</t>
  </si>
  <si>
    <t>12,28, 2, 2</t>
  </si>
  <si>
    <t xml:space="preserve">MFng GOF, Tie2-Cre
</t>
  </si>
  <si>
    <t>t=3,842 df=4</t>
  </si>
  <si>
    <t>0,2098 ± 0,0294, n=3</t>
  </si>
  <si>
    <t>0,09094 ± 0,009628, n=3</t>
  </si>
  <si>
    <t>-0,1189 ± 0,03094</t>
  </si>
  <si>
    <t>-0,2048 to -0,03298</t>
  </si>
  <si>
    <t>9,323, 2, 2</t>
  </si>
  <si>
    <t>0,03572 ± 0,003427, n=3</t>
  </si>
  <si>
    <t>Dl4GOF</t>
  </si>
  <si>
    <t>t=4,906 df=4</t>
  </si>
  <si>
    <t>0,1438 ± 0,02501, n=3</t>
  </si>
  <si>
    <t>0,01966 ± 0,003792, n=3</t>
  </si>
  <si>
    <t>-0,1241 ± 0,0253</t>
  </si>
  <si>
    <t>-0,1943 to -0,05386</t>
  </si>
  <si>
    <t>43,51, 2, 2</t>
  </si>
  <si>
    <t>EpB2 fl, Nfatc1-Cre</t>
  </si>
  <si>
    <t>t=2,881 df=4</t>
  </si>
  <si>
    <t>0,1922 ± 0,04863, n=3</t>
  </si>
  <si>
    <t>0,04616 ± 0,0144, n=3</t>
  </si>
  <si>
    <t>-0,1461 ± 0,05072</t>
  </si>
  <si>
    <t>-0,2869 to -0,005281</t>
  </si>
  <si>
    <t>11,41, 2, 2</t>
  </si>
  <si>
    <t>Dl4fl,VecadCre</t>
  </si>
  <si>
    <t>number of SMA+, Notch3+ double positive cells per number of subepicardial vessels</t>
  </si>
  <si>
    <t>number of SMA+, Notch3+ double positive cells per number of intramyocardial vessels</t>
  </si>
  <si>
    <t xml:space="preserve">SMA+, Notch3+ cells in intramyocardial vessels </t>
  </si>
  <si>
    <t xml:space="preserve">SMA+, Notch3+ cells in subepicardial vessels </t>
  </si>
  <si>
    <t>Data sets analyzed</t>
  </si>
  <si>
    <t>A : Control</t>
  </si>
  <si>
    <t>B : Jag1Nfatc1</t>
  </si>
  <si>
    <t>C : Dll4Nfatc1</t>
  </si>
  <si>
    <t>ANOVA summary</t>
  </si>
  <si>
    <t>Significant diff. among means (P &lt; 0.05)?</t>
  </si>
  <si>
    <t>Brown-Forsythe test</t>
  </si>
  <si>
    <t>2.455 (2, 11)</t>
  </si>
  <si>
    <t>Are SDs significantly different (P &lt; 0.05)?</t>
  </si>
  <si>
    <t>Tukey's multiple comparisons test</t>
  </si>
  <si>
    <t>A-B</t>
  </si>
  <si>
    <t>A-C</t>
  </si>
  <si>
    <t>Jag1Nfatc1 vs. Dll4Nfatc1</t>
  </si>
  <si>
    <t>B-C</t>
  </si>
  <si>
    <t>Bartlett's test</t>
  </si>
  <si>
    <t>Bartlett's statistic (corrected)</t>
  </si>
  <si>
    <t>F (2, 11) = 34.79</t>
  </si>
  <si>
    <t>P&lt;0.0001</t>
  </si>
  <si>
    <t>Residual (within columns)</t>
  </si>
  <si>
    <t>Number of values (total)</t>
  </si>
  <si>
    <t>-3.477 to -1.523</t>
  </si>
  <si>
    <t>-3.743 to -1.591</t>
  </si>
  <si>
    <t>-1.358 to 1.024</t>
  </si>
  <si>
    <t>Branching</t>
  </si>
  <si>
    <t>0.05652 (2, 11)</t>
  </si>
  <si>
    <t>F (2, 11) = 64.85</t>
  </si>
  <si>
    <t>43.26 to 108</t>
  </si>
  <si>
    <t>-126.1 to -54.86</t>
  </si>
  <si>
    <t>-205.5 to -126.7</t>
  </si>
  <si>
    <t>B : Jag1</t>
  </si>
  <si>
    <t>C : Dll4</t>
  </si>
  <si>
    <t>Jag1 vs. Dll4</t>
  </si>
  <si>
    <t>0.1115 (2, 9)</t>
  </si>
  <si>
    <t>F (2, 9) = 74.65</t>
  </si>
  <si>
    <t>33.81 to 55</t>
  </si>
  <si>
    <t>25.88 to 50.01</t>
  </si>
  <si>
    <t>-18 to 5.075</t>
  </si>
  <si>
    <t>J1PanDll4pan p27</t>
  </si>
  <si>
    <t>0.2379 (2, 9)</t>
  </si>
  <si>
    <t>F (2, 9) = 13.08</t>
  </si>
  <si>
    <t>P=0.0022</t>
  </si>
  <si>
    <t>-29.84 to -6.626</t>
  </si>
  <si>
    <t>-28 to -4.788</t>
  </si>
  <si>
    <t>-11.56 to 15.24</t>
  </si>
  <si>
    <t>B : J1Pan</t>
  </si>
  <si>
    <t>C : Dll4Pan</t>
  </si>
  <si>
    <t>0.2438 (2, 6)</t>
  </si>
  <si>
    <t>F (2, 6) = 17.85</t>
  </si>
  <si>
    <t>P=0.0030</t>
  </si>
  <si>
    <t>-0.00145 to 0.1709</t>
  </si>
  <si>
    <t>-0.1692 to 0.00311</t>
  </si>
  <si>
    <t>J1Pan vs. Dll4Pan</t>
  </si>
  <si>
    <t>-0.2539 to -0.08159</t>
  </si>
  <si>
    <t>Controll vs. Jag1</t>
  </si>
  <si>
    <t>-25.63 to 64.5</t>
  </si>
  <si>
    <t>Controll vs. Dll4Vecad</t>
  </si>
  <si>
    <t>20.61 to 110.7</t>
  </si>
  <si>
    <t>1.433 to 96.13</t>
  </si>
  <si>
    <t>6.943 to 101.6</t>
  </si>
  <si>
    <t>t=2.808 df=4</t>
  </si>
  <si>
    <t>36.66 ± 7.33, n=3</t>
  </si>
  <si>
    <t>13.77 ± 3.571, n=3</t>
  </si>
  <si>
    <t>-22.9 ± 8.154</t>
  </si>
  <si>
    <t>-45.53 to -0.2584</t>
  </si>
  <si>
    <t>4.213, 2, 2</t>
  </si>
  <si>
    <t>t=2,4 df=4</t>
  </si>
  <si>
    <t>0,08031 ± 0,01826, n=3</t>
  </si>
  <si>
    <t>-0,04458 ± 0,01858</t>
  </si>
  <si>
    <t>-0,09617 to 0,006998</t>
  </si>
  <si>
    <t>28,4, 2, 2</t>
  </si>
  <si>
    <t>IsoB4 Area</t>
  </si>
  <si>
    <t>Emcn Area</t>
  </si>
  <si>
    <r>
      <t>Jag1</t>
    </r>
    <r>
      <rPr>
        <vertAlign val="superscript"/>
        <sz val="12"/>
        <rFont val="Arial"/>
        <family val="2"/>
      </rPr>
      <t>PdgfbCre</t>
    </r>
  </si>
  <si>
    <t>N1ICD endothelium in Jag1</t>
  </si>
  <si>
    <t>SMA+/Notch3+ cells Jag1</t>
  </si>
  <si>
    <t>vs</t>
  </si>
  <si>
    <r>
      <t>Jagged1</t>
    </r>
    <r>
      <rPr>
        <sz val="9"/>
        <rFont val="Arial"/>
        <family val="2"/>
      </rPr>
      <t>fl; Pdgfrb-Cre</t>
    </r>
  </si>
  <si>
    <r>
      <t>Jagged1</t>
    </r>
    <r>
      <rPr>
        <vertAlign val="superscript"/>
        <sz val="12"/>
        <rFont val="Arial"/>
        <family val="2"/>
      </rPr>
      <t>fl; Pdgfrb-Cre</t>
    </r>
  </si>
  <si>
    <t xml:space="preserve">Embryo 4                             </t>
  </si>
  <si>
    <t>0,0062</t>
  </si>
  <si>
    <t>0,0442</t>
  </si>
  <si>
    <t>Are means signif. different? (P &lt; 0.05)</t>
  </si>
  <si>
    <t>t=4.129 df=6</t>
  </si>
  <si>
    <t>t=2.538 df=6</t>
  </si>
  <si>
    <t>42.68 ± 1.184 N=4</t>
  </si>
  <si>
    <t>44.71 ± 7.690 N=4</t>
  </si>
  <si>
    <t>50.39 ± 1.444 N=4</t>
  </si>
  <si>
    <t>22.11 ± 4.495 N=4</t>
  </si>
  <si>
    <t>-7.707 ± 1.867</t>
  </si>
  <si>
    <t>22.61 ± 8.907</t>
  </si>
  <si>
    <t>-12.28 to -3.140</t>
  </si>
  <si>
    <t>0.8096 to 44.40</t>
  </si>
  <si>
    <t>R squared</t>
  </si>
  <si>
    <t>0,7397</t>
  </si>
  <si>
    <t>0,5177</t>
  </si>
  <si>
    <t>F,DFn, Dfd</t>
  </si>
  <si>
    <t>1.487, 3, 3</t>
  </si>
  <si>
    <t>2.927, 3, 3</t>
  </si>
  <si>
    <t>0,7522</t>
  </si>
  <si>
    <t>0,4013</t>
  </si>
  <si>
    <t>Are variances significantly different?</t>
  </si>
  <si>
    <r>
      <t>Dll4</t>
    </r>
    <r>
      <rPr>
        <vertAlign val="superscript"/>
        <sz val="12"/>
        <rFont val="Arial"/>
        <family val="2"/>
      </rPr>
      <t>PdgfrbCre</t>
    </r>
  </si>
  <si>
    <t>N1ICD endothelium in Dll4</t>
  </si>
  <si>
    <t>SMA+/Notch3+ cells Dll4</t>
  </si>
  <si>
    <r>
      <t>Delta4</t>
    </r>
    <r>
      <rPr>
        <sz val="9"/>
        <rFont val="Arial"/>
        <family val="2"/>
      </rPr>
      <t>fl; Pdgfrb-Cre</t>
    </r>
  </si>
  <si>
    <t>0,0427</t>
  </si>
  <si>
    <t>0,0366</t>
  </si>
  <si>
    <t>t=2.9 df=4</t>
  </si>
  <si>
    <t>t=3.088 df=4</t>
  </si>
  <si>
    <t>52 ± 4.8 N=3</t>
  </si>
  <si>
    <t>23.52 ± 5.068 N=3</t>
  </si>
  <si>
    <t>38 ± 1.1 N=3</t>
  </si>
  <si>
    <t>7.841 ± 0.2824 N=3</t>
  </si>
  <si>
    <t>14 ± 4.9</t>
  </si>
  <si>
    <t>15.68 ± 5.076</t>
  </si>
  <si>
    <t>0.77 to 28</t>
  </si>
  <si>
    <t>1.585 to 29.77</t>
  </si>
  <si>
    <t>0,68</t>
  </si>
  <si>
    <t>0,7045</t>
  </si>
  <si>
    <t>19, 2, 2</t>
  </si>
  <si>
    <t>322.2, 2, 2</t>
  </si>
  <si>
    <t>0,0984</t>
  </si>
  <si>
    <t>IsoB4 (Artery) Jag1</t>
  </si>
  <si>
    <t>Endomucin (Vein) Jag1</t>
  </si>
  <si>
    <t>0,0465</t>
  </si>
  <si>
    <t>0,1848</t>
  </si>
  <si>
    <t>t=2.630 df=5</t>
  </si>
  <si>
    <t>t=1.537 df=5</t>
  </si>
  <si>
    <t>136200 ± 28020 N=3</t>
  </si>
  <si>
    <t>219600 ± 5684 N=3</t>
  </si>
  <si>
    <t>63400 ± 12460 N=4</t>
  </si>
  <si>
    <t>248700 ± 15520 N=4</t>
  </si>
  <si>
    <t>72840 ± 27690</t>
  </si>
  <si>
    <t>-29170 ± 18970</t>
  </si>
  <si>
    <t>1644 to 144000</t>
  </si>
  <si>
    <t>-77960 to 19610</t>
  </si>
  <si>
    <t>0,5805</t>
  </si>
  <si>
    <t>0,3210</t>
  </si>
  <si>
    <t>3.795, 2, 3</t>
  </si>
  <si>
    <t>9.946, 3, 2</t>
  </si>
  <si>
    <t>0,3015</t>
  </si>
  <si>
    <t>0,1855</t>
  </si>
  <si>
    <r>
      <t>Dll4</t>
    </r>
    <r>
      <rPr>
        <vertAlign val="superscript"/>
        <sz val="12"/>
        <rFont val="Arial"/>
        <family val="2"/>
      </rPr>
      <t>PdgfbCre</t>
    </r>
  </si>
  <si>
    <t>IsoB4 (Artery) Dll4</t>
  </si>
  <si>
    <t>Endomucin (Vein) Dll4</t>
  </si>
  <si>
    <t>Dll4Pdgfb</t>
  </si>
  <si>
    <t>0,0473</t>
  </si>
  <si>
    <t>0,7731</t>
  </si>
  <si>
    <t>t=2.831 df=4</t>
  </si>
  <si>
    <t>t=0.3086 df=4</t>
  </si>
  <si>
    <t>83680 ± 19400 N=3</t>
  </si>
  <si>
    <t>198800 ± 12160 N=3</t>
  </si>
  <si>
    <t>27340 ± 4436 N=3</t>
  </si>
  <si>
    <t>181500 ± 54710 N=3</t>
  </si>
  <si>
    <t>56340 ± 19900</t>
  </si>
  <si>
    <t>17290 ± 56040</t>
  </si>
  <si>
    <t>1096 to 111600</t>
  </si>
  <si>
    <t>-138300 to 172900</t>
  </si>
  <si>
    <t>0,6671</t>
  </si>
  <si>
    <t>0,02325</t>
  </si>
  <si>
    <t>19.12, 2, 2</t>
  </si>
  <si>
    <t>20.25, 2, 2</t>
  </si>
  <si>
    <t>0,0994</t>
  </si>
  <si>
    <t>0,0941</t>
  </si>
  <si>
    <t>Dll4gof</t>
  </si>
  <si>
    <t>Emcn</t>
  </si>
  <si>
    <t>Dll4GofTie2Cre E16.5</t>
  </si>
  <si>
    <t>Ecmn Area</t>
  </si>
  <si>
    <t>N1ICD in EC</t>
  </si>
  <si>
    <t>% Nfatc1+subepicardial coronary ECs at E12.5</t>
  </si>
  <si>
    <t>% Nfatc1+ERG+ nuclei in SV at E12.5</t>
  </si>
  <si>
    <t>CM thickness</t>
  </si>
  <si>
    <t>7_11131426-tr</t>
  </si>
  <si>
    <t>7_11131412-tr</t>
  </si>
  <si>
    <t>7_11131400-tr</t>
  </si>
  <si>
    <t>shDLL4 + EFNB2</t>
  </si>
  <si>
    <t>5_11131303-tr</t>
  </si>
  <si>
    <t>5_11131253-tr</t>
  </si>
  <si>
    <t>5_11131237-tr</t>
  </si>
  <si>
    <t>shDLL4</t>
  </si>
  <si>
    <t>3_11131125-tr</t>
  </si>
  <si>
    <t>3_11131113-tr</t>
  </si>
  <si>
    <t>3_11131053-tr</t>
  </si>
  <si>
    <t>shJAG1 + EFNB2</t>
  </si>
  <si>
    <t>1_11131003-tr</t>
  </si>
  <si>
    <t>1_11130947-tr</t>
  </si>
  <si>
    <t>1_111130923-tr</t>
  </si>
  <si>
    <t>shJAG1</t>
  </si>
  <si>
    <t>12_11131829-tr</t>
  </si>
  <si>
    <t>12_11131817-tr</t>
  </si>
  <si>
    <t>12_11131804-tr</t>
  </si>
  <si>
    <t>Control +EFNB2</t>
  </si>
  <si>
    <t>11_11131755-tr</t>
  </si>
  <si>
    <t>11_11131746-tr</t>
  </si>
  <si>
    <t>11_11131735-tr</t>
  </si>
  <si>
    <t>Tot. segments lenght</t>
  </si>
  <si>
    <t>Nb segments</t>
  </si>
  <si>
    <t>Nb Junctions</t>
  </si>
  <si>
    <t>Nb nodes</t>
  </si>
  <si>
    <t>Image Name</t>
  </si>
  <si>
    <t>Sample name</t>
  </si>
  <si>
    <t xml:space="preserve">HUVEC TUBULOGENESIS </t>
  </si>
  <si>
    <t>PANEL C</t>
  </si>
  <si>
    <t xml:space="preserve">CONTROL </t>
  </si>
  <si>
    <t>JAG1</t>
  </si>
  <si>
    <t>DLL4</t>
  </si>
  <si>
    <t>DATA REPRESENTED</t>
  </si>
  <si>
    <t>CONTROL</t>
  </si>
  <si>
    <t>GAPDH_rel value</t>
  </si>
  <si>
    <t>Ct Mean</t>
  </si>
  <si>
    <t>Sample Name</t>
  </si>
  <si>
    <t>Referred to control</t>
  </si>
  <si>
    <t>Sample</t>
  </si>
  <si>
    <t>Prom Control</t>
  </si>
  <si>
    <t>HEY/GAPDH</t>
  </si>
  <si>
    <t>HEY rel value</t>
  </si>
  <si>
    <t>Y-Intercept</t>
  </si>
  <si>
    <t>R^2</t>
  </si>
  <si>
    <t>Slope</t>
  </si>
  <si>
    <t>Y - Intercept</t>
  </si>
  <si>
    <t>GAPDH</t>
  </si>
  <si>
    <t>Name</t>
  </si>
  <si>
    <t>HEY1</t>
  </si>
  <si>
    <t xml:space="preserve">Name </t>
  </si>
  <si>
    <t>DLL4/GAPDH</t>
  </si>
  <si>
    <t>DLL4 rel value</t>
  </si>
  <si>
    <t>JAG1/GAPDH</t>
  </si>
  <si>
    <t>JAG1 rel value</t>
  </si>
  <si>
    <t>qPCR</t>
  </si>
  <si>
    <t>Panel A</t>
  </si>
  <si>
    <t>10_11131715-tr</t>
  </si>
  <si>
    <t>10_11131703-tr</t>
  </si>
  <si>
    <t>10-11132155-tr</t>
  </si>
  <si>
    <t>shEFNB2+EFNB2</t>
  </si>
  <si>
    <t>9_11131558-tr</t>
  </si>
  <si>
    <t>9_11131535-tr</t>
  </si>
  <si>
    <t>9-11131959-tr</t>
  </si>
  <si>
    <t>shEFNB2</t>
  </si>
  <si>
    <t>Nb isol. seg.</t>
  </si>
  <si>
    <t>Nb master segments</t>
  </si>
  <si>
    <t>DLL4+EFNB2</t>
  </si>
  <si>
    <t>shJAG1+EFNB2</t>
  </si>
  <si>
    <t>EFNB2</t>
  </si>
  <si>
    <t>Undetermined</t>
  </si>
  <si>
    <t>EFNB2/GAPDH</t>
  </si>
  <si>
    <t>EFNB2 rel value</t>
  </si>
  <si>
    <t xml:space="preserve"> EFNB2</t>
  </si>
  <si>
    <t>Ordinary one-way ANOVA of # Nodes</t>
  </si>
  <si>
    <t xml:space="preserve">  shJag1_2-3 vs. shJag1_2-3 Lv_Efnb2</t>
  </si>
  <si>
    <t>-244 to -58.67</t>
  </si>
  <si>
    <t xml:space="preserve">  shJag1_2-3 vs. shDll4_1-2</t>
  </si>
  <si>
    <t>-260.3 to -75</t>
  </si>
  <si>
    <t xml:space="preserve">  shJag1_2-3 vs. shDll4_1-2 Lv_Efnb2</t>
  </si>
  <si>
    <t>-78.66 to 106.7</t>
  </si>
  <si>
    <t>A-D</t>
  </si>
  <si>
    <t xml:space="preserve">  shJag1_2-3 vs. Control GFP</t>
  </si>
  <si>
    <t>-191 to -5.671</t>
  </si>
  <si>
    <t>A-E</t>
  </si>
  <si>
    <t xml:space="preserve">  shJag1_2-3 vs. Control  Lv_Efnb2</t>
  </si>
  <si>
    <t>-134.3 to 51</t>
  </si>
  <si>
    <t>A-F</t>
  </si>
  <si>
    <t xml:space="preserve">  shJag1_2-3 Lv_Efnb2 vs. shDll4_1-2</t>
  </si>
  <si>
    <t>-109 to 76.33</t>
  </si>
  <si>
    <t xml:space="preserve">  shJag1_2-3 Lv_Efnb2 vs. shDll4_1-2 Lv_Efnb2</t>
  </si>
  <si>
    <t>72.67 to 258</t>
  </si>
  <si>
    <t>B-D</t>
  </si>
  <si>
    <t xml:space="preserve">  shJag1_2-3 Lv_Efnb2 vs. Control GFP</t>
  </si>
  <si>
    <t>-39.66 to 145.7</t>
  </si>
  <si>
    <t>B-E</t>
  </si>
  <si>
    <t xml:space="preserve">  shJag1_2-3 Lv_Efnb2 vs. Control  Lv_Efnb2</t>
  </si>
  <si>
    <t>17 to 202.3</t>
  </si>
  <si>
    <t>B-F</t>
  </si>
  <si>
    <t xml:space="preserve">  shDll4_1-2 vs. shDll4_1-2 Lv_Efnb2</t>
  </si>
  <si>
    <t>89 to 274.3</t>
  </si>
  <si>
    <t>C-D</t>
  </si>
  <si>
    <t xml:space="preserve">  shDll4_1-2 vs. Control GFP</t>
  </si>
  <si>
    <t>-23.33 to 162</t>
  </si>
  <si>
    <t>C-E</t>
  </si>
  <si>
    <t xml:space="preserve">  shDll4_1-2 vs. Control  Lv_Efnb2</t>
  </si>
  <si>
    <t>33.34 to 218.7</t>
  </si>
  <si>
    <t>C-F</t>
  </si>
  <si>
    <t xml:space="preserve">  shDll4_1-2 Lv_Efnb2 vs. Control GFP</t>
  </si>
  <si>
    <t>-205 to -19.67</t>
  </si>
  <si>
    <t>D-E</t>
  </si>
  <si>
    <t xml:space="preserve">  shDll4_1-2 Lv_Efnb2 vs. Control  Lv_Efnb2</t>
  </si>
  <si>
    <t>-148.3 to 37</t>
  </si>
  <si>
    <t>D-F</t>
  </si>
  <si>
    <t xml:space="preserve">  Control GFP vs. Control  Lv_Efnb2</t>
  </si>
  <si>
    <t>-36 to 149.3</t>
  </si>
  <si>
    <t>E-F</t>
  </si>
  <si>
    <t>Ordinary one-way ANOVA of # Junctions</t>
  </si>
  <si>
    <t>-67.33 to -12.67</t>
  </si>
  <si>
    <t>-74.99 to -20.34</t>
  </si>
  <si>
    <t>-22.99 to 31.66</t>
  </si>
  <si>
    <t>-53.66 to 0.9929</t>
  </si>
  <si>
    <t>-39.99 to 14.66</t>
  </si>
  <si>
    <t>-34.99 to 19.66</t>
  </si>
  <si>
    <t>17.01 to 71.66</t>
  </si>
  <si>
    <t>-13.66 to 40.99</t>
  </si>
  <si>
    <t>0.007075 to 54.66</t>
  </si>
  <si>
    <t>24.67 to 79.33</t>
  </si>
  <si>
    <t>-5.993 to 48.66</t>
  </si>
  <si>
    <t>7.674 to 62.33</t>
  </si>
  <si>
    <t>-57.99 to -3.34</t>
  </si>
  <si>
    <t>-44.33 to 10.33</t>
  </si>
  <si>
    <t>Ordinary one-way ANOVA of # Segments</t>
  </si>
  <si>
    <t>-95.08 to -21.59</t>
  </si>
  <si>
    <t>-101.4 to -27.92</t>
  </si>
  <si>
    <t>-33.74 to 39.74</t>
  </si>
  <si>
    <t>-71.74 to 1.744</t>
  </si>
  <si>
    <t>-52.41 to 21.08</t>
  </si>
  <si>
    <t>-43.08 to 30.41</t>
  </si>
  <si>
    <t>24.59 to 98.08</t>
  </si>
  <si>
    <t>-13.41 to 60.08</t>
  </si>
  <si>
    <t>5.923 to 79.41</t>
  </si>
  <si>
    <t>30.92 to 104.4</t>
  </si>
  <si>
    <t>-7.077 to 66.41</t>
  </si>
  <si>
    <t>12.26 to 85.74</t>
  </si>
  <si>
    <t>-74.74 to -1.256</t>
  </si>
  <si>
    <t>-55.41 to 18.08</t>
  </si>
  <si>
    <t>-17.41 to 56.08</t>
  </si>
  <si>
    <t>Ordinary one-way ANOVA of # Pieces</t>
  </si>
  <si>
    <t>-92.39 to -13.61</t>
  </si>
  <si>
    <t>-103.1 to -24.27</t>
  </si>
  <si>
    <t>-32.73 to 46.06</t>
  </si>
  <si>
    <t>-75.73 to 3.061</t>
  </si>
  <si>
    <t>-55.73 to 23.06</t>
  </si>
  <si>
    <t>-50.06 to 28.73</t>
  </si>
  <si>
    <t>20.27 to 99.06</t>
  </si>
  <si>
    <t>-22.73 to 56.06</t>
  </si>
  <si>
    <t>-2.728 to 76.06</t>
  </si>
  <si>
    <t>30.94 to 109.7</t>
  </si>
  <si>
    <t>-12.06 to 66.73</t>
  </si>
  <si>
    <t>7.939 to 86.73</t>
  </si>
  <si>
    <t>-82.39 to -3.605</t>
  </si>
  <si>
    <t>-62.39 to 16.39</t>
  </si>
  <si>
    <t>-19.39 to 59.39</t>
  </si>
  <si>
    <t>Ordinary one-way ANOVA of Total Segments Length</t>
  </si>
  <si>
    <t>-5200 to -850.4</t>
  </si>
  <si>
    <t>-5775 to -1426</t>
  </si>
  <si>
    <t>-1821 to 2529</t>
  </si>
  <si>
    <t>-4188 to 160.9</t>
  </si>
  <si>
    <t>-3341 to 1008</t>
  </si>
  <si>
    <t>-2750 to 1599</t>
  </si>
  <si>
    <t>1204 to 5554</t>
  </si>
  <si>
    <t>-1163 to 3186</t>
  </si>
  <si>
    <t>-315.9 to 4033</t>
  </si>
  <si>
    <t>1780 to 6129</t>
  </si>
  <si>
    <t>-587.6 to 3762</t>
  </si>
  <si>
    <t>259.7 to 4609</t>
  </si>
  <si>
    <t>-4542 to -193.1</t>
  </si>
  <si>
    <t>-3695 to 654.3</t>
  </si>
  <si>
    <t>-1327 to 3022</t>
  </si>
  <si>
    <t>444.6 to 1610</t>
  </si>
  <si>
    <t>656 to 1821</t>
  </si>
  <si>
    <t>-772.4 to 393</t>
  </si>
  <si>
    <t>36.97 to 1202</t>
  </si>
  <si>
    <t>-72.69 to 1093</t>
  </si>
  <si>
    <t>-371.4 to 794</t>
  </si>
  <si>
    <t>-1800 to -634.3</t>
  </si>
  <si>
    <t>-990.4 to 175</t>
  </si>
  <si>
    <t>-1100 to 65.36</t>
  </si>
  <si>
    <t>-2011 to -845.6</t>
  </si>
  <si>
    <t>-1202 to -36.31</t>
  </si>
  <si>
    <t>-1311 to -146</t>
  </si>
  <si>
    <t>226.6 to 1392</t>
  </si>
  <si>
    <t>117 to 1282</t>
  </si>
  <si>
    <t>-692.4 to 473</t>
  </si>
  <si>
    <t xml:space="preserve">  Control GFP vs. shEfnb2</t>
  </si>
  <si>
    <t>-4.775 to 127.4</t>
  </si>
  <si>
    <t xml:space="preserve">  Control GFP vs. shEfnb2 Lv_Efnb2</t>
  </si>
  <si>
    <t>-74.11 to 58.11</t>
  </si>
  <si>
    <t>E-G</t>
  </si>
  <si>
    <t xml:space="preserve">  shEfnb2 vs. shEfnb2 Lv_Efnb2</t>
  </si>
  <si>
    <t>-135.4 to -3.225</t>
  </si>
  <si>
    <t>F-G</t>
  </si>
  <si>
    <t>-2.114 to 34.78</t>
  </si>
  <si>
    <t>-22.11 to 14.78</t>
  </si>
  <si>
    <t>-38.45 to -1.553</t>
  </si>
  <si>
    <t>Ordinary one-way ANOVA of # Master Segments</t>
  </si>
  <si>
    <t>3.273 to 32.73</t>
  </si>
  <si>
    <t>-12.39 to 17.06</t>
  </si>
  <si>
    <t>-30.39 to -0.9399</t>
  </si>
  <si>
    <t>-168.1 to 2733</t>
  </si>
  <si>
    <t>-1720 to 1181</t>
  </si>
  <si>
    <t>-3002 to -101.3</t>
  </si>
  <si>
    <t>-5.91 to 49.91</t>
  </si>
  <si>
    <t>-33.24 to 22.58</t>
  </si>
  <si>
    <t>-55.24 to 0.5763</t>
  </si>
  <si>
    <t>-5.467 to 50.8</t>
  </si>
  <si>
    <t>-34.13 to 22.13</t>
  </si>
  <si>
    <t>-56.8 to -0.5331</t>
  </si>
  <si>
    <t>Ordinary one-way ANOVA of # Isolated Segments</t>
  </si>
  <si>
    <t>-9.164 to -0.1696</t>
  </si>
  <si>
    <t>-2.83 to 6.164</t>
  </si>
  <si>
    <t>1.836 to 10.83</t>
  </si>
  <si>
    <t>Ordinary one-way ANOVA of Total Lenght</t>
  </si>
  <si>
    <t>131 to 2352</t>
  </si>
  <si>
    <t>-1415 to 805.7</t>
  </si>
  <si>
    <t>-2656 to -435.7</t>
  </si>
  <si>
    <t>Ordinary one-way ANOVA of Total Branching Length</t>
  </si>
  <si>
    <t>152.3 to 3183</t>
  </si>
  <si>
    <t>-1799 to 1232</t>
  </si>
  <si>
    <t>-3466 to -435.7</t>
  </si>
  <si>
    <t>-210 to 2667</t>
  </si>
  <si>
    <t>-1710 to 1167</t>
  </si>
  <si>
    <t>-2939 to -61.68</t>
  </si>
  <si>
    <t>-700.3 to 179.6</t>
  </si>
  <si>
    <t>-295.3 to 584.6</t>
  </si>
  <si>
    <t>-34.94 to 844.9</t>
  </si>
  <si>
    <t>t=3.955 df=2</t>
  </si>
  <si>
    <t>1.028 ± 0.1455, n=2</t>
  </si>
  <si>
    <t>0.1765 ± 0.1585, n=2</t>
  </si>
  <si>
    <t>-0.851 ± 0.2152</t>
  </si>
  <si>
    <t>-1.777 to 0.07475</t>
  </si>
  <si>
    <t>Data 2</t>
  </si>
  <si>
    <t>t=2.244 df=8</t>
  </si>
  <si>
    <t>0.4306 ± 0.1157, n=5</t>
  </si>
  <si>
    <t>0.132 ± 0.06581, n=5</t>
  </si>
  <si>
    <t>-0.2986 ± 0.1331</t>
  </si>
  <si>
    <t>-0.6055 to 0.008291</t>
  </si>
  <si>
    <t>3.09, 4, 4</t>
  </si>
  <si>
    <t>Jag1fl; Pdgfrb-Cre</t>
  </si>
  <si>
    <t>t=26.66 df=4</t>
  </si>
  <si>
    <t>6.383 ± 0.2099, n=3</t>
  </si>
  <si>
    <t>0.2333 ± 0.09563, n=3</t>
  </si>
  <si>
    <t>-6.15 ± 0.2307</t>
  </si>
  <si>
    <t>-6.791 to -5.509</t>
  </si>
  <si>
    <t>4.82, 2, 2</t>
  </si>
  <si>
    <r>
      <t>Jag1</t>
    </r>
    <r>
      <rPr>
        <vertAlign val="superscript"/>
        <sz val="12"/>
        <rFont val="Arial"/>
        <family val="2"/>
      </rPr>
      <t>fl</t>
    </r>
    <r>
      <rPr>
        <sz val="12"/>
        <rFont val="Arial"/>
        <family val="2"/>
      </rPr>
      <t>; Pdgfrb-Cre</t>
    </r>
  </si>
  <si>
    <t>t=7.608 df=4</t>
  </si>
  <si>
    <t>6 ± 0.4484, n=3</t>
  </si>
  <si>
    <t>1.297 ± 0.4255, n=3</t>
  </si>
  <si>
    <t>-4.703 ± 0.6182</t>
  </si>
  <si>
    <t>-6.42 to -2.987</t>
  </si>
  <si>
    <t>1.111, 2, 2</t>
  </si>
  <si>
    <t>Jag1fl PDGF-Cre</t>
  </si>
  <si>
    <t>Dll4fl PDGF-Cre</t>
  </si>
  <si>
    <t>Jag1fl  PDGF-Cre</t>
  </si>
  <si>
    <t>Dll4fl; Pdgfrb-Cre</t>
  </si>
  <si>
    <r>
      <t>Dll4</t>
    </r>
    <r>
      <rPr>
        <vertAlign val="superscript"/>
        <sz val="12"/>
        <rFont val="Arial"/>
        <family val="2"/>
      </rPr>
      <t>fl</t>
    </r>
    <r>
      <rPr>
        <sz val="12"/>
        <rFont val="Arial"/>
        <family val="2"/>
      </rPr>
      <t>; Pdgfrb-Cre</t>
    </r>
  </si>
  <si>
    <t>N/A</t>
  </si>
  <si>
    <t>N/A: not applicable</t>
  </si>
  <si>
    <t>adj.B-H p-value</t>
  </si>
  <si>
    <t>VM J1 Dll4 Nfatc1 E12.5</t>
  </si>
  <si>
    <t>VM</t>
  </si>
  <si>
    <t>% Dll4+ or Jag1+ coronary area in CM</t>
  </si>
  <si>
    <r>
      <t>Jag1</t>
    </r>
    <r>
      <rPr>
        <b/>
        <vertAlign val="superscript"/>
        <sz val="14"/>
        <rFont val="Arial"/>
        <family val="2"/>
      </rPr>
      <t>PdgfbCre</t>
    </r>
  </si>
  <si>
    <r>
      <t>Dll4</t>
    </r>
    <r>
      <rPr>
        <b/>
        <vertAlign val="superscript"/>
        <sz val="14"/>
        <rFont val="Arial"/>
        <family val="2"/>
      </rPr>
      <t>PdgfbCre</t>
    </r>
  </si>
  <si>
    <r>
      <t>Dll4</t>
    </r>
    <r>
      <rPr>
        <b/>
        <vertAlign val="superscript"/>
        <sz val="14"/>
        <rFont val="Arial"/>
        <family val="2"/>
      </rPr>
      <t>PdgfrbCre</t>
    </r>
  </si>
  <si>
    <r>
      <t>Jag1</t>
    </r>
    <r>
      <rPr>
        <b/>
        <vertAlign val="superscript"/>
        <sz val="14"/>
        <rFont val="Arial"/>
        <family val="2"/>
      </rPr>
      <t>Pdgfrb-Cre</t>
    </r>
  </si>
  <si>
    <t>SM22+Notch3+/Notch3+</t>
  </si>
  <si>
    <r>
      <t>Jag1-Dll4VeCadERT LV thickness  (</t>
    </r>
    <r>
      <rPr>
        <b/>
        <sz val="14"/>
        <color theme="1"/>
        <rFont val="Symbol"/>
        <charset val="2"/>
      </rPr>
      <t>m</t>
    </r>
    <r>
      <rPr>
        <b/>
        <sz val="14"/>
        <color theme="1"/>
        <rFont val="Calibri"/>
        <family val="2"/>
        <scheme val="minor"/>
      </rPr>
      <t>m) E15.5</t>
    </r>
  </si>
  <si>
    <r>
      <t>Jag1-Dll4VeCadERT RV thickness (</t>
    </r>
    <r>
      <rPr>
        <b/>
        <sz val="14"/>
        <color theme="1"/>
        <rFont val="Symbol"/>
        <charset val="2"/>
      </rPr>
      <t>m</t>
    </r>
    <r>
      <rPr>
        <b/>
        <sz val="14"/>
        <color theme="1"/>
        <rFont val="Calibri"/>
        <family val="2"/>
        <scheme val="minor"/>
      </rPr>
      <t>m) E15.5</t>
    </r>
  </si>
  <si>
    <t>Mfng GOF</t>
  </si>
  <si>
    <r>
      <t>CM thickness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  <scheme val="minor"/>
      </rPr>
      <t>m)</t>
    </r>
  </si>
  <si>
    <t>Tot. master segments length</t>
  </si>
  <si>
    <t>Tot. Length</t>
  </si>
  <si>
    <t>Nb pieces</t>
  </si>
  <si>
    <t>Tot. branching length</t>
  </si>
  <si>
    <t>Tot. segments length</t>
  </si>
  <si>
    <t>Tot. branches length</t>
  </si>
  <si>
    <t>Tot. isol. branches length</t>
  </si>
  <si>
    <t>Ordinary one-way ANOVA of Total Isol. Branches Length</t>
  </si>
  <si>
    <t>Ordinary one-way ANOVA of Total Segments length</t>
  </si>
  <si>
    <t>Ordinary one-way ANOVA of Tot. Master Segments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</si>
</sst>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vertAlign val="superscript"/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Symbol"/>
      <charset val="2"/>
    </font>
    <font>
      <b/>
      <sz val="14"/>
      <color theme="1"/>
      <name val="Symbol"/>
      <charset val="2"/>
    </font>
    <font>
      <b/>
      <i/>
      <sz val="12"/>
      <color theme="1"/>
      <name val="Calibri"/>
      <family val="2"/>
      <scheme val="minor"/>
    </font>
    <font>
      <b/>
      <i/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450666829432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4" fillId="0" borderId="0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4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6" borderId="1" xfId="0" applyFont="1" applyFill="1" applyBorder="1" applyAlignment="1">
      <alignment horizontal="left"/>
    </xf>
    <xf numFmtId="0" fontId="0" fillId="6" borderId="1" xfId="0" applyFill="1" applyBorder="1"/>
    <xf numFmtId="0" fontId="0" fillId="0" borderId="0" xfId="0" applyAlignment="1">
      <alignment wrapText="1"/>
    </xf>
    <xf numFmtId="0" fontId="1" fillId="0" borderId="3" xfId="0" applyFont="1" applyBorder="1"/>
    <xf numFmtId="0" fontId="0" fillId="3" borderId="0" xfId="0" applyFill="1" applyBorder="1"/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2" xfId="0" applyFont="1" applyBorder="1"/>
    <xf numFmtId="0" fontId="4" fillId="0" borderId="2" xfId="0" applyFont="1" applyBorder="1"/>
    <xf numFmtId="0" fontId="1" fillId="5" borderId="2" xfId="0" applyFont="1" applyFill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5" borderId="6" xfId="0" applyFont="1" applyFill="1" applyBorder="1" applyAlignment="1">
      <alignment horizontal="left"/>
    </xf>
    <xf numFmtId="0" fontId="4" fillId="0" borderId="7" xfId="0" applyFont="1" applyBorder="1"/>
    <xf numFmtId="0" fontId="1" fillId="5" borderId="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2" borderId="3" xfId="0" applyFont="1" applyFill="1" applyBorder="1"/>
    <xf numFmtId="0" fontId="1" fillId="9" borderId="1" xfId="0" applyFont="1" applyFill="1" applyBorder="1" applyAlignment="1">
      <alignment vertical="top"/>
    </xf>
    <xf numFmtId="0" fontId="0" fillId="0" borderId="9" xfId="0" applyBorder="1"/>
    <xf numFmtId="0" fontId="7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0" xfId="0" applyFont="1" applyBorder="1"/>
    <xf numFmtId="0" fontId="0" fillId="0" borderId="13" xfId="0" applyBorder="1"/>
    <xf numFmtId="0" fontId="0" fillId="0" borderId="14" xfId="0" applyBorder="1"/>
    <xf numFmtId="0" fontId="7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18" xfId="0" applyFont="1" applyBorder="1"/>
    <xf numFmtId="0" fontId="0" fillId="0" borderId="18" xfId="0" applyBorder="1"/>
    <xf numFmtId="0" fontId="0" fillId="0" borderId="19" xfId="0" applyBorder="1"/>
    <xf numFmtId="0" fontId="0" fillId="6" borderId="17" xfId="0" applyFill="1" applyBorder="1"/>
    <xf numFmtId="0" fontId="7" fillId="6" borderId="18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0" xfId="0" applyFill="1"/>
    <xf numFmtId="0" fontId="0" fillId="10" borderId="14" xfId="0" applyFill="1" applyBorder="1"/>
    <xf numFmtId="0" fontId="0" fillId="10" borderId="16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0" borderId="6" xfId="0" applyBorder="1"/>
    <xf numFmtId="0" fontId="8" fillId="0" borderId="0" xfId="0" applyFont="1"/>
    <xf numFmtId="0" fontId="0" fillId="11" borderId="22" xfId="0" applyFill="1" applyBorder="1"/>
    <xf numFmtId="0" fontId="0" fillId="6" borderId="23" xfId="0" applyFill="1" applyBorder="1"/>
    <xf numFmtId="0" fontId="0" fillId="6" borderId="22" xfId="0" applyFill="1" applyBorder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0" fillId="0" borderId="0" xfId="0" applyBorder="1" applyAlignment="1">
      <alignment horizontal="right"/>
    </xf>
    <xf numFmtId="0" fontId="0" fillId="0" borderId="28" xfId="0" applyBorder="1"/>
    <xf numFmtId="0" fontId="0" fillId="10" borderId="0" xfId="0" applyFill="1"/>
    <xf numFmtId="0" fontId="8" fillId="10" borderId="0" xfId="0" applyFont="1" applyFill="1"/>
    <xf numFmtId="0" fontId="0" fillId="10" borderId="22" xfId="0" applyFill="1" applyBorder="1"/>
    <xf numFmtId="0" fontId="0" fillId="10" borderId="29" xfId="0" applyFill="1" applyBorder="1"/>
    <xf numFmtId="0" fontId="0" fillId="10" borderId="1" xfId="0" applyFill="1" applyBorder="1"/>
    <xf numFmtId="0" fontId="0" fillId="10" borderId="23" xfId="0" applyFill="1" applyBorder="1"/>
    <xf numFmtId="0" fontId="7" fillId="0" borderId="9" xfId="0" applyFont="1" applyBorder="1"/>
    <xf numFmtId="0" fontId="7" fillId="0" borderId="10" xfId="0" applyFont="1" applyBorder="1" applyAlignment="1">
      <alignment horizontal="right"/>
    </xf>
    <xf numFmtId="0" fontId="7" fillId="0" borderId="12" xfId="0" applyFont="1" applyBorder="1"/>
    <xf numFmtId="0" fontId="7" fillId="0" borderId="0" xfId="0" applyFont="1" applyBorder="1" applyAlignment="1">
      <alignment horizontal="right"/>
    </xf>
    <xf numFmtId="0" fontId="7" fillId="0" borderId="17" xfId="0" applyFont="1" applyBorder="1"/>
    <xf numFmtId="0" fontId="7" fillId="0" borderId="1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6" borderId="17" xfId="0" applyFont="1" applyFill="1" applyBorder="1"/>
    <xf numFmtId="0" fontId="0" fillId="3" borderId="0" xfId="0" applyFill="1"/>
    <xf numFmtId="0" fontId="0" fillId="0" borderId="1" xfId="0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0" fillId="7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7" borderId="32" xfId="0" applyFill="1" applyBorder="1"/>
    <xf numFmtId="0" fontId="0" fillId="7" borderId="0" xfId="0" applyFill="1" applyBorder="1"/>
    <xf numFmtId="0" fontId="0" fillId="7" borderId="33" xfId="0" applyFill="1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0" fillId="7" borderId="15" xfId="0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0" fillId="2" borderId="34" xfId="0" applyFill="1" applyBorder="1"/>
    <xf numFmtId="0" fontId="0" fillId="0" borderId="34" xfId="0" applyBorder="1"/>
    <xf numFmtId="0" fontId="0" fillId="2" borderId="6" xfId="0" applyFill="1" applyBorder="1"/>
    <xf numFmtId="0" fontId="0" fillId="2" borderId="26" xfId="0" applyFill="1" applyBorder="1"/>
    <xf numFmtId="0" fontId="0" fillId="0" borderId="24" xfId="0" applyBorder="1"/>
    <xf numFmtId="0" fontId="0" fillId="2" borderId="34" xfId="0" applyFont="1" applyFill="1" applyBorder="1"/>
    <xf numFmtId="0" fontId="0" fillId="0" borderId="34" xfId="0" applyFont="1" applyBorder="1"/>
    <xf numFmtId="0" fontId="0" fillId="2" borderId="6" xfId="0" applyFont="1" applyFill="1" applyBorder="1"/>
    <xf numFmtId="0" fontId="0" fillId="0" borderId="6" xfId="0" applyFont="1" applyBorder="1"/>
    <xf numFmtId="0" fontId="0" fillId="0" borderId="35" xfId="0" applyBorder="1"/>
    <xf numFmtId="0" fontId="0" fillId="2" borderId="25" xfId="0" applyFill="1" applyBorder="1"/>
    <xf numFmtId="0" fontId="0" fillId="0" borderId="25" xfId="0" applyBorder="1"/>
    <xf numFmtId="0" fontId="0" fillId="2" borderId="25" xfId="0" applyFont="1" applyFill="1" applyBorder="1"/>
    <xf numFmtId="0" fontId="0" fillId="0" borderId="25" xfId="0" applyFont="1" applyBorder="1"/>
    <xf numFmtId="0" fontId="0" fillId="0" borderId="0" xfId="0" applyFont="1" applyFill="1" applyBorder="1"/>
    <xf numFmtId="0" fontId="0" fillId="0" borderId="3" xfId="0" applyBorder="1"/>
    <xf numFmtId="0" fontId="0" fillId="2" borderId="2" xfId="0" applyFill="1" applyBorder="1"/>
    <xf numFmtId="0" fontId="0" fillId="0" borderId="22" xfId="0" applyFill="1" applyBorder="1"/>
    <xf numFmtId="0" fontId="0" fillId="2" borderId="2" xfId="0" applyFont="1" applyFill="1" applyBorder="1"/>
    <xf numFmtId="0" fontId="0" fillId="0" borderId="3" xfId="0" applyFont="1" applyBorder="1"/>
    <xf numFmtId="0" fontId="0" fillId="0" borderId="29" xfId="0" applyBorder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/>
    <xf numFmtId="0" fontId="13" fillId="0" borderId="0" xfId="0" applyFont="1" applyFill="1" applyBorder="1"/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0" borderId="2" xfId="0" applyFont="1" applyBorder="1"/>
    <xf numFmtId="0" fontId="9" fillId="0" borderId="7" xfId="0" applyFont="1" applyBorder="1"/>
    <xf numFmtId="0" fontId="7" fillId="2" borderId="0" xfId="0" applyFont="1" applyFill="1"/>
    <xf numFmtId="0" fontId="11" fillId="2" borderId="0" xfId="0" applyFont="1" applyFill="1"/>
    <xf numFmtId="0" fontId="7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0" xfId="0" applyFont="1"/>
    <xf numFmtId="0" fontId="15" fillId="0" borderId="0" xfId="0" applyFont="1"/>
    <xf numFmtId="0" fontId="7" fillId="0" borderId="0" xfId="0" applyFont="1" applyAlignment="1">
      <alignment wrapText="1"/>
    </xf>
    <xf numFmtId="0" fontId="1" fillId="0" borderId="0" xfId="0" applyFont="1" applyBorder="1"/>
    <xf numFmtId="0" fontId="1" fillId="4" borderId="5" xfId="0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0" borderId="0" xfId="0" applyFont="1"/>
    <xf numFmtId="0" fontId="12" fillId="5" borderId="1" xfId="0" applyFont="1" applyFill="1" applyBorder="1"/>
    <xf numFmtId="0" fontId="12" fillId="5" borderId="2" xfId="0" applyFont="1" applyFill="1" applyBorder="1"/>
    <xf numFmtId="0" fontId="7" fillId="6" borderId="0" xfId="0" applyFont="1" applyFill="1"/>
    <xf numFmtId="0" fontId="18" fillId="6" borderId="0" xfId="0" applyFont="1" applyFill="1"/>
    <xf numFmtId="0" fontId="19" fillId="0" borderId="27" xfId="0" applyFont="1" applyBorder="1"/>
    <xf numFmtId="0" fontId="7" fillId="10" borderId="0" xfId="0" applyFont="1" applyFill="1"/>
    <xf numFmtId="0" fontId="7" fillId="7" borderId="30" xfId="0" applyFont="1" applyFill="1" applyBorder="1"/>
    <xf numFmtId="0" fontId="7" fillId="7" borderId="15" xfId="0" applyFont="1" applyFill="1" applyBorder="1"/>
  </cellXfs>
  <cellStyles count="10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30"/>
  <sheetViews>
    <sheetView workbookViewId="0">
      <selection activeCell="I2" sqref="I2:K2"/>
    </sheetView>
  </sheetViews>
  <sheetFormatPr baseColWidth="10" defaultColWidth="10.6640625" defaultRowHeight="16"/>
  <cols>
    <col min="3" max="3" width="14.5" customWidth="1"/>
    <col min="4" max="4" width="13.5" customWidth="1"/>
    <col min="5" max="5" width="34" customWidth="1"/>
    <col min="6" max="6" width="23" customWidth="1"/>
  </cols>
  <sheetData>
    <row r="2" spans="1:11">
      <c r="A2" s="98" t="s">
        <v>610</v>
      </c>
      <c r="B2" s="98"/>
      <c r="C2" s="98"/>
      <c r="D2" s="98"/>
      <c r="I2" s="98" t="s">
        <v>611</v>
      </c>
      <c r="J2" s="98"/>
      <c r="K2" s="98"/>
    </row>
    <row r="3" spans="1:11">
      <c r="I3" s="12"/>
    </row>
    <row r="4" spans="1:11">
      <c r="C4" s="11" t="s">
        <v>305</v>
      </c>
      <c r="D4" s="11" t="s">
        <v>304</v>
      </c>
      <c r="E4" s="5" t="s">
        <v>0</v>
      </c>
      <c r="F4" s="10" t="s">
        <v>17</v>
      </c>
      <c r="K4" s="11" t="s">
        <v>303</v>
      </c>
    </row>
    <row r="5" spans="1:11">
      <c r="B5" s="18" t="s">
        <v>359</v>
      </c>
      <c r="C5" s="10">
        <v>49.992964270000002</v>
      </c>
      <c r="D5" s="10">
        <v>35.668540839999999</v>
      </c>
      <c r="E5" s="5"/>
      <c r="F5" s="10"/>
      <c r="J5" s="18" t="s">
        <v>359</v>
      </c>
      <c r="K5" s="10">
        <v>80</v>
      </c>
    </row>
    <row r="6" spans="1:11">
      <c r="B6" s="19" t="s">
        <v>360</v>
      </c>
      <c r="C6" s="10">
        <v>62.463034989999997</v>
      </c>
      <c r="D6" s="10">
        <v>51.169590640000003</v>
      </c>
      <c r="E6" s="5" t="s">
        <v>2</v>
      </c>
      <c r="F6" s="10" t="s">
        <v>304</v>
      </c>
      <c r="J6" s="19" t="s">
        <v>360</v>
      </c>
      <c r="K6" s="10">
        <v>77.491209999999995</v>
      </c>
    </row>
    <row r="7" spans="1:11">
      <c r="B7" s="19" t="s">
        <v>361</v>
      </c>
      <c r="C7" s="10">
        <v>65.632754340000005</v>
      </c>
      <c r="D7" s="10">
        <v>43.277310919999998</v>
      </c>
      <c r="E7" s="5" t="s">
        <v>32</v>
      </c>
      <c r="F7" s="10" t="s">
        <v>32</v>
      </c>
    </row>
    <row r="8" spans="1:11">
      <c r="B8" s="18" t="s">
        <v>362</v>
      </c>
      <c r="C8" s="10">
        <v>58.333333330000002</v>
      </c>
      <c r="D8" s="10">
        <v>56.25</v>
      </c>
      <c r="E8" s="5" t="s">
        <v>1</v>
      </c>
      <c r="F8" s="10" t="s">
        <v>305</v>
      </c>
    </row>
    <row r="9" spans="1:11">
      <c r="E9" s="5"/>
      <c r="F9" s="10"/>
    </row>
    <row r="10" spans="1:11">
      <c r="E10" s="5" t="s">
        <v>3</v>
      </c>
      <c r="F10" s="10" t="s">
        <v>882</v>
      </c>
    </row>
    <row r="11" spans="1:11">
      <c r="E11" s="5" t="s">
        <v>4</v>
      </c>
      <c r="F11" s="10" t="s">
        <v>882</v>
      </c>
    </row>
    <row r="12" spans="1:11">
      <c r="E12" s="5" t="s">
        <v>5</v>
      </c>
      <c r="F12" s="10" t="s">
        <v>882</v>
      </c>
    </row>
    <row r="13" spans="1:11">
      <c r="E13" s="5" t="s">
        <v>282</v>
      </c>
      <c r="F13" s="10" t="s">
        <v>882</v>
      </c>
    </row>
    <row r="14" spans="1:11">
      <c r="E14" s="5" t="s">
        <v>283</v>
      </c>
      <c r="F14" s="10" t="s">
        <v>882</v>
      </c>
    </row>
    <row r="15" spans="1:11">
      <c r="E15" s="5" t="s">
        <v>284</v>
      </c>
      <c r="F15" s="10" t="s">
        <v>882</v>
      </c>
    </row>
    <row r="16" spans="1:11">
      <c r="C16" t="s">
        <v>308</v>
      </c>
      <c r="E16" s="5"/>
      <c r="F16" s="10"/>
    </row>
    <row r="17" spans="5:6">
      <c r="E17" s="5" t="s">
        <v>9</v>
      </c>
      <c r="F17" s="10" t="s">
        <v>882</v>
      </c>
    </row>
    <row r="18" spans="5:6">
      <c r="E18" s="5" t="s">
        <v>286</v>
      </c>
      <c r="F18" s="10" t="s">
        <v>306</v>
      </c>
    </row>
    <row r="19" spans="5:6">
      <c r="E19" s="5" t="s">
        <v>288</v>
      </c>
      <c r="F19" s="10" t="s">
        <v>307</v>
      </c>
    </row>
    <row r="20" spans="5:6">
      <c r="E20" s="5" t="s">
        <v>290</v>
      </c>
      <c r="F20" s="10" t="s">
        <v>882</v>
      </c>
    </row>
    <row r="21" spans="5:6">
      <c r="E21" s="5" t="s">
        <v>292</v>
      </c>
      <c r="F21" s="10" t="s">
        <v>882</v>
      </c>
    </row>
    <row r="22" spans="5:6">
      <c r="E22" s="5" t="s">
        <v>294</v>
      </c>
      <c r="F22" s="10" t="s">
        <v>882</v>
      </c>
    </row>
    <row r="23" spans="5:6">
      <c r="E23" s="5"/>
      <c r="F23" s="10" t="s">
        <v>882</v>
      </c>
    </row>
    <row r="24" spans="5:6">
      <c r="E24" s="5" t="s">
        <v>10</v>
      </c>
      <c r="F24" s="10" t="s">
        <v>882</v>
      </c>
    </row>
    <row r="25" spans="5:6">
      <c r="E25" s="5" t="s">
        <v>295</v>
      </c>
      <c r="F25" s="10" t="s">
        <v>882</v>
      </c>
    </row>
    <row r="26" spans="5:6">
      <c r="E26" s="5" t="s">
        <v>4</v>
      </c>
      <c r="F26" s="10" t="s">
        <v>882</v>
      </c>
    </row>
    <row r="27" spans="5:6">
      <c r="E27" s="5" t="s">
        <v>5</v>
      </c>
      <c r="F27" s="10" t="s">
        <v>882</v>
      </c>
    </row>
    <row r="28" spans="5:6">
      <c r="E28" s="5" t="s">
        <v>282</v>
      </c>
      <c r="F28" s="10" t="s">
        <v>882</v>
      </c>
    </row>
    <row r="29" spans="5:6">
      <c r="E29" s="13"/>
      <c r="F29" s="13"/>
    </row>
    <row r="30" spans="5:6">
      <c r="E30" s="113" t="s">
        <v>883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58"/>
  <sheetViews>
    <sheetView zoomScale="90" zoomScaleNormal="90" zoomScalePageLayoutView="90" workbookViewId="0">
      <selection activeCell="O32" sqref="O32:T58"/>
    </sheetView>
  </sheetViews>
  <sheetFormatPr baseColWidth="10" defaultColWidth="10.6640625" defaultRowHeight="16"/>
  <cols>
    <col min="5" max="5" width="38.83203125" customWidth="1"/>
    <col min="6" max="6" width="30" customWidth="1"/>
    <col min="8" max="8" width="21.33203125" customWidth="1"/>
    <col min="11" max="11" width="16.1640625" customWidth="1"/>
    <col min="12" max="12" width="30" customWidth="1"/>
    <col min="13" max="13" width="40.1640625" customWidth="1"/>
    <col min="14" max="14" width="20.83203125" customWidth="1"/>
    <col min="15" max="15" width="21.83203125" customWidth="1"/>
    <col min="19" max="19" width="31.5" customWidth="1"/>
    <col min="20" max="20" width="37.33203125" customWidth="1"/>
    <col min="26" max="26" width="34.83203125" customWidth="1"/>
    <col min="27" max="27" width="20.83203125" customWidth="1"/>
    <col min="28" max="28" width="25.6640625" customWidth="1"/>
  </cols>
  <sheetData>
    <row r="2" spans="1:28" ht="19">
      <c r="A2" s="140" t="s">
        <v>324</v>
      </c>
      <c r="H2" s="140" t="s">
        <v>607</v>
      </c>
      <c r="W2" s="98" t="s">
        <v>324</v>
      </c>
      <c r="X2" s="98"/>
    </row>
    <row r="3" spans="1:28" ht="19">
      <c r="A3" s="140" t="s">
        <v>393</v>
      </c>
      <c r="H3" s="140" t="s">
        <v>511</v>
      </c>
      <c r="O3" s="140" t="s">
        <v>512</v>
      </c>
      <c r="W3" s="98" t="s">
        <v>325</v>
      </c>
      <c r="X3" s="98"/>
    </row>
    <row r="4" spans="1:28" ht="19">
      <c r="A4" s="140" t="s">
        <v>606</v>
      </c>
      <c r="E4" s="21" t="s">
        <v>0</v>
      </c>
      <c r="F4" s="10" t="s">
        <v>17</v>
      </c>
      <c r="I4" s="6" t="s">
        <v>31</v>
      </c>
      <c r="J4" s="6" t="s">
        <v>106</v>
      </c>
      <c r="L4" s="6" t="s">
        <v>0</v>
      </c>
      <c r="M4" s="3" t="s">
        <v>108</v>
      </c>
      <c r="P4" s="6" t="s">
        <v>31</v>
      </c>
      <c r="Q4" s="6" t="s">
        <v>106</v>
      </c>
      <c r="S4" s="6" t="s">
        <v>0</v>
      </c>
      <c r="T4" s="3" t="s">
        <v>114</v>
      </c>
      <c r="X4" s="11" t="s">
        <v>31</v>
      </c>
      <c r="Y4" s="11" t="s">
        <v>317</v>
      </c>
      <c r="AA4" s="5" t="s">
        <v>0</v>
      </c>
      <c r="AB4" s="10" t="s">
        <v>17</v>
      </c>
    </row>
    <row r="5" spans="1:28">
      <c r="E5" s="21"/>
      <c r="F5" s="10"/>
      <c r="H5" s="18" t="s">
        <v>359</v>
      </c>
      <c r="I5" s="3">
        <v>236514.8</v>
      </c>
      <c r="J5" s="3">
        <v>49762.27</v>
      </c>
      <c r="L5" s="6"/>
      <c r="M5" s="3"/>
      <c r="O5" s="18" t="s">
        <v>359</v>
      </c>
      <c r="P5" s="3">
        <v>295141.40000000002</v>
      </c>
      <c r="Q5" s="3">
        <v>546379.9</v>
      </c>
      <c r="S5" s="6"/>
      <c r="T5" s="3"/>
      <c r="W5" s="18" t="s">
        <v>359</v>
      </c>
      <c r="X5" s="10">
        <v>27.988587729999999</v>
      </c>
      <c r="Y5" s="10">
        <v>51.639941690000001</v>
      </c>
      <c r="AA5" s="5"/>
      <c r="AB5" s="10"/>
    </row>
    <row r="6" spans="1:28">
      <c r="B6" s="22" t="s">
        <v>31</v>
      </c>
      <c r="C6" s="22" t="s">
        <v>605</v>
      </c>
      <c r="E6" s="21" t="s">
        <v>2</v>
      </c>
      <c r="F6" s="10" t="s">
        <v>394</v>
      </c>
      <c r="H6" s="19" t="s">
        <v>360</v>
      </c>
      <c r="I6" s="3">
        <v>207269.9</v>
      </c>
      <c r="J6" s="3">
        <v>64008.06</v>
      </c>
      <c r="L6" s="6" t="s">
        <v>2</v>
      </c>
      <c r="M6" s="3" t="s">
        <v>107</v>
      </c>
      <c r="O6" s="19" t="s">
        <v>360</v>
      </c>
      <c r="P6" s="3">
        <v>243904.6</v>
      </c>
      <c r="Q6" s="3">
        <v>458243.3</v>
      </c>
      <c r="S6" s="6" t="s">
        <v>2</v>
      </c>
      <c r="T6" s="3" t="s">
        <v>107</v>
      </c>
      <c r="W6" s="19" t="s">
        <v>360</v>
      </c>
      <c r="X6" s="10">
        <v>18.414731790000001</v>
      </c>
      <c r="Y6" s="10">
        <v>47.07379135</v>
      </c>
      <c r="AA6" s="5" t="s">
        <v>2</v>
      </c>
      <c r="AB6" s="10" t="s">
        <v>317</v>
      </c>
    </row>
    <row r="7" spans="1:28">
      <c r="A7" s="20" t="s">
        <v>359</v>
      </c>
      <c r="B7" s="3">
        <v>229430.18700000001</v>
      </c>
      <c r="C7" s="3">
        <v>301869.03600000002</v>
      </c>
      <c r="E7" s="21" t="s">
        <v>32</v>
      </c>
      <c r="F7" s="10" t="s">
        <v>32</v>
      </c>
      <c r="H7" s="19" t="s">
        <v>361</v>
      </c>
      <c r="I7" s="3">
        <v>245695</v>
      </c>
      <c r="J7" s="3"/>
      <c r="L7" s="6" t="s">
        <v>32</v>
      </c>
      <c r="M7" s="3" t="s">
        <v>32</v>
      </c>
      <c r="O7" s="19" t="s">
        <v>361</v>
      </c>
      <c r="P7" s="3">
        <v>266992.7</v>
      </c>
      <c r="Q7" s="3"/>
      <c r="S7" s="6" t="s">
        <v>32</v>
      </c>
      <c r="T7" s="3" t="s">
        <v>32</v>
      </c>
      <c r="W7" s="19" t="s">
        <v>361</v>
      </c>
      <c r="X7" s="10">
        <v>36.662228140000003</v>
      </c>
      <c r="Y7" s="10">
        <v>50.189473679999999</v>
      </c>
      <c r="AA7" s="5" t="s">
        <v>32</v>
      </c>
      <c r="AB7" s="10" t="s">
        <v>32</v>
      </c>
    </row>
    <row r="8" spans="1:28">
      <c r="A8" s="20" t="s">
        <v>360</v>
      </c>
      <c r="B8" s="3">
        <v>225110.046</v>
      </c>
      <c r="C8" s="3">
        <v>250279.171</v>
      </c>
      <c r="E8" s="21" t="s">
        <v>1</v>
      </c>
      <c r="F8" s="10" t="s">
        <v>18</v>
      </c>
      <c r="L8" s="6" t="s">
        <v>1</v>
      </c>
      <c r="M8" s="3" t="s">
        <v>31</v>
      </c>
      <c r="S8" s="6" t="s">
        <v>1</v>
      </c>
      <c r="T8" s="3" t="s">
        <v>31</v>
      </c>
      <c r="W8" s="18" t="s">
        <v>370</v>
      </c>
      <c r="X8" s="10"/>
      <c r="Y8" s="10">
        <v>69.48742747</v>
      </c>
      <c r="AA8" s="5" t="s">
        <v>1</v>
      </c>
      <c r="AB8" s="10" t="s">
        <v>31</v>
      </c>
    </row>
    <row r="9" spans="1:28">
      <c r="A9" s="20" t="s">
        <v>361</v>
      </c>
      <c r="B9" s="3"/>
      <c r="C9" s="3">
        <v>273056.54499999998</v>
      </c>
      <c r="E9" s="21"/>
      <c r="F9" s="10"/>
      <c r="L9" s="6"/>
      <c r="M9" s="3"/>
      <c r="S9" s="6"/>
      <c r="T9" s="3"/>
      <c r="AA9" s="5"/>
      <c r="AB9" s="10"/>
    </row>
    <row r="10" spans="1:28">
      <c r="E10" s="21" t="s">
        <v>3</v>
      </c>
      <c r="F10" s="10"/>
      <c r="L10" s="6"/>
      <c r="M10" s="3"/>
      <c r="S10" s="6"/>
      <c r="T10" s="3"/>
      <c r="AA10" s="5" t="s">
        <v>3</v>
      </c>
      <c r="AB10" s="10"/>
    </row>
    <row r="11" spans="1:28">
      <c r="E11" s="21" t="s">
        <v>4</v>
      </c>
      <c r="F11" s="10">
        <v>8.9899999999999994E-2</v>
      </c>
      <c r="L11" s="6" t="s">
        <v>3</v>
      </c>
      <c r="M11" s="3"/>
      <c r="S11" s="6" t="s">
        <v>3</v>
      </c>
      <c r="T11" s="3"/>
      <c r="AA11" s="5" t="s">
        <v>4</v>
      </c>
      <c r="AB11" s="10">
        <v>1.52E-2</v>
      </c>
    </row>
    <row r="12" spans="1:28">
      <c r="E12" s="21" t="s">
        <v>5</v>
      </c>
      <c r="F12" s="10" t="s">
        <v>13</v>
      </c>
      <c r="L12" s="6" t="s">
        <v>33</v>
      </c>
      <c r="M12" s="3">
        <v>1.6999999999999999E-3</v>
      </c>
      <c r="S12" s="6" t="s">
        <v>33</v>
      </c>
      <c r="T12" s="3">
        <v>8.6999999999999994E-3</v>
      </c>
      <c r="AA12" s="5" t="s">
        <v>5</v>
      </c>
      <c r="AB12" s="10" t="s">
        <v>11</v>
      </c>
    </row>
    <row r="13" spans="1:28">
      <c r="E13" s="21" t="s">
        <v>282</v>
      </c>
      <c r="F13" s="10" t="s">
        <v>14</v>
      </c>
      <c r="L13" s="6" t="s">
        <v>34</v>
      </c>
      <c r="M13" s="3" t="s">
        <v>16</v>
      </c>
      <c r="S13" s="6" t="s">
        <v>34</v>
      </c>
      <c r="T13" s="3" t="s">
        <v>16</v>
      </c>
      <c r="AA13" s="5" t="s">
        <v>282</v>
      </c>
      <c r="AB13" s="10" t="s">
        <v>7</v>
      </c>
    </row>
    <row r="14" spans="1:28">
      <c r="E14" s="21" t="s">
        <v>283</v>
      </c>
      <c r="F14" s="10" t="s">
        <v>8</v>
      </c>
      <c r="L14" s="6" t="s">
        <v>35</v>
      </c>
      <c r="M14" s="3" t="s">
        <v>7</v>
      </c>
      <c r="S14" s="6" t="s">
        <v>35</v>
      </c>
      <c r="T14" s="3" t="s">
        <v>7</v>
      </c>
      <c r="AA14" s="5" t="s">
        <v>283</v>
      </c>
      <c r="AB14" s="10" t="s">
        <v>8</v>
      </c>
    </row>
    <row r="15" spans="1:28">
      <c r="E15" s="21" t="s">
        <v>284</v>
      </c>
      <c r="F15" s="10" t="s">
        <v>395</v>
      </c>
      <c r="L15" s="6" t="s">
        <v>36</v>
      </c>
      <c r="M15" s="3" t="s">
        <v>8</v>
      </c>
      <c r="S15" s="6" t="s">
        <v>36</v>
      </c>
      <c r="T15" s="3" t="s">
        <v>8</v>
      </c>
      <c r="AA15" s="5" t="s">
        <v>284</v>
      </c>
      <c r="AB15" s="10" t="s">
        <v>318</v>
      </c>
    </row>
    <row r="16" spans="1:28">
      <c r="E16" s="21"/>
      <c r="F16" s="10"/>
      <c r="L16" s="6" t="s">
        <v>37</v>
      </c>
      <c r="M16" s="3" t="s">
        <v>109</v>
      </c>
      <c r="S16" s="6" t="s">
        <v>37</v>
      </c>
      <c r="T16" s="3" t="s">
        <v>115</v>
      </c>
      <c r="AA16" s="5"/>
      <c r="AB16" s="10"/>
    </row>
    <row r="17" spans="5:28">
      <c r="E17" s="21" t="s">
        <v>9</v>
      </c>
      <c r="F17" s="10"/>
      <c r="L17" s="6"/>
      <c r="M17" s="3"/>
      <c r="S17" s="6"/>
      <c r="T17" s="3"/>
      <c r="AA17" s="5" t="s">
        <v>9</v>
      </c>
      <c r="AB17" s="10"/>
    </row>
    <row r="18" spans="5:28">
      <c r="E18" s="21" t="s">
        <v>286</v>
      </c>
      <c r="F18" s="10" t="s">
        <v>396</v>
      </c>
      <c r="L18" s="6" t="s">
        <v>9</v>
      </c>
      <c r="M18" s="3"/>
      <c r="S18" s="6" t="s">
        <v>9</v>
      </c>
      <c r="T18" s="3"/>
      <c r="AA18" s="5" t="s">
        <v>286</v>
      </c>
      <c r="AB18" s="10" t="s">
        <v>319</v>
      </c>
    </row>
    <row r="19" spans="5:28">
      <c r="E19" s="21" t="s">
        <v>288</v>
      </c>
      <c r="F19" s="10" t="s">
        <v>397</v>
      </c>
      <c r="L19" s="6" t="s">
        <v>38</v>
      </c>
      <c r="M19" s="3" t="s">
        <v>110</v>
      </c>
      <c r="S19" s="6" t="s">
        <v>38</v>
      </c>
      <c r="T19" s="3" t="s">
        <v>116</v>
      </c>
      <c r="AA19" s="5" t="s">
        <v>288</v>
      </c>
      <c r="AB19" s="10" t="s">
        <v>320</v>
      </c>
    </row>
    <row r="20" spans="5:28">
      <c r="E20" s="21" t="s">
        <v>290</v>
      </c>
      <c r="F20" s="10" t="s">
        <v>398</v>
      </c>
      <c r="L20" s="6" t="s">
        <v>39</v>
      </c>
      <c r="M20" s="3" t="s">
        <v>111</v>
      </c>
      <c r="S20" s="6" t="s">
        <v>39</v>
      </c>
      <c r="T20" s="3" t="s">
        <v>117</v>
      </c>
      <c r="AA20" s="5" t="s">
        <v>290</v>
      </c>
      <c r="AB20" s="10" t="s">
        <v>321</v>
      </c>
    </row>
    <row r="21" spans="5:28">
      <c r="E21" s="21" t="s">
        <v>292</v>
      </c>
      <c r="F21" s="10" t="s">
        <v>399</v>
      </c>
      <c r="L21" s="6" t="s">
        <v>40</v>
      </c>
      <c r="M21" s="3" t="s">
        <v>112</v>
      </c>
      <c r="S21" s="6" t="s">
        <v>40</v>
      </c>
      <c r="T21" s="3" t="s">
        <v>118</v>
      </c>
      <c r="AA21" s="5" t="s">
        <v>292</v>
      </c>
      <c r="AB21" s="10" t="s">
        <v>322</v>
      </c>
    </row>
    <row r="22" spans="5:28">
      <c r="E22" s="21" t="s">
        <v>294</v>
      </c>
      <c r="F22" s="10">
        <v>0.67069999999999996</v>
      </c>
      <c r="L22" s="6" t="s">
        <v>41</v>
      </c>
      <c r="M22" s="3" t="s">
        <v>113</v>
      </c>
      <c r="S22" s="6" t="s">
        <v>41</v>
      </c>
      <c r="T22" s="3" t="s">
        <v>119</v>
      </c>
      <c r="AA22" s="5" t="s">
        <v>294</v>
      </c>
      <c r="AB22" s="10">
        <v>0.72399999999999998</v>
      </c>
    </row>
    <row r="23" spans="5:28">
      <c r="E23" s="21"/>
      <c r="F23" s="10"/>
      <c r="L23" s="6" t="s">
        <v>42</v>
      </c>
      <c r="M23" s="3">
        <v>0.97540000000000004</v>
      </c>
      <c r="S23" s="6" t="s">
        <v>42</v>
      </c>
      <c r="T23" s="3">
        <v>0.9264</v>
      </c>
      <c r="AA23" s="5"/>
      <c r="AB23" s="10"/>
    </row>
    <row r="24" spans="5:28">
      <c r="E24" s="21" t="s">
        <v>10</v>
      </c>
      <c r="F24" s="10"/>
      <c r="L24" s="6"/>
      <c r="M24" s="3"/>
      <c r="S24" s="6"/>
      <c r="T24" s="3"/>
      <c r="AA24" s="5" t="s">
        <v>10</v>
      </c>
      <c r="AB24" s="10"/>
    </row>
    <row r="25" spans="5:28">
      <c r="E25" s="21" t="s">
        <v>295</v>
      </c>
      <c r="F25" s="10"/>
      <c r="L25" s="6" t="s">
        <v>10</v>
      </c>
      <c r="M25" s="3"/>
      <c r="S25" s="6" t="s">
        <v>10</v>
      </c>
      <c r="T25" s="3"/>
      <c r="AA25" s="5" t="s">
        <v>295</v>
      </c>
      <c r="AB25" s="10" t="s">
        <v>323</v>
      </c>
    </row>
    <row r="26" spans="5:28">
      <c r="E26" s="21" t="s">
        <v>4</v>
      </c>
      <c r="F26" s="10"/>
      <c r="L26" s="6" t="s">
        <v>43</v>
      </c>
      <c r="M26" s="3"/>
      <c r="S26" s="6" t="s">
        <v>43</v>
      </c>
      <c r="T26" s="3"/>
      <c r="AA26" s="5" t="s">
        <v>4</v>
      </c>
      <c r="AB26" s="10">
        <v>0.95720000000000005</v>
      </c>
    </row>
    <row r="27" spans="5:28">
      <c r="E27" s="21" t="s">
        <v>5</v>
      </c>
      <c r="F27" s="10"/>
      <c r="L27" s="6" t="s">
        <v>33</v>
      </c>
      <c r="M27" s="3"/>
      <c r="S27" s="6" t="s">
        <v>33</v>
      </c>
      <c r="T27" s="3"/>
      <c r="AA27" s="5" t="s">
        <v>5</v>
      </c>
      <c r="AB27" s="10" t="s">
        <v>13</v>
      </c>
    </row>
    <row r="28" spans="5:28">
      <c r="E28" s="21" t="s">
        <v>282</v>
      </c>
      <c r="F28" s="10"/>
      <c r="L28" s="6" t="s">
        <v>34</v>
      </c>
      <c r="M28" s="3"/>
      <c r="S28" s="6" t="s">
        <v>34</v>
      </c>
      <c r="T28" s="3"/>
      <c r="AA28" s="5" t="s">
        <v>282</v>
      </c>
      <c r="AB28" s="10" t="s">
        <v>14</v>
      </c>
    </row>
    <row r="32" spans="5:28" ht="67" customHeight="1">
      <c r="H32" s="155" t="s">
        <v>438</v>
      </c>
      <c r="O32" s="155"/>
    </row>
    <row r="33" spans="8:20">
      <c r="I33" s="19" t="s">
        <v>31</v>
      </c>
      <c r="J33" s="19" t="s">
        <v>106</v>
      </c>
      <c r="L33" s="6" t="s">
        <v>0</v>
      </c>
      <c r="M33" s="3" t="s">
        <v>439</v>
      </c>
      <c r="P33" s="6"/>
      <c r="Q33" s="6"/>
      <c r="S33" s="6"/>
      <c r="T33" s="3"/>
    </row>
    <row r="34" spans="8:20">
      <c r="H34" s="18" t="s">
        <v>359</v>
      </c>
      <c r="I34" s="3">
        <v>0.18779781384737484</v>
      </c>
      <c r="J34" s="3">
        <v>1.873647186147186E-2</v>
      </c>
      <c r="L34" s="6"/>
      <c r="M34" s="3"/>
      <c r="O34" s="18"/>
      <c r="P34" s="3"/>
      <c r="Q34" s="3"/>
      <c r="S34" s="6"/>
      <c r="T34" s="3"/>
    </row>
    <row r="35" spans="8:20">
      <c r="H35" s="19" t="s">
        <v>360</v>
      </c>
      <c r="I35" s="3">
        <v>0.10120033302637721</v>
      </c>
      <c r="J35" s="3">
        <v>1.3601364540935671E-2</v>
      </c>
      <c r="L35" s="6" t="s">
        <v>2</v>
      </c>
      <c r="M35" s="3" t="s">
        <v>422</v>
      </c>
      <c r="O35" s="19"/>
      <c r="P35" s="3"/>
      <c r="Q35" s="3"/>
      <c r="S35" s="6"/>
      <c r="T35" s="3"/>
    </row>
    <row r="36" spans="8:20">
      <c r="H36" s="20" t="s">
        <v>366</v>
      </c>
      <c r="I36" s="3">
        <v>0.14225899396112163</v>
      </c>
      <c r="J36" s="3">
        <v>2.663872741991577E-2</v>
      </c>
      <c r="L36" s="6" t="s">
        <v>32</v>
      </c>
      <c r="M36" s="3" t="s">
        <v>401</v>
      </c>
      <c r="O36" s="20"/>
      <c r="P36" s="3"/>
      <c r="Q36" s="3"/>
      <c r="S36" s="6"/>
      <c r="T36" s="3"/>
    </row>
    <row r="37" spans="8:20">
      <c r="L37" s="6" t="s">
        <v>1</v>
      </c>
      <c r="M37" s="3" t="s">
        <v>18</v>
      </c>
      <c r="S37" s="6"/>
      <c r="T37" s="3"/>
    </row>
    <row r="38" spans="8:20">
      <c r="L38" s="6"/>
      <c r="M38" s="3"/>
      <c r="S38" s="6"/>
      <c r="T38" s="3"/>
    </row>
    <row r="39" spans="8:20">
      <c r="L39" s="6" t="s">
        <v>3</v>
      </c>
      <c r="M39" s="3"/>
      <c r="S39" s="6"/>
      <c r="T39" s="3"/>
    </row>
    <row r="40" spans="8:20">
      <c r="L40" s="6" t="s">
        <v>4</v>
      </c>
      <c r="M40" s="3">
        <v>8.0000000000000002E-3</v>
      </c>
      <c r="S40" s="6"/>
      <c r="T40" s="3"/>
    </row>
    <row r="41" spans="8:20">
      <c r="L41" s="6" t="s">
        <v>5</v>
      </c>
      <c r="M41" s="3" t="s">
        <v>16</v>
      </c>
      <c r="S41" s="6"/>
      <c r="T41" s="3"/>
    </row>
    <row r="42" spans="8:20">
      <c r="L42" s="6" t="s">
        <v>282</v>
      </c>
      <c r="M42" s="3" t="s">
        <v>7</v>
      </c>
      <c r="S42" s="6"/>
      <c r="T42" s="3"/>
    </row>
    <row r="43" spans="8:20">
      <c r="L43" s="6" t="s">
        <v>283</v>
      </c>
      <c r="M43" s="3" t="s">
        <v>8</v>
      </c>
      <c r="S43" s="6"/>
      <c r="T43" s="3"/>
    </row>
    <row r="44" spans="8:20">
      <c r="L44" s="6" t="s">
        <v>284</v>
      </c>
      <c r="M44" s="3" t="s">
        <v>423</v>
      </c>
      <c r="S44" s="6"/>
      <c r="T44" s="3"/>
    </row>
    <row r="45" spans="8:20">
      <c r="L45" s="6"/>
      <c r="M45" s="3"/>
      <c r="S45" s="6"/>
      <c r="T45" s="3"/>
    </row>
    <row r="46" spans="8:20">
      <c r="L46" s="6" t="s">
        <v>9</v>
      </c>
      <c r="M46" s="3"/>
      <c r="S46" s="6"/>
      <c r="T46" s="3"/>
    </row>
    <row r="47" spans="8:20">
      <c r="L47" s="6" t="s">
        <v>286</v>
      </c>
      <c r="M47" s="3" t="s">
        <v>424</v>
      </c>
      <c r="S47" s="6"/>
      <c r="T47" s="3"/>
    </row>
    <row r="48" spans="8:20">
      <c r="L48" s="6" t="s">
        <v>288</v>
      </c>
      <c r="M48" s="3" t="s">
        <v>425</v>
      </c>
      <c r="S48" s="6"/>
      <c r="T48" s="3"/>
    </row>
    <row r="49" spans="12:20">
      <c r="L49" s="6" t="s">
        <v>290</v>
      </c>
      <c r="M49" s="3" t="s">
        <v>426</v>
      </c>
      <c r="S49" s="6"/>
      <c r="T49" s="3"/>
    </row>
    <row r="50" spans="12:20">
      <c r="L50" s="6" t="s">
        <v>292</v>
      </c>
      <c r="M50" s="3" t="s">
        <v>427</v>
      </c>
      <c r="S50" s="6"/>
      <c r="T50" s="3"/>
    </row>
    <row r="51" spans="12:20">
      <c r="L51" s="6" t="s">
        <v>294</v>
      </c>
      <c r="M51" s="3">
        <v>0.85750000000000004</v>
      </c>
      <c r="S51" s="6"/>
      <c r="T51" s="3"/>
    </row>
    <row r="52" spans="12:20">
      <c r="L52" s="6"/>
      <c r="M52" s="3"/>
      <c r="S52" s="6"/>
      <c r="T52" s="3"/>
    </row>
    <row r="53" spans="12:20">
      <c r="L53" s="6" t="s">
        <v>10</v>
      </c>
      <c r="M53" s="3"/>
      <c r="S53" s="6"/>
      <c r="T53" s="3"/>
    </row>
    <row r="54" spans="12:20">
      <c r="L54" s="6" t="s">
        <v>295</v>
      </c>
      <c r="M54" s="3" t="s">
        <v>428</v>
      </c>
      <c r="S54" s="6"/>
      <c r="T54" s="3"/>
    </row>
    <row r="55" spans="12:20">
      <c r="L55" s="6" t="s">
        <v>4</v>
      </c>
      <c r="M55" s="3">
        <v>4.4900000000000002E-2</v>
      </c>
      <c r="S55" s="6"/>
      <c r="T55" s="3"/>
    </row>
    <row r="56" spans="12:20">
      <c r="L56" s="6" t="s">
        <v>5</v>
      </c>
      <c r="M56" s="3" t="s">
        <v>11</v>
      </c>
      <c r="S56" s="6"/>
      <c r="T56" s="3"/>
    </row>
    <row r="57" spans="12:20">
      <c r="L57" s="6" t="s">
        <v>282</v>
      </c>
      <c r="M57" s="3" t="s">
        <v>7</v>
      </c>
      <c r="S57" s="6"/>
      <c r="T57" s="3"/>
    </row>
    <row r="58" spans="12:20">
      <c r="L58" s="2"/>
      <c r="M58" s="1"/>
    </row>
  </sheetData>
  <pageMargins left="0.75" right="0.75" top="1" bottom="1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57"/>
  <sheetViews>
    <sheetView zoomScale="90" zoomScaleNormal="90" zoomScalePageLayoutView="90" workbookViewId="0">
      <selection activeCell="N69" sqref="N69"/>
    </sheetView>
  </sheetViews>
  <sheetFormatPr baseColWidth="10" defaultColWidth="10.6640625" defaultRowHeight="16"/>
  <cols>
    <col min="1" max="1" width="22.33203125" customWidth="1"/>
    <col min="4" max="4" width="16.1640625" customWidth="1"/>
    <col min="5" max="5" width="30" customWidth="1"/>
    <col min="6" max="6" width="39.1640625" customWidth="1"/>
    <col min="7" max="7" width="20.83203125" customWidth="1"/>
    <col min="8" max="8" width="21.6640625" customWidth="1"/>
    <col min="12" max="12" width="31.5" customWidth="1"/>
    <col min="13" max="13" width="37.83203125" customWidth="1"/>
    <col min="17" max="17" width="14.1640625" customWidth="1"/>
    <col min="18" max="18" width="15.33203125" customWidth="1"/>
    <col min="19" max="19" width="30.5" customWidth="1"/>
    <col min="20" max="20" width="17.33203125" customWidth="1"/>
    <col min="26" max="26" width="34.83203125" customWidth="1"/>
    <col min="27" max="27" width="20.83203125" customWidth="1"/>
  </cols>
  <sheetData>
    <row r="1" spans="1:20" ht="19">
      <c r="A1" s="140"/>
    </row>
    <row r="2" spans="1:20" ht="19">
      <c r="A2" s="140" t="s">
        <v>895</v>
      </c>
    </row>
    <row r="3" spans="1:20" ht="19">
      <c r="A3" s="140" t="s">
        <v>511</v>
      </c>
      <c r="H3" s="140" t="s">
        <v>608</v>
      </c>
      <c r="I3" s="154"/>
      <c r="J3" s="154"/>
      <c r="K3" s="154"/>
      <c r="L3" s="154"/>
      <c r="M3" s="154"/>
      <c r="N3" s="154"/>
      <c r="O3" s="154"/>
      <c r="P3" s="140" t="s">
        <v>609</v>
      </c>
    </row>
    <row r="4" spans="1:20">
      <c r="B4" s="149" t="s">
        <v>31</v>
      </c>
      <c r="C4" s="149" t="s">
        <v>93</v>
      </c>
      <c r="E4" s="6" t="s">
        <v>0</v>
      </c>
      <c r="F4" s="3" t="s">
        <v>79</v>
      </c>
      <c r="I4" s="149" t="s">
        <v>31</v>
      </c>
      <c r="J4" s="149" t="s">
        <v>93</v>
      </c>
      <c r="L4" s="6" t="s">
        <v>0</v>
      </c>
      <c r="M4" s="3" t="s">
        <v>86</v>
      </c>
      <c r="Q4" s="135" t="s">
        <v>31</v>
      </c>
      <c r="R4" s="159" t="s">
        <v>93</v>
      </c>
      <c r="S4" s="14"/>
      <c r="T4" s="14"/>
    </row>
    <row r="5" spans="1:20">
      <c r="A5" s="18" t="s">
        <v>359</v>
      </c>
      <c r="B5" s="3">
        <v>45376</v>
      </c>
      <c r="C5" s="3">
        <v>10890</v>
      </c>
      <c r="E5" s="6"/>
      <c r="F5" s="3"/>
      <c r="I5" s="3">
        <v>49423</v>
      </c>
      <c r="J5" s="3">
        <v>125868</v>
      </c>
      <c r="L5" s="6"/>
      <c r="M5" s="3"/>
      <c r="P5" s="18" t="s">
        <v>359</v>
      </c>
      <c r="Q5" s="10">
        <v>35.232300879999997</v>
      </c>
      <c r="R5" s="10">
        <v>62.175648700000004</v>
      </c>
      <c r="S5" s="16" t="s">
        <v>0</v>
      </c>
      <c r="T5" s="10" t="s">
        <v>17</v>
      </c>
    </row>
    <row r="6" spans="1:20">
      <c r="A6" s="20" t="s">
        <v>360</v>
      </c>
      <c r="B6" s="3">
        <v>48299</v>
      </c>
      <c r="C6" s="3">
        <v>6532</v>
      </c>
      <c r="E6" s="6" t="s">
        <v>2</v>
      </c>
      <c r="F6" s="3" t="s">
        <v>93</v>
      </c>
      <c r="I6" s="3">
        <v>41597</v>
      </c>
      <c r="J6" s="3">
        <v>122941</v>
      </c>
      <c r="L6" s="6" t="s">
        <v>2</v>
      </c>
      <c r="M6" s="3" t="s">
        <v>93</v>
      </c>
      <c r="P6" s="19" t="s">
        <v>360</v>
      </c>
      <c r="Q6" s="10">
        <v>35.412262159999997</v>
      </c>
      <c r="R6" s="10">
        <v>64.185228600000002</v>
      </c>
      <c r="S6" s="16"/>
      <c r="T6" s="10"/>
    </row>
    <row r="7" spans="1:20">
      <c r="E7" s="6" t="s">
        <v>32</v>
      </c>
      <c r="F7" s="3" t="s">
        <v>32</v>
      </c>
      <c r="I7" s="3">
        <v>59341</v>
      </c>
      <c r="J7" s="3">
        <v>62999</v>
      </c>
      <c r="L7" s="6" t="s">
        <v>32</v>
      </c>
      <c r="M7" s="3" t="s">
        <v>32</v>
      </c>
      <c r="P7" s="19" t="s">
        <v>361</v>
      </c>
      <c r="Q7" s="10">
        <v>34.504004930000001</v>
      </c>
      <c r="R7" s="10">
        <v>74.745186860000004</v>
      </c>
      <c r="S7" s="16" t="s">
        <v>2</v>
      </c>
      <c r="T7" s="10" t="s">
        <v>350</v>
      </c>
    </row>
    <row r="8" spans="1:20">
      <c r="E8" s="6" t="s">
        <v>1</v>
      </c>
      <c r="F8" s="3" t="s">
        <v>31</v>
      </c>
      <c r="I8" s="3">
        <v>46516</v>
      </c>
      <c r="J8" s="3">
        <v>78055</v>
      </c>
      <c r="L8" s="6" t="s">
        <v>1</v>
      </c>
      <c r="M8" s="3" t="s">
        <v>31</v>
      </c>
      <c r="S8" s="5" t="s">
        <v>32</v>
      </c>
      <c r="T8" s="10" t="s">
        <v>32</v>
      </c>
    </row>
    <row r="9" spans="1:20">
      <c r="E9" s="6"/>
      <c r="F9" s="3"/>
      <c r="L9" s="6"/>
      <c r="M9" s="3"/>
      <c r="S9" s="5" t="s">
        <v>1</v>
      </c>
      <c r="T9" s="10" t="s">
        <v>31</v>
      </c>
    </row>
    <row r="10" spans="1:20">
      <c r="E10" s="6" t="s">
        <v>3</v>
      </c>
      <c r="F10" s="3"/>
      <c r="L10" s="6" t="s">
        <v>3</v>
      </c>
      <c r="M10" s="3"/>
      <c r="S10" s="5"/>
      <c r="T10" s="10"/>
    </row>
    <row r="11" spans="1:20">
      <c r="E11" s="6" t="s">
        <v>33</v>
      </c>
      <c r="F11" s="3">
        <v>4.7000000000000002E-3</v>
      </c>
      <c r="L11" s="6" t="s">
        <v>33</v>
      </c>
      <c r="M11" s="3">
        <v>2.53E-2</v>
      </c>
      <c r="S11" s="5" t="s">
        <v>3</v>
      </c>
      <c r="T11" s="10"/>
    </row>
    <row r="12" spans="1:20">
      <c r="E12" s="6" t="s">
        <v>34</v>
      </c>
      <c r="F12" s="3" t="s">
        <v>16</v>
      </c>
      <c r="L12" s="6" t="s">
        <v>34</v>
      </c>
      <c r="M12" s="3" t="s">
        <v>11</v>
      </c>
      <c r="S12" s="5" t="s">
        <v>4</v>
      </c>
      <c r="T12" s="10">
        <v>1.1999999999999999E-3</v>
      </c>
    </row>
    <row r="13" spans="1:20">
      <c r="E13" s="6" t="s">
        <v>49</v>
      </c>
      <c r="F13" s="3" t="s">
        <v>7</v>
      </c>
      <c r="L13" s="6" t="s">
        <v>49</v>
      </c>
      <c r="M13" s="3" t="s">
        <v>7</v>
      </c>
      <c r="S13" s="5" t="s">
        <v>5</v>
      </c>
      <c r="T13" s="10" t="s">
        <v>16</v>
      </c>
    </row>
    <row r="14" spans="1:20">
      <c r="E14" s="6" t="s">
        <v>36</v>
      </c>
      <c r="F14" s="3" t="s">
        <v>8</v>
      </c>
      <c r="L14" s="6" t="s">
        <v>36</v>
      </c>
      <c r="M14" s="3" t="s">
        <v>8</v>
      </c>
      <c r="S14" s="5" t="s">
        <v>282</v>
      </c>
      <c r="T14" s="10" t="s">
        <v>7</v>
      </c>
    </row>
    <row r="15" spans="1:20">
      <c r="E15" s="6" t="s">
        <v>37</v>
      </c>
      <c r="F15" s="3" t="s">
        <v>100</v>
      </c>
      <c r="L15" s="6" t="s">
        <v>37</v>
      </c>
      <c r="M15" s="3" t="s">
        <v>94</v>
      </c>
      <c r="S15" s="5" t="s">
        <v>283</v>
      </c>
      <c r="T15" s="10" t="s">
        <v>8</v>
      </c>
    </row>
    <row r="16" spans="1:20">
      <c r="E16" s="6"/>
      <c r="F16" s="3"/>
      <c r="L16" s="6"/>
      <c r="M16" s="3"/>
      <c r="S16" s="5" t="s">
        <v>284</v>
      </c>
      <c r="T16" s="10" t="s">
        <v>351</v>
      </c>
    </row>
    <row r="17" spans="1:20">
      <c r="E17" s="6" t="s">
        <v>9</v>
      </c>
      <c r="F17" s="3"/>
      <c r="L17" s="6" t="s">
        <v>9</v>
      </c>
      <c r="M17" s="3"/>
      <c r="S17" s="5"/>
      <c r="T17" s="10"/>
    </row>
    <row r="18" spans="1:20">
      <c r="E18" s="6" t="s">
        <v>38</v>
      </c>
      <c r="F18" s="3" t="s">
        <v>101</v>
      </c>
      <c r="L18" s="6" t="s">
        <v>38</v>
      </c>
      <c r="M18" s="3" t="s">
        <v>95</v>
      </c>
      <c r="S18" s="5" t="s">
        <v>9</v>
      </c>
      <c r="T18" s="10"/>
    </row>
    <row r="19" spans="1:20">
      <c r="E19" s="6" t="s">
        <v>39</v>
      </c>
      <c r="F19" s="3" t="s">
        <v>102</v>
      </c>
      <c r="L19" s="6" t="s">
        <v>39</v>
      </c>
      <c r="M19" s="3" t="s">
        <v>96</v>
      </c>
      <c r="S19" s="5" t="s">
        <v>286</v>
      </c>
      <c r="T19" s="10" t="s">
        <v>352</v>
      </c>
    </row>
    <row r="20" spans="1:20">
      <c r="E20" s="6" t="s">
        <v>40</v>
      </c>
      <c r="F20" s="3" t="s">
        <v>103</v>
      </c>
      <c r="L20" s="6" t="s">
        <v>40</v>
      </c>
      <c r="M20" s="3" t="s">
        <v>97</v>
      </c>
      <c r="S20" s="5" t="s">
        <v>288</v>
      </c>
      <c r="T20" s="10" t="s">
        <v>353</v>
      </c>
    </row>
    <row r="21" spans="1:20">
      <c r="E21" s="6" t="s">
        <v>41</v>
      </c>
      <c r="F21" s="3" t="s">
        <v>104</v>
      </c>
      <c r="L21" s="6" t="s">
        <v>41</v>
      </c>
      <c r="M21" s="3" t="s">
        <v>98</v>
      </c>
      <c r="S21" s="5" t="s">
        <v>290</v>
      </c>
      <c r="T21" s="10" t="s">
        <v>354</v>
      </c>
    </row>
    <row r="22" spans="1:20">
      <c r="E22" s="6" t="s">
        <v>50</v>
      </c>
      <c r="F22" s="3">
        <v>0.99060000000000004</v>
      </c>
      <c r="L22" s="6" t="s">
        <v>50</v>
      </c>
      <c r="M22" s="3">
        <v>0.59350000000000003</v>
      </c>
      <c r="S22" s="5" t="s">
        <v>292</v>
      </c>
      <c r="T22" s="10" t="s">
        <v>355</v>
      </c>
    </row>
    <row r="23" spans="1:20">
      <c r="E23" s="6"/>
      <c r="F23" s="3"/>
      <c r="L23" s="6"/>
      <c r="M23" s="3"/>
      <c r="S23" s="5" t="s">
        <v>294</v>
      </c>
      <c r="T23" s="10">
        <v>0.94359999999999999</v>
      </c>
    </row>
    <row r="24" spans="1:20">
      <c r="E24" s="6" t="s">
        <v>10</v>
      </c>
      <c r="F24" s="3"/>
      <c r="L24" s="6" t="s">
        <v>10</v>
      </c>
      <c r="M24" s="3"/>
      <c r="S24" s="5"/>
      <c r="T24" s="10"/>
    </row>
    <row r="25" spans="1:20">
      <c r="E25" s="6" t="s">
        <v>46</v>
      </c>
      <c r="F25" s="3"/>
      <c r="L25" s="6" t="s">
        <v>46</v>
      </c>
      <c r="M25" s="3" t="s">
        <v>99</v>
      </c>
      <c r="S25" s="5" t="s">
        <v>10</v>
      </c>
      <c r="T25" s="10"/>
    </row>
    <row r="26" spans="1:20">
      <c r="E26" s="6" t="s">
        <v>33</v>
      </c>
      <c r="F26" s="3"/>
      <c r="L26" s="6" t="s">
        <v>33</v>
      </c>
      <c r="M26" s="3">
        <v>4.0399999999999998E-2</v>
      </c>
      <c r="S26" s="5" t="s">
        <v>295</v>
      </c>
      <c r="T26" s="10" t="s">
        <v>356</v>
      </c>
    </row>
    <row r="27" spans="1:20">
      <c r="E27" s="6" t="s">
        <v>34</v>
      </c>
      <c r="F27" s="3"/>
      <c r="L27" s="6" t="s">
        <v>34</v>
      </c>
      <c r="M27" s="3" t="s">
        <v>11</v>
      </c>
      <c r="S27" s="5" t="s">
        <v>4</v>
      </c>
      <c r="T27" s="10">
        <v>1.01E-2</v>
      </c>
    </row>
    <row r="28" spans="1:20">
      <c r="E28" s="6" t="s">
        <v>49</v>
      </c>
      <c r="F28" s="3"/>
      <c r="L28" s="6" t="s">
        <v>49</v>
      </c>
      <c r="M28" s="3" t="s">
        <v>7</v>
      </c>
      <c r="S28" s="5" t="s">
        <v>5</v>
      </c>
      <c r="T28" s="10" t="s">
        <v>11</v>
      </c>
    </row>
    <row r="29" spans="1:20" ht="9" customHeight="1">
      <c r="S29" s="5" t="s">
        <v>282</v>
      </c>
      <c r="T29" s="10" t="s">
        <v>7</v>
      </c>
    </row>
    <row r="30" spans="1:20" hidden="1"/>
    <row r="31" spans="1:20" ht="3" customHeight="1"/>
    <row r="32" spans="1:20" ht="92" customHeight="1">
      <c r="A32" s="155" t="s">
        <v>438</v>
      </c>
      <c r="H32" s="155"/>
    </row>
    <row r="33" spans="1:13">
      <c r="B33" s="149" t="s">
        <v>31</v>
      </c>
      <c r="C33" s="149" t="s">
        <v>93</v>
      </c>
      <c r="D33" s="98"/>
      <c r="E33" s="6" t="s">
        <v>0</v>
      </c>
      <c r="F33" s="3" t="s">
        <v>439</v>
      </c>
      <c r="I33" s="149"/>
      <c r="J33" s="149"/>
      <c r="L33" s="6"/>
      <c r="M33" s="3"/>
    </row>
    <row r="34" spans="1:13">
      <c r="A34" s="18" t="s">
        <v>359</v>
      </c>
      <c r="B34" s="3">
        <v>0.20455242030577003</v>
      </c>
      <c r="C34" s="3">
        <v>0.107833525</v>
      </c>
      <c r="E34" s="6"/>
      <c r="F34" s="3"/>
      <c r="H34" s="18"/>
      <c r="I34" s="3"/>
      <c r="J34" s="3"/>
      <c r="L34" s="6"/>
      <c r="M34" s="3"/>
    </row>
    <row r="35" spans="1:13">
      <c r="A35" s="19" t="s">
        <v>360</v>
      </c>
      <c r="B35" s="3">
        <v>0.26315420878468682</v>
      </c>
      <c r="C35" s="3">
        <v>9.0495974000000007E-2</v>
      </c>
      <c r="E35" s="6" t="s">
        <v>2</v>
      </c>
      <c r="F35" s="3" t="s">
        <v>414</v>
      </c>
      <c r="H35" s="19"/>
      <c r="I35" s="3"/>
      <c r="J35" s="3"/>
      <c r="L35" s="6"/>
      <c r="M35" s="3"/>
    </row>
    <row r="36" spans="1:13">
      <c r="A36" s="19" t="s">
        <v>361</v>
      </c>
      <c r="B36" s="3">
        <v>0.16171927461258123</v>
      </c>
      <c r="C36" s="3">
        <v>7.4488675000000004E-2</v>
      </c>
      <c r="E36" s="6" t="s">
        <v>32</v>
      </c>
      <c r="F36" s="3" t="s">
        <v>401</v>
      </c>
      <c r="H36" s="19"/>
      <c r="I36" s="3"/>
      <c r="J36" s="3"/>
      <c r="L36" s="6"/>
      <c r="M36" s="3"/>
    </row>
    <row r="37" spans="1:13">
      <c r="E37" s="6" t="s">
        <v>1</v>
      </c>
      <c r="F37" s="3" t="s">
        <v>18</v>
      </c>
      <c r="L37" s="6"/>
      <c r="M37" s="3"/>
    </row>
    <row r="38" spans="1:13">
      <c r="E38" s="6"/>
      <c r="F38" s="3"/>
      <c r="L38" s="6"/>
      <c r="M38" s="3"/>
    </row>
    <row r="39" spans="1:13">
      <c r="E39" s="6" t="s">
        <v>3</v>
      </c>
      <c r="F39" s="3"/>
      <c r="L39" s="6"/>
      <c r="M39" s="3"/>
    </row>
    <row r="40" spans="1:13">
      <c r="E40" s="6" t="s">
        <v>4</v>
      </c>
      <c r="F40" s="3">
        <v>1.84E-2</v>
      </c>
      <c r="L40" s="6"/>
      <c r="M40" s="3"/>
    </row>
    <row r="41" spans="1:13">
      <c r="E41" s="6" t="s">
        <v>5</v>
      </c>
      <c r="F41" s="3" t="s">
        <v>11</v>
      </c>
      <c r="L41" s="6"/>
      <c r="M41" s="3"/>
    </row>
    <row r="42" spans="1:13">
      <c r="E42" s="6" t="s">
        <v>282</v>
      </c>
      <c r="F42" s="3" t="s">
        <v>7</v>
      </c>
      <c r="L42" s="6"/>
      <c r="M42" s="3"/>
    </row>
    <row r="43" spans="1:13">
      <c r="E43" s="6" t="s">
        <v>283</v>
      </c>
      <c r="F43" s="3" t="s">
        <v>8</v>
      </c>
      <c r="L43" s="6"/>
      <c r="M43" s="3"/>
    </row>
    <row r="44" spans="1:13">
      <c r="E44" s="6" t="s">
        <v>284</v>
      </c>
      <c r="F44" s="3" t="s">
        <v>415</v>
      </c>
      <c r="L44" s="6"/>
      <c r="M44" s="3"/>
    </row>
    <row r="45" spans="1:13">
      <c r="E45" s="6"/>
      <c r="F45" s="3"/>
      <c r="L45" s="6"/>
      <c r="M45" s="3"/>
    </row>
    <row r="46" spans="1:13">
      <c r="E46" s="6" t="s">
        <v>9</v>
      </c>
      <c r="F46" s="3"/>
      <c r="L46" s="6"/>
      <c r="M46" s="3"/>
    </row>
    <row r="47" spans="1:13">
      <c r="E47" s="6" t="s">
        <v>286</v>
      </c>
      <c r="F47" s="3" t="s">
        <v>416</v>
      </c>
      <c r="L47" s="6"/>
      <c r="M47" s="3"/>
    </row>
    <row r="48" spans="1:13">
      <c r="E48" s="6" t="s">
        <v>288</v>
      </c>
      <c r="F48" s="3" t="s">
        <v>417</v>
      </c>
      <c r="L48" s="6"/>
      <c r="M48" s="3"/>
    </row>
    <row r="49" spans="5:13">
      <c r="E49" s="6" t="s">
        <v>290</v>
      </c>
      <c r="F49" s="3" t="s">
        <v>418</v>
      </c>
      <c r="L49" s="6"/>
      <c r="M49" s="3"/>
    </row>
    <row r="50" spans="5:13">
      <c r="E50" s="6" t="s">
        <v>292</v>
      </c>
      <c r="F50" s="3" t="s">
        <v>419</v>
      </c>
      <c r="L50" s="6"/>
      <c r="M50" s="3"/>
    </row>
    <row r="51" spans="5:13">
      <c r="E51" s="6" t="s">
        <v>294</v>
      </c>
      <c r="F51" s="3">
        <v>0.78680000000000005</v>
      </c>
      <c r="L51" s="6"/>
      <c r="M51" s="3"/>
    </row>
    <row r="52" spans="5:13">
      <c r="E52" s="6"/>
      <c r="F52" s="3"/>
      <c r="L52" s="6"/>
      <c r="M52" s="3"/>
    </row>
    <row r="53" spans="5:13">
      <c r="E53" s="6" t="s">
        <v>10</v>
      </c>
      <c r="F53" s="3"/>
      <c r="L53" s="6"/>
      <c r="M53" s="3"/>
    </row>
    <row r="54" spans="5:13">
      <c r="E54" s="6" t="s">
        <v>295</v>
      </c>
      <c r="F54" s="3" t="s">
        <v>420</v>
      </c>
      <c r="L54" s="6"/>
      <c r="M54" s="3"/>
    </row>
    <row r="55" spans="5:13">
      <c r="E55" s="6" t="s">
        <v>4</v>
      </c>
      <c r="F55" s="3">
        <v>0.19370000000000001</v>
      </c>
      <c r="L55" s="6"/>
      <c r="M55" s="3"/>
    </row>
    <row r="56" spans="5:13">
      <c r="E56" s="6" t="s">
        <v>5</v>
      </c>
      <c r="F56" s="3" t="s">
        <v>13</v>
      </c>
      <c r="L56" s="6"/>
      <c r="M56" s="3"/>
    </row>
    <row r="57" spans="5:13">
      <c r="E57" s="6" t="s">
        <v>282</v>
      </c>
      <c r="F57" s="3" t="s">
        <v>14</v>
      </c>
      <c r="L57" s="6"/>
      <c r="M57" s="3"/>
    </row>
  </sheetData>
  <pageMargins left="0.75" right="0.75" top="1" bottom="1" header="0.5" footer="0.5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57"/>
  <sheetViews>
    <sheetView topLeftCell="N1" workbookViewId="0">
      <selection activeCell="AG63" sqref="AG63"/>
    </sheetView>
  </sheetViews>
  <sheetFormatPr baseColWidth="10" defaultColWidth="10.6640625" defaultRowHeight="16"/>
  <cols>
    <col min="1" max="1" width="21.5" customWidth="1"/>
    <col min="3" max="3" width="17" customWidth="1"/>
    <col min="4" max="4" width="16.1640625" customWidth="1"/>
    <col min="5" max="5" width="30" customWidth="1"/>
    <col min="6" max="6" width="39.83203125" customWidth="1"/>
    <col min="7" max="7" width="20.83203125" customWidth="1"/>
    <col min="8" max="8" width="24.33203125" customWidth="1"/>
    <col min="10" max="10" width="17.33203125" customWidth="1"/>
    <col min="12" max="12" width="31.5" customWidth="1"/>
    <col min="13" max="13" width="38" customWidth="1"/>
    <col min="17" max="17" width="16.33203125" customWidth="1"/>
    <col min="19" max="19" width="30.5" customWidth="1"/>
    <col min="20" max="20" width="17.33203125" customWidth="1"/>
    <col min="26" max="26" width="34.83203125" customWidth="1"/>
    <col min="27" max="27" width="20.83203125" customWidth="1"/>
  </cols>
  <sheetData>
    <row r="3" spans="1:20">
      <c r="A3" s="98" t="s">
        <v>511</v>
      </c>
      <c r="H3" s="98" t="s">
        <v>512</v>
      </c>
      <c r="O3" s="98" t="s">
        <v>609</v>
      </c>
    </row>
    <row r="4" spans="1:20">
      <c r="B4" s="149" t="s">
        <v>31</v>
      </c>
      <c r="C4" s="149" t="s">
        <v>132</v>
      </c>
      <c r="E4" s="149" t="s">
        <v>0</v>
      </c>
      <c r="F4" s="99" t="s">
        <v>108</v>
      </c>
      <c r="I4" s="149" t="s">
        <v>31</v>
      </c>
      <c r="J4" s="149" t="s">
        <v>132</v>
      </c>
      <c r="L4" s="149" t="s">
        <v>0</v>
      </c>
      <c r="M4" s="99" t="s">
        <v>114</v>
      </c>
      <c r="P4" s="149" t="s">
        <v>18</v>
      </c>
      <c r="Q4" s="149" t="s">
        <v>132</v>
      </c>
      <c r="S4" s="6" t="s">
        <v>0</v>
      </c>
      <c r="T4" s="3" t="s">
        <v>17</v>
      </c>
    </row>
    <row r="5" spans="1:20">
      <c r="A5" s="18" t="s">
        <v>359</v>
      </c>
      <c r="B5" s="3">
        <v>89390.25</v>
      </c>
      <c r="C5" s="3">
        <v>7587</v>
      </c>
      <c r="E5" s="6"/>
      <c r="F5" s="3"/>
      <c r="H5" s="18" t="s">
        <v>359</v>
      </c>
      <c r="I5" s="3">
        <v>243148.5</v>
      </c>
      <c r="J5" s="3">
        <v>381449.3</v>
      </c>
      <c r="L5" s="6"/>
      <c r="M5" s="3"/>
      <c r="O5" s="18" t="s">
        <v>359</v>
      </c>
      <c r="P5" s="3">
        <v>23.409420000000001</v>
      </c>
      <c r="Q5" s="3">
        <v>31.514320000000001</v>
      </c>
      <c r="S5" s="6"/>
      <c r="T5" s="3"/>
    </row>
    <row r="6" spans="1:20">
      <c r="A6" s="19" t="s">
        <v>360</v>
      </c>
      <c r="B6" s="3">
        <v>118638</v>
      </c>
      <c r="C6" s="3">
        <v>9288</v>
      </c>
      <c r="E6" s="6" t="s">
        <v>2</v>
      </c>
      <c r="F6" s="3" t="s">
        <v>132</v>
      </c>
      <c r="H6" s="19" t="s">
        <v>360</v>
      </c>
      <c r="I6" s="3">
        <v>315393.8</v>
      </c>
      <c r="J6" s="3">
        <v>417507.8</v>
      </c>
      <c r="L6" s="6" t="s">
        <v>2</v>
      </c>
      <c r="M6" s="3" t="s">
        <v>132</v>
      </c>
      <c r="O6" s="19" t="s">
        <v>360</v>
      </c>
      <c r="P6" s="3">
        <v>11.53424</v>
      </c>
      <c r="Q6" s="3">
        <v>22.271560000000001</v>
      </c>
      <c r="S6" s="6" t="s">
        <v>2</v>
      </c>
      <c r="T6" s="3" t="s">
        <v>132</v>
      </c>
    </row>
    <row r="7" spans="1:20">
      <c r="A7" s="20" t="s">
        <v>366</v>
      </c>
      <c r="B7" s="3">
        <v>69018.75</v>
      </c>
      <c r="C7" s="3">
        <v>24833.25</v>
      </c>
      <c r="E7" s="6" t="s">
        <v>32</v>
      </c>
      <c r="F7" s="3" t="s">
        <v>32</v>
      </c>
      <c r="H7" s="20" t="s">
        <v>366</v>
      </c>
      <c r="I7" s="3">
        <v>343230.8</v>
      </c>
      <c r="J7" s="3">
        <v>320922</v>
      </c>
      <c r="L7" s="6" t="s">
        <v>32</v>
      </c>
      <c r="M7" s="3" t="s">
        <v>32</v>
      </c>
      <c r="O7" s="19" t="s">
        <v>361</v>
      </c>
      <c r="P7" s="3">
        <v>11.033810000000001</v>
      </c>
      <c r="Q7" s="3">
        <v>30.6296</v>
      </c>
      <c r="S7" s="6" t="s">
        <v>32</v>
      </c>
      <c r="T7" s="3" t="s">
        <v>32</v>
      </c>
    </row>
    <row r="8" spans="1:20">
      <c r="E8" s="6" t="s">
        <v>1</v>
      </c>
      <c r="F8" s="3" t="s">
        <v>31</v>
      </c>
      <c r="L8" s="6" t="s">
        <v>1</v>
      </c>
      <c r="M8" s="3" t="s">
        <v>31</v>
      </c>
      <c r="O8" s="18" t="s">
        <v>370</v>
      </c>
      <c r="P8" s="3"/>
      <c r="Q8" s="3">
        <v>33.933280000000003</v>
      </c>
      <c r="S8" s="6" t="s">
        <v>1</v>
      </c>
      <c r="T8" s="3" t="s">
        <v>18</v>
      </c>
    </row>
    <row r="9" spans="1:20">
      <c r="E9" s="6"/>
      <c r="F9" s="3"/>
      <c r="L9" s="6"/>
      <c r="M9" s="3"/>
      <c r="S9" s="6"/>
      <c r="T9" s="3"/>
    </row>
    <row r="10" spans="1:20">
      <c r="E10" s="6" t="s">
        <v>3</v>
      </c>
      <c r="F10" s="3"/>
      <c r="L10" s="6"/>
      <c r="M10" s="3"/>
      <c r="O10" t="s">
        <v>30</v>
      </c>
      <c r="S10" s="6" t="s">
        <v>3</v>
      </c>
      <c r="T10" s="3"/>
    </row>
    <row r="11" spans="1:20">
      <c r="E11" s="6" t="s">
        <v>33</v>
      </c>
      <c r="F11" s="3">
        <v>7.0000000000000001E-3</v>
      </c>
      <c r="L11" s="6" t="s">
        <v>3</v>
      </c>
      <c r="M11" s="3"/>
      <c r="S11" s="6" t="s">
        <v>33</v>
      </c>
      <c r="T11" s="3">
        <v>2.53E-2</v>
      </c>
    </row>
    <row r="12" spans="1:20">
      <c r="E12" s="6" t="s">
        <v>34</v>
      </c>
      <c r="F12" s="3" t="s">
        <v>16</v>
      </c>
      <c r="L12" s="6" t="s">
        <v>33</v>
      </c>
      <c r="M12" s="3">
        <v>0.15110000000000001</v>
      </c>
      <c r="S12" s="6" t="s">
        <v>34</v>
      </c>
      <c r="T12" s="3" t="s">
        <v>11</v>
      </c>
    </row>
    <row r="13" spans="1:20">
      <c r="E13" s="6" t="s">
        <v>35</v>
      </c>
      <c r="F13" s="3" t="s">
        <v>7</v>
      </c>
      <c r="L13" s="6" t="s">
        <v>34</v>
      </c>
      <c r="M13" s="3" t="s">
        <v>13</v>
      </c>
      <c r="S13" s="6" t="s">
        <v>35</v>
      </c>
      <c r="T13" s="3" t="s">
        <v>7</v>
      </c>
    </row>
    <row r="14" spans="1:20">
      <c r="E14" s="6" t="s">
        <v>36</v>
      </c>
      <c r="F14" s="3" t="s">
        <v>8</v>
      </c>
      <c r="L14" s="6" t="s">
        <v>35</v>
      </c>
      <c r="M14" s="3" t="s">
        <v>14</v>
      </c>
      <c r="S14" s="6" t="s">
        <v>36</v>
      </c>
      <c r="T14" s="3" t="s">
        <v>8</v>
      </c>
    </row>
    <row r="15" spans="1:20">
      <c r="E15" s="6" t="s">
        <v>37</v>
      </c>
      <c r="F15" s="3" t="s">
        <v>120</v>
      </c>
      <c r="L15" s="6" t="s">
        <v>36</v>
      </c>
      <c r="M15" s="3" t="s">
        <v>8</v>
      </c>
      <c r="S15" s="6" t="s">
        <v>37</v>
      </c>
      <c r="T15" s="3" t="s">
        <v>133</v>
      </c>
    </row>
    <row r="16" spans="1:20">
      <c r="E16" s="6"/>
      <c r="F16" s="3"/>
      <c r="L16" s="6" t="s">
        <v>37</v>
      </c>
      <c r="M16" s="3" t="s">
        <v>126</v>
      </c>
      <c r="S16" s="6"/>
      <c r="T16" s="3"/>
    </row>
    <row r="17" spans="1:20">
      <c r="E17" s="6" t="s">
        <v>9</v>
      </c>
      <c r="F17" s="3"/>
      <c r="L17" s="6"/>
      <c r="M17" s="3"/>
      <c r="S17" s="6" t="s">
        <v>9</v>
      </c>
      <c r="T17" s="3"/>
    </row>
    <row r="18" spans="1:20">
      <c r="E18" s="6" t="s">
        <v>38</v>
      </c>
      <c r="F18" s="3" t="s">
        <v>121</v>
      </c>
      <c r="L18" s="6" t="s">
        <v>9</v>
      </c>
      <c r="M18" s="3"/>
      <c r="S18" s="6" t="s">
        <v>38</v>
      </c>
      <c r="T18" s="3" t="s">
        <v>134</v>
      </c>
    </row>
    <row r="19" spans="1:20">
      <c r="E19" s="6" t="s">
        <v>39</v>
      </c>
      <c r="F19" s="3" t="s">
        <v>122</v>
      </c>
      <c r="L19" s="6" t="s">
        <v>38</v>
      </c>
      <c r="M19" s="3" t="s">
        <v>127</v>
      </c>
      <c r="S19" s="6" t="s">
        <v>39</v>
      </c>
      <c r="T19" s="3" t="s">
        <v>135</v>
      </c>
    </row>
    <row r="20" spans="1:20">
      <c r="E20" s="6" t="s">
        <v>40</v>
      </c>
      <c r="F20" s="3" t="s">
        <v>123</v>
      </c>
      <c r="L20" s="6" t="s">
        <v>39</v>
      </c>
      <c r="M20" s="3" t="s">
        <v>128</v>
      </c>
      <c r="S20" s="6" t="s">
        <v>40</v>
      </c>
      <c r="T20" s="3" t="s">
        <v>136</v>
      </c>
    </row>
    <row r="21" spans="1:20">
      <c r="E21" s="6" t="s">
        <v>41</v>
      </c>
      <c r="F21" s="3" t="s">
        <v>124</v>
      </c>
      <c r="L21" s="6" t="s">
        <v>40</v>
      </c>
      <c r="M21" s="3" t="s">
        <v>129</v>
      </c>
      <c r="S21" s="6" t="s">
        <v>41</v>
      </c>
      <c r="T21" s="3" t="s">
        <v>137</v>
      </c>
    </row>
    <row r="22" spans="1:20">
      <c r="E22" s="6" t="s">
        <v>42</v>
      </c>
      <c r="F22" s="3">
        <v>0.86629999999999996</v>
      </c>
      <c r="L22" s="6" t="s">
        <v>41</v>
      </c>
      <c r="M22" s="3" t="s">
        <v>130</v>
      </c>
      <c r="S22" s="6" t="s">
        <v>42</v>
      </c>
      <c r="T22" s="3">
        <v>0.66539999999999999</v>
      </c>
    </row>
    <row r="23" spans="1:20">
      <c r="E23" s="6"/>
      <c r="F23" s="3"/>
      <c r="L23" s="6" t="s">
        <v>42</v>
      </c>
      <c r="M23" s="3">
        <v>0.43969999999999998</v>
      </c>
      <c r="S23" s="6"/>
      <c r="T23" s="3"/>
    </row>
    <row r="24" spans="1:20">
      <c r="E24" s="6" t="s">
        <v>10</v>
      </c>
      <c r="F24" s="3"/>
      <c r="L24" s="6"/>
      <c r="M24" s="3"/>
      <c r="S24" s="6" t="s">
        <v>10</v>
      </c>
      <c r="T24" s="3"/>
    </row>
    <row r="25" spans="1:20">
      <c r="E25" s="6" t="s">
        <v>43</v>
      </c>
      <c r="F25" s="3" t="s">
        <v>125</v>
      </c>
      <c r="L25" s="6" t="s">
        <v>10</v>
      </c>
      <c r="M25" s="3"/>
      <c r="S25" s="6" t="s">
        <v>43</v>
      </c>
      <c r="T25" s="3" t="s">
        <v>138</v>
      </c>
    </row>
    <row r="26" spans="1:20">
      <c r="E26" s="6" t="s">
        <v>33</v>
      </c>
      <c r="F26" s="3">
        <v>0.25359999999999999</v>
      </c>
      <c r="L26" s="6" t="s">
        <v>43</v>
      </c>
      <c r="M26" s="3" t="s">
        <v>131</v>
      </c>
      <c r="S26" s="6" t="s">
        <v>33</v>
      </c>
      <c r="T26" s="3">
        <v>0.58430000000000004</v>
      </c>
    </row>
    <row r="27" spans="1:20">
      <c r="E27" s="6" t="s">
        <v>34</v>
      </c>
      <c r="F27" s="3" t="s">
        <v>13</v>
      </c>
      <c r="L27" s="6" t="s">
        <v>33</v>
      </c>
      <c r="M27" s="3">
        <v>0.94330000000000003</v>
      </c>
      <c r="S27" s="6" t="s">
        <v>34</v>
      </c>
      <c r="T27" s="3" t="s">
        <v>13</v>
      </c>
    </row>
    <row r="28" spans="1:20">
      <c r="E28" s="6" t="s">
        <v>35</v>
      </c>
      <c r="F28" s="3" t="s">
        <v>14</v>
      </c>
      <c r="L28" s="6" t="s">
        <v>34</v>
      </c>
      <c r="M28" s="3" t="s">
        <v>13</v>
      </c>
      <c r="S28" s="6" t="s">
        <v>35</v>
      </c>
      <c r="T28" s="3" t="s">
        <v>14</v>
      </c>
    </row>
    <row r="32" spans="1:20" ht="68">
      <c r="A32" s="155" t="s">
        <v>438</v>
      </c>
      <c r="H32" s="23"/>
    </row>
    <row r="33" spans="1:13">
      <c r="B33" s="160" t="s">
        <v>145</v>
      </c>
      <c r="C33" s="149" t="s">
        <v>132</v>
      </c>
      <c r="E33" s="149" t="s">
        <v>0</v>
      </c>
      <c r="F33" s="99" t="s">
        <v>439</v>
      </c>
      <c r="I33" s="6"/>
      <c r="J33" s="6"/>
      <c r="L33" s="6"/>
      <c r="M33" s="3"/>
    </row>
    <row r="34" spans="1:13">
      <c r="A34" s="18" t="s">
        <v>359</v>
      </c>
      <c r="B34" s="3">
        <v>0.101979057</v>
      </c>
      <c r="C34" s="3">
        <v>7.3202449000000003E-2</v>
      </c>
      <c r="E34" s="6"/>
      <c r="F34" s="3"/>
      <c r="H34" s="18"/>
      <c r="I34" s="3"/>
      <c r="J34" s="3"/>
      <c r="L34" s="6"/>
      <c r="M34" s="3"/>
    </row>
    <row r="35" spans="1:13">
      <c r="A35" s="19" t="s">
        <v>360</v>
      </c>
      <c r="B35" s="3">
        <v>0.20601966599999999</v>
      </c>
      <c r="C35" s="3">
        <v>4.1185235000000001E-2</v>
      </c>
      <c r="E35" s="6" t="s">
        <v>2</v>
      </c>
      <c r="F35" s="3" t="s">
        <v>429</v>
      </c>
      <c r="H35" s="19"/>
      <c r="I35" s="3"/>
      <c r="J35" s="3"/>
      <c r="L35" s="6"/>
      <c r="M35" s="3"/>
    </row>
    <row r="36" spans="1:13">
      <c r="A36" s="20" t="s">
        <v>366</v>
      </c>
      <c r="B36" s="3">
        <v>0.26873787100000002</v>
      </c>
      <c r="C36" s="3">
        <v>2.4080087E-2</v>
      </c>
      <c r="E36" s="6" t="s">
        <v>32</v>
      </c>
      <c r="F36" s="3" t="s">
        <v>401</v>
      </c>
      <c r="H36" s="20"/>
      <c r="I36" s="3"/>
      <c r="J36" s="3"/>
      <c r="L36" s="6"/>
      <c r="M36" s="3"/>
    </row>
    <row r="37" spans="1:13">
      <c r="E37" s="6" t="s">
        <v>1</v>
      </c>
      <c r="F37" s="3" t="s">
        <v>18</v>
      </c>
      <c r="L37" s="6"/>
      <c r="M37" s="3"/>
    </row>
    <row r="38" spans="1:13">
      <c r="E38" s="6"/>
      <c r="F38" s="3"/>
      <c r="L38" s="6"/>
      <c r="M38" s="3"/>
    </row>
    <row r="39" spans="1:13">
      <c r="E39" s="6" t="s">
        <v>3</v>
      </c>
      <c r="F39" s="3"/>
      <c r="L39" s="6"/>
      <c r="M39" s="3"/>
    </row>
    <row r="40" spans="1:13">
      <c r="E40" s="6" t="s">
        <v>4</v>
      </c>
      <c r="F40" s="3">
        <v>4.4999999999999998E-2</v>
      </c>
      <c r="L40" s="6"/>
      <c r="M40" s="3"/>
    </row>
    <row r="41" spans="1:13">
      <c r="E41" s="6" t="s">
        <v>5</v>
      </c>
      <c r="F41" s="3" t="s">
        <v>11</v>
      </c>
      <c r="L41" s="6"/>
      <c r="M41" s="3"/>
    </row>
    <row r="42" spans="1:13">
      <c r="E42" s="6" t="s">
        <v>282</v>
      </c>
      <c r="F42" s="3" t="s">
        <v>7</v>
      </c>
      <c r="L42" s="6"/>
      <c r="M42" s="3"/>
    </row>
    <row r="43" spans="1:13">
      <c r="E43" s="6" t="s">
        <v>283</v>
      </c>
      <c r="F43" s="3" t="s">
        <v>8</v>
      </c>
      <c r="L43" s="6"/>
      <c r="M43" s="3"/>
    </row>
    <row r="44" spans="1:13">
      <c r="E44" s="6" t="s">
        <v>284</v>
      </c>
      <c r="F44" s="3" t="s">
        <v>430</v>
      </c>
      <c r="L44" s="6"/>
      <c r="M44" s="3"/>
    </row>
    <row r="45" spans="1:13">
      <c r="E45" s="6"/>
      <c r="F45" s="3"/>
      <c r="L45" s="6"/>
      <c r="M45" s="3"/>
    </row>
    <row r="46" spans="1:13">
      <c r="E46" s="6" t="s">
        <v>9</v>
      </c>
      <c r="F46" s="3"/>
      <c r="L46" s="6"/>
      <c r="M46" s="3"/>
    </row>
    <row r="47" spans="1:13">
      <c r="E47" s="6" t="s">
        <v>286</v>
      </c>
      <c r="F47" s="3" t="s">
        <v>431</v>
      </c>
      <c r="L47" s="6"/>
      <c r="M47" s="3"/>
    </row>
    <row r="48" spans="1:13">
      <c r="E48" s="6" t="s">
        <v>288</v>
      </c>
      <c r="F48" s="3" t="s">
        <v>432</v>
      </c>
      <c r="L48" s="6"/>
      <c r="M48" s="3"/>
    </row>
    <row r="49" spans="5:13">
      <c r="E49" s="6" t="s">
        <v>290</v>
      </c>
      <c r="F49" s="3" t="s">
        <v>433</v>
      </c>
      <c r="L49" s="6"/>
      <c r="M49" s="3"/>
    </row>
    <row r="50" spans="5:13">
      <c r="E50" s="6" t="s">
        <v>292</v>
      </c>
      <c r="F50" s="3" t="s">
        <v>434</v>
      </c>
      <c r="L50" s="6"/>
      <c r="M50" s="3"/>
    </row>
    <row r="51" spans="5:13">
      <c r="E51" s="6" t="s">
        <v>294</v>
      </c>
      <c r="F51" s="3">
        <v>0.67469999999999997</v>
      </c>
      <c r="L51" s="6"/>
      <c r="M51" s="3"/>
    </row>
    <row r="52" spans="5:13">
      <c r="E52" s="6"/>
      <c r="F52" s="3"/>
      <c r="L52" s="6"/>
      <c r="M52" s="3"/>
    </row>
    <row r="53" spans="5:13">
      <c r="E53" s="6" t="s">
        <v>10</v>
      </c>
      <c r="F53" s="3"/>
      <c r="L53" s="6"/>
      <c r="M53" s="3"/>
    </row>
    <row r="54" spans="5:13">
      <c r="E54" s="6" t="s">
        <v>295</v>
      </c>
      <c r="F54" s="3" t="s">
        <v>435</v>
      </c>
      <c r="L54" s="6"/>
      <c r="M54" s="3"/>
    </row>
    <row r="55" spans="5:13">
      <c r="E55" s="6" t="s">
        <v>4</v>
      </c>
      <c r="F55" s="3">
        <v>0.16120000000000001</v>
      </c>
      <c r="L55" s="6"/>
      <c r="M55" s="3"/>
    </row>
    <row r="56" spans="5:13">
      <c r="E56" s="6" t="s">
        <v>5</v>
      </c>
      <c r="F56" s="3" t="s">
        <v>13</v>
      </c>
      <c r="L56" s="6"/>
      <c r="M56" s="3"/>
    </row>
    <row r="57" spans="5:13">
      <c r="E57" s="6" t="s">
        <v>282</v>
      </c>
      <c r="F57" s="3" t="s">
        <v>14</v>
      </c>
      <c r="L57" s="6"/>
      <c r="M57" s="3"/>
    </row>
  </sheetData>
  <pageMargins left="0.75" right="0.75" top="1" bottom="1" header="0.5" footer="0.5"/>
  <pageSetup paperSize="9" orientation="portrait" horizontalDpi="4294967292" verticalDpi="429496729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58"/>
  <sheetViews>
    <sheetView workbookViewId="0">
      <selection activeCell="M53" sqref="M53"/>
    </sheetView>
  </sheetViews>
  <sheetFormatPr baseColWidth="10" defaultColWidth="10.6640625" defaultRowHeight="16"/>
  <cols>
    <col min="2" max="2" width="12.83203125" customWidth="1"/>
    <col min="3" max="3" width="16.6640625" customWidth="1"/>
    <col min="5" max="5" width="30.6640625" customWidth="1"/>
    <col min="6" max="6" width="19.83203125" customWidth="1"/>
    <col min="10" max="10" width="16.1640625" customWidth="1"/>
    <col min="12" max="12" width="29.33203125" customWidth="1"/>
    <col min="13" max="13" width="21.33203125" customWidth="1"/>
  </cols>
  <sheetData>
    <row r="2" spans="1:13">
      <c r="A2" s="98" t="s">
        <v>896</v>
      </c>
      <c r="B2" s="98"/>
      <c r="C2" s="98"/>
      <c r="H2" s="161" t="s">
        <v>388</v>
      </c>
      <c r="I2" s="17"/>
      <c r="J2" s="17"/>
    </row>
    <row r="3" spans="1:13">
      <c r="A3" s="98"/>
      <c r="B3" s="98"/>
      <c r="C3" s="98"/>
      <c r="H3" s="17"/>
      <c r="I3" s="162" t="s">
        <v>31</v>
      </c>
      <c r="J3" s="162" t="s">
        <v>132</v>
      </c>
    </row>
    <row r="4" spans="1:13">
      <c r="A4" s="161" t="s">
        <v>389</v>
      </c>
      <c r="B4" s="162" t="s">
        <v>31</v>
      </c>
      <c r="C4" s="163" t="s">
        <v>132</v>
      </c>
      <c r="D4" s="17"/>
      <c r="E4" s="38" t="s">
        <v>0</v>
      </c>
      <c r="F4" s="29" t="s">
        <v>17</v>
      </c>
      <c r="H4" s="18" t="s">
        <v>359</v>
      </c>
      <c r="I4" s="10">
        <v>0.38028169000000001</v>
      </c>
      <c r="J4" s="10">
        <v>0.32969432300000001</v>
      </c>
      <c r="L4" s="21" t="s">
        <v>0</v>
      </c>
      <c r="M4" s="10" t="s">
        <v>17</v>
      </c>
    </row>
    <row r="5" spans="1:13">
      <c r="A5" s="17"/>
      <c r="B5" s="32">
        <v>179.03110000000001</v>
      </c>
      <c r="C5" s="33">
        <v>119.0806</v>
      </c>
      <c r="D5" s="17"/>
      <c r="E5" s="39"/>
      <c r="F5" s="33"/>
      <c r="H5" s="19" t="s">
        <v>360</v>
      </c>
      <c r="I5" s="10">
        <v>0.37561779200000001</v>
      </c>
      <c r="J5" s="10">
        <v>0.27389903300000001</v>
      </c>
      <c r="L5" s="21"/>
      <c r="M5" s="10"/>
    </row>
    <row r="6" spans="1:13">
      <c r="A6" s="17"/>
      <c r="B6" s="32">
        <v>143.53219999999999</v>
      </c>
      <c r="C6" s="33">
        <v>117.6425</v>
      </c>
      <c r="D6" s="17"/>
      <c r="E6" s="39" t="s">
        <v>2</v>
      </c>
      <c r="F6" s="33" t="s">
        <v>132</v>
      </c>
      <c r="H6" s="19" t="s">
        <v>366</v>
      </c>
      <c r="I6" s="10">
        <v>0.40827147400000002</v>
      </c>
      <c r="J6" s="10">
        <v>0.32752613200000003</v>
      </c>
      <c r="L6" s="21" t="s">
        <v>2</v>
      </c>
      <c r="M6" s="10" t="s">
        <v>381</v>
      </c>
    </row>
    <row r="7" spans="1:13">
      <c r="A7" s="17"/>
      <c r="B7" s="32">
        <v>166.316</v>
      </c>
      <c r="C7" s="33">
        <v>101.36620000000001</v>
      </c>
      <c r="D7" s="17"/>
      <c r="E7" s="39" t="s">
        <v>32</v>
      </c>
      <c r="F7" s="33" t="s">
        <v>32</v>
      </c>
      <c r="L7" s="21" t="s">
        <v>32</v>
      </c>
      <c r="M7" s="10" t="s">
        <v>32</v>
      </c>
    </row>
    <row r="8" spans="1:13">
      <c r="A8" s="17"/>
      <c r="B8" s="17"/>
      <c r="C8" s="17"/>
      <c r="D8" s="17"/>
      <c r="E8" s="39" t="s">
        <v>1</v>
      </c>
      <c r="F8" s="33" t="s">
        <v>31</v>
      </c>
      <c r="L8" s="21" t="s">
        <v>1</v>
      </c>
      <c r="M8" s="10" t="s">
        <v>18</v>
      </c>
    </row>
    <row r="9" spans="1:13">
      <c r="A9" s="161" t="s">
        <v>390</v>
      </c>
      <c r="B9" s="162" t="s">
        <v>31</v>
      </c>
      <c r="C9" s="163" t="s">
        <v>132</v>
      </c>
      <c r="D9" s="17"/>
      <c r="E9" s="39"/>
      <c r="F9" s="33"/>
      <c r="L9" s="21"/>
      <c r="M9" s="10"/>
    </row>
    <row r="10" spans="1:13">
      <c r="A10" s="17"/>
      <c r="B10" s="32">
        <v>75.359219999999993</v>
      </c>
      <c r="C10" s="33">
        <v>60.088299999999997</v>
      </c>
      <c r="D10" s="17"/>
      <c r="E10" s="39" t="s">
        <v>3</v>
      </c>
      <c r="F10" s="33"/>
      <c r="L10" s="21" t="s">
        <v>3</v>
      </c>
      <c r="M10" s="10"/>
    </row>
    <row r="11" spans="1:13">
      <c r="A11" s="17"/>
      <c r="B11" s="32">
        <v>126.4114</v>
      </c>
      <c r="C11" s="33">
        <v>50.547330000000002</v>
      </c>
      <c r="D11" s="17"/>
      <c r="E11" s="39" t="s">
        <v>4</v>
      </c>
      <c r="F11" s="33">
        <v>1.32E-2</v>
      </c>
      <c r="L11" s="21" t="s">
        <v>4</v>
      </c>
      <c r="M11" s="10">
        <v>2.0500000000000001E-2</v>
      </c>
    </row>
    <row r="12" spans="1:13">
      <c r="A12" s="17"/>
      <c r="B12" s="32">
        <v>110.94329999999999</v>
      </c>
      <c r="C12" s="33">
        <v>81.204589999999996</v>
      </c>
      <c r="D12" s="17"/>
      <c r="E12" s="39" t="s">
        <v>5</v>
      </c>
      <c r="F12" s="33" t="s">
        <v>11</v>
      </c>
      <c r="L12" s="21" t="s">
        <v>5</v>
      </c>
      <c r="M12" s="10" t="s">
        <v>11</v>
      </c>
    </row>
    <row r="13" spans="1:13">
      <c r="A13" s="17"/>
      <c r="B13" s="17"/>
      <c r="C13" s="17"/>
      <c r="D13" s="17"/>
      <c r="E13" s="39" t="s">
        <v>282</v>
      </c>
      <c r="F13" s="33" t="s">
        <v>7</v>
      </c>
      <c r="L13" s="21" t="s">
        <v>282</v>
      </c>
      <c r="M13" s="10" t="s">
        <v>7</v>
      </c>
    </row>
    <row r="14" spans="1:13">
      <c r="A14" s="17"/>
      <c r="B14" s="17"/>
      <c r="C14" s="17"/>
      <c r="D14" s="17"/>
      <c r="E14" s="39" t="s">
        <v>283</v>
      </c>
      <c r="F14" s="33" t="s">
        <v>8</v>
      </c>
      <c r="L14" s="21" t="s">
        <v>283</v>
      </c>
      <c r="M14" s="10" t="s">
        <v>8</v>
      </c>
    </row>
    <row r="15" spans="1:13">
      <c r="A15" s="17"/>
      <c r="B15" s="17"/>
      <c r="C15" s="17"/>
      <c r="D15" s="17"/>
      <c r="E15" s="39" t="s">
        <v>284</v>
      </c>
      <c r="F15" s="33" t="s">
        <v>297</v>
      </c>
      <c r="L15" s="21" t="s">
        <v>284</v>
      </c>
      <c r="M15" s="10" t="s">
        <v>382</v>
      </c>
    </row>
    <row r="16" spans="1:13">
      <c r="A16" s="17"/>
      <c r="B16" s="17"/>
      <c r="C16" s="17"/>
      <c r="D16" s="17"/>
      <c r="E16" s="39"/>
      <c r="F16" s="33"/>
      <c r="L16" s="21"/>
      <c r="M16" s="10"/>
    </row>
    <row r="17" spans="1:13">
      <c r="A17" s="17"/>
      <c r="B17" s="17"/>
      <c r="C17" s="17"/>
      <c r="D17" s="17"/>
      <c r="E17" s="39" t="s">
        <v>9</v>
      </c>
      <c r="F17" s="33"/>
      <c r="L17" s="21" t="s">
        <v>9</v>
      </c>
      <c r="M17" s="10"/>
    </row>
    <row r="18" spans="1:13">
      <c r="A18" s="17"/>
      <c r="B18" s="17"/>
      <c r="C18" s="17"/>
      <c r="D18" s="17"/>
      <c r="E18" s="39" t="s">
        <v>286</v>
      </c>
      <c r="F18" s="33" t="s">
        <v>298</v>
      </c>
      <c r="L18" s="21" t="s">
        <v>286</v>
      </c>
      <c r="M18" s="10" t="s">
        <v>383</v>
      </c>
    </row>
    <row r="19" spans="1:13">
      <c r="A19" s="17"/>
      <c r="B19" s="17"/>
      <c r="C19" s="17"/>
      <c r="D19" s="17"/>
      <c r="E19" s="39" t="s">
        <v>288</v>
      </c>
      <c r="F19" s="33" t="s">
        <v>299</v>
      </c>
      <c r="L19" s="21" t="s">
        <v>288</v>
      </c>
      <c r="M19" s="10" t="s">
        <v>384</v>
      </c>
    </row>
    <row r="20" spans="1:13">
      <c r="A20" s="17"/>
      <c r="B20" s="17"/>
      <c r="C20" s="17"/>
      <c r="D20" s="17"/>
      <c r="E20" s="39" t="s">
        <v>290</v>
      </c>
      <c r="F20" s="33" t="s">
        <v>300</v>
      </c>
      <c r="L20" s="21" t="s">
        <v>290</v>
      </c>
      <c r="M20" s="10" t="s">
        <v>385</v>
      </c>
    </row>
    <row r="21" spans="1:13">
      <c r="A21" s="17"/>
      <c r="B21" s="17"/>
      <c r="C21" s="17"/>
      <c r="D21" s="17"/>
      <c r="E21" s="39" t="s">
        <v>292</v>
      </c>
      <c r="F21" s="33" t="s">
        <v>301</v>
      </c>
      <c r="L21" s="21" t="s">
        <v>292</v>
      </c>
      <c r="M21" s="10" t="s">
        <v>386</v>
      </c>
    </row>
    <row r="22" spans="1:13">
      <c r="A22" s="17"/>
      <c r="B22" s="17"/>
      <c r="C22" s="17"/>
      <c r="D22" s="17"/>
      <c r="E22" s="39" t="s">
        <v>294</v>
      </c>
      <c r="F22" s="33">
        <v>0.81850000000000001</v>
      </c>
      <c r="L22" s="21" t="s">
        <v>294</v>
      </c>
      <c r="M22" s="10">
        <v>0.77539999999999998</v>
      </c>
    </row>
    <row r="23" spans="1:13">
      <c r="A23" s="17"/>
      <c r="B23" s="17"/>
      <c r="C23" s="17"/>
      <c r="D23" s="17"/>
      <c r="E23" s="39"/>
      <c r="F23" s="33"/>
      <c r="L23" s="21"/>
      <c r="M23" s="10"/>
    </row>
    <row r="24" spans="1:13">
      <c r="A24" s="17"/>
      <c r="B24" s="17"/>
      <c r="C24" s="17"/>
      <c r="D24" s="17"/>
      <c r="E24" s="39" t="s">
        <v>10</v>
      </c>
      <c r="F24" s="33"/>
      <c r="L24" s="21" t="s">
        <v>10</v>
      </c>
      <c r="M24" s="10"/>
    </row>
    <row r="25" spans="1:13">
      <c r="A25" s="17"/>
      <c r="B25" s="17"/>
      <c r="C25" s="17"/>
      <c r="D25" s="17"/>
      <c r="E25" s="39" t="s">
        <v>295</v>
      </c>
      <c r="F25" s="33" t="s">
        <v>302</v>
      </c>
      <c r="L25" s="21" t="s">
        <v>295</v>
      </c>
      <c r="M25" s="10" t="s">
        <v>387</v>
      </c>
    </row>
    <row r="26" spans="1:13">
      <c r="A26" s="17"/>
      <c r="B26" s="17"/>
      <c r="C26" s="17"/>
      <c r="D26" s="17"/>
      <c r="E26" s="39" t="s">
        <v>4</v>
      </c>
      <c r="F26" s="33">
        <v>0.46060000000000001</v>
      </c>
      <c r="L26" s="21" t="s">
        <v>4</v>
      </c>
      <c r="M26" s="10">
        <v>0.47589999999999999</v>
      </c>
    </row>
    <row r="27" spans="1:13">
      <c r="A27" s="17"/>
      <c r="B27" s="17"/>
      <c r="C27" s="17"/>
      <c r="D27" s="17"/>
      <c r="E27" s="39" t="s">
        <v>5</v>
      </c>
      <c r="F27" s="33" t="s">
        <v>13</v>
      </c>
      <c r="L27" s="21" t="s">
        <v>5</v>
      </c>
      <c r="M27" s="10" t="s">
        <v>13</v>
      </c>
    </row>
    <row r="28" spans="1:13">
      <c r="A28" s="17"/>
      <c r="B28" s="17"/>
      <c r="C28" s="17"/>
      <c r="D28" s="17"/>
      <c r="E28" s="39" t="s">
        <v>282</v>
      </c>
      <c r="F28" s="33" t="s">
        <v>14</v>
      </c>
      <c r="L28" s="21" t="s">
        <v>282</v>
      </c>
      <c r="M28" s="10" t="s">
        <v>14</v>
      </c>
    </row>
    <row r="29" spans="1:13">
      <c r="A29" s="17"/>
      <c r="B29" s="17"/>
      <c r="C29" s="17"/>
      <c r="D29" s="17"/>
      <c r="E29" s="17"/>
      <c r="F29" s="17"/>
    </row>
    <row r="30" spans="1:13">
      <c r="A30" s="17"/>
      <c r="B30" s="17"/>
      <c r="C30" s="17"/>
      <c r="D30" s="17"/>
      <c r="E30" s="38" t="s">
        <v>0</v>
      </c>
      <c r="F30" s="29" t="s">
        <v>17</v>
      </c>
    </row>
    <row r="31" spans="1:13">
      <c r="B31" s="17"/>
      <c r="C31" s="17"/>
      <c r="D31" s="17"/>
      <c r="E31" s="39"/>
      <c r="F31" s="33"/>
    </row>
    <row r="32" spans="1:13">
      <c r="B32" s="17"/>
      <c r="C32" s="17"/>
      <c r="D32" s="17"/>
      <c r="E32" s="39" t="s">
        <v>21</v>
      </c>
      <c r="F32" s="33" t="s">
        <v>132</v>
      </c>
    </row>
    <row r="33" spans="2:6">
      <c r="B33" s="17"/>
      <c r="C33" s="17"/>
      <c r="D33" s="17"/>
      <c r="E33" s="39" t="s">
        <v>32</v>
      </c>
      <c r="F33" s="33" t="s">
        <v>32</v>
      </c>
    </row>
    <row r="34" spans="2:6">
      <c r="B34" s="17"/>
      <c r="C34" s="17"/>
      <c r="D34" s="17"/>
      <c r="E34" s="39" t="s">
        <v>15</v>
      </c>
      <c r="F34" s="33" t="s">
        <v>31</v>
      </c>
    </row>
    <row r="35" spans="2:6">
      <c r="B35" s="17"/>
      <c r="C35" s="17"/>
      <c r="D35" s="17"/>
      <c r="E35" s="39"/>
      <c r="F35" s="33"/>
    </row>
    <row r="36" spans="2:6">
      <c r="B36" s="17"/>
      <c r="C36" s="17"/>
      <c r="D36" s="17"/>
      <c r="E36" s="39" t="s">
        <v>3</v>
      </c>
      <c r="F36" s="33"/>
    </row>
    <row r="37" spans="2:6">
      <c r="B37" s="17"/>
      <c r="C37" s="17"/>
      <c r="D37" s="17"/>
      <c r="E37" s="39" t="s">
        <v>4</v>
      </c>
      <c r="F37" s="33">
        <v>8.4199999999999997E-2</v>
      </c>
    </row>
    <row r="38" spans="2:6">
      <c r="B38" s="17"/>
      <c r="C38" s="17"/>
      <c r="D38" s="17"/>
      <c r="E38" s="39" t="s">
        <v>5</v>
      </c>
      <c r="F38" s="33" t="s">
        <v>13</v>
      </c>
    </row>
    <row r="39" spans="2:6">
      <c r="B39" s="17"/>
      <c r="C39" s="17"/>
      <c r="D39" s="17"/>
      <c r="E39" s="39" t="s">
        <v>282</v>
      </c>
      <c r="F39" s="33" t="s">
        <v>14</v>
      </c>
    </row>
    <row r="40" spans="2:6">
      <c r="B40" s="17"/>
      <c r="C40" s="17"/>
      <c r="D40" s="17"/>
      <c r="E40" s="39" t="s">
        <v>283</v>
      </c>
      <c r="F40" s="33" t="s">
        <v>8</v>
      </c>
    </row>
    <row r="41" spans="2:6">
      <c r="B41" s="17"/>
      <c r="C41" s="17"/>
      <c r="D41" s="17"/>
      <c r="E41" s="39" t="s">
        <v>284</v>
      </c>
      <c r="F41" s="33" t="s">
        <v>285</v>
      </c>
    </row>
    <row r="42" spans="2:6">
      <c r="B42" s="17"/>
      <c r="C42" s="17"/>
      <c r="D42" s="17"/>
      <c r="E42" s="39"/>
      <c r="F42" s="33"/>
    </row>
    <row r="43" spans="2:6">
      <c r="B43" s="17"/>
      <c r="C43" s="17"/>
      <c r="D43" s="17"/>
      <c r="E43" s="39" t="s">
        <v>9</v>
      </c>
      <c r="F43" s="33"/>
    </row>
    <row r="44" spans="2:6">
      <c r="B44" s="17"/>
      <c r="C44" s="17"/>
      <c r="D44" s="17"/>
      <c r="E44" s="39" t="s">
        <v>391</v>
      </c>
      <c r="F44" s="33" t="s">
        <v>287</v>
      </c>
    </row>
    <row r="45" spans="2:6">
      <c r="B45" s="17"/>
      <c r="C45" s="17"/>
      <c r="D45" s="17"/>
      <c r="E45" s="39" t="s">
        <v>392</v>
      </c>
      <c r="F45" s="33" t="s">
        <v>289</v>
      </c>
    </row>
    <row r="46" spans="2:6">
      <c r="B46" s="17"/>
      <c r="C46" s="17"/>
      <c r="D46" s="17"/>
      <c r="E46" s="39" t="s">
        <v>290</v>
      </c>
      <c r="F46" s="33" t="s">
        <v>291</v>
      </c>
    </row>
    <row r="47" spans="2:6">
      <c r="B47" s="17"/>
      <c r="C47" s="17"/>
      <c r="D47" s="17"/>
      <c r="E47" s="39" t="s">
        <v>292</v>
      </c>
      <c r="F47" s="33" t="s">
        <v>293</v>
      </c>
    </row>
    <row r="48" spans="2:6">
      <c r="B48" s="17"/>
      <c r="C48" s="17"/>
      <c r="D48" s="17"/>
      <c r="E48" s="39" t="s">
        <v>294</v>
      </c>
      <c r="F48" s="33">
        <v>0.56659999999999999</v>
      </c>
    </row>
    <row r="49" spans="2:6">
      <c r="B49" s="17"/>
      <c r="C49" s="17"/>
      <c r="D49" s="17"/>
      <c r="E49" s="39"/>
      <c r="F49" s="33"/>
    </row>
    <row r="50" spans="2:6">
      <c r="B50" s="17"/>
      <c r="C50" s="17"/>
      <c r="D50" s="17"/>
      <c r="E50" s="39" t="s">
        <v>10</v>
      </c>
      <c r="F50" s="33"/>
    </row>
    <row r="51" spans="2:6">
      <c r="B51" s="17"/>
      <c r="C51" s="17"/>
      <c r="D51" s="17"/>
      <c r="E51" s="39" t="s">
        <v>295</v>
      </c>
      <c r="F51" s="33" t="s">
        <v>296</v>
      </c>
    </row>
    <row r="52" spans="2:6">
      <c r="B52" s="17"/>
      <c r="C52" s="17"/>
      <c r="D52" s="17"/>
      <c r="E52" s="39" t="s">
        <v>4</v>
      </c>
      <c r="F52" s="33">
        <v>0.52849999999999997</v>
      </c>
    </row>
    <row r="53" spans="2:6">
      <c r="B53" s="17"/>
      <c r="C53" s="17"/>
      <c r="D53" s="17"/>
      <c r="E53" s="39" t="s">
        <v>5</v>
      </c>
      <c r="F53" s="33" t="s">
        <v>13</v>
      </c>
    </row>
    <row r="54" spans="2:6">
      <c r="B54" s="17"/>
      <c r="C54" s="17"/>
      <c r="D54" s="17"/>
      <c r="E54" s="39" t="s">
        <v>282</v>
      </c>
      <c r="F54" s="33" t="s">
        <v>14</v>
      </c>
    </row>
    <row r="55" spans="2:6">
      <c r="B55" s="17"/>
      <c r="C55" s="17"/>
      <c r="D55" s="17"/>
      <c r="E55" s="17"/>
    </row>
    <row r="56" spans="2:6">
      <c r="B56" s="17"/>
      <c r="C56" s="17"/>
      <c r="D56" s="17"/>
      <c r="E56" s="17"/>
    </row>
    <row r="57" spans="2:6">
      <c r="B57" s="17"/>
      <c r="C57" s="17"/>
      <c r="D57" s="17"/>
      <c r="E57" s="17"/>
    </row>
    <row r="58" spans="2:6">
      <c r="B58" s="17"/>
      <c r="C58" s="17"/>
      <c r="D58" s="17"/>
      <c r="E58" s="17"/>
    </row>
  </sheetData>
  <pageMargins left="0.75" right="0.75" top="1" bottom="1" header="0.5" footer="0.5"/>
  <pageSetup paperSize="9"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S82"/>
  <sheetViews>
    <sheetView topLeftCell="AF1" zoomScale="69" zoomScaleNormal="69" zoomScalePageLayoutView="75" workbookViewId="0">
      <selection activeCell="AK88" sqref="AK88"/>
    </sheetView>
  </sheetViews>
  <sheetFormatPr baseColWidth="10" defaultColWidth="10.6640625" defaultRowHeight="16"/>
  <cols>
    <col min="1" max="1" width="42.33203125" customWidth="1"/>
    <col min="16" max="16" width="23.5" customWidth="1"/>
    <col min="17" max="17" width="19.1640625" customWidth="1"/>
    <col min="18" max="18" width="13.6640625" customWidth="1"/>
    <col min="19" max="19" width="20" customWidth="1"/>
    <col min="20" max="20" width="19" customWidth="1"/>
    <col min="21" max="21" width="13.5" customWidth="1"/>
    <col min="22" max="22" width="21.6640625" customWidth="1"/>
    <col min="23" max="23" width="20.5" customWidth="1"/>
    <col min="24" max="24" width="13.6640625" customWidth="1"/>
    <col min="25" max="25" width="21" customWidth="1"/>
    <col min="26" max="26" width="22.83203125" customWidth="1"/>
    <col min="27" max="27" width="13.6640625" customWidth="1"/>
    <col min="28" max="28" width="23.83203125" customWidth="1"/>
    <col min="29" max="29" width="18.83203125" customWidth="1"/>
    <col min="30" max="30" width="14" customWidth="1"/>
    <col min="31" max="31" width="20.5" customWidth="1"/>
    <col min="32" max="32" width="17.83203125" customWidth="1"/>
    <col min="33" max="33" width="13.5" customWidth="1"/>
    <col min="34" max="34" width="24.33203125" customWidth="1"/>
    <col min="35" max="35" width="21.83203125" customWidth="1"/>
    <col min="36" max="36" width="13.6640625" customWidth="1"/>
    <col min="37" max="37" width="25.6640625" customWidth="1"/>
    <col min="38" max="38" width="20.83203125" customWidth="1"/>
    <col min="39" max="39" width="14" customWidth="1"/>
    <col min="40" max="40" width="22.83203125" customWidth="1"/>
    <col min="41" max="41" width="20.5" customWidth="1"/>
    <col min="42" max="42" width="13.6640625" customWidth="1"/>
    <col min="43" max="43" width="20" customWidth="1"/>
    <col min="44" max="44" width="17.33203125" customWidth="1"/>
    <col min="45" max="45" width="13.6640625" customWidth="1"/>
  </cols>
  <sheetData>
    <row r="2" spans="1:45">
      <c r="A2" s="147" t="s">
        <v>151</v>
      </c>
      <c r="AH2" s="98" t="s">
        <v>205</v>
      </c>
      <c r="AI2" s="98"/>
      <c r="AJ2" s="98"/>
      <c r="AK2" s="98" t="s">
        <v>209</v>
      </c>
      <c r="AL2" s="98"/>
      <c r="AM2" s="98"/>
      <c r="AN2" s="98" t="s">
        <v>205</v>
      </c>
      <c r="AO2" s="98"/>
      <c r="AP2" s="98"/>
      <c r="AQ2" s="98" t="s">
        <v>209</v>
      </c>
    </row>
    <row r="3" spans="1:45" ht="17" thickBot="1"/>
    <row r="4" spans="1:45" ht="17" thickBot="1">
      <c r="B4" s="149" t="s">
        <v>31</v>
      </c>
      <c r="C4" s="149" t="s">
        <v>20</v>
      </c>
      <c r="D4" s="149" t="s">
        <v>27</v>
      </c>
      <c r="E4" s="149" t="s">
        <v>146</v>
      </c>
      <c r="F4" s="149" t="s">
        <v>105</v>
      </c>
      <c r="G4" s="149" t="s">
        <v>106</v>
      </c>
      <c r="H4" s="149" t="s">
        <v>147</v>
      </c>
      <c r="I4" s="149" t="s">
        <v>148</v>
      </c>
      <c r="J4" s="149" t="s">
        <v>149</v>
      </c>
      <c r="K4" s="149"/>
      <c r="L4" s="149" t="s">
        <v>148</v>
      </c>
      <c r="M4" s="149" t="s">
        <v>150</v>
      </c>
      <c r="P4" s="6" t="s">
        <v>0</v>
      </c>
      <c r="Q4" s="129" t="s">
        <v>152</v>
      </c>
      <c r="R4" s="131" t="s">
        <v>884</v>
      </c>
      <c r="S4" s="130" t="s">
        <v>0</v>
      </c>
      <c r="T4" s="129" t="s">
        <v>152</v>
      </c>
      <c r="U4" s="131" t="s">
        <v>884</v>
      </c>
      <c r="V4" s="130" t="s">
        <v>0</v>
      </c>
      <c r="W4" s="129" t="s">
        <v>152</v>
      </c>
      <c r="X4" s="131" t="s">
        <v>884</v>
      </c>
      <c r="Y4" s="130" t="s">
        <v>0</v>
      </c>
      <c r="Z4" s="129" t="s">
        <v>152</v>
      </c>
      <c r="AA4" s="131" t="s">
        <v>884</v>
      </c>
      <c r="AB4" s="130" t="s">
        <v>0</v>
      </c>
      <c r="AC4" s="129" t="s">
        <v>152</v>
      </c>
      <c r="AD4" s="131" t="s">
        <v>884</v>
      </c>
      <c r="AE4" s="130" t="s">
        <v>0</v>
      </c>
      <c r="AF4" s="129" t="s">
        <v>152</v>
      </c>
      <c r="AG4" s="131" t="s">
        <v>884</v>
      </c>
      <c r="AH4" s="130" t="s">
        <v>0</v>
      </c>
      <c r="AI4" s="129" t="s">
        <v>152</v>
      </c>
      <c r="AJ4" s="131" t="s">
        <v>884</v>
      </c>
      <c r="AK4" s="132" t="s">
        <v>0</v>
      </c>
      <c r="AL4" s="133" t="s">
        <v>152</v>
      </c>
      <c r="AM4" s="131" t="s">
        <v>884</v>
      </c>
      <c r="AN4" s="130" t="s">
        <v>0</v>
      </c>
      <c r="AO4" s="129" t="s">
        <v>152</v>
      </c>
      <c r="AP4" s="131" t="s">
        <v>884</v>
      </c>
      <c r="AQ4" s="130" t="s">
        <v>0</v>
      </c>
      <c r="AR4" s="129" t="s">
        <v>152</v>
      </c>
      <c r="AS4" s="131" t="s">
        <v>884</v>
      </c>
    </row>
    <row r="5" spans="1:45">
      <c r="A5" s="18" t="s">
        <v>359</v>
      </c>
      <c r="B5" s="3">
        <v>275</v>
      </c>
      <c r="C5" s="3">
        <v>100</v>
      </c>
      <c r="D5" s="3">
        <v>397</v>
      </c>
      <c r="E5" s="3">
        <v>288</v>
      </c>
      <c r="F5" s="3">
        <v>44</v>
      </c>
      <c r="G5" s="3">
        <v>19</v>
      </c>
      <c r="H5" s="3">
        <v>61</v>
      </c>
      <c r="I5" s="3">
        <v>69</v>
      </c>
      <c r="J5" s="3">
        <v>148</v>
      </c>
      <c r="K5" s="3"/>
      <c r="L5" s="3">
        <v>395</v>
      </c>
      <c r="M5" s="3">
        <v>129</v>
      </c>
      <c r="P5" s="6"/>
      <c r="Q5" s="3"/>
      <c r="S5" s="6"/>
      <c r="T5" s="3"/>
      <c r="V5" s="6"/>
      <c r="W5" s="3"/>
      <c r="Y5" s="6"/>
      <c r="Z5" s="3"/>
      <c r="AB5" s="6"/>
      <c r="AC5" s="3"/>
      <c r="AE5" s="6"/>
      <c r="AF5" s="3"/>
      <c r="AH5" s="6"/>
      <c r="AI5" s="3"/>
      <c r="AK5" s="8"/>
      <c r="AL5" s="9"/>
      <c r="AN5" s="6"/>
      <c r="AO5" s="3"/>
      <c r="AQ5" s="6"/>
      <c r="AR5" s="3"/>
    </row>
    <row r="6" spans="1:45">
      <c r="A6" s="19" t="s">
        <v>360</v>
      </c>
      <c r="B6" s="3">
        <v>270</v>
      </c>
      <c r="C6" s="3">
        <v>67</v>
      </c>
      <c r="D6" s="3">
        <v>298</v>
      </c>
      <c r="E6" s="3">
        <v>186</v>
      </c>
      <c r="F6" s="3">
        <v>33</v>
      </c>
      <c r="G6" s="3">
        <v>28</v>
      </c>
      <c r="H6" s="3">
        <v>31</v>
      </c>
      <c r="I6" s="3">
        <v>60</v>
      </c>
      <c r="J6" s="3">
        <v>198</v>
      </c>
      <c r="K6" s="3"/>
      <c r="L6" s="3">
        <v>405</v>
      </c>
      <c r="M6" s="3">
        <v>140</v>
      </c>
      <c r="P6" s="6" t="s">
        <v>1</v>
      </c>
      <c r="Q6" s="99" t="s">
        <v>31</v>
      </c>
      <c r="S6" s="6" t="s">
        <v>1</v>
      </c>
      <c r="T6" s="99" t="s">
        <v>31</v>
      </c>
      <c r="V6" s="6" t="s">
        <v>1</v>
      </c>
      <c r="W6" s="99" t="s">
        <v>31</v>
      </c>
      <c r="Y6" s="6" t="s">
        <v>22</v>
      </c>
      <c r="Z6" s="99" t="s">
        <v>105</v>
      </c>
      <c r="AB6" s="6" t="s">
        <v>22</v>
      </c>
      <c r="AC6" s="99" t="s">
        <v>106</v>
      </c>
      <c r="AE6" s="6" t="s">
        <v>23</v>
      </c>
      <c r="AF6" s="99" t="s">
        <v>147</v>
      </c>
      <c r="AH6" s="6" t="s">
        <v>24</v>
      </c>
      <c r="AI6" s="99" t="s">
        <v>206</v>
      </c>
      <c r="AK6" s="8" t="s">
        <v>25</v>
      </c>
      <c r="AL6" s="99" t="s">
        <v>207</v>
      </c>
      <c r="AN6" s="6" t="s">
        <v>28</v>
      </c>
      <c r="AO6" s="99" t="s">
        <v>208</v>
      </c>
      <c r="AQ6" s="6" t="s">
        <v>29</v>
      </c>
      <c r="AR6" s="99" t="s">
        <v>150</v>
      </c>
    </row>
    <row r="7" spans="1:45">
      <c r="A7" s="19" t="s">
        <v>361</v>
      </c>
      <c r="B7" s="3">
        <v>134</v>
      </c>
      <c r="C7" s="3">
        <v>98</v>
      </c>
      <c r="D7" s="3">
        <v>269</v>
      </c>
      <c r="E7" s="3">
        <v>245</v>
      </c>
      <c r="F7" s="3">
        <v>7</v>
      </c>
      <c r="G7" s="3"/>
      <c r="H7" s="3">
        <v>42</v>
      </c>
      <c r="I7" s="3">
        <v>65</v>
      </c>
      <c r="J7" s="3">
        <v>219</v>
      </c>
      <c r="K7" s="3"/>
      <c r="L7" s="3"/>
      <c r="M7" s="3">
        <v>134</v>
      </c>
      <c r="P7" s="6" t="s">
        <v>32</v>
      </c>
      <c r="Q7" s="99" t="s">
        <v>32</v>
      </c>
      <c r="S7" s="6" t="s">
        <v>32</v>
      </c>
      <c r="T7" s="99" t="s">
        <v>32</v>
      </c>
      <c r="V7" s="6" t="s">
        <v>32</v>
      </c>
      <c r="W7" s="99" t="s">
        <v>32</v>
      </c>
      <c r="Y7" s="6" t="s">
        <v>32</v>
      </c>
      <c r="Z7" s="99" t="s">
        <v>32</v>
      </c>
      <c r="AB7" s="6" t="s">
        <v>32</v>
      </c>
      <c r="AC7" s="99" t="s">
        <v>32</v>
      </c>
      <c r="AE7" s="6" t="s">
        <v>32</v>
      </c>
      <c r="AF7" s="99" t="s">
        <v>32</v>
      </c>
      <c r="AH7" s="6" t="s">
        <v>32</v>
      </c>
      <c r="AI7" s="99" t="s">
        <v>32</v>
      </c>
      <c r="AK7" s="8" t="s">
        <v>32</v>
      </c>
      <c r="AL7" s="99" t="s">
        <v>32</v>
      </c>
      <c r="AN7" s="6" t="s">
        <v>32</v>
      </c>
      <c r="AO7" s="99" t="s">
        <v>32</v>
      </c>
      <c r="AQ7" s="6" t="s">
        <v>32</v>
      </c>
      <c r="AR7" s="99" t="s">
        <v>32</v>
      </c>
    </row>
    <row r="8" spans="1:45">
      <c r="A8" s="18" t="s">
        <v>362</v>
      </c>
      <c r="B8" s="3">
        <v>238</v>
      </c>
      <c r="C8" s="3">
        <v>146</v>
      </c>
      <c r="D8" s="3">
        <v>263</v>
      </c>
      <c r="E8" s="3">
        <v>282</v>
      </c>
      <c r="F8" s="3"/>
      <c r="G8" s="3"/>
      <c r="H8" s="3">
        <v>73</v>
      </c>
      <c r="I8" s="3"/>
      <c r="J8" s="3">
        <v>142</v>
      </c>
      <c r="K8" s="3"/>
      <c r="L8" s="3"/>
      <c r="M8" s="3"/>
      <c r="P8" s="6" t="s">
        <v>2</v>
      </c>
      <c r="Q8" s="99" t="s">
        <v>20</v>
      </c>
      <c r="S8" s="6" t="s">
        <v>12</v>
      </c>
      <c r="T8" s="99" t="s">
        <v>27</v>
      </c>
      <c r="V8" s="6" t="s">
        <v>15</v>
      </c>
      <c r="W8" s="99" t="s">
        <v>146</v>
      </c>
      <c r="Y8" s="6" t="s">
        <v>1</v>
      </c>
      <c r="Z8" s="99" t="s">
        <v>31</v>
      </c>
      <c r="AB8" s="6" t="s">
        <v>1</v>
      </c>
      <c r="AC8" s="99" t="s">
        <v>31</v>
      </c>
      <c r="AE8" s="6" t="s">
        <v>1</v>
      </c>
      <c r="AF8" s="99" t="s">
        <v>31</v>
      </c>
      <c r="AH8" s="6" t="s">
        <v>1</v>
      </c>
      <c r="AI8" s="99" t="s">
        <v>31</v>
      </c>
      <c r="AK8" s="8" t="s">
        <v>1</v>
      </c>
      <c r="AL8" s="99" t="s">
        <v>31</v>
      </c>
      <c r="AN8" s="6" t="s">
        <v>1</v>
      </c>
      <c r="AO8" s="99" t="s">
        <v>31</v>
      </c>
      <c r="AQ8" s="6" t="s">
        <v>1</v>
      </c>
      <c r="AR8" s="99" t="s">
        <v>31</v>
      </c>
    </row>
    <row r="9" spans="1:45">
      <c r="A9" s="19" t="s">
        <v>363</v>
      </c>
      <c r="B9" s="3">
        <v>222</v>
      </c>
      <c r="C9" s="3"/>
      <c r="D9" s="3">
        <v>299</v>
      </c>
      <c r="E9" s="3"/>
      <c r="F9" s="3"/>
      <c r="G9" s="3"/>
      <c r="H9" s="3">
        <v>85</v>
      </c>
      <c r="I9" s="3"/>
      <c r="J9" s="3"/>
      <c r="K9" s="3"/>
      <c r="L9" s="3"/>
      <c r="M9" s="3"/>
      <c r="P9" s="6"/>
      <c r="Q9" s="3"/>
      <c r="S9" s="6"/>
      <c r="T9" s="3"/>
      <c r="V9" s="6"/>
      <c r="W9" s="3"/>
      <c r="Y9" s="6"/>
      <c r="Z9" s="3"/>
      <c r="AB9" s="6"/>
      <c r="AC9" s="3"/>
      <c r="AE9" s="6"/>
      <c r="AF9" s="3"/>
      <c r="AH9" s="6"/>
      <c r="AI9" s="3"/>
      <c r="AK9" s="8"/>
      <c r="AL9" s="9"/>
      <c r="AN9" s="6"/>
      <c r="AO9" s="3"/>
      <c r="AQ9" s="6"/>
      <c r="AR9" s="3"/>
    </row>
    <row r="10" spans="1:45" ht="17" thickBot="1">
      <c r="A10" s="19" t="s">
        <v>364</v>
      </c>
      <c r="B10" s="3">
        <v>121</v>
      </c>
      <c r="C10" s="3"/>
      <c r="D10" s="3"/>
      <c r="E10" s="3"/>
      <c r="F10" s="3"/>
      <c r="G10" s="3"/>
      <c r="H10" s="3">
        <v>76</v>
      </c>
      <c r="I10" s="3"/>
      <c r="J10" s="3"/>
      <c r="K10" s="3"/>
      <c r="L10" s="3"/>
      <c r="M10" s="3"/>
      <c r="P10" s="114" t="s">
        <v>3</v>
      </c>
      <c r="Q10" s="115"/>
      <c r="S10" s="114" t="s">
        <v>3</v>
      </c>
      <c r="T10" s="115"/>
      <c r="V10" s="114" t="s">
        <v>3</v>
      </c>
      <c r="W10" s="115"/>
      <c r="Y10" s="114" t="s">
        <v>3</v>
      </c>
      <c r="Z10" s="115"/>
      <c r="AB10" s="114" t="s">
        <v>3</v>
      </c>
      <c r="AC10" s="115"/>
      <c r="AE10" s="114" t="s">
        <v>3</v>
      </c>
      <c r="AF10" s="115"/>
      <c r="AH10" s="114" t="s">
        <v>3</v>
      </c>
      <c r="AI10" s="115"/>
      <c r="AK10" s="119" t="s">
        <v>3</v>
      </c>
      <c r="AL10" s="120"/>
      <c r="AN10" s="114" t="s">
        <v>3</v>
      </c>
      <c r="AO10" s="115"/>
      <c r="AQ10" s="114" t="s">
        <v>3</v>
      </c>
      <c r="AR10" s="115"/>
    </row>
    <row r="11" spans="1:45" ht="17" thickBot="1">
      <c r="A11" s="19" t="s">
        <v>365</v>
      </c>
      <c r="B11" s="3">
        <v>111</v>
      </c>
      <c r="C11" s="3"/>
      <c r="D11" s="3"/>
      <c r="E11" s="3"/>
      <c r="F11" s="3"/>
      <c r="G11" s="3"/>
      <c r="H11" s="3">
        <v>56</v>
      </c>
      <c r="I11" s="3"/>
      <c r="J11" s="3"/>
      <c r="K11" s="3"/>
      <c r="L11" s="3"/>
      <c r="M11" s="3"/>
      <c r="P11" s="117" t="s">
        <v>33</v>
      </c>
      <c r="Q11" s="118">
        <v>4.19E-2</v>
      </c>
      <c r="R11" s="123">
        <v>5.9857140000000003E-2</v>
      </c>
      <c r="S11" s="124" t="s">
        <v>33</v>
      </c>
      <c r="T11" s="125">
        <v>8.6999999999999994E-3</v>
      </c>
      <c r="U11" s="123">
        <v>2.1749999999999999E-2</v>
      </c>
      <c r="V11" s="124" t="s">
        <v>33</v>
      </c>
      <c r="W11" s="125">
        <v>0.14549999999999999</v>
      </c>
      <c r="X11" s="123">
        <v>0.18187500000000001</v>
      </c>
      <c r="Y11" s="124" t="s">
        <v>33</v>
      </c>
      <c r="Z11" s="125">
        <v>3.8E-3</v>
      </c>
      <c r="AA11" s="123">
        <v>1.266667E-2</v>
      </c>
      <c r="AB11" s="124" t="s">
        <v>33</v>
      </c>
      <c r="AC11" s="125">
        <v>1.1900000000000001E-2</v>
      </c>
      <c r="AD11" s="123">
        <v>2.3800000000000002E-2</v>
      </c>
      <c r="AE11" s="124" t="s">
        <v>33</v>
      </c>
      <c r="AF11" s="125">
        <v>4.0000000000000002E-4</v>
      </c>
      <c r="AG11" s="123">
        <v>4.0000000000000001E-3</v>
      </c>
      <c r="AH11" s="124" t="s">
        <v>33</v>
      </c>
      <c r="AI11" s="125">
        <v>1.46E-2</v>
      </c>
      <c r="AJ11" s="123">
        <v>2.433333E-2</v>
      </c>
      <c r="AK11" s="126" t="s">
        <v>33</v>
      </c>
      <c r="AL11" s="127">
        <v>0.74870000000000003</v>
      </c>
      <c r="AM11" s="123">
        <v>0.74870000000000003</v>
      </c>
      <c r="AN11" s="124" t="s">
        <v>33</v>
      </c>
      <c r="AO11" s="125">
        <v>3.3E-3</v>
      </c>
      <c r="AP11" s="123">
        <v>1.266667E-2</v>
      </c>
      <c r="AQ11" s="124" t="s">
        <v>33</v>
      </c>
      <c r="AR11" s="125">
        <v>0.217</v>
      </c>
      <c r="AS11" s="134">
        <v>0.24111110999999999</v>
      </c>
    </row>
    <row r="12" spans="1:45">
      <c r="A12" s="19" t="s">
        <v>367</v>
      </c>
      <c r="B12" s="3">
        <v>142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P12" s="116" t="s">
        <v>34</v>
      </c>
      <c r="Q12" s="70" t="s">
        <v>11</v>
      </c>
      <c r="R12" t="s">
        <v>13</v>
      </c>
      <c r="S12" s="116" t="s">
        <v>34</v>
      </c>
      <c r="T12" s="70" t="s">
        <v>16</v>
      </c>
      <c r="U12" s="41" t="s">
        <v>11</v>
      </c>
      <c r="V12" s="116" t="s">
        <v>34</v>
      </c>
      <c r="W12" s="70" t="s">
        <v>13</v>
      </c>
      <c r="X12" s="41" t="s">
        <v>13</v>
      </c>
      <c r="Y12" s="116" t="s">
        <v>34</v>
      </c>
      <c r="Z12" s="70" t="s">
        <v>16</v>
      </c>
      <c r="AA12" s="41" t="s">
        <v>11</v>
      </c>
      <c r="AB12" s="116" t="s">
        <v>34</v>
      </c>
      <c r="AC12" s="70" t="s">
        <v>11</v>
      </c>
      <c r="AD12" s="41" t="s">
        <v>11</v>
      </c>
      <c r="AE12" s="116" t="s">
        <v>34</v>
      </c>
      <c r="AF12" s="70" t="s">
        <v>6</v>
      </c>
      <c r="AG12" s="41" t="s">
        <v>16</v>
      </c>
      <c r="AH12" s="116" t="s">
        <v>34</v>
      </c>
      <c r="AI12" s="70" t="s">
        <v>11</v>
      </c>
      <c r="AJ12" s="41" t="s">
        <v>11</v>
      </c>
      <c r="AK12" s="121" t="s">
        <v>34</v>
      </c>
      <c r="AL12" s="122" t="s">
        <v>13</v>
      </c>
      <c r="AM12" s="128" t="s">
        <v>13</v>
      </c>
      <c r="AN12" s="116" t="s">
        <v>34</v>
      </c>
      <c r="AO12" s="70" t="s">
        <v>16</v>
      </c>
      <c r="AP12" s="41" t="s">
        <v>11</v>
      </c>
      <c r="AQ12" s="116" t="s">
        <v>34</v>
      </c>
      <c r="AR12" s="70" t="s">
        <v>13</v>
      </c>
      <c r="AS12" s="41" t="s">
        <v>13</v>
      </c>
    </row>
    <row r="13" spans="1:45">
      <c r="P13" s="6" t="s">
        <v>35</v>
      </c>
      <c r="Q13" s="3" t="s">
        <v>7</v>
      </c>
      <c r="S13" s="6" t="s">
        <v>35</v>
      </c>
      <c r="T13" s="3" t="s">
        <v>7</v>
      </c>
      <c r="V13" s="6" t="s">
        <v>35</v>
      </c>
      <c r="W13" s="3" t="s">
        <v>14</v>
      </c>
      <c r="Y13" s="6" t="s">
        <v>35</v>
      </c>
      <c r="Z13" s="3" t="s">
        <v>7</v>
      </c>
      <c r="AB13" s="6" t="s">
        <v>49</v>
      </c>
      <c r="AC13" s="3" t="s">
        <v>7</v>
      </c>
      <c r="AE13" s="6" t="s">
        <v>35</v>
      </c>
      <c r="AF13" s="3" t="s">
        <v>7</v>
      </c>
      <c r="AH13" s="6" t="s">
        <v>49</v>
      </c>
      <c r="AI13" s="3" t="s">
        <v>7</v>
      </c>
      <c r="AK13" s="8" t="s">
        <v>35</v>
      </c>
      <c r="AL13" s="9" t="s">
        <v>14</v>
      </c>
      <c r="AN13" s="6" t="s">
        <v>35</v>
      </c>
      <c r="AO13" s="3" t="s">
        <v>7</v>
      </c>
      <c r="AQ13" s="6" t="s">
        <v>35</v>
      </c>
      <c r="AR13" s="3" t="s">
        <v>14</v>
      </c>
    </row>
    <row r="14" spans="1:45">
      <c r="P14" s="6" t="s">
        <v>36</v>
      </c>
      <c r="Q14" s="3" t="s">
        <v>8</v>
      </c>
      <c r="S14" s="6" t="s">
        <v>36</v>
      </c>
      <c r="T14" s="3" t="s">
        <v>8</v>
      </c>
      <c r="V14" s="6" t="s">
        <v>36</v>
      </c>
      <c r="W14" s="3" t="s">
        <v>8</v>
      </c>
      <c r="Y14" s="6" t="s">
        <v>36</v>
      </c>
      <c r="Z14" s="3" t="s">
        <v>8</v>
      </c>
      <c r="AB14" s="6" t="s">
        <v>36</v>
      </c>
      <c r="AC14" s="3" t="s">
        <v>8</v>
      </c>
      <c r="AE14" s="6" t="s">
        <v>36</v>
      </c>
      <c r="AF14" s="3" t="s">
        <v>8</v>
      </c>
      <c r="AH14" s="6" t="s">
        <v>36</v>
      </c>
      <c r="AI14" s="3" t="s">
        <v>8</v>
      </c>
      <c r="AK14" s="8" t="s">
        <v>36</v>
      </c>
      <c r="AL14" s="9" t="s">
        <v>8</v>
      </c>
      <c r="AN14" s="6" t="s">
        <v>36</v>
      </c>
      <c r="AO14" s="3" t="s">
        <v>8</v>
      </c>
      <c r="AQ14" s="6" t="s">
        <v>36</v>
      </c>
      <c r="AR14" s="3" t="s">
        <v>8</v>
      </c>
    </row>
    <row r="15" spans="1:45">
      <c r="P15" s="6" t="s">
        <v>37</v>
      </c>
      <c r="Q15" s="3" t="s">
        <v>153</v>
      </c>
      <c r="S15" s="6" t="s">
        <v>37</v>
      </c>
      <c r="T15" s="3" t="s">
        <v>159</v>
      </c>
      <c r="V15" s="6" t="s">
        <v>37</v>
      </c>
      <c r="W15" s="3" t="s">
        <v>166</v>
      </c>
      <c r="Y15" s="6" t="s">
        <v>37</v>
      </c>
      <c r="Z15" s="3" t="s">
        <v>178</v>
      </c>
      <c r="AB15" s="6" t="s">
        <v>37</v>
      </c>
      <c r="AC15" s="3" t="s">
        <v>184</v>
      </c>
      <c r="AE15" s="6" t="s">
        <v>37</v>
      </c>
      <c r="AF15" s="3" t="s">
        <v>172</v>
      </c>
      <c r="AH15" s="6" t="s">
        <v>37</v>
      </c>
      <c r="AI15" s="3" t="s">
        <v>188</v>
      </c>
      <c r="AK15" s="8" t="s">
        <v>37</v>
      </c>
      <c r="AL15" s="9" t="s">
        <v>194</v>
      </c>
      <c r="AN15" s="6" t="s">
        <v>37</v>
      </c>
      <c r="AO15" s="3" t="s">
        <v>200</v>
      </c>
      <c r="AQ15" s="6" t="s">
        <v>37</v>
      </c>
      <c r="AR15" s="3" t="s">
        <v>210</v>
      </c>
    </row>
    <row r="16" spans="1:45">
      <c r="P16" s="6"/>
      <c r="Q16" s="3"/>
      <c r="S16" s="6"/>
      <c r="T16" s="3"/>
      <c r="V16" s="6"/>
      <c r="W16" s="3"/>
      <c r="Y16" s="6"/>
      <c r="Z16" s="3"/>
      <c r="AB16" s="6"/>
      <c r="AC16" s="3"/>
      <c r="AE16" s="6"/>
      <c r="AF16" s="3"/>
      <c r="AH16" s="6"/>
      <c r="AI16" s="3"/>
      <c r="AK16" s="8"/>
      <c r="AL16" s="9"/>
      <c r="AN16" s="6"/>
      <c r="AO16" s="3"/>
      <c r="AQ16" s="6"/>
      <c r="AR16" s="3"/>
    </row>
    <row r="17" spans="1:44">
      <c r="P17" s="6" t="s">
        <v>9</v>
      </c>
      <c r="Q17" s="3"/>
      <c r="S17" s="6" t="s">
        <v>9</v>
      </c>
      <c r="T17" s="3"/>
      <c r="V17" s="6" t="s">
        <v>9</v>
      </c>
      <c r="W17" s="3"/>
      <c r="Y17" s="6" t="s">
        <v>9</v>
      </c>
      <c r="Z17" s="3"/>
      <c r="AB17" s="6" t="s">
        <v>9</v>
      </c>
      <c r="AC17" s="3"/>
      <c r="AE17" s="6" t="s">
        <v>9</v>
      </c>
      <c r="AF17" s="3"/>
      <c r="AH17" s="6" t="s">
        <v>9</v>
      </c>
      <c r="AI17" s="3"/>
      <c r="AK17" s="8" t="s">
        <v>9</v>
      </c>
      <c r="AL17" s="9"/>
      <c r="AN17" s="6" t="s">
        <v>9</v>
      </c>
      <c r="AO17" s="3"/>
      <c r="AQ17" s="6" t="s">
        <v>9</v>
      </c>
      <c r="AR17" s="3"/>
    </row>
    <row r="18" spans="1:44">
      <c r="P18" s="6" t="s">
        <v>38</v>
      </c>
      <c r="Q18" s="3" t="s">
        <v>154</v>
      </c>
      <c r="S18" s="6" t="s">
        <v>38</v>
      </c>
      <c r="T18" s="3" t="s">
        <v>160</v>
      </c>
      <c r="V18" s="6" t="s">
        <v>38</v>
      </c>
      <c r="W18" s="3" t="s">
        <v>160</v>
      </c>
      <c r="Y18" s="6" t="s">
        <v>38</v>
      </c>
      <c r="Z18" s="3" t="s">
        <v>160</v>
      </c>
      <c r="AB18" s="6" t="s">
        <v>38</v>
      </c>
      <c r="AC18" s="3" t="s">
        <v>160</v>
      </c>
      <c r="AE18" s="6" t="s">
        <v>38</v>
      </c>
      <c r="AF18" s="3" t="s">
        <v>160</v>
      </c>
      <c r="AH18" s="6" t="s">
        <v>38</v>
      </c>
      <c r="AI18" s="3" t="s">
        <v>160</v>
      </c>
      <c r="AK18" s="8" t="s">
        <v>38</v>
      </c>
      <c r="AL18" s="9" t="s">
        <v>160</v>
      </c>
      <c r="AN18" s="6" t="s">
        <v>38</v>
      </c>
      <c r="AO18" s="3" t="s">
        <v>160</v>
      </c>
      <c r="AQ18" s="6" t="s">
        <v>38</v>
      </c>
      <c r="AR18" s="3" t="s">
        <v>160</v>
      </c>
    </row>
    <row r="19" spans="1:44">
      <c r="P19" s="6" t="s">
        <v>39</v>
      </c>
      <c r="Q19" s="3" t="s">
        <v>155</v>
      </c>
      <c r="S19" s="6" t="s">
        <v>161</v>
      </c>
      <c r="T19" s="3" t="s">
        <v>162</v>
      </c>
      <c r="V19" s="6" t="s">
        <v>167</v>
      </c>
      <c r="W19" s="3" t="s">
        <v>168</v>
      </c>
      <c r="Y19" s="6" t="s">
        <v>179</v>
      </c>
      <c r="Z19" s="3" t="s">
        <v>180</v>
      </c>
      <c r="AB19" s="6" t="s">
        <v>179</v>
      </c>
      <c r="AC19" s="3" t="s">
        <v>185</v>
      </c>
      <c r="AE19" s="6" t="s">
        <v>173</v>
      </c>
      <c r="AF19" s="3" t="s">
        <v>174</v>
      </c>
      <c r="AH19" s="6" t="s">
        <v>189</v>
      </c>
      <c r="AI19" s="3" t="s">
        <v>190</v>
      </c>
      <c r="AK19" s="8" t="s">
        <v>195</v>
      </c>
      <c r="AL19" s="9" t="s">
        <v>196</v>
      </c>
      <c r="AN19" s="6" t="s">
        <v>201</v>
      </c>
      <c r="AO19" s="3" t="s">
        <v>202</v>
      </c>
      <c r="AQ19" s="6" t="s">
        <v>211</v>
      </c>
      <c r="AR19" s="3" t="s">
        <v>212</v>
      </c>
    </row>
    <row r="20" spans="1:44">
      <c r="P20" s="6" t="s">
        <v>40</v>
      </c>
      <c r="Q20" s="3" t="s">
        <v>156</v>
      </c>
      <c r="S20" s="6" t="s">
        <v>40</v>
      </c>
      <c r="T20" s="3" t="s">
        <v>163</v>
      </c>
      <c r="V20" s="6" t="s">
        <v>40</v>
      </c>
      <c r="W20" s="3" t="s">
        <v>169</v>
      </c>
      <c r="Y20" s="6" t="s">
        <v>40</v>
      </c>
      <c r="Z20" s="3" t="s">
        <v>181</v>
      </c>
      <c r="AB20" s="6" t="s">
        <v>40</v>
      </c>
      <c r="AC20" s="3" t="s">
        <v>186</v>
      </c>
      <c r="AE20" s="6" t="s">
        <v>40</v>
      </c>
      <c r="AF20" s="3" t="s">
        <v>175</v>
      </c>
      <c r="AH20" s="6" t="s">
        <v>40</v>
      </c>
      <c r="AI20" s="3" t="s">
        <v>191</v>
      </c>
      <c r="AK20" s="8" t="s">
        <v>40</v>
      </c>
      <c r="AL20" s="9" t="s">
        <v>197</v>
      </c>
      <c r="AN20" s="6" t="s">
        <v>40</v>
      </c>
      <c r="AO20" s="3" t="s">
        <v>203</v>
      </c>
      <c r="AQ20" s="6" t="s">
        <v>40</v>
      </c>
      <c r="AR20" s="3" t="s">
        <v>213</v>
      </c>
    </row>
    <row r="21" spans="1:44">
      <c r="P21" s="6" t="s">
        <v>41</v>
      </c>
      <c r="Q21" s="3" t="s">
        <v>157</v>
      </c>
      <c r="S21" s="6" t="s">
        <v>41</v>
      </c>
      <c r="T21" s="3" t="s">
        <v>164</v>
      </c>
      <c r="V21" s="6" t="s">
        <v>41</v>
      </c>
      <c r="W21" s="3" t="s">
        <v>170</v>
      </c>
      <c r="Y21" s="6" t="s">
        <v>41</v>
      </c>
      <c r="Z21" s="3" t="s">
        <v>182</v>
      </c>
      <c r="AB21" s="6" t="s">
        <v>41</v>
      </c>
      <c r="AC21" s="3" t="s">
        <v>187</v>
      </c>
      <c r="AE21" s="6" t="s">
        <v>41</v>
      </c>
      <c r="AF21" s="3" t="s">
        <v>176</v>
      </c>
      <c r="AH21" s="6" t="s">
        <v>41</v>
      </c>
      <c r="AI21" s="3" t="s">
        <v>192</v>
      </c>
      <c r="AK21" s="8" t="s">
        <v>41</v>
      </c>
      <c r="AL21" s="9" t="s">
        <v>198</v>
      </c>
      <c r="AN21" s="6" t="s">
        <v>41</v>
      </c>
      <c r="AO21" s="3" t="s">
        <v>204</v>
      </c>
      <c r="AQ21" s="6" t="s">
        <v>41</v>
      </c>
      <c r="AR21" s="3" t="s">
        <v>214</v>
      </c>
    </row>
    <row r="22" spans="1:44">
      <c r="P22" s="6" t="s">
        <v>42</v>
      </c>
      <c r="Q22" s="3">
        <v>0.35199999999999998</v>
      </c>
      <c r="S22" s="6" t="s">
        <v>42</v>
      </c>
      <c r="T22" s="3">
        <v>0.47949999999999998</v>
      </c>
      <c r="V22" s="6" t="s">
        <v>42</v>
      </c>
      <c r="W22" s="3">
        <v>0.19950000000000001</v>
      </c>
      <c r="Y22" s="6" t="s">
        <v>42</v>
      </c>
      <c r="Z22" s="3">
        <v>0.62409999999999999</v>
      </c>
      <c r="AB22" s="6" t="s">
        <v>50</v>
      </c>
      <c r="AC22" s="3">
        <v>0.56759999999999999</v>
      </c>
      <c r="AE22" s="6" t="s">
        <v>42</v>
      </c>
      <c r="AF22" s="3">
        <v>0.63400000000000001</v>
      </c>
      <c r="AH22" s="6" t="s">
        <v>50</v>
      </c>
      <c r="AI22" s="3">
        <v>0.50270000000000004</v>
      </c>
      <c r="AK22" s="8" t="s">
        <v>42</v>
      </c>
      <c r="AL22" s="9">
        <v>1.073E-2</v>
      </c>
      <c r="AN22" s="6" t="s">
        <v>42</v>
      </c>
      <c r="AO22" s="3">
        <v>0.68030000000000002</v>
      </c>
      <c r="AQ22" s="6" t="s">
        <v>42</v>
      </c>
      <c r="AR22" s="3">
        <v>0.1638</v>
      </c>
    </row>
    <row r="23" spans="1:44">
      <c r="P23" s="6"/>
      <c r="Q23" s="3"/>
      <c r="S23" s="6"/>
      <c r="T23" s="3"/>
      <c r="V23" s="6"/>
      <c r="W23" s="3"/>
      <c r="Y23" s="6"/>
      <c r="Z23" s="3"/>
      <c r="AB23" s="6"/>
      <c r="AC23" s="3"/>
      <c r="AE23" s="6"/>
      <c r="AF23" s="3"/>
      <c r="AH23" s="6"/>
      <c r="AI23" s="3"/>
      <c r="AK23" s="8"/>
      <c r="AL23" s="9"/>
      <c r="AN23" s="6"/>
      <c r="AO23" s="3"/>
      <c r="AQ23" s="6"/>
      <c r="AR23" s="3"/>
    </row>
    <row r="24" spans="1:44">
      <c r="P24" s="6" t="s">
        <v>10</v>
      </c>
      <c r="Q24" s="3"/>
      <c r="S24" s="6" t="s">
        <v>10</v>
      </c>
      <c r="T24" s="3"/>
      <c r="V24" s="6" t="s">
        <v>10</v>
      </c>
      <c r="W24" s="3"/>
      <c r="Y24" s="6" t="s">
        <v>10</v>
      </c>
      <c r="Z24" s="3"/>
      <c r="AB24" s="6" t="s">
        <v>10</v>
      </c>
      <c r="AC24" s="3"/>
      <c r="AE24" s="6" t="s">
        <v>10</v>
      </c>
      <c r="AF24" s="3"/>
      <c r="AH24" s="6" t="s">
        <v>10</v>
      </c>
      <c r="AI24" s="3"/>
      <c r="AK24" s="8" t="s">
        <v>10</v>
      </c>
      <c r="AL24" s="9"/>
      <c r="AN24" s="6" t="s">
        <v>10</v>
      </c>
      <c r="AO24" s="3"/>
      <c r="AQ24" s="6" t="s">
        <v>10</v>
      </c>
      <c r="AR24" s="3"/>
    </row>
    <row r="25" spans="1:44">
      <c r="P25" s="6" t="s">
        <v>43</v>
      </c>
      <c r="Q25" s="3" t="s">
        <v>158</v>
      </c>
      <c r="S25" s="6" t="s">
        <v>43</v>
      </c>
      <c r="T25" s="3" t="s">
        <v>165</v>
      </c>
      <c r="V25" s="6" t="s">
        <v>43</v>
      </c>
      <c r="W25" s="3" t="s">
        <v>171</v>
      </c>
      <c r="Y25" s="6" t="s">
        <v>43</v>
      </c>
      <c r="Z25" s="3" t="s">
        <v>183</v>
      </c>
      <c r="AB25" s="6" t="s">
        <v>46</v>
      </c>
      <c r="AC25" s="3"/>
      <c r="AE25" s="6" t="s">
        <v>43</v>
      </c>
      <c r="AF25" s="3" t="s">
        <v>177</v>
      </c>
      <c r="AH25" s="6" t="s">
        <v>46</v>
      </c>
      <c r="AI25" s="3" t="s">
        <v>193</v>
      </c>
      <c r="AK25" s="8" t="s">
        <v>43</v>
      </c>
      <c r="AL25" s="9" t="s">
        <v>199</v>
      </c>
      <c r="AN25" s="6" t="s">
        <v>43</v>
      </c>
      <c r="AO25" s="3"/>
      <c r="AQ25" s="6" t="s">
        <v>43</v>
      </c>
      <c r="AR25" s="3" t="s">
        <v>215</v>
      </c>
    </row>
    <row r="26" spans="1:44">
      <c r="P26" s="6" t="s">
        <v>33</v>
      </c>
      <c r="Q26" s="3">
        <v>0.24379999999999999</v>
      </c>
      <c r="S26" s="6" t="s">
        <v>33</v>
      </c>
      <c r="T26" s="3">
        <v>0.66059999999999997</v>
      </c>
      <c r="V26" s="6" t="s">
        <v>33</v>
      </c>
      <c r="W26" s="3">
        <v>0.56279999999999997</v>
      </c>
      <c r="Y26" s="6" t="s">
        <v>33</v>
      </c>
      <c r="Z26" s="3">
        <v>0.14430000000000001</v>
      </c>
      <c r="AB26" s="6" t="s">
        <v>33</v>
      </c>
      <c r="AC26" s="3"/>
      <c r="AE26" s="6" t="s">
        <v>33</v>
      </c>
      <c r="AF26" s="3">
        <v>6.3E-3</v>
      </c>
      <c r="AH26" s="6" t="s">
        <v>33</v>
      </c>
      <c r="AI26" s="3">
        <v>8.5000000000000006E-3</v>
      </c>
      <c r="AK26" s="8" t="s">
        <v>33</v>
      </c>
      <c r="AL26" s="9">
        <v>0.34860000000000002</v>
      </c>
      <c r="AN26" s="6" t="s">
        <v>33</v>
      </c>
      <c r="AO26" s="3"/>
      <c r="AQ26" s="6" t="s">
        <v>33</v>
      </c>
      <c r="AR26" s="3">
        <v>1.2699999999999999E-2</v>
      </c>
    </row>
    <row r="27" spans="1:44">
      <c r="P27" s="6" t="s">
        <v>34</v>
      </c>
      <c r="Q27" s="3" t="s">
        <v>13</v>
      </c>
      <c r="S27" s="6" t="s">
        <v>34</v>
      </c>
      <c r="T27" s="3" t="s">
        <v>13</v>
      </c>
      <c r="V27" s="6" t="s">
        <v>34</v>
      </c>
      <c r="W27" s="3" t="s">
        <v>13</v>
      </c>
      <c r="Y27" s="6" t="s">
        <v>34</v>
      </c>
      <c r="Z27" s="3" t="s">
        <v>13</v>
      </c>
      <c r="AB27" s="6" t="s">
        <v>34</v>
      </c>
      <c r="AC27" s="3"/>
      <c r="AE27" s="6" t="s">
        <v>34</v>
      </c>
      <c r="AF27" s="3" t="s">
        <v>16</v>
      </c>
      <c r="AH27" s="6" t="s">
        <v>34</v>
      </c>
      <c r="AI27" s="3" t="s">
        <v>16</v>
      </c>
      <c r="AK27" s="8" t="s">
        <v>34</v>
      </c>
      <c r="AL27" s="9" t="s">
        <v>13</v>
      </c>
      <c r="AN27" s="6" t="s">
        <v>34</v>
      </c>
      <c r="AO27" s="3"/>
      <c r="AQ27" s="6" t="s">
        <v>34</v>
      </c>
      <c r="AR27" s="3" t="s">
        <v>11</v>
      </c>
    </row>
    <row r="28" spans="1:44">
      <c r="P28" s="6" t="s">
        <v>35</v>
      </c>
      <c r="Q28" s="3" t="s">
        <v>14</v>
      </c>
      <c r="S28" s="6" t="s">
        <v>35</v>
      </c>
      <c r="T28" s="3" t="s">
        <v>14</v>
      </c>
      <c r="V28" s="6" t="s">
        <v>35</v>
      </c>
      <c r="W28" s="3" t="s">
        <v>14</v>
      </c>
      <c r="Y28" s="6" t="s">
        <v>35</v>
      </c>
      <c r="Z28" s="3" t="s">
        <v>14</v>
      </c>
      <c r="AB28" s="6" t="s">
        <v>49</v>
      </c>
      <c r="AC28" s="3"/>
      <c r="AE28" s="6" t="s">
        <v>35</v>
      </c>
      <c r="AF28" s="3" t="s">
        <v>7</v>
      </c>
      <c r="AH28" s="6" t="s">
        <v>49</v>
      </c>
      <c r="AI28" s="3" t="s">
        <v>7</v>
      </c>
      <c r="AK28" s="8" t="s">
        <v>35</v>
      </c>
      <c r="AL28" s="9" t="s">
        <v>14</v>
      </c>
      <c r="AN28" s="6" t="s">
        <v>35</v>
      </c>
      <c r="AO28" s="3"/>
      <c r="AQ28" s="6" t="s">
        <v>35</v>
      </c>
      <c r="AR28" s="3" t="s">
        <v>7</v>
      </c>
    </row>
    <row r="30" spans="1:44" ht="17" thickBot="1">
      <c r="A30" s="147" t="s">
        <v>218</v>
      </c>
    </row>
    <row r="31" spans="1:44" ht="17" thickBot="1">
      <c r="B31" s="149" t="s">
        <v>31</v>
      </c>
      <c r="C31" s="149" t="s">
        <v>20</v>
      </c>
      <c r="D31" s="149" t="s">
        <v>216</v>
      </c>
      <c r="E31" s="149" t="s">
        <v>146</v>
      </c>
      <c r="F31" s="149" t="s">
        <v>105</v>
      </c>
      <c r="G31" s="149" t="s">
        <v>217</v>
      </c>
      <c r="H31" s="149" t="s">
        <v>147</v>
      </c>
      <c r="P31" s="6" t="s">
        <v>0</v>
      </c>
      <c r="Q31" s="129" t="s">
        <v>71</v>
      </c>
      <c r="R31" s="131" t="s">
        <v>884</v>
      </c>
      <c r="S31" s="130" t="s">
        <v>0</v>
      </c>
      <c r="T31" s="129" t="s">
        <v>71</v>
      </c>
      <c r="U31" s="131" t="s">
        <v>884</v>
      </c>
      <c r="V31" s="130" t="s">
        <v>0</v>
      </c>
      <c r="W31" s="129" t="s">
        <v>71</v>
      </c>
      <c r="X31" s="131" t="s">
        <v>884</v>
      </c>
      <c r="Y31" s="130" t="s">
        <v>0</v>
      </c>
      <c r="Z31" s="129" t="s">
        <v>71</v>
      </c>
      <c r="AA31" s="131" t="s">
        <v>884</v>
      </c>
      <c r="AB31" s="130" t="s">
        <v>0</v>
      </c>
      <c r="AC31" s="129" t="s">
        <v>71</v>
      </c>
      <c r="AD31" s="131" t="s">
        <v>884</v>
      </c>
      <c r="AE31" s="130" t="s">
        <v>0</v>
      </c>
      <c r="AF31" s="129" t="s">
        <v>71</v>
      </c>
      <c r="AG31" s="131" t="s">
        <v>884</v>
      </c>
    </row>
    <row r="32" spans="1:44">
      <c r="A32" s="18" t="s">
        <v>359</v>
      </c>
      <c r="B32" s="3">
        <v>13.7433</v>
      </c>
      <c r="C32" s="3">
        <v>12.792120000000001</v>
      </c>
      <c r="D32" s="3">
        <v>14.387650000000001</v>
      </c>
      <c r="E32" s="3">
        <v>12.43065</v>
      </c>
      <c r="F32" s="3">
        <v>6.7295379999999998</v>
      </c>
      <c r="G32" s="3">
        <v>19.039349999999999</v>
      </c>
      <c r="H32" s="3">
        <v>11.624599999999999</v>
      </c>
      <c r="P32" s="6"/>
      <c r="Q32" s="3"/>
      <c r="S32" s="6"/>
      <c r="T32" s="3"/>
      <c r="V32" s="6"/>
      <c r="W32" s="3"/>
      <c r="Y32" s="6"/>
      <c r="Z32" s="3"/>
      <c r="AB32" s="6"/>
      <c r="AC32" s="3"/>
      <c r="AE32" s="6"/>
      <c r="AF32" s="3"/>
    </row>
    <row r="33" spans="1:33">
      <c r="A33" s="19" t="s">
        <v>360</v>
      </c>
      <c r="B33" s="3">
        <v>22.3003</v>
      </c>
      <c r="C33" s="3">
        <v>13.57647</v>
      </c>
      <c r="D33" s="3">
        <v>15.1158</v>
      </c>
      <c r="E33" s="3">
        <v>12.28877</v>
      </c>
      <c r="F33" s="3">
        <v>7.8565160000000001</v>
      </c>
      <c r="G33" s="3">
        <v>22.846620000000001</v>
      </c>
      <c r="H33" s="3">
        <v>6.0919999999999996</v>
      </c>
      <c r="P33" s="6" t="s">
        <v>2</v>
      </c>
      <c r="Q33" s="3" t="s">
        <v>20</v>
      </c>
      <c r="S33" s="6" t="s">
        <v>12</v>
      </c>
      <c r="T33" s="3" t="s">
        <v>216</v>
      </c>
      <c r="V33" s="6" t="s">
        <v>15</v>
      </c>
      <c r="W33" s="3" t="s">
        <v>146</v>
      </c>
      <c r="Y33" s="6" t="s">
        <v>22</v>
      </c>
      <c r="Z33" s="3" t="s">
        <v>105</v>
      </c>
      <c r="AB33" s="6" t="s">
        <v>22</v>
      </c>
      <c r="AC33" s="3" t="s">
        <v>217</v>
      </c>
      <c r="AE33" s="6" t="s">
        <v>21</v>
      </c>
      <c r="AF33" s="3" t="s">
        <v>147</v>
      </c>
    </row>
    <row r="34" spans="1:33">
      <c r="A34" s="19" t="s">
        <v>361</v>
      </c>
      <c r="B34" s="3">
        <v>14.599259999999999</v>
      </c>
      <c r="C34" s="3">
        <v>12.5283</v>
      </c>
      <c r="D34" s="3">
        <v>10.426629999999999</v>
      </c>
      <c r="E34" s="3">
        <v>15.85497</v>
      </c>
      <c r="F34" s="3">
        <v>9.2621110000000009</v>
      </c>
      <c r="G34" s="3"/>
      <c r="H34" s="3">
        <v>7.9295210000000003</v>
      </c>
      <c r="P34" s="6" t="s">
        <v>32</v>
      </c>
      <c r="Q34" s="3" t="s">
        <v>32</v>
      </c>
      <c r="S34" s="6" t="s">
        <v>32</v>
      </c>
      <c r="T34" s="3" t="s">
        <v>32</v>
      </c>
      <c r="V34" s="6" t="s">
        <v>32</v>
      </c>
      <c r="W34" s="3" t="s">
        <v>32</v>
      </c>
      <c r="Y34" s="6" t="s">
        <v>32</v>
      </c>
      <c r="Z34" s="3" t="s">
        <v>32</v>
      </c>
      <c r="AB34" s="6" t="s">
        <v>32</v>
      </c>
      <c r="AC34" s="3" t="s">
        <v>32</v>
      </c>
      <c r="AE34" s="6" t="s">
        <v>32</v>
      </c>
      <c r="AF34" s="3" t="s">
        <v>32</v>
      </c>
    </row>
    <row r="35" spans="1:33">
      <c r="A35" s="18" t="s">
        <v>362</v>
      </c>
      <c r="B35" s="3">
        <v>17.107839999999999</v>
      </c>
      <c r="C35" s="3">
        <v>13.55222</v>
      </c>
      <c r="D35" s="3">
        <v>11.33684</v>
      </c>
      <c r="E35" s="3">
        <v>16.076129999999999</v>
      </c>
      <c r="G35" s="3"/>
      <c r="H35" s="3">
        <v>10.235060000000001</v>
      </c>
      <c r="P35" s="6" t="s">
        <v>1</v>
      </c>
      <c r="Q35" s="3" t="s">
        <v>31</v>
      </c>
      <c r="S35" s="6" t="s">
        <v>1</v>
      </c>
      <c r="T35" s="3" t="s">
        <v>31</v>
      </c>
      <c r="V35" s="6" t="s">
        <v>1</v>
      </c>
      <c r="W35" s="3" t="s">
        <v>31</v>
      </c>
      <c r="Y35" s="6" t="s">
        <v>1</v>
      </c>
      <c r="Z35" s="3" t="s">
        <v>31</v>
      </c>
      <c r="AB35" s="6" t="s">
        <v>1</v>
      </c>
      <c r="AC35" s="3" t="s">
        <v>31</v>
      </c>
      <c r="AE35" s="6" t="s">
        <v>1</v>
      </c>
      <c r="AF35" s="3" t="s">
        <v>31</v>
      </c>
    </row>
    <row r="36" spans="1:33">
      <c r="A36" s="19" t="s">
        <v>363</v>
      </c>
      <c r="B36" s="3">
        <v>18.634830000000001</v>
      </c>
      <c r="C36" s="3"/>
      <c r="D36" s="3">
        <v>11.380699999999999</v>
      </c>
      <c r="E36" s="3"/>
      <c r="F36" s="3"/>
      <c r="G36" s="3"/>
      <c r="H36" s="3">
        <v>9.2353909999999999</v>
      </c>
      <c r="P36" s="6"/>
      <c r="Q36" s="3"/>
      <c r="S36" s="6"/>
      <c r="T36" s="3"/>
      <c r="V36" s="6"/>
      <c r="W36" s="3"/>
      <c r="Y36" s="6"/>
      <c r="Z36" s="3"/>
      <c r="AB36" s="6"/>
      <c r="AC36" s="3"/>
      <c r="AE36" s="6"/>
      <c r="AF36" s="3"/>
    </row>
    <row r="37" spans="1:33" ht="17" thickBot="1">
      <c r="A37" s="19" t="s">
        <v>364</v>
      </c>
      <c r="B37" s="3">
        <v>14.01946</v>
      </c>
      <c r="C37" s="3"/>
      <c r="D37" s="3"/>
      <c r="E37" s="3"/>
      <c r="F37" s="3"/>
      <c r="G37" s="3"/>
      <c r="H37" s="3">
        <v>14.88585</v>
      </c>
      <c r="P37" s="114" t="s">
        <v>3</v>
      </c>
      <c r="Q37" s="115"/>
      <c r="S37" s="114" t="s">
        <v>3</v>
      </c>
      <c r="T37" s="115"/>
      <c r="V37" s="114" t="s">
        <v>3</v>
      </c>
      <c r="W37" s="115"/>
      <c r="Y37" s="114" t="s">
        <v>3</v>
      </c>
      <c r="Z37" s="115"/>
      <c r="AB37" s="114" t="s">
        <v>3</v>
      </c>
      <c r="AC37" s="115"/>
      <c r="AE37" s="114" t="s">
        <v>3</v>
      </c>
      <c r="AF37" s="115"/>
    </row>
    <row r="38" spans="1:33" ht="17" thickBot="1">
      <c r="A38" s="19" t="s">
        <v>365</v>
      </c>
      <c r="B38" s="3">
        <v>18.372350000000001</v>
      </c>
      <c r="C38" s="3"/>
      <c r="D38" s="3"/>
      <c r="E38" s="3"/>
      <c r="F38" s="3"/>
      <c r="G38" s="3"/>
      <c r="H38" s="3"/>
      <c r="P38" s="117" t="s">
        <v>33</v>
      </c>
      <c r="Q38" s="125">
        <v>1.89E-2</v>
      </c>
      <c r="R38" s="123">
        <v>2.835E-2</v>
      </c>
      <c r="S38" s="124" t="s">
        <v>33</v>
      </c>
      <c r="T38" s="125">
        <v>7.6E-3</v>
      </c>
      <c r="U38" s="123">
        <v>1.52E-2</v>
      </c>
      <c r="V38" s="124" t="s">
        <v>33</v>
      </c>
      <c r="W38" s="125">
        <v>9.7100000000000006E-2</v>
      </c>
      <c r="X38" s="123">
        <v>9.7100000000000006E-2</v>
      </c>
      <c r="Y38" s="124" t="s">
        <v>33</v>
      </c>
      <c r="Z38" s="125">
        <v>2.0000000000000001E-4</v>
      </c>
      <c r="AA38" s="123">
        <v>8.9999999999999998E-4</v>
      </c>
      <c r="AB38" s="124" t="s">
        <v>33</v>
      </c>
      <c r="AC38" s="125">
        <v>8.1000000000000003E-2</v>
      </c>
      <c r="AD38" s="123">
        <v>9.7100000000000006E-2</v>
      </c>
      <c r="AE38" s="124" t="s">
        <v>33</v>
      </c>
      <c r="AF38" s="125">
        <v>2.9999999999999997E-4</v>
      </c>
      <c r="AG38" s="134">
        <v>8.9999999999999998E-4</v>
      </c>
    </row>
    <row r="39" spans="1:33">
      <c r="A39" s="19" t="s">
        <v>367</v>
      </c>
      <c r="B39" s="3">
        <v>14.672190000000001</v>
      </c>
      <c r="C39" s="3"/>
      <c r="D39" s="3"/>
      <c r="E39" s="3"/>
      <c r="F39" s="3"/>
      <c r="G39" s="3"/>
      <c r="H39" s="3"/>
      <c r="P39" s="116" t="s">
        <v>34</v>
      </c>
      <c r="Q39" s="70" t="s">
        <v>11</v>
      </c>
      <c r="R39" t="s">
        <v>11</v>
      </c>
      <c r="S39" s="116" t="s">
        <v>34</v>
      </c>
      <c r="T39" s="70" t="s">
        <v>16</v>
      </c>
      <c r="U39" s="41" t="s">
        <v>11</v>
      </c>
      <c r="V39" s="116" t="s">
        <v>34</v>
      </c>
      <c r="W39" s="70" t="s">
        <v>13</v>
      </c>
      <c r="X39" s="41" t="s">
        <v>13</v>
      </c>
      <c r="Y39" s="116" t="s">
        <v>34</v>
      </c>
      <c r="Z39" s="70" t="s">
        <v>6</v>
      </c>
      <c r="AA39" s="41" t="s">
        <v>6</v>
      </c>
      <c r="AB39" s="116" t="s">
        <v>34</v>
      </c>
      <c r="AC39" s="70" t="s">
        <v>13</v>
      </c>
      <c r="AD39" s="41" t="s">
        <v>13</v>
      </c>
      <c r="AE39" s="116" t="s">
        <v>34</v>
      </c>
      <c r="AF39" s="70" t="s">
        <v>6</v>
      </c>
      <c r="AG39" s="41" t="s">
        <v>6</v>
      </c>
    </row>
    <row r="40" spans="1:33">
      <c r="A40" s="19" t="s">
        <v>368</v>
      </c>
      <c r="B40" s="3">
        <v>16.897069999999999</v>
      </c>
      <c r="C40" s="3"/>
      <c r="D40" s="3"/>
      <c r="E40" s="3"/>
      <c r="F40" s="3"/>
      <c r="G40" s="3"/>
      <c r="H40" s="3"/>
      <c r="P40" s="6" t="s">
        <v>35</v>
      </c>
      <c r="Q40" s="3" t="s">
        <v>7</v>
      </c>
      <c r="S40" s="6" t="s">
        <v>35</v>
      </c>
      <c r="T40" s="3" t="s">
        <v>7</v>
      </c>
      <c r="V40" s="6" t="s">
        <v>35</v>
      </c>
      <c r="W40" s="3" t="s">
        <v>14</v>
      </c>
      <c r="Y40" s="6" t="s">
        <v>35</v>
      </c>
      <c r="Z40" s="3" t="s">
        <v>7</v>
      </c>
      <c r="AB40" s="6" t="s">
        <v>35</v>
      </c>
      <c r="AC40" s="3" t="s">
        <v>14</v>
      </c>
      <c r="AE40" s="6" t="s">
        <v>35</v>
      </c>
      <c r="AF40" s="3" t="s">
        <v>7</v>
      </c>
    </row>
    <row r="41" spans="1:33">
      <c r="A41" s="19" t="s">
        <v>369</v>
      </c>
      <c r="B41" s="3">
        <v>18.530180000000001</v>
      </c>
      <c r="C41" s="3"/>
      <c r="D41" s="3"/>
      <c r="E41" s="3"/>
      <c r="F41" s="3"/>
      <c r="G41" s="3"/>
      <c r="H41" s="3"/>
      <c r="P41" s="6" t="s">
        <v>36</v>
      </c>
      <c r="Q41" s="3" t="s">
        <v>8</v>
      </c>
      <c r="S41" s="6" t="s">
        <v>36</v>
      </c>
      <c r="T41" s="3" t="s">
        <v>8</v>
      </c>
      <c r="V41" s="6" t="s">
        <v>36</v>
      </c>
      <c r="W41" s="3" t="s">
        <v>8</v>
      </c>
      <c r="Y41" s="6" t="s">
        <v>36</v>
      </c>
      <c r="Z41" s="3" t="s">
        <v>8</v>
      </c>
      <c r="AB41" s="6" t="s">
        <v>36</v>
      </c>
      <c r="AC41" s="3" t="s">
        <v>8</v>
      </c>
      <c r="AE41" s="6" t="s">
        <v>36</v>
      </c>
      <c r="AF41" s="3" t="s">
        <v>8</v>
      </c>
    </row>
    <row r="42" spans="1:33">
      <c r="P42" s="6" t="s">
        <v>37</v>
      </c>
      <c r="Q42" s="3" t="s">
        <v>219</v>
      </c>
      <c r="S42" s="6" t="s">
        <v>37</v>
      </c>
      <c r="T42" s="3" t="s">
        <v>225</v>
      </c>
      <c r="V42" s="6" t="s">
        <v>37</v>
      </c>
      <c r="W42" s="3" t="s">
        <v>230</v>
      </c>
      <c r="Y42" s="6" t="s">
        <v>37</v>
      </c>
      <c r="Z42" s="3" t="s">
        <v>241</v>
      </c>
      <c r="AB42" s="6" t="s">
        <v>37</v>
      </c>
      <c r="AC42" s="3" t="s">
        <v>246</v>
      </c>
      <c r="AE42" s="6" t="s">
        <v>37</v>
      </c>
      <c r="AF42" s="3" t="s">
        <v>235</v>
      </c>
    </row>
    <row r="43" spans="1:33">
      <c r="P43" s="6"/>
      <c r="Q43" s="3"/>
      <c r="S43" s="6"/>
      <c r="T43" s="3"/>
      <c r="V43" s="6"/>
      <c r="W43" s="3"/>
      <c r="Y43" s="6"/>
      <c r="Z43" s="3"/>
      <c r="AB43" s="6"/>
      <c r="AC43" s="3"/>
      <c r="AE43" s="6"/>
      <c r="AF43" s="3"/>
    </row>
    <row r="44" spans="1:33">
      <c r="P44" s="6" t="s">
        <v>9</v>
      </c>
      <c r="Q44" s="3"/>
      <c r="S44" s="6" t="s">
        <v>9</v>
      </c>
      <c r="T44" s="3"/>
      <c r="V44" s="6" t="s">
        <v>9</v>
      </c>
      <c r="W44" s="3"/>
      <c r="Y44" s="6" t="s">
        <v>9</v>
      </c>
      <c r="Z44" s="3"/>
      <c r="AB44" s="6" t="s">
        <v>9</v>
      </c>
      <c r="AC44" s="3"/>
      <c r="AE44" s="6" t="s">
        <v>9</v>
      </c>
      <c r="AF44" s="3"/>
    </row>
    <row r="45" spans="1:33">
      <c r="P45" s="6" t="s">
        <v>38</v>
      </c>
      <c r="Q45" s="3" t="s">
        <v>220</v>
      </c>
      <c r="S45" s="6" t="s">
        <v>38</v>
      </c>
      <c r="T45" s="3" t="s">
        <v>220</v>
      </c>
      <c r="V45" s="6" t="s">
        <v>38</v>
      </c>
      <c r="W45" s="3" t="s">
        <v>220</v>
      </c>
      <c r="Y45" s="6" t="s">
        <v>38</v>
      </c>
      <c r="Z45" s="3" t="s">
        <v>220</v>
      </c>
      <c r="AB45" s="6" t="s">
        <v>38</v>
      </c>
      <c r="AC45" s="3" t="s">
        <v>220</v>
      </c>
      <c r="AE45" s="6" t="s">
        <v>38</v>
      </c>
      <c r="AF45" s="3" t="s">
        <v>220</v>
      </c>
    </row>
    <row r="46" spans="1:33">
      <c r="P46" s="6" t="s">
        <v>39</v>
      </c>
      <c r="Q46" s="3" t="s">
        <v>221</v>
      </c>
      <c r="S46" s="6" t="s">
        <v>161</v>
      </c>
      <c r="T46" s="3" t="s">
        <v>226</v>
      </c>
      <c r="V46" s="6" t="s">
        <v>167</v>
      </c>
      <c r="W46" s="3" t="s">
        <v>231</v>
      </c>
      <c r="Y46" s="6" t="s">
        <v>179</v>
      </c>
      <c r="Z46" s="3" t="s">
        <v>242</v>
      </c>
      <c r="AB46" s="6" t="s">
        <v>179</v>
      </c>
      <c r="AC46" s="3" t="s">
        <v>247</v>
      </c>
      <c r="AE46" s="6" t="s">
        <v>236</v>
      </c>
      <c r="AF46" s="3" t="s">
        <v>237</v>
      </c>
    </row>
    <row r="47" spans="1:33">
      <c r="P47" s="6" t="s">
        <v>40</v>
      </c>
      <c r="Q47" s="3" t="s">
        <v>222</v>
      </c>
      <c r="S47" s="6" t="s">
        <v>40</v>
      </c>
      <c r="T47" s="3" t="s">
        <v>227</v>
      </c>
      <c r="V47" s="6" t="s">
        <v>40</v>
      </c>
      <c r="W47" s="3" t="s">
        <v>232</v>
      </c>
      <c r="Y47" s="6" t="s">
        <v>40</v>
      </c>
      <c r="Z47" s="3" t="s">
        <v>243</v>
      </c>
      <c r="AB47" s="6" t="s">
        <v>40</v>
      </c>
      <c r="AC47" s="3" t="s">
        <v>248</v>
      </c>
      <c r="AE47" s="6" t="s">
        <v>40</v>
      </c>
      <c r="AF47" s="3" t="s">
        <v>238</v>
      </c>
    </row>
    <row r="48" spans="1:33">
      <c r="P48" s="6" t="s">
        <v>41</v>
      </c>
      <c r="Q48" s="3" t="s">
        <v>223</v>
      </c>
      <c r="S48" s="6" t="s">
        <v>41</v>
      </c>
      <c r="T48" s="3" t="s">
        <v>228</v>
      </c>
      <c r="V48" s="6" t="s">
        <v>41</v>
      </c>
      <c r="W48" s="3" t="s">
        <v>233</v>
      </c>
      <c r="Y48" s="6" t="s">
        <v>41</v>
      </c>
      <c r="Z48" s="3" t="s">
        <v>244</v>
      </c>
      <c r="AB48" s="6" t="s">
        <v>41</v>
      </c>
      <c r="AC48" s="3" t="s">
        <v>249</v>
      </c>
      <c r="AE48" s="6" t="s">
        <v>41</v>
      </c>
      <c r="AF48" s="3" t="s">
        <v>239</v>
      </c>
    </row>
    <row r="49" spans="1:33">
      <c r="P49" s="6" t="s">
        <v>42</v>
      </c>
      <c r="Q49" s="3">
        <v>0.38009999999999999</v>
      </c>
      <c r="S49" s="6" t="s">
        <v>42</v>
      </c>
      <c r="T49" s="3">
        <v>0.43309999999999998</v>
      </c>
      <c r="V49" s="6" t="s">
        <v>42</v>
      </c>
      <c r="W49" s="3">
        <v>0.21260000000000001</v>
      </c>
      <c r="Y49" s="6" t="s">
        <v>42</v>
      </c>
      <c r="Z49" s="3">
        <v>0.72829999999999995</v>
      </c>
      <c r="AB49" s="6" t="s">
        <v>42</v>
      </c>
      <c r="AC49" s="3">
        <v>0.27350000000000002</v>
      </c>
      <c r="AE49" s="6" t="s">
        <v>42</v>
      </c>
      <c r="AF49" s="3">
        <v>0.61309999999999998</v>
      </c>
    </row>
    <row r="50" spans="1:33">
      <c r="P50" s="6"/>
      <c r="Q50" s="3"/>
      <c r="S50" s="6"/>
      <c r="T50" s="3"/>
      <c r="V50" s="6"/>
      <c r="W50" s="3"/>
      <c r="Y50" s="6"/>
      <c r="Z50" s="3"/>
      <c r="AB50" s="6"/>
      <c r="AC50" s="3"/>
      <c r="AE50" s="6"/>
      <c r="AF50" s="3"/>
    </row>
    <row r="51" spans="1:33">
      <c r="P51" s="6" t="s">
        <v>10</v>
      </c>
      <c r="Q51" s="3"/>
      <c r="S51" s="6" t="s">
        <v>10</v>
      </c>
      <c r="T51" s="3"/>
      <c r="V51" s="6" t="s">
        <v>10</v>
      </c>
      <c r="W51" s="3"/>
      <c r="Y51" s="6" t="s">
        <v>10</v>
      </c>
      <c r="Z51" s="3"/>
      <c r="AB51" s="6" t="s">
        <v>10</v>
      </c>
      <c r="AC51" s="3"/>
      <c r="AE51" s="6" t="s">
        <v>10</v>
      </c>
      <c r="AF51" s="3"/>
    </row>
    <row r="52" spans="1:33">
      <c r="P52" s="6" t="s">
        <v>43</v>
      </c>
      <c r="Q52" s="3" t="s">
        <v>224</v>
      </c>
      <c r="S52" s="6" t="s">
        <v>43</v>
      </c>
      <c r="T52" s="3" t="s">
        <v>229</v>
      </c>
      <c r="V52" s="6" t="s">
        <v>43</v>
      </c>
      <c r="W52" s="3" t="s">
        <v>234</v>
      </c>
      <c r="Y52" s="6" t="s">
        <v>43</v>
      </c>
      <c r="Z52" s="3" t="s">
        <v>245</v>
      </c>
      <c r="AB52" s="6" t="s">
        <v>43</v>
      </c>
      <c r="AC52" s="3"/>
      <c r="AE52" s="6" t="s">
        <v>43</v>
      </c>
      <c r="AF52" s="3" t="s">
        <v>240</v>
      </c>
    </row>
    <row r="53" spans="1:33">
      <c r="P53" s="6" t="s">
        <v>33</v>
      </c>
      <c r="Q53" s="3">
        <v>2.1999999999999999E-2</v>
      </c>
      <c r="S53" s="6" t="s">
        <v>33</v>
      </c>
      <c r="T53" s="3">
        <v>0.64800000000000002</v>
      </c>
      <c r="V53" s="6" t="s">
        <v>33</v>
      </c>
      <c r="W53" s="3">
        <v>0.73399999999999999</v>
      </c>
      <c r="Y53" s="6" t="s">
        <v>33</v>
      </c>
      <c r="Z53" s="3">
        <v>0.3881</v>
      </c>
      <c r="AB53" s="6" t="s">
        <v>33</v>
      </c>
      <c r="AC53" s="3"/>
      <c r="AE53" s="6" t="s">
        <v>33</v>
      </c>
      <c r="AF53" s="3">
        <v>0.70120000000000005</v>
      </c>
    </row>
    <row r="54" spans="1:33">
      <c r="P54" s="6" t="s">
        <v>34</v>
      </c>
      <c r="Q54" s="3" t="s">
        <v>11</v>
      </c>
      <c r="S54" s="6" t="s">
        <v>34</v>
      </c>
      <c r="T54" s="3" t="s">
        <v>13</v>
      </c>
      <c r="V54" s="6" t="s">
        <v>34</v>
      </c>
      <c r="W54" s="3" t="s">
        <v>13</v>
      </c>
      <c r="Y54" s="6" t="s">
        <v>34</v>
      </c>
      <c r="Z54" s="3" t="s">
        <v>13</v>
      </c>
      <c r="AB54" s="6" t="s">
        <v>34</v>
      </c>
      <c r="AC54" s="3"/>
      <c r="AE54" s="6" t="s">
        <v>34</v>
      </c>
      <c r="AF54" s="3" t="s">
        <v>13</v>
      </c>
    </row>
    <row r="55" spans="1:33">
      <c r="P55" s="6" t="s">
        <v>35</v>
      </c>
      <c r="Q55" s="3" t="s">
        <v>7</v>
      </c>
      <c r="S55" s="6" t="s">
        <v>35</v>
      </c>
      <c r="T55" s="3" t="s">
        <v>14</v>
      </c>
      <c r="V55" s="6" t="s">
        <v>35</v>
      </c>
      <c r="W55" s="3" t="s">
        <v>14</v>
      </c>
      <c r="Y55" s="6" t="s">
        <v>35</v>
      </c>
      <c r="Z55" s="3" t="s">
        <v>14</v>
      </c>
      <c r="AB55" s="6" t="s">
        <v>35</v>
      </c>
      <c r="AC55" s="3"/>
      <c r="AE55" s="6" t="s">
        <v>35</v>
      </c>
      <c r="AF55" s="3" t="s">
        <v>14</v>
      </c>
    </row>
    <row r="57" spans="1:33" ht="17" thickBot="1">
      <c r="A57" s="147" t="s">
        <v>250</v>
      </c>
    </row>
    <row r="58" spans="1:33" ht="17" thickBot="1">
      <c r="B58" s="149" t="s">
        <v>31</v>
      </c>
      <c r="C58" s="149" t="s">
        <v>20</v>
      </c>
      <c r="D58" s="149" t="s">
        <v>216</v>
      </c>
      <c r="E58" s="149" t="s">
        <v>146</v>
      </c>
      <c r="F58" s="149" t="s">
        <v>105</v>
      </c>
      <c r="G58" s="149" t="s">
        <v>106</v>
      </c>
      <c r="H58" s="149" t="s">
        <v>147</v>
      </c>
      <c r="P58" s="6" t="s">
        <v>0</v>
      </c>
      <c r="Q58" s="129" t="s">
        <v>251</v>
      </c>
      <c r="R58" s="131" t="s">
        <v>884</v>
      </c>
      <c r="S58" s="130" t="s">
        <v>0</v>
      </c>
      <c r="T58" s="129" t="s">
        <v>251</v>
      </c>
      <c r="U58" s="131" t="s">
        <v>884</v>
      </c>
      <c r="V58" s="130" t="s">
        <v>0</v>
      </c>
      <c r="W58" s="129" t="s">
        <v>251</v>
      </c>
      <c r="X58" s="131" t="s">
        <v>884</v>
      </c>
      <c r="Y58" s="132" t="s">
        <v>0</v>
      </c>
      <c r="Z58" s="133" t="s">
        <v>251</v>
      </c>
      <c r="AA58" s="131" t="s">
        <v>884</v>
      </c>
      <c r="AB58" s="130" t="s">
        <v>0</v>
      </c>
      <c r="AC58" s="129" t="s">
        <v>251</v>
      </c>
      <c r="AD58" s="131" t="s">
        <v>884</v>
      </c>
      <c r="AE58" s="130" t="s">
        <v>0</v>
      </c>
      <c r="AF58" s="129" t="s">
        <v>251</v>
      </c>
      <c r="AG58" s="131" t="s">
        <v>884</v>
      </c>
    </row>
    <row r="59" spans="1:33">
      <c r="A59" s="18" t="s">
        <v>359</v>
      </c>
      <c r="B59" s="3">
        <v>24.52074</v>
      </c>
      <c r="C59" s="3">
        <v>40.387650000000001</v>
      </c>
      <c r="D59" s="3">
        <v>29.325089999999999</v>
      </c>
      <c r="E59" s="3">
        <v>90.174009999999996</v>
      </c>
      <c r="F59" s="3">
        <v>64.724959999999996</v>
      </c>
      <c r="G59" s="3">
        <v>120.3578</v>
      </c>
      <c r="H59" s="3">
        <v>34.338349999999998</v>
      </c>
      <c r="P59" s="6"/>
      <c r="Q59" s="3"/>
      <c r="S59" s="6"/>
      <c r="T59" s="3"/>
      <c r="V59" s="6"/>
      <c r="W59" s="3"/>
      <c r="Y59" s="8"/>
      <c r="Z59" s="9"/>
      <c r="AB59" s="6"/>
      <c r="AC59" s="3"/>
      <c r="AE59" s="6"/>
      <c r="AF59" s="3"/>
    </row>
    <row r="60" spans="1:33">
      <c r="A60" s="19" t="s">
        <v>360</v>
      </c>
      <c r="B60" s="3">
        <v>17.73405</v>
      </c>
      <c r="C60" s="3">
        <v>45.54571</v>
      </c>
      <c r="D60" s="3">
        <v>42.740400000000001</v>
      </c>
      <c r="E60" s="3">
        <v>74.089200000000005</v>
      </c>
      <c r="F60" s="3">
        <v>83.655000000000001</v>
      </c>
      <c r="G60" s="3">
        <v>70.936779999999999</v>
      </c>
      <c r="H60" s="3">
        <v>49.39799</v>
      </c>
      <c r="P60" s="6" t="s">
        <v>2</v>
      </c>
      <c r="Q60" s="3" t="s">
        <v>20</v>
      </c>
      <c r="S60" s="6" t="s">
        <v>12</v>
      </c>
      <c r="T60" s="3" t="s">
        <v>216</v>
      </c>
      <c r="V60" s="6" t="s">
        <v>15</v>
      </c>
      <c r="W60" s="3" t="s">
        <v>146</v>
      </c>
      <c r="Y60" s="8" t="s">
        <v>21</v>
      </c>
      <c r="Z60" s="9" t="s">
        <v>105</v>
      </c>
      <c r="AB60" s="6" t="s">
        <v>22</v>
      </c>
      <c r="AC60" s="3" t="s">
        <v>106</v>
      </c>
      <c r="AE60" s="6" t="s">
        <v>23</v>
      </c>
      <c r="AF60" s="3" t="s">
        <v>147</v>
      </c>
    </row>
    <row r="61" spans="1:33">
      <c r="A61" s="19" t="s">
        <v>361</v>
      </c>
      <c r="B61" s="3">
        <v>21.150120000000001</v>
      </c>
      <c r="C61" s="3">
        <v>32.070419999999999</v>
      </c>
      <c r="D61" s="3">
        <v>43.475679999999997</v>
      </c>
      <c r="E61" s="3">
        <v>146.1756</v>
      </c>
      <c r="F61" s="3">
        <v>83.237399999999994</v>
      </c>
      <c r="G61" s="3"/>
      <c r="H61" s="3">
        <v>35.4771</v>
      </c>
      <c r="P61" s="6" t="s">
        <v>32</v>
      </c>
      <c r="Q61" s="3" t="s">
        <v>32</v>
      </c>
      <c r="S61" s="6" t="s">
        <v>32</v>
      </c>
      <c r="T61" s="3" t="s">
        <v>32</v>
      </c>
      <c r="V61" s="6" t="s">
        <v>32</v>
      </c>
      <c r="W61" s="3" t="s">
        <v>32</v>
      </c>
      <c r="Y61" s="8" t="s">
        <v>32</v>
      </c>
      <c r="Z61" s="9" t="s">
        <v>32</v>
      </c>
      <c r="AB61" s="6" t="s">
        <v>32</v>
      </c>
      <c r="AC61" s="3" t="s">
        <v>32</v>
      </c>
      <c r="AE61" s="6" t="s">
        <v>32</v>
      </c>
      <c r="AF61" s="3" t="s">
        <v>32</v>
      </c>
    </row>
    <row r="62" spans="1:33">
      <c r="A62" s="18" t="s">
        <v>362</v>
      </c>
      <c r="B62" s="3">
        <v>22.896509999999999</v>
      </c>
      <c r="C62" s="3">
        <v>60.525799999999997</v>
      </c>
      <c r="D62" s="3">
        <v>43.291330000000002</v>
      </c>
      <c r="E62" s="3">
        <v>88.177760000000006</v>
      </c>
      <c r="F62" s="3"/>
      <c r="G62" s="3"/>
      <c r="H62" s="3">
        <v>33.521949999999997</v>
      </c>
      <c r="P62" s="6" t="s">
        <v>1</v>
      </c>
      <c r="Q62" s="3" t="s">
        <v>31</v>
      </c>
      <c r="S62" s="6" t="s">
        <v>1</v>
      </c>
      <c r="T62" s="3" t="s">
        <v>31</v>
      </c>
      <c r="V62" s="6" t="s">
        <v>1</v>
      </c>
      <c r="W62" s="3" t="s">
        <v>31</v>
      </c>
      <c r="Y62" s="8" t="s">
        <v>1</v>
      </c>
      <c r="Z62" s="9" t="s">
        <v>31</v>
      </c>
      <c r="AB62" s="6" t="s">
        <v>1</v>
      </c>
      <c r="AC62" s="3" t="s">
        <v>31</v>
      </c>
      <c r="AE62" s="6" t="s">
        <v>1</v>
      </c>
      <c r="AF62" s="3" t="s">
        <v>31</v>
      </c>
    </row>
    <row r="63" spans="1:33">
      <c r="A63" s="19" t="s">
        <v>363</v>
      </c>
      <c r="B63" s="3">
        <v>25.866990000000001</v>
      </c>
      <c r="C63" s="3"/>
      <c r="D63" s="3">
        <v>35.505789999999998</v>
      </c>
      <c r="E63" s="3"/>
      <c r="F63" s="3"/>
      <c r="G63" s="3"/>
      <c r="H63" s="3">
        <v>88.177760000000006</v>
      </c>
      <c r="P63" s="6"/>
      <c r="Q63" s="3"/>
      <c r="S63" s="6"/>
      <c r="T63" s="3"/>
      <c r="V63" s="6"/>
      <c r="W63" s="3"/>
      <c r="Y63" s="8"/>
      <c r="Z63" s="9"/>
      <c r="AB63" s="6"/>
      <c r="AC63" s="3"/>
      <c r="AE63" s="6"/>
      <c r="AF63" s="3"/>
    </row>
    <row r="64" spans="1:33" ht="17" thickBot="1">
      <c r="A64" s="19" t="s">
        <v>364</v>
      </c>
      <c r="B64" s="3">
        <v>20.62764</v>
      </c>
      <c r="C64" s="3"/>
      <c r="D64" s="3"/>
      <c r="E64" s="3"/>
      <c r="F64" s="3"/>
      <c r="G64" s="3"/>
      <c r="H64" s="3"/>
      <c r="P64" s="114" t="s">
        <v>3</v>
      </c>
      <c r="Q64" s="115"/>
      <c r="S64" s="114" t="s">
        <v>3</v>
      </c>
      <c r="T64" s="115"/>
      <c r="V64" s="114" t="s">
        <v>3</v>
      </c>
      <c r="W64" s="115"/>
      <c r="Y64" s="119" t="s">
        <v>3</v>
      </c>
      <c r="Z64" s="120"/>
      <c r="AB64" s="114" t="s">
        <v>3</v>
      </c>
      <c r="AC64" s="115"/>
      <c r="AE64" s="114" t="s">
        <v>3</v>
      </c>
      <c r="AF64" s="115"/>
    </row>
    <row r="65" spans="1:33" ht="17" thickBot="1">
      <c r="A65" s="19" t="s">
        <v>365</v>
      </c>
      <c r="B65" s="3">
        <v>17.300730000000001</v>
      </c>
      <c r="C65" s="3"/>
      <c r="D65" s="3"/>
      <c r="E65" s="3"/>
      <c r="F65" s="3"/>
      <c r="G65" s="3"/>
      <c r="H65" s="3"/>
      <c r="P65" s="117" t="s">
        <v>33</v>
      </c>
      <c r="Q65" s="125">
        <v>4.4999999999999997E-3</v>
      </c>
      <c r="R65" s="123">
        <v>6.7499999999999999E-3</v>
      </c>
      <c r="S65" s="124" t="s">
        <v>33</v>
      </c>
      <c r="T65" s="125">
        <v>7.1000000000000004E-3</v>
      </c>
      <c r="U65" s="123">
        <v>8.5199999999999998E-3</v>
      </c>
      <c r="V65" s="124" t="s">
        <v>33</v>
      </c>
      <c r="W65" s="125" t="s">
        <v>44</v>
      </c>
      <c r="X65" s="123">
        <v>2.0000000000000001E-4</v>
      </c>
      <c r="Y65" s="126" t="s">
        <v>33</v>
      </c>
      <c r="Z65" s="127" t="s">
        <v>26</v>
      </c>
      <c r="AA65" s="123">
        <v>2.0000000000000001E-4</v>
      </c>
      <c r="AB65" s="124" t="s">
        <v>33</v>
      </c>
      <c r="AC65" s="125" t="s">
        <v>26</v>
      </c>
      <c r="AD65" s="123">
        <v>2.0000000000000001E-4</v>
      </c>
      <c r="AE65" s="124" t="s">
        <v>33</v>
      </c>
      <c r="AF65" s="125">
        <v>1.2999999999999999E-2</v>
      </c>
      <c r="AG65" s="134">
        <v>1.2999999999999999E-2</v>
      </c>
    </row>
    <row r="66" spans="1:33">
      <c r="A66" s="19" t="s">
        <v>367</v>
      </c>
      <c r="B66" s="3">
        <v>19.016290000000001</v>
      </c>
      <c r="C66" s="3"/>
      <c r="D66" s="3"/>
      <c r="E66" s="3"/>
      <c r="F66" s="3"/>
      <c r="G66" s="3"/>
      <c r="H66" s="3"/>
      <c r="P66" s="116" t="s">
        <v>34</v>
      </c>
      <c r="Q66" s="70" t="s">
        <v>16</v>
      </c>
      <c r="R66" t="s">
        <v>16</v>
      </c>
      <c r="S66" s="116" t="s">
        <v>34</v>
      </c>
      <c r="T66" s="70" t="s">
        <v>16</v>
      </c>
      <c r="U66" s="41" t="s">
        <v>16</v>
      </c>
      <c r="V66" s="116" t="s">
        <v>34</v>
      </c>
      <c r="W66" s="70" t="s">
        <v>45</v>
      </c>
      <c r="X66" s="41" t="s">
        <v>6</v>
      </c>
      <c r="Y66" s="121" t="s">
        <v>34</v>
      </c>
      <c r="Z66" s="122" t="s">
        <v>45</v>
      </c>
      <c r="AA66" s="128" t="s">
        <v>6</v>
      </c>
      <c r="AB66" s="116" t="s">
        <v>34</v>
      </c>
      <c r="AC66" s="70" t="s">
        <v>45</v>
      </c>
      <c r="AD66" s="41" t="s">
        <v>6</v>
      </c>
      <c r="AE66" s="116" t="s">
        <v>34</v>
      </c>
      <c r="AF66" s="70" t="s">
        <v>11</v>
      </c>
      <c r="AG66" s="41" t="s">
        <v>11</v>
      </c>
    </row>
    <row r="67" spans="1:33">
      <c r="A67" s="19" t="s">
        <v>368</v>
      </c>
      <c r="B67" s="3">
        <v>36.465670000000003</v>
      </c>
      <c r="C67" s="3"/>
      <c r="D67" s="3"/>
      <c r="E67" s="3"/>
      <c r="F67" s="3"/>
      <c r="G67" s="3"/>
      <c r="H67" s="3"/>
      <c r="P67" s="6" t="s">
        <v>35</v>
      </c>
      <c r="Q67" s="3" t="s">
        <v>7</v>
      </c>
      <c r="S67" s="6" t="s">
        <v>49</v>
      </c>
      <c r="T67" s="3" t="s">
        <v>7</v>
      </c>
      <c r="V67" s="6" t="s">
        <v>35</v>
      </c>
      <c r="W67" s="3" t="s">
        <v>7</v>
      </c>
      <c r="Y67" s="8" t="s">
        <v>49</v>
      </c>
      <c r="Z67" s="9" t="s">
        <v>7</v>
      </c>
      <c r="AB67" s="6" t="s">
        <v>49</v>
      </c>
      <c r="AC67" s="3" t="s">
        <v>7</v>
      </c>
      <c r="AE67" s="6" t="s">
        <v>49</v>
      </c>
      <c r="AF67" s="3" t="s">
        <v>7</v>
      </c>
    </row>
    <row r="68" spans="1:33">
      <c r="A68" s="19" t="s">
        <v>369</v>
      </c>
      <c r="B68" s="3">
        <v>43.701599999999999</v>
      </c>
      <c r="C68" s="3"/>
      <c r="D68" s="3"/>
      <c r="E68" s="3"/>
      <c r="F68" s="3"/>
      <c r="G68" s="3"/>
      <c r="H68" s="3"/>
      <c r="P68" s="6" t="s">
        <v>36</v>
      </c>
      <c r="Q68" s="3" t="s">
        <v>8</v>
      </c>
      <c r="S68" s="6" t="s">
        <v>36</v>
      </c>
      <c r="T68" s="3" t="s">
        <v>8</v>
      </c>
      <c r="V68" s="6" t="s">
        <v>36</v>
      </c>
      <c r="W68" s="3" t="s">
        <v>8</v>
      </c>
      <c r="Y68" s="8" t="s">
        <v>36</v>
      </c>
      <c r="Z68" s="9" t="s">
        <v>8</v>
      </c>
      <c r="AB68" s="6" t="s">
        <v>36</v>
      </c>
      <c r="AC68" s="3" t="s">
        <v>8</v>
      </c>
      <c r="AE68" s="6" t="s">
        <v>36</v>
      </c>
      <c r="AF68" s="3" t="s">
        <v>8</v>
      </c>
    </row>
    <row r="69" spans="1:33">
      <c r="P69" s="6" t="s">
        <v>37</v>
      </c>
      <c r="Q69" s="3" t="s">
        <v>252</v>
      </c>
      <c r="S69" s="6" t="s">
        <v>37</v>
      </c>
      <c r="T69" s="3" t="s">
        <v>258</v>
      </c>
      <c r="V69" s="6" t="s">
        <v>37</v>
      </c>
      <c r="W69" s="3" t="s">
        <v>263</v>
      </c>
      <c r="Y69" s="8" t="s">
        <v>37</v>
      </c>
      <c r="Z69" s="9" t="s">
        <v>267</v>
      </c>
      <c r="AB69" s="6" t="s">
        <v>37</v>
      </c>
      <c r="AC69" s="3" t="s">
        <v>272</v>
      </c>
      <c r="AE69" s="6" t="s">
        <v>37</v>
      </c>
      <c r="AF69" s="3" t="s">
        <v>277</v>
      </c>
    </row>
    <row r="70" spans="1:33">
      <c r="P70" s="6"/>
      <c r="Q70" s="3"/>
      <c r="S70" s="6"/>
      <c r="T70" s="3"/>
      <c r="V70" s="6"/>
      <c r="W70" s="3"/>
      <c r="Y70" s="8"/>
      <c r="Z70" s="9"/>
      <c r="AB70" s="6"/>
      <c r="AC70" s="3"/>
      <c r="AE70" s="6"/>
      <c r="AF70" s="3"/>
    </row>
    <row r="71" spans="1:33">
      <c r="P71" s="6" t="s">
        <v>9</v>
      </c>
      <c r="Q71" s="3"/>
      <c r="S71" s="6" t="s">
        <v>9</v>
      </c>
      <c r="T71" s="3"/>
      <c r="V71" s="6" t="s">
        <v>9</v>
      </c>
      <c r="W71" s="3"/>
      <c r="Y71" s="8" t="s">
        <v>9</v>
      </c>
      <c r="Z71" s="9"/>
      <c r="AB71" s="6" t="s">
        <v>9</v>
      </c>
      <c r="AC71" s="3"/>
      <c r="AE71" s="6" t="s">
        <v>9</v>
      </c>
      <c r="AF71" s="3"/>
    </row>
    <row r="72" spans="1:33">
      <c r="P72" s="6" t="s">
        <v>38</v>
      </c>
      <c r="Q72" s="3" t="s">
        <v>253</v>
      </c>
      <c r="S72" s="6" t="s">
        <v>38</v>
      </c>
      <c r="T72" s="3" t="s">
        <v>253</v>
      </c>
      <c r="V72" s="6" t="s">
        <v>38</v>
      </c>
      <c r="W72" s="3" t="s">
        <v>253</v>
      </c>
      <c r="Y72" s="8" t="s">
        <v>38</v>
      </c>
      <c r="Z72" s="9" t="s">
        <v>253</v>
      </c>
      <c r="AB72" s="6" t="s">
        <v>38</v>
      </c>
      <c r="AC72" s="3" t="s">
        <v>253</v>
      </c>
      <c r="AE72" s="6" t="s">
        <v>38</v>
      </c>
      <c r="AF72" s="3" t="s">
        <v>253</v>
      </c>
    </row>
    <row r="73" spans="1:33">
      <c r="P73" s="6" t="s">
        <v>39</v>
      </c>
      <c r="Q73" s="3" t="s">
        <v>254</v>
      </c>
      <c r="S73" s="6" t="s">
        <v>161</v>
      </c>
      <c r="T73" s="3" t="s">
        <v>259</v>
      </c>
      <c r="V73" s="6" t="s">
        <v>167</v>
      </c>
      <c r="W73" s="3" t="s">
        <v>264</v>
      </c>
      <c r="Y73" s="8" t="s">
        <v>236</v>
      </c>
      <c r="Z73" s="9" t="s">
        <v>268</v>
      </c>
      <c r="AB73" s="6" t="s">
        <v>179</v>
      </c>
      <c r="AC73" s="3" t="s">
        <v>273</v>
      </c>
      <c r="AE73" s="6" t="s">
        <v>173</v>
      </c>
      <c r="AF73" s="3" t="s">
        <v>278</v>
      </c>
    </row>
    <row r="74" spans="1:33">
      <c r="P74" s="6" t="s">
        <v>40</v>
      </c>
      <c r="Q74" s="3" t="s">
        <v>255</v>
      </c>
      <c r="S74" s="6" t="s">
        <v>40</v>
      </c>
      <c r="T74" s="3" t="s">
        <v>260</v>
      </c>
      <c r="V74" s="6" t="s">
        <v>40</v>
      </c>
      <c r="W74" s="3" t="s">
        <v>276</v>
      </c>
      <c r="Y74" s="8" t="s">
        <v>40</v>
      </c>
      <c r="Z74" s="9" t="s">
        <v>269</v>
      </c>
      <c r="AB74" s="6" t="s">
        <v>40</v>
      </c>
      <c r="AC74" s="3" t="s">
        <v>274</v>
      </c>
      <c r="AE74" s="6" t="s">
        <v>40</v>
      </c>
      <c r="AF74" s="3" t="s">
        <v>279</v>
      </c>
    </row>
    <row r="75" spans="1:33">
      <c r="P75" s="6" t="s">
        <v>41</v>
      </c>
      <c r="Q75" s="3" t="s">
        <v>256</v>
      </c>
      <c r="S75" s="6" t="s">
        <v>41</v>
      </c>
      <c r="T75" s="3" t="s">
        <v>261</v>
      </c>
      <c r="V75" s="6" t="s">
        <v>41</v>
      </c>
      <c r="W75" s="3" t="s">
        <v>265</v>
      </c>
      <c r="Y75" s="8" t="s">
        <v>41</v>
      </c>
      <c r="Z75" s="9" t="s">
        <v>270</v>
      </c>
      <c r="AB75" s="6" t="s">
        <v>41</v>
      </c>
      <c r="AC75" s="3" t="s">
        <v>275</v>
      </c>
      <c r="AE75" s="6" t="s">
        <v>41</v>
      </c>
      <c r="AF75" s="3" t="s">
        <v>280</v>
      </c>
    </row>
    <row r="76" spans="1:33">
      <c r="P76" s="6" t="s">
        <v>42</v>
      </c>
      <c r="Q76" s="3">
        <v>0.50260000000000005</v>
      </c>
      <c r="S76" s="6" t="s">
        <v>50</v>
      </c>
      <c r="T76" s="3">
        <v>0.43930000000000002</v>
      </c>
      <c r="V76" s="6" t="s">
        <v>42</v>
      </c>
      <c r="W76" s="3">
        <v>0.81140000000000001</v>
      </c>
      <c r="Y76" s="8" t="s">
        <v>50</v>
      </c>
      <c r="Z76" s="9">
        <v>0.87490000000000001</v>
      </c>
      <c r="AB76" s="6" t="s">
        <v>50</v>
      </c>
      <c r="AC76" s="3">
        <v>0.81520000000000004</v>
      </c>
      <c r="AE76" s="6" t="s">
        <v>50</v>
      </c>
      <c r="AF76" s="3">
        <v>0.38850000000000001</v>
      </c>
    </row>
    <row r="77" spans="1:33">
      <c r="P77" s="6"/>
      <c r="Q77" s="3"/>
      <c r="S77" s="6"/>
      <c r="T77" s="3"/>
      <c r="V77" s="6"/>
      <c r="W77" s="3"/>
      <c r="Y77" s="8"/>
      <c r="Z77" s="9"/>
      <c r="AB77" s="6"/>
      <c r="AC77" s="3"/>
      <c r="AE77" s="6"/>
      <c r="AF77" s="3"/>
    </row>
    <row r="78" spans="1:33">
      <c r="P78" s="6" t="s">
        <v>10</v>
      </c>
      <c r="Q78" s="3"/>
      <c r="S78" s="6" t="s">
        <v>10</v>
      </c>
      <c r="T78" s="3"/>
      <c r="V78" s="6" t="s">
        <v>10</v>
      </c>
      <c r="W78" s="3"/>
      <c r="Y78" s="8" t="s">
        <v>10</v>
      </c>
      <c r="Z78" s="9"/>
      <c r="AB78" s="6" t="s">
        <v>10</v>
      </c>
      <c r="AC78" s="3"/>
      <c r="AE78" s="6" t="s">
        <v>10</v>
      </c>
      <c r="AF78" s="3"/>
    </row>
    <row r="79" spans="1:33">
      <c r="P79" s="6" t="s">
        <v>43</v>
      </c>
      <c r="Q79" s="3" t="s">
        <v>257</v>
      </c>
      <c r="S79" s="6" t="s">
        <v>46</v>
      </c>
      <c r="T79" s="3" t="s">
        <v>262</v>
      </c>
      <c r="V79" s="6" t="s">
        <v>43</v>
      </c>
      <c r="W79" s="3" t="s">
        <v>266</v>
      </c>
      <c r="Y79" s="8" t="s">
        <v>46</v>
      </c>
      <c r="Z79" s="9" t="s">
        <v>271</v>
      </c>
      <c r="AB79" s="6" t="s">
        <v>46</v>
      </c>
      <c r="AC79" s="3"/>
      <c r="AE79" s="6" t="s">
        <v>46</v>
      </c>
      <c r="AF79" s="3" t="s">
        <v>281</v>
      </c>
    </row>
    <row r="80" spans="1:33">
      <c r="P80" s="6" t="s">
        <v>33</v>
      </c>
      <c r="Q80" s="3">
        <v>0.39169999999999999</v>
      </c>
      <c r="S80" s="6" t="s">
        <v>33</v>
      </c>
      <c r="T80" s="3">
        <v>0.56879999999999997</v>
      </c>
      <c r="V80" s="6" t="s">
        <v>33</v>
      </c>
      <c r="W80" s="3">
        <v>2.0999999999999999E-3</v>
      </c>
      <c r="Y80" s="8" t="s">
        <v>33</v>
      </c>
      <c r="Z80" s="9">
        <v>0.51870000000000005</v>
      </c>
      <c r="AB80" s="6" t="s">
        <v>33</v>
      </c>
      <c r="AC80" s="3"/>
      <c r="AE80" s="6" t="s">
        <v>33</v>
      </c>
      <c r="AF80" s="3">
        <v>1.3299999999999999E-2</v>
      </c>
    </row>
    <row r="81" spans="16:32">
      <c r="P81" s="6" t="s">
        <v>34</v>
      </c>
      <c r="Q81" s="3" t="s">
        <v>13</v>
      </c>
      <c r="S81" s="6" t="s">
        <v>34</v>
      </c>
      <c r="T81" s="3" t="s">
        <v>13</v>
      </c>
      <c r="V81" s="6" t="s">
        <v>34</v>
      </c>
      <c r="W81" s="3" t="s">
        <v>16</v>
      </c>
      <c r="Y81" s="8" t="s">
        <v>34</v>
      </c>
      <c r="Z81" s="9" t="s">
        <v>13</v>
      </c>
      <c r="AB81" s="6" t="s">
        <v>34</v>
      </c>
      <c r="AC81" s="3"/>
      <c r="AE81" s="6" t="s">
        <v>34</v>
      </c>
      <c r="AF81" s="3" t="s">
        <v>11</v>
      </c>
    </row>
    <row r="82" spans="16:32">
      <c r="P82" s="6" t="s">
        <v>35</v>
      </c>
      <c r="Q82" s="3" t="s">
        <v>14</v>
      </c>
      <c r="S82" s="6" t="s">
        <v>49</v>
      </c>
      <c r="T82" s="3" t="s">
        <v>14</v>
      </c>
      <c r="V82" s="6" t="s">
        <v>35</v>
      </c>
      <c r="W82" s="3" t="s">
        <v>7</v>
      </c>
      <c r="Y82" s="8" t="s">
        <v>49</v>
      </c>
      <c r="Z82" s="9" t="s">
        <v>14</v>
      </c>
      <c r="AB82" s="6" t="s">
        <v>49</v>
      </c>
      <c r="AC82" s="3"/>
      <c r="AE82" s="6" t="s">
        <v>49</v>
      </c>
      <c r="AF82" s="3" t="s">
        <v>7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138"/>
  <sheetViews>
    <sheetView zoomScale="38" zoomScaleNormal="38" workbookViewId="0">
      <selection activeCell="J117" sqref="J117"/>
    </sheetView>
  </sheetViews>
  <sheetFormatPr baseColWidth="10" defaultColWidth="10.6640625" defaultRowHeight="16"/>
  <cols>
    <col min="2" max="2" width="41.6640625" customWidth="1"/>
    <col min="4" max="4" width="16.33203125" customWidth="1"/>
    <col min="6" max="6" width="11.5" bestFit="1" customWidth="1"/>
    <col min="7" max="7" width="18.6640625" customWidth="1"/>
    <col min="10" max="10" width="38.6640625" customWidth="1"/>
    <col min="11" max="11" width="15" customWidth="1"/>
  </cols>
  <sheetData>
    <row r="1" spans="2:14" ht="17" thickBot="1">
      <c r="B1" s="164" t="s">
        <v>670</v>
      </c>
      <c r="C1" s="164" t="s">
        <v>669</v>
      </c>
    </row>
    <row r="2" spans="2:14" ht="17" thickBot="1">
      <c r="D2" t="s">
        <v>662</v>
      </c>
      <c r="E2" s="166" t="s">
        <v>645</v>
      </c>
      <c r="K2" t="s">
        <v>662</v>
      </c>
      <c r="L2" s="78" t="s">
        <v>661</v>
      </c>
    </row>
    <row r="3" spans="2:14" ht="17" thickBot="1">
      <c r="D3" t="s">
        <v>659</v>
      </c>
      <c r="E3">
        <v>-3.5313732999999998</v>
      </c>
      <c r="K3" s="77" t="s">
        <v>658</v>
      </c>
      <c r="L3">
        <v>0.99281626999999995</v>
      </c>
    </row>
    <row r="4" spans="2:14" ht="17" thickBot="1">
      <c r="D4" t="s">
        <v>660</v>
      </c>
      <c r="E4">
        <v>19.362214999999999</v>
      </c>
      <c r="K4" s="76" t="s">
        <v>659</v>
      </c>
      <c r="L4">
        <v>-3.4879669999999998</v>
      </c>
    </row>
    <row r="5" spans="2:14" ht="17" thickBot="1">
      <c r="D5" t="s">
        <v>658</v>
      </c>
      <c r="E5">
        <v>0.99767499999999998</v>
      </c>
      <c r="K5" s="75" t="s">
        <v>657</v>
      </c>
      <c r="L5">
        <v>14.667733</v>
      </c>
    </row>
    <row r="6" spans="2:14" ht="17" thickBot="1">
      <c r="D6" s="83" t="s">
        <v>651</v>
      </c>
      <c r="E6" s="83" t="s">
        <v>650</v>
      </c>
      <c r="F6" s="83" t="s">
        <v>668</v>
      </c>
      <c r="G6" s="86" t="s">
        <v>667</v>
      </c>
      <c r="H6" s="85" t="s">
        <v>654</v>
      </c>
      <c r="I6" s="85" t="s">
        <v>653</v>
      </c>
      <c r="J6" s="85" t="s">
        <v>652</v>
      </c>
      <c r="K6" s="84" t="s">
        <v>651</v>
      </c>
      <c r="L6" s="83" t="s">
        <v>650</v>
      </c>
      <c r="M6" s="82" t="s">
        <v>649</v>
      </c>
      <c r="N6" s="81"/>
    </row>
    <row r="7" spans="2:14">
      <c r="C7" s="13"/>
      <c r="D7" s="80">
        <v>1</v>
      </c>
      <c r="E7" s="70">
        <v>24.117858999999999</v>
      </c>
      <c r="F7" s="70">
        <f>10^((E7 -$E$4) /$E$3)</f>
        <v>4.5010721825858406E-2</v>
      </c>
      <c r="G7" s="70">
        <f>(F7/M7)</f>
        <v>1.7771426089067566</v>
      </c>
      <c r="I7" s="13" t="s">
        <v>628</v>
      </c>
      <c r="J7">
        <f>G7/$H$9</f>
        <v>0.83968980302731566</v>
      </c>
      <c r="K7" s="70">
        <v>1</v>
      </c>
      <c r="L7" s="70">
        <v>20.2359455</v>
      </c>
      <c r="M7" s="70">
        <f>10^((L7 -$L$5) /$L$4)</f>
        <v>2.5327580127937857E-2</v>
      </c>
    </row>
    <row r="8" spans="2:14">
      <c r="C8" s="13"/>
      <c r="D8" s="3">
        <v>2</v>
      </c>
      <c r="E8" s="3">
        <v>24.115606</v>
      </c>
      <c r="F8" s="70">
        <f>10^((E8 -$E$4) /$E$3)</f>
        <v>4.5076892912381247E-2</v>
      </c>
      <c r="G8" s="70">
        <f>(F8/M8)</f>
        <v>1.5927075972055917</v>
      </c>
      <c r="I8" s="13"/>
      <c r="J8">
        <f>G8/$H$9</f>
        <v>0.75254530608569881</v>
      </c>
      <c r="K8" s="3">
        <v>2</v>
      </c>
      <c r="L8" s="3">
        <v>20.067741000000002</v>
      </c>
      <c r="M8" s="70">
        <f>10^((L8 -$L$5) /$L$4)</f>
        <v>2.8302051796242282E-2</v>
      </c>
    </row>
    <row r="9" spans="2:14">
      <c r="C9" s="13"/>
      <c r="D9" s="3">
        <v>21</v>
      </c>
      <c r="E9" s="3">
        <v>23.635513</v>
      </c>
      <c r="F9" s="70">
        <f>10^((E9 -$E$4) /$E$3)</f>
        <v>6.1645980694855426E-2</v>
      </c>
      <c r="G9" s="70">
        <f>(F9/M9)</f>
        <v>1.8984194978930544</v>
      </c>
      <c r="H9">
        <f>AVERAGE(G9:G10)</f>
        <v>2.116427521805865</v>
      </c>
      <c r="I9" s="79" t="s">
        <v>644</v>
      </c>
      <c r="J9">
        <f>G9/$H$9</f>
        <v>0.89699244520937205</v>
      </c>
      <c r="K9" s="3">
        <v>21</v>
      </c>
      <c r="L9" s="3">
        <v>19.859528000000001</v>
      </c>
      <c r="M9" s="70">
        <f>10^((L9 -$L$5) /$L$4)</f>
        <v>3.2472264830440647E-2</v>
      </c>
    </row>
    <row r="10" spans="2:14">
      <c r="C10" s="13"/>
      <c r="D10" s="3">
        <v>22</v>
      </c>
      <c r="E10" s="3">
        <v>24.043882</v>
      </c>
      <c r="F10" s="70">
        <f>10^((E10 -$E$4) /$E$3)</f>
        <v>4.7235061500795386E-2</v>
      </c>
      <c r="G10" s="70">
        <f>(F10/M10)</f>
        <v>2.3344355457186752</v>
      </c>
      <c r="I10" s="13"/>
      <c r="J10">
        <f>G10/$H$9</f>
        <v>1.1030075547906277</v>
      </c>
      <c r="K10" s="3">
        <v>22</v>
      </c>
      <c r="L10" s="3">
        <v>20.576060999999999</v>
      </c>
      <c r="M10" s="70">
        <f>10^((L10 -$L$5) /$L$4)</f>
        <v>2.0234039696415643E-2</v>
      </c>
    </row>
    <row r="14" spans="2:14">
      <c r="D14" t="s">
        <v>662</v>
      </c>
      <c r="E14" s="165" t="s">
        <v>646</v>
      </c>
      <c r="K14" t="s">
        <v>662</v>
      </c>
      <c r="L14" t="s">
        <v>661</v>
      </c>
    </row>
    <row r="15" spans="2:14">
      <c r="D15" t="s">
        <v>659</v>
      </c>
      <c r="E15">
        <v>-3.4817727000000001</v>
      </c>
      <c r="K15" t="s">
        <v>658</v>
      </c>
      <c r="L15">
        <v>0.99281626999999995</v>
      </c>
    </row>
    <row r="16" spans="2:14">
      <c r="D16" t="s">
        <v>660</v>
      </c>
      <c r="E16">
        <v>19.116099999999999</v>
      </c>
      <c r="K16" t="s">
        <v>659</v>
      </c>
      <c r="L16">
        <v>-3.4879669999999998</v>
      </c>
    </row>
    <row r="17" spans="4:13" ht="17" thickBot="1">
      <c r="D17" t="s">
        <v>658</v>
      </c>
      <c r="E17">
        <v>0.99454933000000001</v>
      </c>
      <c r="K17" t="s">
        <v>657</v>
      </c>
      <c r="L17">
        <v>14.667733</v>
      </c>
    </row>
    <row r="18" spans="4:13" ht="17" thickBot="1">
      <c r="D18" s="74" t="s">
        <v>651</v>
      </c>
      <c r="E18" s="74" t="s">
        <v>650</v>
      </c>
      <c r="F18" s="74" t="s">
        <v>666</v>
      </c>
      <c r="G18" s="73" t="s">
        <v>665</v>
      </c>
      <c r="H18" s="22" t="s">
        <v>654</v>
      </c>
      <c r="I18" s="22" t="s">
        <v>653</v>
      </c>
      <c r="J18" s="22" t="s">
        <v>652</v>
      </c>
      <c r="K18" s="63" t="s">
        <v>651</v>
      </c>
      <c r="L18" s="63" t="s">
        <v>650</v>
      </c>
      <c r="M18" s="63" t="s">
        <v>649</v>
      </c>
    </row>
    <row r="19" spans="4:13">
      <c r="D19">
        <v>9</v>
      </c>
      <c r="E19">
        <v>27.174154000000001</v>
      </c>
      <c r="F19" s="70">
        <f>10^((E19 -$E$16) /$E$15)</f>
        <v>4.8489327983299267E-3</v>
      </c>
      <c r="G19">
        <f>F19/M19</f>
        <v>0.14229018951424471</v>
      </c>
      <c r="I19" t="s">
        <v>620</v>
      </c>
      <c r="J19">
        <f>G19/$H$21</f>
        <v>0.38063373064986417</v>
      </c>
      <c r="K19">
        <v>9</v>
      </c>
      <c r="L19">
        <v>19.786425000000001</v>
      </c>
      <c r="M19" s="70">
        <f>10^((L19 -$L$5) /$L$4)</f>
        <v>3.4077773140111664E-2</v>
      </c>
    </row>
    <row r="20" spans="4:13">
      <c r="D20">
        <v>10</v>
      </c>
      <c r="E20">
        <v>27.114609999999999</v>
      </c>
      <c r="F20" s="70">
        <f>10^((E20 -$E$16) /$E$15)</f>
        <v>5.0436831811202119E-3</v>
      </c>
      <c r="G20">
        <f>F20/M20</f>
        <v>0.14991928163246729</v>
      </c>
      <c r="J20">
        <f>G20/$H$21</f>
        <v>0.40104195277918969</v>
      </c>
      <c r="K20">
        <v>10</v>
      </c>
      <c r="L20">
        <v>19.805890999999999</v>
      </c>
      <c r="M20" s="70">
        <f>10^((L20 -$L$5) /$L$4)</f>
        <v>3.3642658410577161E-2</v>
      </c>
    </row>
    <row r="21" spans="4:13">
      <c r="D21">
        <v>21</v>
      </c>
      <c r="E21">
        <v>26.205010999999999</v>
      </c>
      <c r="F21" s="70">
        <f>10^((E21 -$E$16) /$E$15)</f>
        <v>9.204363122928251E-3</v>
      </c>
      <c r="G21">
        <f>F21/M21</f>
        <v>0.28345306898026268</v>
      </c>
      <c r="H21">
        <f>AVERAGE(G21:G22)</f>
        <v>0.3738244355572734</v>
      </c>
      <c r="I21" t="s">
        <v>648</v>
      </c>
      <c r="J21">
        <f>G21/$H$21</f>
        <v>0.75825184770949783</v>
      </c>
      <c r="K21">
        <v>21</v>
      </c>
      <c r="L21">
        <v>19.859528000000001</v>
      </c>
      <c r="M21" s="70">
        <f>10^((L21 -$L$5) /$L$4)</f>
        <v>3.2472264830440647E-2</v>
      </c>
    </row>
    <row r="22" spans="4:13">
      <c r="D22">
        <v>22</v>
      </c>
      <c r="E22">
        <v>26.174406000000001</v>
      </c>
      <c r="F22" s="70">
        <f>10^((E22 -$E$16) /$E$15)</f>
        <v>9.3925562872946063E-3</v>
      </c>
      <c r="G22">
        <f>F22/M22</f>
        <v>0.46419580213428413</v>
      </c>
      <c r="J22">
        <f>G22/$H$21</f>
        <v>1.2417481522905021</v>
      </c>
      <c r="K22">
        <v>22</v>
      </c>
      <c r="L22">
        <v>20.576060999999999</v>
      </c>
      <c r="M22" s="70">
        <f>10^((L22 -$L$5) /$L$4)</f>
        <v>2.0234039696415643E-2</v>
      </c>
    </row>
    <row r="24" spans="4:13" ht="17" thickBot="1"/>
    <row r="25" spans="4:13" ht="17" thickBot="1">
      <c r="D25" t="s">
        <v>664</v>
      </c>
      <c r="E25" s="165" t="s">
        <v>663</v>
      </c>
      <c r="K25" t="s">
        <v>662</v>
      </c>
      <c r="L25" s="78" t="s">
        <v>661</v>
      </c>
    </row>
    <row r="26" spans="4:13" ht="17" thickBot="1">
      <c r="D26" t="s">
        <v>659</v>
      </c>
      <c r="E26">
        <v>-2.6632717000000001</v>
      </c>
      <c r="K26" s="77" t="s">
        <v>658</v>
      </c>
      <c r="L26">
        <v>0.99281626999999995</v>
      </c>
    </row>
    <row r="27" spans="4:13" ht="17" thickBot="1">
      <c r="D27" t="s">
        <v>660</v>
      </c>
      <c r="E27">
        <v>25.741644000000001</v>
      </c>
      <c r="K27" s="76" t="s">
        <v>659</v>
      </c>
      <c r="L27">
        <v>-3.4879669999999998</v>
      </c>
    </row>
    <row r="28" spans="4:13" ht="17" thickBot="1">
      <c r="D28" t="s">
        <v>658</v>
      </c>
      <c r="E28">
        <v>0.99332900000000002</v>
      </c>
      <c r="K28" s="75" t="s">
        <v>657</v>
      </c>
      <c r="L28">
        <v>14.667733</v>
      </c>
    </row>
    <row r="29" spans="4:13" ht="17" thickBot="1">
      <c r="D29" s="74" t="s">
        <v>651</v>
      </c>
      <c r="E29" s="74" t="s">
        <v>650</v>
      </c>
      <c r="F29" s="74" t="s">
        <v>656</v>
      </c>
      <c r="G29" s="73" t="s">
        <v>655</v>
      </c>
      <c r="H29" s="22" t="s">
        <v>654</v>
      </c>
      <c r="I29" s="22" t="s">
        <v>653</v>
      </c>
      <c r="J29" s="22" t="s">
        <v>652</v>
      </c>
      <c r="K29" s="72" t="s">
        <v>651</v>
      </c>
      <c r="L29" s="72" t="s">
        <v>650</v>
      </c>
      <c r="M29" s="71" t="s">
        <v>649</v>
      </c>
    </row>
    <row r="30" spans="4:13">
      <c r="D30">
        <v>1</v>
      </c>
      <c r="E30">
        <v>28.437891</v>
      </c>
      <c r="F30" s="70">
        <f t="shared" ref="F30:F35" si="0">10^((E30 -$E$27) /$E$26)</f>
        <v>9.718931013745323E-2</v>
      </c>
      <c r="G30">
        <f t="shared" ref="G30:G35" si="1">F30/M30</f>
        <v>3.8372915867413453</v>
      </c>
      <c r="I30" t="s">
        <v>628</v>
      </c>
      <c r="J30">
        <f t="shared" ref="J30:J35" si="2">G30/$H$34</f>
        <v>1.6034594580368502</v>
      </c>
      <c r="K30" s="70">
        <v>1</v>
      </c>
      <c r="L30" s="70">
        <v>20.2359455</v>
      </c>
      <c r="M30" s="70">
        <f t="shared" ref="M30:M35" si="3">10^((L30 -$L$28) /$L$27)</f>
        <v>2.5327580127937857E-2</v>
      </c>
    </row>
    <row r="31" spans="4:13">
      <c r="D31">
        <v>2</v>
      </c>
      <c r="E31">
        <v>28.660309000000002</v>
      </c>
      <c r="F31" s="70">
        <f t="shared" si="0"/>
        <v>8.0187269978114289E-2</v>
      </c>
      <c r="G31">
        <f t="shared" si="1"/>
        <v>2.8332670209006157</v>
      </c>
      <c r="J31">
        <f t="shared" si="2"/>
        <v>1.1839154515919792</v>
      </c>
      <c r="K31" s="3">
        <v>2</v>
      </c>
      <c r="L31" s="3">
        <v>20.067741000000002</v>
      </c>
      <c r="M31" s="70">
        <f t="shared" si="3"/>
        <v>2.8302051796242282E-2</v>
      </c>
    </row>
    <row r="32" spans="4:13">
      <c r="D32" s="3">
        <v>9</v>
      </c>
      <c r="E32" s="3">
        <v>29.275442000000002</v>
      </c>
      <c r="F32" s="70">
        <f t="shared" si="0"/>
        <v>4.7112538297892873E-2</v>
      </c>
      <c r="G32">
        <f t="shared" si="1"/>
        <v>1.3825004968543111</v>
      </c>
      <c r="I32" t="s">
        <v>620</v>
      </c>
      <c r="J32">
        <f t="shared" si="2"/>
        <v>0.5776948264971955</v>
      </c>
      <c r="K32" s="3">
        <v>9</v>
      </c>
      <c r="L32" s="3">
        <v>19.786425000000001</v>
      </c>
      <c r="M32" s="70">
        <f t="shared" si="3"/>
        <v>3.4077773140111664E-2</v>
      </c>
    </row>
    <row r="33" spans="3:13">
      <c r="D33" s="3">
        <v>10</v>
      </c>
      <c r="E33" s="3">
        <v>29.541060999999999</v>
      </c>
      <c r="F33" s="70">
        <f t="shared" si="0"/>
        <v>3.7445738988350019E-2</v>
      </c>
      <c r="G33">
        <f t="shared" si="1"/>
        <v>1.1130434025563563</v>
      </c>
      <c r="J33">
        <f t="shared" si="2"/>
        <v>0.46509886744105972</v>
      </c>
      <c r="K33" s="3">
        <v>10</v>
      </c>
      <c r="L33" s="3">
        <v>19.805890999999999</v>
      </c>
      <c r="M33" s="70">
        <f t="shared" si="3"/>
        <v>3.3642658410577161E-2</v>
      </c>
    </row>
    <row r="34" spans="3:13">
      <c r="D34" s="3">
        <v>21</v>
      </c>
      <c r="E34" s="3">
        <v>28.825949000000001</v>
      </c>
      <c r="F34" s="70">
        <f t="shared" si="0"/>
        <v>6.9488229717734593E-2</v>
      </c>
      <c r="G34">
        <f t="shared" si="1"/>
        <v>2.1399255666513866</v>
      </c>
      <c r="H34">
        <f>AVERAGE(G34:G35)</f>
        <v>2.3931329024304886</v>
      </c>
      <c r="I34" t="s">
        <v>648</v>
      </c>
      <c r="J34">
        <f t="shared" si="2"/>
        <v>0.89419420228523783</v>
      </c>
      <c r="K34" s="3">
        <v>21</v>
      </c>
      <c r="L34" s="3">
        <v>19.859528000000001</v>
      </c>
      <c r="M34" s="70">
        <f t="shared" si="3"/>
        <v>3.2472264830440647E-2</v>
      </c>
    </row>
    <row r="35" spans="3:13">
      <c r="D35" s="3">
        <v>22</v>
      </c>
      <c r="E35" s="3">
        <v>29.127386000000001</v>
      </c>
      <c r="F35" s="70">
        <f t="shared" si="0"/>
        <v>5.3546153430154883E-2</v>
      </c>
      <c r="G35">
        <f t="shared" si="1"/>
        <v>2.6463402382095906</v>
      </c>
      <c r="J35">
        <f t="shared" si="2"/>
        <v>1.1058057977147622</v>
      </c>
      <c r="K35" s="3">
        <v>22</v>
      </c>
      <c r="L35" s="3">
        <v>20.576060999999999</v>
      </c>
      <c r="M35" s="70">
        <f t="shared" si="3"/>
        <v>2.0234039696415643E-2</v>
      </c>
    </row>
    <row r="39" spans="3:13" ht="17" thickBot="1"/>
    <row r="40" spans="3:13">
      <c r="C40" s="69" t="s">
        <v>647</v>
      </c>
      <c r="D40" s="68"/>
      <c r="F40" s="69" t="s">
        <v>647</v>
      </c>
      <c r="G40" s="68"/>
      <c r="I40" s="69" t="s">
        <v>647</v>
      </c>
      <c r="J40" s="68"/>
    </row>
    <row r="41" spans="3:13">
      <c r="C41" s="67" t="s">
        <v>645</v>
      </c>
      <c r="D41" s="66"/>
      <c r="F41" s="67" t="s">
        <v>646</v>
      </c>
      <c r="G41" s="66"/>
      <c r="I41" s="65" t="s">
        <v>645</v>
      </c>
      <c r="J41" s="64"/>
    </row>
    <row r="42" spans="3:13">
      <c r="C42" s="50" t="s">
        <v>644</v>
      </c>
      <c r="D42" s="48">
        <v>0.89699244520937205</v>
      </c>
      <c r="F42" s="50" t="s">
        <v>644</v>
      </c>
      <c r="G42">
        <v>0.75825184770949783</v>
      </c>
      <c r="I42" s="50" t="s">
        <v>644</v>
      </c>
      <c r="J42" s="48">
        <v>0.89419420228523783</v>
      </c>
    </row>
    <row r="43" spans="3:13">
      <c r="C43" s="50"/>
      <c r="D43" s="48">
        <v>1.1030075547906277</v>
      </c>
      <c r="F43" s="50"/>
      <c r="G43">
        <v>1.2417481522905021</v>
      </c>
      <c r="I43" s="50"/>
      <c r="J43" s="48">
        <v>1.1058057977147622</v>
      </c>
    </row>
    <row r="44" spans="3:13">
      <c r="C44" s="50" t="s">
        <v>628</v>
      </c>
      <c r="D44" s="48">
        <v>0.83968980302731566</v>
      </c>
      <c r="F44" s="50" t="s">
        <v>620</v>
      </c>
      <c r="G44" s="48">
        <v>0.38063373064986417</v>
      </c>
      <c r="I44" s="50" t="s">
        <v>628</v>
      </c>
      <c r="J44" s="48">
        <v>1.6034594580368502</v>
      </c>
    </row>
    <row r="45" spans="3:13" ht="17" thickBot="1">
      <c r="C45" s="47"/>
      <c r="D45" s="44">
        <v>0.75254530608569881</v>
      </c>
      <c r="F45" s="47"/>
      <c r="G45" s="44">
        <v>0.40104195277918969</v>
      </c>
      <c r="I45" s="50"/>
      <c r="J45" s="48">
        <v>1.1839154515919792</v>
      </c>
    </row>
    <row r="46" spans="3:13">
      <c r="I46" s="50" t="s">
        <v>620</v>
      </c>
      <c r="J46" s="48">
        <v>0.5776948264971955</v>
      </c>
    </row>
    <row r="47" spans="3:13" ht="17" thickBot="1">
      <c r="I47" s="47"/>
      <c r="J47" s="44">
        <v>0.46509886744105972</v>
      </c>
    </row>
    <row r="50" spans="2:10">
      <c r="B50" s="164" t="s">
        <v>643</v>
      </c>
      <c r="C50" s="164" t="s">
        <v>642</v>
      </c>
      <c r="D50" s="164"/>
    </row>
    <row r="51" spans="2:10" ht="17" thickBot="1"/>
    <row r="52" spans="2:10">
      <c r="B52" s="62" t="s">
        <v>641</v>
      </c>
      <c r="C52" s="61" t="s">
        <v>640</v>
      </c>
      <c r="D52" s="60" t="s">
        <v>639</v>
      </c>
      <c r="E52" s="60" t="s">
        <v>638</v>
      </c>
      <c r="F52" s="60" t="s">
        <v>899</v>
      </c>
      <c r="G52" s="60" t="s">
        <v>637</v>
      </c>
      <c r="H52" s="60" t="s">
        <v>636</v>
      </c>
      <c r="I52" s="60" t="s">
        <v>903</v>
      </c>
      <c r="J52" s="59"/>
    </row>
    <row r="53" spans="2:10">
      <c r="B53" s="54" t="s">
        <v>31</v>
      </c>
      <c r="C53" s="53" t="s">
        <v>635</v>
      </c>
      <c r="D53" s="52">
        <v>172</v>
      </c>
      <c r="E53" s="52">
        <v>49</v>
      </c>
      <c r="F53" s="52">
        <v>99</v>
      </c>
      <c r="G53" s="52">
        <v>55</v>
      </c>
      <c r="H53" s="52">
        <v>3280</v>
      </c>
      <c r="I53" s="52">
        <v>640</v>
      </c>
      <c r="J53" s="51"/>
    </row>
    <row r="54" spans="2:10">
      <c r="B54" s="50"/>
      <c r="C54" s="13" t="s">
        <v>634</v>
      </c>
      <c r="D54" s="49">
        <v>157</v>
      </c>
      <c r="E54" s="49">
        <v>43</v>
      </c>
      <c r="F54" s="49">
        <v>91</v>
      </c>
      <c r="G54" s="49">
        <v>53</v>
      </c>
      <c r="H54" s="49">
        <v>3390</v>
      </c>
      <c r="I54" s="49">
        <v>795</v>
      </c>
      <c r="J54" s="48"/>
    </row>
    <row r="55" spans="2:10">
      <c r="B55" s="50"/>
      <c r="C55" s="13" t="s">
        <v>633</v>
      </c>
      <c r="D55" s="49">
        <v>105</v>
      </c>
      <c r="E55" s="49">
        <v>31</v>
      </c>
      <c r="F55" s="49">
        <v>74</v>
      </c>
      <c r="G55" s="49">
        <v>27</v>
      </c>
      <c r="H55" s="49">
        <v>1883</v>
      </c>
      <c r="I55" s="49">
        <v>951</v>
      </c>
      <c r="J55" s="48"/>
    </row>
    <row r="56" spans="2:10">
      <c r="B56" s="54" t="s">
        <v>632</v>
      </c>
      <c r="C56" s="53" t="s">
        <v>631</v>
      </c>
      <c r="D56" s="52">
        <v>120</v>
      </c>
      <c r="E56" s="52">
        <v>37</v>
      </c>
      <c r="F56" s="52">
        <v>81</v>
      </c>
      <c r="G56" s="52">
        <v>41</v>
      </c>
      <c r="H56" s="52">
        <v>3102</v>
      </c>
      <c r="I56" s="52">
        <v>496</v>
      </c>
      <c r="J56" s="51"/>
    </row>
    <row r="57" spans="2:10">
      <c r="B57" s="50"/>
      <c r="C57" s="13" t="s">
        <v>630</v>
      </c>
      <c r="D57" s="49">
        <v>105</v>
      </c>
      <c r="E57" s="49">
        <v>31</v>
      </c>
      <c r="F57" s="49">
        <v>73</v>
      </c>
      <c r="G57" s="49">
        <v>28</v>
      </c>
      <c r="H57" s="49">
        <v>2041</v>
      </c>
      <c r="I57" s="49">
        <v>993</v>
      </c>
      <c r="J57" s="48"/>
    </row>
    <row r="58" spans="2:10" ht="17" thickBot="1">
      <c r="B58" s="47"/>
      <c r="C58" s="46" t="s">
        <v>629</v>
      </c>
      <c r="D58" s="45">
        <v>39</v>
      </c>
      <c r="E58" s="45">
        <v>14</v>
      </c>
      <c r="F58" s="45">
        <v>50</v>
      </c>
      <c r="G58" s="45">
        <v>8</v>
      </c>
      <c r="H58" s="45">
        <v>868</v>
      </c>
      <c r="I58" s="45">
        <v>1226</v>
      </c>
      <c r="J58" s="44"/>
    </row>
    <row r="59" spans="2:10">
      <c r="B59" s="58" t="s">
        <v>628</v>
      </c>
      <c r="C59" s="57" t="s">
        <v>627</v>
      </c>
      <c r="D59" s="56">
        <v>13</v>
      </c>
      <c r="E59" s="56">
        <v>4</v>
      </c>
      <c r="F59" s="56">
        <v>36</v>
      </c>
      <c r="G59" s="56">
        <v>1</v>
      </c>
      <c r="H59" s="56">
        <v>52</v>
      </c>
      <c r="I59" s="56">
        <v>1489</v>
      </c>
      <c r="J59" s="55"/>
    </row>
    <row r="60" spans="2:10">
      <c r="B60" s="50"/>
      <c r="C60" s="13" t="s">
        <v>626</v>
      </c>
      <c r="D60" s="49">
        <v>66</v>
      </c>
      <c r="E60" s="49">
        <v>21</v>
      </c>
      <c r="F60" s="49">
        <v>66</v>
      </c>
      <c r="G60" s="49">
        <v>14</v>
      </c>
      <c r="H60" s="49">
        <v>1119</v>
      </c>
      <c r="I60" s="49">
        <v>1410</v>
      </c>
      <c r="J60" s="48"/>
    </row>
    <row r="61" spans="2:10">
      <c r="B61" s="50"/>
      <c r="C61" s="13" t="s">
        <v>625</v>
      </c>
      <c r="D61" s="49">
        <v>60</v>
      </c>
      <c r="E61" s="49">
        <v>19</v>
      </c>
      <c r="F61" s="49">
        <v>53</v>
      </c>
      <c r="G61" s="49">
        <v>15</v>
      </c>
      <c r="H61" s="49">
        <v>1341</v>
      </c>
      <c r="I61" s="49">
        <v>1346</v>
      </c>
      <c r="J61" s="48"/>
    </row>
    <row r="62" spans="2:10">
      <c r="B62" s="54" t="s">
        <v>624</v>
      </c>
      <c r="C62" s="53" t="s">
        <v>623</v>
      </c>
      <c r="D62" s="52">
        <v>224</v>
      </c>
      <c r="E62" s="52">
        <v>63</v>
      </c>
      <c r="F62" s="52">
        <v>121</v>
      </c>
      <c r="G62" s="52">
        <v>74</v>
      </c>
      <c r="H62" s="52">
        <v>3948</v>
      </c>
      <c r="I62" s="52">
        <v>109</v>
      </c>
      <c r="J62" s="51"/>
    </row>
    <row r="63" spans="2:10">
      <c r="B63" s="50"/>
      <c r="C63" s="13" t="s">
        <v>622</v>
      </c>
      <c r="D63" s="49">
        <v>206</v>
      </c>
      <c r="E63" s="49">
        <v>56</v>
      </c>
      <c r="F63" s="49">
        <v>105</v>
      </c>
      <c r="G63" s="49">
        <v>77</v>
      </c>
      <c r="H63" s="49">
        <v>4345</v>
      </c>
      <c r="I63" s="49">
        <v>446</v>
      </c>
      <c r="J63" s="48"/>
    </row>
    <row r="64" spans="2:10" ht="17" thickBot="1">
      <c r="B64" s="47"/>
      <c r="C64" s="46" t="s">
        <v>621</v>
      </c>
      <c r="D64" s="45">
        <v>163</v>
      </c>
      <c r="E64" s="45">
        <v>45</v>
      </c>
      <c r="F64" s="45">
        <v>88</v>
      </c>
      <c r="G64" s="45">
        <v>54</v>
      </c>
      <c r="H64" s="45">
        <v>3294</v>
      </c>
      <c r="I64" s="45">
        <v>608</v>
      </c>
      <c r="J64" s="44"/>
    </row>
    <row r="65" spans="2:16">
      <c r="B65" s="50" t="s">
        <v>620</v>
      </c>
      <c r="C65" s="13" t="s">
        <v>619</v>
      </c>
      <c r="D65" s="49">
        <v>256</v>
      </c>
      <c r="E65" s="49">
        <v>76</v>
      </c>
      <c r="F65" s="49">
        <v>130</v>
      </c>
      <c r="G65" s="49">
        <v>94</v>
      </c>
      <c r="H65" s="49">
        <v>5511</v>
      </c>
      <c r="I65" s="49">
        <v>78</v>
      </c>
      <c r="J65" s="48"/>
    </row>
    <row r="66" spans="2:16">
      <c r="B66" s="50"/>
      <c r="C66" s="13" t="s">
        <v>618</v>
      </c>
      <c r="D66" s="49">
        <v>189</v>
      </c>
      <c r="E66" s="49">
        <v>54</v>
      </c>
      <c r="F66" s="49">
        <v>108</v>
      </c>
      <c r="G66" s="49">
        <v>61</v>
      </c>
      <c r="H66" s="49">
        <v>3827</v>
      </c>
      <c r="I66" s="49">
        <v>233</v>
      </c>
      <c r="J66" s="48"/>
    </row>
    <row r="67" spans="2:16" ht="17" thickBot="1">
      <c r="B67" s="47"/>
      <c r="C67" s="46" t="s">
        <v>617</v>
      </c>
      <c r="D67" s="45">
        <v>197</v>
      </c>
      <c r="E67" s="45">
        <v>57</v>
      </c>
      <c r="F67" s="45">
        <v>108</v>
      </c>
      <c r="G67" s="45">
        <v>69</v>
      </c>
      <c r="H67" s="45">
        <v>3976</v>
      </c>
      <c r="I67" s="45">
        <v>218</v>
      </c>
      <c r="J67" s="44"/>
    </row>
    <row r="68" spans="2:16">
      <c r="B68" s="50" t="s">
        <v>616</v>
      </c>
      <c r="C68" s="13" t="s">
        <v>615</v>
      </c>
      <c r="D68" s="49">
        <v>6</v>
      </c>
      <c r="E68" s="49">
        <v>2</v>
      </c>
      <c r="F68" s="49">
        <v>31</v>
      </c>
      <c r="G68" s="49">
        <v>0</v>
      </c>
      <c r="H68" s="49">
        <v>0</v>
      </c>
      <c r="I68" s="49">
        <v>1788</v>
      </c>
      <c r="J68" s="48"/>
    </row>
    <row r="69" spans="2:16">
      <c r="B69" s="50"/>
      <c r="C69" s="13" t="s">
        <v>614</v>
      </c>
      <c r="D69" s="49">
        <v>54</v>
      </c>
      <c r="E69" s="49">
        <v>17</v>
      </c>
      <c r="F69" s="49">
        <v>55</v>
      </c>
      <c r="G69" s="49">
        <v>13</v>
      </c>
      <c r="H69" s="49">
        <v>855</v>
      </c>
      <c r="I69" s="49">
        <v>1441</v>
      </c>
      <c r="J69" s="48"/>
    </row>
    <row r="70" spans="2:16" ht="17" thickBot="1">
      <c r="B70" s="47"/>
      <c r="C70" s="46" t="s">
        <v>613</v>
      </c>
      <c r="D70" s="45">
        <v>37</v>
      </c>
      <c r="E70" s="45">
        <v>12</v>
      </c>
      <c r="F70" s="45">
        <v>49</v>
      </c>
      <c r="G70" s="45">
        <v>8</v>
      </c>
      <c r="H70" s="45">
        <v>595</v>
      </c>
      <c r="I70" s="45">
        <v>1585</v>
      </c>
      <c r="J70" s="44"/>
    </row>
    <row r="73" spans="2:16">
      <c r="B73" s="100" t="s">
        <v>688</v>
      </c>
      <c r="C73" s="53"/>
      <c r="D73" s="53"/>
      <c r="E73" s="53"/>
      <c r="F73" s="53"/>
      <c r="G73" s="53"/>
      <c r="H73" s="101"/>
      <c r="J73" s="100" t="s">
        <v>746</v>
      </c>
      <c r="K73" s="110"/>
      <c r="L73" s="53"/>
      <c r="M73" s="53"/>
      <c r="N73" s="53"/>
      <c r="O73" s="53"/>
      <c r="P73" s="101"/>
    </row>
    <row r="74" spans="2:16">
      <c r="B74" s="102" t="s">
        <v>326</v>
      </c>
      <c r="C74" s="13">
        <v>1</v>
      </c>
      <c r="D74" s="13"/>
      <c r="E74" s="13"/>
      <c r="F74" s="13"/>
      <c r="G74" s="13"/>
      <c r="H74" s="103"/>
      <c r="J74" s="102" t="s">
        <v>326</v>
      </c>
      <c r="K74" s="13">
        <v>1</v>
      </c>
      <c r="L74" s="13"/>
      <c r="M74" s="13"/>
      <c r="N74" s="13"/>
      <c r="O74" s="13"/>
      <c r="P74" s="103"/>
    </row>
    <row r="75" spans="2:16">
      <c r="B75" s="102" t="s">
        <v>327</v>
      </c>
      <c r="C75" s="13">
        <v>15</v>
      </c>
      <c r="D75" s="13"/>
      <c r="E75" s="13"/>
      <c r="F75" s="13"/>
      <c r="G75" s="13"/>
      <c r="H75" s="103"/>
      <c r="J75" s="102" t="s">
        <v>327</v>
      </c>
      <c r="K75" s="13">
        <v>15</v>
      </c>
      <c r="L75" s="13"/>
      <c r="M75" s="13"/>
      <c r="N75" s="13"/>
      <c r="O75" s="13"/>
      <c r="P75" s="103"/>
    </row>
    <row r="76" spans="2:16">
      <c r="B76" s="102" t="s">
        <v>139</v>
      </c>
      <c r="C76" s="13">
        <v>0.05</v>
      </c>
      <c r="D76" s="13"/>
      <c r="E76" s="13"/>
      <c r="F76" s="13"/>
      <c r="G76" s="13"/>
      <c r="H76" s="103"/>
      <c r="J76" s="102" t="s">
        <v>139</v>
      </c>
      <c r="K76" s="13">
        <v>0.05</v>
      </c>
      <c r="L76" s="13"/>
      <c r="M76" s="13"/>
      <c r="N76" s="13"/>
      <c r="O76" s="13"/>
      <c r="P76" s="103"/>
    </row>
    <row r="77" spans="2:16">
      <c r="B77" s="102"/>
      <c r="C77" s="13"/>
      <c r="D77" s="13"/>
      <c r="E77" s="13"/>
      <c r="F77" s="13"/>
      <c r="G77" s="13"/>
      <c r="H77" s="103"/>
      <c r="J77" s="102"/>
      <c r="K77" s="13"/>
      <c r="L77" s="13"/>
      <c r="M77" s="13"/>
      <c r="N77" s="13"/>
      <c r="O77" s="13"/>
      <c r="P77" s="103"/>
    </row>
    <row r="78" spans="2:16">
      <c r="B78" s="104" t="s">
        <v>450</v>
      </c>
      <c r="C78" s="105" t="s">
        <v>329</v>
      </c>
      <c r="D78" s="105" t="s">
        <v>330</v>
      </c>
      <c r="E78" s="105" t="s">
        <v>140</v>
      </c>
      <c r="F78" s="105" t="s">
        <v>331</v>
      </c>
      <c r="G78" s="105" t="s">
        <v>332</v>
      </c>
      <c r="H78" s="106"/>
      <c r="J78" s="104" t="s">
        <v>450</v>
      </c>
      <c r="K78" s="105" t="s">
        <v>329</v>
      </c>
      <c r="L78" s="105" t="s">
        <v>330</v>
      </c>
      <c r="M78" s="105" t="s">
        <v>140</v>
      </c>
      <c r="N78" s="105" t="s">
        <v>331</v>
      </c>
      <c r="O78" s="105" t="s">
        <v>332</v>
      </c>
      <c r="P78" s="106"/>
    </row>
    <row r="79" spans="2:16">
      <c r="B79" s="102" t="s">
        <v>689</v>
      </c>
      <c r="C79" s="13">
        <v>-151.30000000000001</v>
      </c>
      <c r="D79" s="13" t="s">
        <v>690</v>
      </c>
      <c r="E79" s="13" t="s">
        <v>7</v>
      </c>
      <c r="F79" s="13" t="s">
        <v>16</v>
      </c>
      <c r="G79" s="13">
        <v>1.5E-3</v>
      </c>
      <c r="H79" s="103" t="s">
        <v>451</v>
      </c>
      <c r="J79" s="102" t="s">
        <v>689</v>
      </c>
      <c r="K79" s="13">
        <v>-58.33</v>
      </c>
      <c r="L79" s="13" t="s">
        <v>747</v>
      </c>
      <c r="M79" s="13" t="s">
        <v>7</v>
      </c>
      <c r="N79" s="13" t="s">
        <v>16</v>
      </c>
      <c r="O79" s="13">
        <v>1.9E-3</v>
      </c>
      <c r="P79" s="103" t="s">
        <v>451</v>
      </c>
    </row>
    <row r="80" spans="2:16">
      <c r="B80" s="102" t="s">
        <v>691</v>
      </c>
      <c r="C80" s="13">
        <v>-167.7</v>
      </c>
      <c r="D80" s="13" t="s">
        <v>692</v>
      </c>
      <c r="E80" s="13" t="s">
        <v>7</v>
      </c>
      <c r="F80" s="13" t="s">
        <v>6</v>
      </c>
      <c r="G80" s="13">
        <v>5.9999999999999995E-4</v>
      </c>
      <c r="H80" s="103" t="s">
        <v>452</v>
      </c>
      <c r="J80" s="102" t="s">
        <v>691</v>
      </c>
      <c r="K80" s="13">
        <v>-64.67</v>
      </c>
      <c r="L80" s="13" t="s">
        <v>748</v>
      </c>
      <c r="M80" s="13" t="s">
        <v>7</v>
      </c>
      <c r="N80" s="13" t="s">
        <v>6</v>
      </c>
      <c r="O80" s="13">
        <v>8.0000000000000004E-4</v>
      </c>
      <c r="P80" s="103" t="s">
        <v>452</v>
      </c>
    </row>
    <row r="81" spans="2:16">
      <c r="B81" s="102" t="s">
        <v>693</v>
      </c>
      <c r="C81" s="13">
        <v>14</v>
      </c>
      <c r="D81" s="13" t="s">
        <v>694</v>
      </c>
      <c r="E81" s="13" t="s">
        <v>14</v>
      </c>
      <c r="F81" s="13" t="s">
        <v>13</v>
      </c>
      <c r="G81" s="13">
        <v>0.99490000000000001</v>
      </c>
      <c r="H81" s="103" t="s">
        <v>695</v>
      </c>
      <c r="J81" s="102" t="s">
        <v>693</v>
      </c>
      <c r="K81" s="13">
        <v>3</v>
      </c>
      <c r="L81" s="13" t="s">
        <v>749</v>
      </c>
      <c r="M81" s="13" t="s">
        <v>14</v>
      </c>
      <c r="N81" s="13" t="s">
        <v>13</v>
      </c>
      <c r="O81" s="13">
        <v>0.99970000000000003</v>
      </c>
      <c r="P81" s="103" t="s">
        <v>695</v>
      </c>
    </row>
    <row r="82" spans="2:16">
      <c r="B82" s="102" t="s">
        <v>696</v>
      </c>
      <c r="C82" s="13">
        <v>-98.33</v>
      </c>
      <c r="D82" s="13" t="s">
        <v>697</v>
      </c>
      <c r="E82" s="13" t="s">
        <v>7</v>
      </c>
      <c r="F82" s="13" t="s">
        <v>11</v>
      </c>
      <c r="G82" s="13">
        <v>3.5400000000000001E-2</v>
      </c>
      <c r="H82" s="103" t="s">
        <v>698</v>
      </c>
      <c r="J82" s="102" t="s">
        <v>696</v>
      </c>
      <c r="K82" s="13">
        <v>-35</v>
      </c>
      <c r="L82" s="13" t="s">
        <v>750</v>
      </c>
      <c r="M82" s="13" t="s">
        <v>14</v>
      </c>
      <c r="N82" s="13" t="s">
        <v>13</v>
      </c>
      <c r="O82" s="13">
        <v>6.5199999999999994E-2</v>
      </c>
      <c r="P82" s="103" t="s">
        <v>698</v>
      </c>
    </row>
    <row r="83" spans="2:16">
      <c r="B83" s="102" t="s">
        <v>699</v>
      </c>
      <c r="C83" s="13">
        <v>-41.67</v>
      </c>
      <c r="D83" s="13" t="s">
        <v>700</v>
      </c>
      <c r="E83" s="13" t="s">
        <v>14</v>
      </c>
      <c r="F83" s="13" t="s">
        <v>13</v>
      </c>
      <c r="G83" s="13">
        <v>0.66479999999999995</v>
      </c>
      <c r="H83" s="103" t="s">
        <v>701</v>
      </c>
      <c r="J83" s="102" t="s">
        <v>699</v>
      </c>
      <c r="K83" s="13">
        <v>-15.67</v>
      </c>
      <c r="L83" s="13" t="s">
        <v>751</v>
      </c>
      <c r="M83" s="13" t="s">
        <v>14</v>
      </c>
      <c r="N83" s="13" t="s">
        <v>13</v>
      </c>
      <c r="O83" s="13">
        <v>0.70899999999999996</v>
      </c>
      <c r="P83" s="103" t="s">
        <v>701</v>
      </c>
    </row>
    <row r="84" spans="2:16">
      <c r="B84" s="102" t="s">
        <v>702</v>
      </c>
      <c r="C84" s="13">
        <v>-16.329999999999998</v>
      </c>
      <c r="D84" s="13" t="s">
        <v>703</v>
      </c>
      <c r="E84" s="13" t="s">
        <v>14</v>
      </c>
      <c r="F84" s="13" t="s">
        <v>13</v>
      </c>
      <c r="G84" s="13">
        <v>0.98960000000000004</v>
      </c>
      <c r="H84" s="103" t="s">
        <v>454</v>
      </c>
      <c r="J84" s="102" t="s">
        <v>702</v>
      </c>
      <c r="K84" s="13">
        <v>-6.3330000000000002</v>
      </c>
      <c r="L84" s="13" t="s">
        <v>752</v>
      </c>
      <c r="M84" s="13" t="s">
        <v>14</v>
      </c>
      <c r="N84" s="13" t="s">
        <v>13</v>
      </c>
      <c r="O84" s="13">
        <v>0.99060000000000004</v>
      </c>
      <c r="P84" s="103" t="s">
        <v>454</v>
      </c>
    </row>
    <row r="85" spans="2:16">
      <c r="B85" s="102" t="s">
        <v>704</v>
      </c>
      <c r="C85" s="13">
        <v>165.3</v>
      </c>
      <c r="D85" s="13" t="s">
        <v>705</v>
      </c>
      <c r="E85" s="13" t="s">
        <v>7</v>
      </c>
      <c r="F85" s="13" t="s">
        <v>6</v>
      </c>
      <c r="G85" s="13">
        <v>6.9999999999999999E-4</v>
      </c>
      <c r="H85" s="103" t="s">
        <v>706</v>
      </c>
      <c r="J85" s="102" t="s">
        <v>704</v>
      </c>
      <c r="K85" s="13">
        <v>61.33</v>
      </c>
      <c r="L85" s="13" t="s">
        <v>753</v>
      </c>
      <c r="M85" s="13" t="s">
        <v>7</v>
      </c>
      <c r="N85" s="13" t="s">
        <v>16</v>
      </c>
      <c r="O85" s="13">
        <v>1.1999999999999999E-3</v>
      </c>
      <c r="P85" s="103" t="s">
        <v>706</v>
      </c>
    </row>
    <row r="86" spans="2:16">
      <c r="B86" s="102" t="s">
        <v>707</v>
      </c>
      <c r="C86" s="13">
        <v>53</v>
      </c>
      <c r="D86" s="13" t="s">
        <v>708</v>
      </c>
      <c r="E86" s="13" t="s">
        <v>14</v>
      </c>
      <c r="F86" s="13" t="s">
        <v>13</v>
      </c>
      <c r="G86" s="13">
        <v>0.43530000000000002</v>
      </c>
      <c r="H86" s="103" t="s">
        <v>709</v>
      </c>
      <c r="J86" s="102" t="s">
        <v>707</v>
      </c>
      <c r="K86" s="13">
        <v>23.33</v>
      </c>
      <c r="L86" s="13" t="s">
        <v>754</v>
      </c>
      <c r="M86" s="13" t="s">
        <v>14</v>
      </c>
      <c r="N86" s="13" t="s">
        <v>13</v>
      </c>
      <c r="O86" s="13">
        <v>0.33350000000000002</v>
      </c>
      <c r="P86" s="103" t="s">
        <v>709</v>
      </c>
    </row>
    <row r="87" spans="2:16">
      <c r="B87" s="102" t="s">
        <v>710</v>
      </c>
      <c r="C87" s="13">
        <v>109.7</v>
      </c>
      <c r="D87" s="13" t="s">
        <v>711</v>
      </c>
      <c r="E87" s="13" t="s">
        <v>7</v>
      </c>
      <c r="F87" s="13" t="s">
        <v>11</v>
      </c>
      <c r="G87" s="13">
        <v>1.77E-2</v>
      </c>
      <c r="H87" s="103" t="s">
        <v>712</v>
      </c>
      <c r="J87" s="102" t="s">
        <v>710</v>
      </c>
      <c r="K87" s="13">
        <v>42.67</v>
      </c>
      <c r="L87" s="13" t="s">
        <v>755</v>
      </c>
      <c r="M87" s="13" t="s">
        <v>7</v>
      </c>
      <c r="N87" s="13" t="s">
        <v>11</v>
      </c>
      <c r="O87" s="13">
        <v>2.01E-2</v>
      </c>
      <c r="P87" s="103" t="s">
        <v>712</v>
      </c>
    </row>
    <row r="88" spans="2:16">
      <c r="B88" s="102" t="s">
        <v>713</v>
      </c>
      <c r="C88" s="13">
        <v>181.7</v>
      </c>
      <c r="D88" s="13" t="s">
        <v>714</v>
      </c>
      <c r="E88" s="13" t="s">
        <v>7</v>
      </c>
      <c r="F88" s="13" t="s">
        <v>6</v>
      </c>
      <c r="G88" s="13">
        <v>2.9999999999999997E-4</v>
      </c>
      <c r="H88" s="103" t="s">
        <v>715</v>
      </c>
      <c r="J88" s="102" t="s">
        <v>713</v>
      </c>
      <c r="K88" s="13">
        <v>67.67</v>
      </c>
      <c r="L88" s="13" t="s">
        <v>756</v>
      </c>
      <c r="M88" s="13" t="s">
        <v>7</v>
      </c>
      <c r="N88" s="13" t="s">
        <v>6</v>
      </c>
      <c r="O88" s="13">
        <v>5.0000000000000001E-4</v>
      </c>
      <c r="P88" s="103" t="s">
        <v>715</v>
      </c>
    </row>
    <row r="89" spans="2:16">
      <c r="B89" s="102" t="s">
        <v>716</v>
      </c>
      <c r="C89" s="13">
        <v>69.33</v>
      </c>
      <c r="D89" s="13" t="s">
        <v>717</v>
      </c>
      <c r="E89" s="13" t="s">
        <v>14</v>
      </c>
      <c r="F89" s="13" t="s">
        <v>13</v>
      </c>
      <c r="G89" s="13">
        <v>0.1946</v>
      </c>
      <c r="H89" s="103" t="s">
        <v>718</v>
      </c>
      <c r="J89" s="102" t="s">
        <v>716</v>
      </c>
      <c r="K89" s="13">
        <v>29.67</v>
      </c>
      <c r="L89" s="13" t="s">
        <v>757</v>
      </c>
      <c r="M89" s="13" t="s">
        <v>14</v>
      </c>
      <c r="N89" s="13" t="s">
        <v>13</v>
      </c>
      <c r="O89" s="13">
        <v>0.14349999999999999</v>
      </c>
      <c r="P89" s="103" t="s">
        <v>718</v>
      </c>
    </row>
    <row r="90" spans="2:16">
      <c r="B90" s="102" t="s">
        <v>719</v>
      </c>
      <c r="C90" s="13">
        <v>126</v>
      </c>
      <c r="D90" s="13" t="s">
        <v>720</v>
      </c>
      <c r="E90" s="13" t="s">
        <v>7</v>
      </c>
      <c r="F90" s="13" t="s">
        <v>16</v>
      </c>
      <c r="G90" s="13">
        <v>6.6E-3</v>
      </c>
      <c r="H90" s="103" t="s">
        <v>721</v>
      </c>
      <c r="J90" s="102" t="s">
        <v>719</v>
      </c>
      <c r="K90" s="13">
        <v>49</v>
      </c>
      <c r="L90" s="13" t="s">
        <v>758</v>
      </c>
      <c r="M90" s="13" t="s">
        <v>7</v>
      </c>
      <c r="N90" s="13" t="s">
        <v>16</v>
      </c>
      <c r="O90" s="13">
        <v>7.6E-3</v>
      </c>
      <c r="P90" s="103" t="s">
        <v>721</v>
      </c>
    </row>
    <row r="91" spans="2:16">
      <c r="B91" s="102" t="s">
        <v>722</v>
      </c>
      <c r="C91" s="13">
        <v>-112.3</v>
      </c>
      <c r="D91" s="13" t="s">
        <v>723</v>
      </c>
      <c r="E91" s="13" t="s">
        <v>7</v>
      </c>
      <c r="F91" s="13" t="s">
        <v>11</v>
      </c>
      <c r="G91" s="13">
        <v>1.4999999999999999E-2</v>
      </c>
      <c r="H91" s="103" t="s">
        <v>724</v>
      </c>
      <c r="J91" s="102" t="s">
        <v>722</v>
      </c>
      <c r="K91" s="13">
        <v>-38</v>
      </c>
      <c r="L91" s="13" t="s">
        <v>759</v>
      </c>
      <c r="M91" s="13" t="s">
        <v>7</v>
      </c>
      <c r="N91" s="13" t="s">
        <v>11</v>
      </c>
      <c r="O91" s="13">
        <v>4.1200000000000001E-2</v>
      </c>
      <c r="P91" s="103" t="s">
        <v>724</v>
      </c>
    </row>
    <row r="92" spans="2:16">
      <c r="B92" s="102" t="s">
        <v>725</v>
      </c>
      <c r="C92" s="13">
        <v>-55.67</v>
      </c>
      <c r="D92" s="13" t="s">
        <v>726</v>
      </c>
      <c r="E92" s="13" t="s">
        <v>14</v>
      </c>
      <c r="F92" s="13" t="s">
        <v>13</v>
      </c>
      <c r="G92" s="13">
        <v>0.38679999999999998</v>
      </c>
      <c r="H92" s="103" t="s">
        <v>727</v>
      </c>
      <c r="J92" s="102" t="s">
        <v>725</v>
      </c>
      <c r="K92" s="13">
        <v>-18.670000000000002</v>
      </c>
      <c r="L92" s="13" t="s">
        <v>760</v>
      </c>
      <c r="M92" s="13" t="s">
        <v>14</v>
      </c>
      <c r="N92" s="13" t="s">
        <v>13</v>
      </c>
      <c r="O92" s="13">
        <v>0.55249999999999999</v>
      </c>
      <c r="P92" s="103" t="s">
        <v>727</v>
      </c>
    </row>
    <row r="93" spans="2:16">
      <c r="B93" s="107" t="s">
        <v>728</v>
      </c>
      <c r="C93" s="108">
        <v>56.67</v>
      </c>
      <c r="D93" s="108" t="s">
        <v>729</v>
      </c>
      <c r="E93" s="108" t="s">
        <v>14</v>
      </c>
      <c r="F93" s="108" t="s">
        <v>13</v>
      </c>
      <c r="G93" s="108">
        <v>0.36940000000000001</v>
      </c>
      <c r="H93" s="109" t="s">
        <v>730</v>
      </c>
      <c r="J93" s="107" t="s">
        <v>728</v>
      </c>
      <c r="K93" s="108">
        <v>19.329999999999998</v>
      </c>
      <c r="L93" s="108" t="s">
        <v>761</v>
      </c>
      <c r="M93" s="108" t="s">
        <v>14</v>
      </c>
      <c r="N93" s="108" t="s">
        <v>13</v>
      </c>
      <c r="O93" s="108">
        <v>0.51819999999999999</v>
      </c>
      <c r="P93" s="109" t="s">
        <v>730</v>
      </c>
    </row>
    <row r="95" spans="2:16">
      <c r="B95" s="100" t="s">
        <v>731</v>
      </c>
      <c r="C95" s="53"/>
      <c r="D95" s="53"/>
      <c r="E95" s="53"/>
      <c r="F95" s="53"/>
      <c r="G95" s="53"/>
      <c r="H95" s="101"/>
      <c r="J95" s="100" t="s">
        <v>778</v>
      </c>
      <c r="K95" s="110"/>
      <c r="L95" s="53"/>
      <c r="M95" s="53"/>
      <c r="N95" s="53"/>
      <c r="O95" s="53"/>
      <c r="P95" s="101"/>
    </row>
    <row r="96" spans="2:16">
      <c r="B96" s="102" t="s">
        <v>326</v>
      </c>
      <c r="C96" s="13">
        <v>1</v>
      </c>
      <c r="D96" s="13"/>
      <c r="E96" s="13"/>
      <c r="F96" s="13"/>
      <c r="G96" s="13"/>
      <c r="H96" s="103"/>
      <c r="J96" s="102" t="s">
        <v>326</v>
      </c>
      <c r="K96" s="13">
        <v>1</v>
      </c>
      <c r="L96" s="13"/>
      <c r="M96" s="13"/>
      <c r="N96" s="13"/>
      <c r="O96" s="13"/>
      <c r="P96" s="103"/>
    </row>
    <row r="97" spans="2:16">
      <c r="B97" s="102" t="s">
        <v>327</v>
      </c>
      <c r="C97" s="13">
        <v>15</v>
      </c>
      <c r="D97" s="13"/>
      <c r="E97" s="13"/>
      <c r="F97" s="13"/>
      <c r="G97" s="13"/>
      <c r="H97" s="103"/>
      <c r="J97" s="102" t="s">
        <v>327</v>
      </c>
      <c r="K97" s="13">
        <v>15</v>
      </c>
      <c r="L97" s="13"/>
      <c r="M97" s="13"/>
      <c r="N97" s="13"/>
      <c r="O97" s="13"/>
      <c r="P97" s="103"/>
    </row>
    <row r="98" spans="2:16">
      <c r="B98" s="102" t="s">
        <v>139</v>
      </c>
      <c r="C98" s="13">
        <v>0.05</v>
      </c>
      <c r="D98" s="13"/>
      <c r="E98" s="13"/>
      <c r="F98" s="13"/>
      <c r="G98" s="13"/>
      <c r="H98" s="103"/>
      <c r="J98" s="102" t="s">
        <v>139</v>
      </c>
      <c r="K98" s="13">
        <v>0.05</v>
      </c>
      <c r="L98" s="13"/>
      <c r="M98" s="13"/>
      <c r="N98" s="13"/>
      <c r="O98" s="13"/>
      <c r="P98" s="103"/>
    </row>
    <row r="99" spans="2:16">
      <c r="B99" s="102"/>
      <c r="C99" s="13"/>
      <c r="D99" s="13"/>
      <c r="E99" s="13"/>
      <c r="F99" s="13"/>
      <c r="G99" s="13"/>
      <c r="H99" s="103"/>
      <c r="J99" s="102"/>
      <c r="K99" s="13"/>
      <c r="L99" s="13"/>
      <c r="M99" s="13"/>
      <c r="N99" s="13"/>
      <c r="O99" s="13"/>
      <c r="P99" s="103"/>
    </row>
    <row r="100" spans="2:16">
      <c r="B100" s="104" t="s">
        <v>450</v>
      </c>
      <c r="C100" s="105" t="s">
        <v>329</v>
      </c>
      <c r="D100" s="105" t="s">
        <v>330</v>
      </c>
      <c r="E100" s="105" t="s">
        <v>140</v>
      </c>
      <c r="F100" s="105" t="s">
        <v>331</v>
      </c>
      <c r="G100" s="105" t="s">
        <v>332</v>
      </c>
      <c r="H100" s="106"/>
      <c r="J100" s="102" t="s">
        <v>450</v>
      </c>
      <c r="K100" s="13" t="s">
        <v>329</v>
      </c>
      <c r="L100" s="13" t="s">
        <v>330</v>
      </c>
      <c r="M100" s="13" t="s">
        <v>140</v>
      </c>
      <c r="N100" s="13" t="s">
        <v>331</v>
      </c>
      <c r="O100" s="13" t="s">
        <v>332</v>
      </c>
      <c r="P100" s="103"/>
    </row>
    <row r="101" spans="2:16">
      <c r="B101" s="102" t="s">
        <v>689</v>
      </c>
      <c r="C101" s="13">
        <v>-40</v>
      </c>
      <c r="D101" s="13" t="s">
        <v>732</v>
      </c>
      <c r="E101" s="13" t="s">
        <v>7</v>
      </c>
      <c r="F101" s="13" t="s">
        <v>16</v>
      </c>
      <c r="G101" s="13">
        <v>3.7000000000000002E-3</v>
      </c>
      <c r="H101" s="103" t="s">
        <v>451</v>
      </c>
      <c r="J101" s="102" t="s">
        <v>689</v>
      </c>
      <c r="K101" s="13">
        <v>-3025</v>
      </c>
      <c r="L101" s="13" t="s">
        <v>779</v>
      </c>
      <c r="M101" s="13" t="s">
        <v>7</v>
      </c>
      <c r="N101" s="13" t="s">
        <v>16</v>
      </c>
      <c r="O101" s="13">
        <v>5.4999999999999997E-3</v>
      </c>
      <c r="P101" s="103" t="s">
        <v>451</v>
      </c>
    </row>
    <row r="102" spans="2:16">
      <c r="B102" s="102" t="s">
        <v>691</v>
      </c>
      <c r="C102" s="13">
        <v>-47.67</v>
      </c>
      <c r="D102" s="13" t="s">
        <v>733</v>
      </c>
      <c r="E102" s="13" t="s">
        <v>7</v>
      </c>
      <c r="F102" s="13" t="s">
        <v>6</v>
      </c>
      <c r="G102" s="13">
        <v>8.0000000000000004E-4</v>
      </c>
      <c r="H102" s="103" t="s">
        <v>452</v>
      </c>
      <c r="J102" s="102" t="s">
        <v>691</v>
      </c>
      <c r="K102" s="13">
        <v>-3601</v>
      </c>
      <c r="L102" s="13" t="s">
        <v>780</v>
      </c>
      <c r="M102" s="13" t="s">
        <v>7</v>
      </c>
      <c r="N102" s="13" t="s">
        <v>16</v>
      </c>
      <c r="O102" s="13">
        <v>1.2999999999999999E-3</v>
      </c>
      <c r="P102" s="103" t="s">
        <v>452</v>
      </c>
    </row>
    <row r="103" spans="2:16">
      <c r="B103" s="102" t="s">
        <v>693</v>
      </c>
      <c r="C103" s="13">
        <v>4.3330000000000002</v>
      </c>
      <c r="D103" s="13" t="s">
        <v>734</v>
      </c>
      <c r="E103" s="13" t="s">
        <v>14</v>
      </c>
      <c r="F103" s="13" t="s">
        <v>13</v>
      </c>
      <c r="G103" s="13">
        <v>0.99360000000000004</v>
      </c>
      <c r="H103" s="103" t="s">
        <v>695</v>
      </c>
      <c r="J103" s="102" t="s">
        <v>693</v>
      </c>
      <c r="K103" s="13">
        <v>354</v>
      </c>
      <c r="L103" s="13" t="s">
        <v>781</v>
      </c>
      <c r="M103" s="13" t="s">
        <v>14</v>
      </c>
      <c r="N103" s="13" t="s">
        <v>13</v>
      </c>
      <c r="O103" s="13">
        <v>0.99280000000000002</v>
      </c>
      <c r="P103" s="103" t="s">
        <v>695</v>
      </c>
    </row>
    <row r="104" spans="2:16">
      <c r="B104" s="102" t="s">
        <v>696</v>
      </c>
      <c r="C104" s="13">
        <v>-26.33</v>
      </c>
      <c r="D104" s="13" t="s">
        <v>735</v>
      </c>
      <c r="E104" s="13" t="s">
        <v>14</v>
      </c>
      <c r="F104" s="13" t="s">
        <v>13</v>
      </c>
      <c r="G104" s="13">
        <v>6.13E-2</v>
      </c>
      <c r="H104" s="103" t="s">
        <v>698</v>
      </c>
      <c r="J104" s="102" t="s">
        <v>696</v>
      </c>
      <c r="K104" s="13">
        <v>-2014</v>
      </c>
      <c r="L104" s="13" t="s">
        <v>782</v>
      </c>
      <c r="M104" s="13" t="s">
        <v>14</v>
      </c>
      <c r="N104" s="13" t="s">
        <v>13</v>
      </c>
      <c r="O104" s="13">
        <v>7.5600000000000001E-2</v>
      </c>
      <c r="P104" s="103" t="s">
        <v>698</v>
      </c>
    </row>
    <row r="105" spans="2:16">
      <c r="B105" s="102" t="s">
        <v>699</v>
      </c>
      <c r="C105" s="13">
        <v>-12.67</v>
      </c>
      <c r="D105" s="13" t="s">
        <v>736</v>
      </c>
      <c r="E105" s="13" t="s">
        <v>14</v>
      </c>
      <c r="F105" s="13" t="s">
        <v>13</v>
      </c>
      <c r="G105" s="13">
        <v>0.63819999999999999</v>
      </c>
      <c r="H105" s="103" t="s">
        <v>701</v>
      </c>
      <c r="J105" s="102" t="s">
        <v>699</v>
      </c>
      <c r="K105" s="13">
        <v>-1166</v>
      </c>
      <c r="L105" s="13" t="s">
        <v>783</v>
      </c>
      <c r="M105" s="13" t="s">
        <v>14</v>
      </c>
      <c r="N105" s="13" t="s">
        <v>13</v>
      </c>
      <c r="O105" s="13">
        <v>0.49930000000000002</v>
      </c>
      <c r="P105" s="103" t="s">
        <v>701</v>
      </c>
    </row>
    <row r="106" spans="2:16">
      <c r="B106" s="102" t="s">
        <v>702</v>
      </c>
      <c r="C106" s="13">
        <v>-7.6669999999999998</v>
      </c>
      <c r="D106" s="13" t="s">
        <v>737</v>
      </c>
      <c r="E106" s="13" t="s">
        <v>14</v>
      </c>
      <c r="F106" s="13" t="s">
        <v>13</v>
      </c>
      <c r="G106" s="13">
        <v>0.9274</v>
      </c>
      <c r="H106" s="103" t="s">
        <v>454</v>
      </c>
      <c r="J106" s="102" t="s">
        <v>702</v>
      </c>
      <c r="K106" s="13">
        <v>-575.70000000000005</v>
      </c>
      <c r="L106" s="13" t="s">
        <v>784</v>
      </c>
      <c r="M106" s="13" t="s">
        <v>14</v>
      </c>
      <c r="N106" s="13" t="s">
        <v>13</v>
      </c>
      <c r="O106" s="13">
        <v>0.94199999999999995</v>
      </c>
      <c r="P106" s="103" t="s">
        <v>454</v>
      </c>
    </row>
    <row r="107" spans="2:16">
      <c r="B107" s="102" t="s">
        <v>704</v>
      </c>
      <c r="C107" s="13">
        <v>44.33</v>
      </c>
      <c r="D107" s="13" t="s">
        <v>738</v>
      </c>
      <c r="E107" s="13" t="s">
        <v>7</v>
      </c>
      <c r="F107" s="13" t="s">
        <v>16</v>
      </c>
      <c r="G107" s="13">
        <v>1.6000000000000001E-3</v>
      </c>
      <c r="H107" s="103" t="s">
        <v>706</v>
      </c>
      <c r="J107" s="102" t="s">
        <v>704</v>
      </c>
      <c r="K107" s="13">
        <v>3379</v>
      </c>
      <c r="L107" s="13" t="s">
        <v>785</v>
      </c>
      <c r="M107" s="13" t="s">
        <v>7</v>
      </c>
      <c r="N107" s="13" t="s">
        <v>16</v>
      </c>
      <c r="O107" s="13">
        <v>2.3E-3</v>
      </c>
      <c r="P107" s="103" t="s">
        <v>706</v>
      </c>
    </row>
    <row r="108" spans="2:16">
      <c r="B108" s="102" t="s">
        <v>707</v>
      </c>
      <c r="C108" s="13">
        <v>13.67</v>
      </c>
      <c r="D108" s="13" t="s">
        <v>739</v>
      </c>
      <c r="E108" s="13" t="s">
        <v>14</v>
      </c>
      <c r="F108" s="13" t="s">
        <v>13</v>
      </c>
      <c r="G108" s="13">
        <v>0.56759999999999999</v>
      </c>
      <c r="H108" s="103" t="s">
        <v>709</v>
      </c>
      <c r="J108" s="102" t="s">
        <v>707</v>
      </c>
      <c r="K108" s="13">
        <v>1011</v>
      </c>
      <c r="L108" s="13" t="s">
        <v>786</v>
      </c>
      <c r="M108" s="13" t="s">
        <v>14</v>
      </c>
      <c r="N108" s="13" t="s">
        <v>13</v>
      </c>
      <c r="O108" s="13">
        <v>0.63519999999999999</v>
      </c>
      <c r="P108" s="103" t="s">
        <v>709</v>
      </c>
    </row>
    <row r="109" spans="2:16">
      <c r="B109" s="102" t="s">
        <v>710</v>
      </c>
      <c r="C109" s="13">
        <v>27.33</v>
      </c>
      <c r="D109" s="13" t="s">
        <v>740</v>
      </c>
      <c r="E109" s="13" t="s">
        <v>7</v>
      </c>
      <c r="F109" s="13" t="s">
        <v>11</v>
      </c>
      <c r="G109" s="13">
        <v>4.99E-2</v>
      </c>
      <c r="H109" s="103" t="s">
        <v>712</v>
      </c>
      <c r="J109" s="102" t="s">
        <v>710</v>
      </c>
      <c r="K109" s="13">
        <v>1859</v>
      </c>
      <c r="L109" s="13" t="s">
        <v>787</v>
      </c>
      <c r="M109" s="13" t="s">
        <v>14</v>
      </c>
      <c r="N109" s="13" t="s">
        <v>13</v>
      </c>
      <c r="O109" s="13">
        <v>0.1116</v>
      </c>
      <c r="P109" s="103" t="s">
        <v>712</v>
      </c>
    </row>
    <row r="110" spans="2:16">
      <c r="B110" s="102" t="s">
        <v>713</v>
      </c>
      <c r="C110" s="13">
        <v>52</v>
      </c>
      <c r="D110" s="13" t="s">
        <v>741</v>
      </c>
      <c r="E110" s="13" t="s">
        <v>7</v>
      </c>
      <c r="F110" s="13" t="s">
        <v>6</v>
      </c>
      <c r="G110" s="13">
        <v>4.0000000000000002E-4</v>
      </c>
      <c r="H110" s="103" t="s">
        <v>715</v>
      </c>
      <c r="J110" s="102" t="s">
        <v>713</v>
      </c>
      <c r="K110" s="13">
        <v>3955</v>
      </c>
      <c r="L110" s="13" t="s">
        <v>788</v>
      </c>
      <c r="M110" s="13" t="s">
        <v>7</v>
      </c>
      <c r="N110" s="13" t="s">
        <v>6</v>
      </c>
      <c r="O110" s="13">
        <v>5.9999999999999995E-4</v>
      </c>
      <c r="P110" s="103" t="s">
        <v>715</v>
      </c>
    </row>
    <row r="111" spans="2:16">
      <c r="B111" s="102" t="s">
        <v>716</v>
      </c>
      <c r="C111" s="13">
        <v>21.33</v>
      </c>
      <c r="D111" s="13" t="s">
        <v>742</v>
      </c>
      <c r="E111" s="13" t="s">
        <v>14</v>
      </c>
      <c r="F111" s="13" t="s">
        <v>13</v>
      </c>
      <c r="G111" s="13">
        <v>0.16489999999999999</v>
      </c>
      <c r="H111" s="103" t="s">
        <v>718</v>
      </c>
      <c r="J111" s="102" t="s">
        <v>716</v>
      </c>
      <c r="K111" s="13">
        <v>1587</v>
      </c>
      <c r="L111" s="13" t="s">
        <v>789</v>
      </c>
      <c r="M111" s="13" t="s">
        <v>14</v>
      </c>
      <c r="N111" s="13" t="s">
        <v>13</v>
      </c>
      <c r="O111" s="13">
        <v>0.21329999999999999</v>
      </c>
      <c r="P111" s="103" t="s">
        <v>718</v>
      </c>
    </row>
    <row r="112" spans="2:16">
      <c r="B112" s="102" t="s">
        <v>719</v>
      </c>
      <c r="C112" s="13">
        <v>35</v>
      </c>
      <c r="D112" s="13" t="s">
        <v>743</v>
      </c>
      <c r="E112" s="13" t="s">
        <v>7</v>
      </c>
      <c r="F112" s="13" t="s">
        <v>11</v>
      </c>
      <c r="G112" s="13">
        <v>1.0200000000000001E-2</v>
      </c>
      <c r="H112" s="103" t="s">
        <v>721</v>
      </c>
      <c r="J112" s="102" t="s">
        <v>719</v>
      </c>
      <c r="K112" s="13">
        <v>2434</v>
      </c>
      <c r="L112" s="13" t="s">
        <v>790</v>
      </c>
      <c r="M112" s="13" t="s">
        <v>7</v>
      </c>
      <c r="N112" s="13" t="s">
        <v>11</v>
      </c>
      <c r="O112" s="13">
        <v>2.5399999999999999E-2</v>
      </c>
      <c r="P112" s="103" t="s">
        <v>721</v>
      </c>
    </row>
    <row r="113" spans="2:16">
      <c r="B113" s="102" t="s">
        <v>722</v>
      </c>
      <c r="C113" s="13">
        <v>-30.67</v>
      </c>
      <c r="D113" s="13" t="s">
        <v>744</v>
      </c>
      <c r="E113" s="13" t="s">
        <v>7</v>
      </c>
      <c r="F113" s="13" t="s">
        <v>11</v>
      </c>
      <c r="G113" s="13">
        <v>2.5000000000000001E-2</v>
      </c>
      <c r="H113" s="103" t="s">
        <v>724</v>
      </c>
      <c r="J113" s="102" t="s">
        <v>722</v>
      </c>
      <c r="K113" s="13">
        <v>-2368</v>
      </c>
      <c r="L113" s="13" t="s">
        <v>791</v>
      </c>
      <c r="M113" s="13" t="s">
        <v>7</v>
      </c>
      <c r="N113" s="13" t="s">
        <v>11</v>
      </c>
      <c r="O113" s="13">
        <v>3.0300000000000001E-2</v>
      </c>
      <c r="P113" s="103" t="s">
        <v>724</v>
      </c>
    </row>
    <row r="114" spans="2:16">
      <c r="B114" s="102" t="s">
        <v>725</v>
      </c>
      <c r="C114" s="13">
        <v>-17</v>
      </c>
      <c r="D114" s="13" t="s">
        <v>745</v>
      </c>
      <c r="E114" s="13" t="s">
        <v>14</v>
      </c>
      <c r="F114" s="13" t="s">
        <v>13</v>
      </c>
      <c r="G114" s="13">
        <v>0.35289999999999999</v>
      </c>
      <c r="H114" s="103" t="s">
        <v>727</v>
      </c>
      <c r="J114" s="102" t="s">
        <v>725</v>
      </c>
      <c r="K114" s="13">
        <v>-1520</v>
      </c>
      <c r="L114" s="13" t="s">
        <v>792</v>
      </c>
      <c r="M114" s="13" t="s">
        <v>14</v>
      </c>
      <c r="N114" s="13" t="s">
        <v>13</v>
      </c>
      <c r="O114" s="13">
        <v>0.24779999999999999</v>
      </c>
      <c r="P114" s="103" t="s">
        <v>727</v>
      </c>
    </row>
    <row r="115" spans="2:16">
      <c r="B115" s="107" t="s">
        <v>728</v>
      </c>
      <c r="C115" s="108">
        <v>13.67</v>
      </c>
      <c r="D115" s="108" t="s">
        <v>739</v>
      </c>
      <c r="E115" s="108" t="s">
        <v>14</v>
      </c>
      <c r="F115" s="108" t="s">
        <v>13</v>
      </c>
      <c r="G115" s="108">
        <v>0.56759999999999999</v>
      </c>
      <c r="H115" s="109" t="s">
        <v>730</v>
      </c>
      <c r="J115" s="107" t="s">
        <v>728</v>
      </c>
      <c r="K115" s="108">
        <v>847.3</v>
      </c>
      <c r="L115" s="108" t="s">
        <v>793</v>
      </c>
      <c r="M115" s="108" t="s">
        <v>14</v>
      </c>
      <c r="N115" s="108" t="s">
        <v>13</v>
      </c>
      <c r="O115" s="108">
        <v>0.77539999999999998</v>
      </c>
      <c r="P115" s="109" t="s">
        <v>730</v>
      </c>
    </row>
    <row r="117" spans="2:16">
      <c r="B117" s="100" t="s">
        <v>762</v>
      </c>
      <c r="C117" s="53"/>
      <c r="D117" s="53"/>
      <c r="E117" s="53"/>
      <c r="F117" s="53"/>
      <c r="G117" s="53"/>
      <c r="H117" s="101"/>
      <c r="J117" s="100" t="s">
        <v>904</v>
      </c>
      <c r="K117" s="110"/>
      <c r="L117" s="53"/>
      <c r="M117" s="53"/>
      <c r="N117" s="53"/>
      <c r="O117" s="53"/>
      <c r="P117" s="101"/>
    </row>
    <row r="118" spans="2:16">
      <c r="B118" s="102" t="s">
        <v>326</v>
      </c>
      <c r="C118" s="13">
        <v>1</v>
      </c>
      <c r="D118" s="13"/>
      <c r="E118" s="13"/>
      <c r="F118" s="13"/>
      <c r="G118" s="13"/>
      <c r="H118" s="103"/>
      <c r="J118" s="102" t="s">
        <v>326</v>
      </c>
      <c r="K118" s="13">
        <v>1</v>
      </c>
      <c r="L118" s="13"/>
      <c r="M118" s="13"/>
      <c r="N118" s="13"/>
      <c r="O118" s="13"/>
      <c r="P118" s="103"/>
    </row>
    <row r="119" spans="2:16">
      <c r="B119" s="102" t="s">
        <v>327</v>
      </c>
      <c r="C119" s="13">
        <v>15</v>
      </c>
      <c r="D119" s="13"/>
      <c r="E119" s="13"/>
      <c r="F119" s="13"/>
      <c r="G119" s="13"/>
      <c r="H119" s="103"/>
      <c r="J119" s="102" t="s">
        <v>327</v>
      </c>
      <c r="K119" s="13">
        <v>15</v>
      </c>
      <c r="L119" s="13"/>
      <c r="M119" s="13"/>
      <c r="N119" s="13"/>
      <c r="O119" s="13"/>
      <c r="P119" s="103"/>
    </row>
    <row r="120" spans="2:16">
      <c r="B120" s="102" t="s">
        <v>139</v>
      </c>
      <c r="C120" s="13">
        <v>0.05</v>
      </c>
      <c r="D120" s="13"/>
      <c r="E120" s="13"/>
      <c r="F120" s="13"/>
      <c r="G120" s="13"/>
      <c r="H120" s="103"/>
      <c r="J120" s="102" t="s">
        <v>139</v>
      </c>
      <c r="K120" s="13">
        <v>0.05</v>
      </c>
      <c r="L120" s="13"/>
      <c r="M120" s="13"/>
      <c r="N120" s="13"/>
      <c r="O120" s="13"/>
      <c r="P120" s="103"/>
    </row>
    <row r="121" spans="2:16">
      <c r="B121" s="102"/>
      <c r="C121" s="13"/>
      <c r="D121" s="13"/>
      <c r="E121" s="13"/>
      <c r="F121" s="13"/>
      <c r="G121" s="13"/>
      <c r="H121" s="103"/>
      <c r="J121" s="102"/>
      <c r="K121" s="13"/>
      <c r="L121" s="13"/>
      <c r="M121" s="13"/>
      <c r="N121" s="13"/>
      <c r="O121" s="13"/>
      <c r="P121" s="103"/>
    </row>
    <row r="122" spans="2:16">
      <c r="B122" s="104" t="s">
        <v>450</v>
      </c>
      <c r="C122" s="105" t="s">
        <v>329</v>
      </c>
      <c r="D122" s="105" t="s">
        <v>330</v>
      </c>
      <c r="E122" s="105" t="s">
        <v>140</v>
      </c>
      <c r="F122" s="105" t="s">
        <v>331</v>
      </c>
      <c r="G122" s="105" t="s">
        <v>332</v>
      </c>
      <c r="H122" s="106"/>
      <c r="J122" s="104" t="s">
        <v>450</v>
      </c>
      <c r="K122" s="105" t="s">
        <v>329</v>
      </c>
      <c r="L122" s="105" t="s">
        <v>330</v>
      </c>
      <c r="M122" s="105" t="s">
        <v>140</v>
      </c>
      <c r="N122" s="105" t="s">
        <v>331</v>
      </c>
      <c r="O122" s="105" t="s">
        <v>332</v>
      </c>
      <c r="P122" s="106"/>
    </row>
    <row r="123" spans="2:16">
      <c r="B123" s="102"/>
      <c r="C123" s="13"/>
      <c r="D123" s="13"/>
      <c r="E123" s="13"/>
      <c r="F123" s="13"/>
      <c r="G123" s="13"/>
      <c r="H123" s="103"/>
      <c r="J123" s="102"/>
      <c r="K123" s="13"/>
      <c r="L123" s="13"/>
      <c r="M123" s="13"/>
      <c r="N123" s="13"/>
      <c r="O123" s="13"/>
      <c r="P123" s="103"/>
    </row>
    <row r="124" spans="2:16">
      <c r="B124" s="102" t="s">
        <v>689</v>
      </c>
      <c r="C124" s="13">
        <v>-53</v>
      </c>
      <c r="D124" s="13" t="s">
        <v>763</v>
      </c>
      <c r="E124" s="13" t="s">
        <v>7</v>
      </c>
      <c r="F124" s="13" t="s">
        <v>16</v>
      </c>
      <c r="G124" s="13">
        <v>7.1000000000000004E-3</v>
      </c>
      <c r="H124" s="103" t="s">
        <v>451</v>
      </c>
      <c r="J124" s="102" t="s">
        <v>689</v>
      </c>
      <c r="K124" s="13">
        <v>1027</v>
      </c>
      <c r="L124" s="13" t="s">
        <v>794</v>
      </c>
      <c r="M124" s="13" t="s">
        <v>7</v>
      </c>
      <c r="N124" s="13" t="s">
        <v>6</v>
      </c>
      <c r="O124" s="13">
        <v>8.0000000000000004E-4</v>
      </c>
      <c r="P124" s="103" t="s">
        <v>451</v>
      </c>
    </row>
    <row r="125" spans="2:16">
      <c r="B125" s="102" t="s">
        <v>691</v>
      </c>
      <c r="C125" s="13">
        <v>-63.67</v>
      </c>
      <c r="D125" s="13" t="s">
        <v>764</v>
      </c>
      <c r="E125" s="13" t="s">
        <v>7</v>
      </c>
      <c r="F125" s="13" t="s">
        <v>16</v>
      </c>
      <c r="G125" s="13">
        <v>1.6000000000000001E-3</v>
      </c>
      <c r="H125" s="103" t="s">
        <v>452</v>
      </c>
      <c r="J125" s="102" t="s">
        <v>691</v>
      </c>
      <c r="K125" s="13">
        <v>1239</v>
      </c>
      <c r="L125" s="13" t="s">
        <v>795</v>
      </c>
      <c r="M125" s="13" t="s">
        <v>7</v>
      </c>
      <c r="N125" s="13" t="s">
        <v>6</v>
      </c>
      <c r="O125" s="13">
        <v>1E-4</v>
      </c>
      <c r="P125" s="103" t="s">
        <v>452</v>
      </c>
    </row>
    <row r="126" spans="2:16">
      <c r="B126" s="102" t="s">
        <v>693</v>
      </c>
      <c r="C126" s="13">
        <v>6.6669999999999998</v>
      </c>
      <c r="D126" s="13" t="s">
        <v>765</v>
      </c>
      <c r="E126" s="13" t="s">
        <v>14</v>
      </c>
      <c r="F126" s="13" t="s">
        <v>13</v>
      </c>
      <c r="G126" s="13">
        <v>0.99139999999999995</v>
      </c>
      <c r="H126" s="103" t="s">
        <v>695</v>
      </c>
      <c r="J126" s="102" t="s">
        <v>693</v>
      </c>
      <c r="K126" s="13">
        <v>-189.7</v>
      </c>
      <c r="L126" s="13" t="s">
        <v>796</v>
      </c>
      <c r="M126" s="13" t="s">
        <v>14</v>
      </c>
      <c r="N126" s="13" t="s">
        <v>13</v>
      </c>
      <c r="O126" s="13">
        <v>0.875</v>
      </c>
      <c r="P126" s="103" t="s">
        <v>695</v>
      </c>
    </row>
    <row r="127" spans="2:16">
      <c r="B127" s="102" t="s">
        <v>696</v>
      </c>
      <c r="C127" s="13">
        <v>-36.33</v>
      </c>
      <c r="D127" s="13" t="s">
        <v>766</v>
      </c>
      <c r="E127" s="13" t="s">
        <v>14</v>
      </c>
      <c r="F127" s="13" t="s">
        <v>13</v>
      </c>
      <c r="G127" s="13">
        <v>7.7100000000000002E-2</v>
      </c>
      <c r="H127" s="103" t="s">
        <v>698</v>
      </c>
      <c r="J127" s="102" t="s">
        <v>696</v>
      </c>
      <c r="K127" s="13">
        <v>619.70000000000005</v>
      </c>
      <c r="L127" s="13" t="s">
        <v>797</v>
      </c>
      <c r="M127" s="13" t="s">
        <v>7</v>
      </c>
      <c r="N127" s="13" t="s">
        <v>11</v>
      </c>
      <c r="O127" s="13">
        <v>3.49E-2</v>
      </c>
      <c r="P127" s="103" t="s">
        <v>698</v>
      </c>
    </row>
    <row r="128" spans="2:16">
      <c r="B128" s="102" t="s">
        <v>699</v>
      </c>
      <c r="C128" s="13">
        <v>-16.329999999999998</v>
      </c>
      <c r="D128" s="13" t="s">
        <v>767</v>
      </c>
      <c r="E128" s="13" t="s">
        <v>14</v>
      </c>
      <c r="F128" s="13" t="s">
        <v>13</v>
      </c>
      <c r="G128" s="13">
        <v>0.73080000000000001</v>
      </c>
      <c r="H128" s="103" t="s">
        <v>701</v>
      </c>
      <c r="J128" s="102" t="s">
        <v>699</v>
      </c>
      <c r="K128" s="13">
        <v>510</v>
      </c>
      <c r="L128" s="13" t="s">
        <v>798</v>
      </c>
      <c r="M128" s="13" t="s">
        <v>14</v>
      </c>
      <c r="N128" s="13" t="s">
        <v>13</v>
      </c>
      <c r="O128" s="13">
        <v>9.98E-2</v>
      </c>
      <c r="P128" s="103" t="s">
        <v>701</v>
      </c>
    </row>
    <row r="129" spans="2:16">
      <c r="B129" s="102" t="s">
        <v>702</v>
      </c>
      <c r="C129" s="13">
        <v>-10.67</v>
      </c>
      <c r="D129" s="13" t="s">
        <v>768</v>
      </c>
      <c r="E129" s="13" t="s">
        <v>14</v>
      </c>
      <c r="F129" s="13" t="s">
        <v>13</v>
      </c>
      <c r="G129" s="13">
        <v>0.93669999999999998</v>
      </c>
      <c r="H129" s="103" t="s">
        <v>454</v>
      </c>
      <c r="J129" s="102" t="s">
        <v>702</v>
      </c>
      <c r="K129" s="13">
        <v>211.3</v>
      </c>
      <c r="L129" s="13" t="s">
        <v>799</v>
      </c>
      <c r="M129" s="13" t="s">
        <v>14</v>
      </c>
      <c r="N129" s="13" t="s">
        <v>13</v>
      </c>
      <c r="O129" s="13">
        <v>0.82030000000000003</v>
      </c>
      <c r="P129" s="103" t="s">
        <v>454</v>
      </c>
    </row>
    <row r="130" spans="2:16">
      <c r="B130" s="102" t="s">
        <v>704</v>
      </c>
      <c r="C130" s="13">
        <v>59.67</v>
      </c>
      <c r="D130" s="13" t="s">
        <v>769</v>
      </c>
      <c r="E130" s="13" t="s">
        <v>7</v>
      </c>
      <c r="F130" s="13" t="s">
        <v>16</v>
      </c>
      <c r="G130" s="13">
        <v>2.8E-3</v>
      </c>
      <c r="H130" s="103" t="s">
        <v>706</v>
      </c>
      <c r="J130" s="102" t="s">
        <v>704</v>
      </c>
      <c r="K130" s="13">
        <v>-1217</v>
      </c>
      <c r="L130" s="13" t="s">
        <v>800</v>
      </c>
      <c r="M130" s="13" t="s">
        <v>7</v>
      </c>
      <c r="N130" s="13" t="s">
        <v>6</v>
      </c>
      <c r="O130" s="13">
        <v>2.0000000000000001E-4</v>
      </c>
      <c r="P130" s="103" t="s">
        <v>706</v>
      </c>
    </row>
    <row r="131" spans="2:16">
      <c r="B131" s="102" t="s">
        <v>707</v>
      </c>
      <c r="C131" s="13">
        <v>16.670000000000002</v>
      </c>
      <c r="D131" s="13" t="s">
        <v>770</v>
      </c>
      <c r="E131" s="13" t="s">
        <v>14</v>
      </c>
      <c r="F131" s="13" t="s">
        <v>13</v>
      </c>
      <c r="G131" s="13">
        <v>0.71509999999999996</v>
      </c>
      <c r="H131" s="103" t="s">
        <v>709</v>
      </c>
      <c r="J131" s="102" t="s">
        <v>707</v>
      </c>
      <c r="K131" s="13">
        <v>-407.7</v>
      </c>
      <c r="L131" s="13" t="s">
        <v>801</v>
      </c>
      <c r="M131" s="13" t="s">
        <v>14</v>
      </c>
      <c r="N131" s="13" t="s">
        <v>13</v>
      </c>
      <c r="O131" s="13">
        <v>0.2472</v>
      </c>
      <c r="P131" s="103" t="s">
        <v>709</v>
      </c>
    </row>
    <row r="132" spans="2:16">
      <c r="B132" s="102" t="s">
        <v>710</v>
      </c>
      <c r="C132" s="13">
        <v>36.67</v>
      </c>
      <c r="D132" s="13" t="s">
        <v>771</v>
      </c>
      <c r="E132" s="13" t="s">
        <v>14</v>
      </c>
      <c r="F132" s="13" t="s">
        <v>13</v>
      </c>
      <c r="G132" s="13">
        <v>7.3599999999999999E-2</v>
      </c>
      <c r="H132" s="103" t="s">
        <v>712</v>
      </c>
      <c r="J132" s="102" t="s">
        <v>710</v>
      </c>
      <c r="K132" s="13">
        <v>-517.29999999999995</v>
      </c>
      <c r="L132" s="13" t="s">
        <v>802</v>
      </c>
      <c r="M132" s="13" t="s">
        <v>14</v>
      </c>
      <c r="N132" s="13" t="s">
        <v>13</v>
      </c>
      <c r="O132" s="13">
        <v>9.3200000000000005E-2</v>
      </c>
      <c r="P132" s="103" t="s">
        <v>712</v>
      </c>
    </row>
    <row r="133" spans="2:16">
      <c r="B133" s="102" t="s">
        <v>713</v>
      </c>
      <c r="C133" s="13">
        <v>70.33</v>
      </c>
      <c r="D133" s="13" t="s">
        <v>772</v>
      </c>
      <c r="E133" s="13" t="s">
        <v>7</v>
      </c>
      <c r="F133" s="13" t="s">
        <v>6</v>
      </c>
      <c r="G133" s="13">
        <v>6.9999999999999999E-4</v>
      </c>
      <c r="H133" s="103" t="s">
        <v>715</v>
      </c>
      <c r="J133" s="102" t="s">
        <v>713</v>
      </c>
      <c r="K133" s="13">
        <v>-1428</v>
      </c>
      <c r="L133" s="13" t="s">
        <v>803</v>
      </c>
      <c r="M133" s="13" t="s">
        <v>7</v>
      </c>
      <c r="N133" s="13" t="s">
        <v>45</v>
      </c>
      <c r="O133" s="13" t="s">
        <v>44</v>
      </c>
      <c r="P133" s="103" t="s">
        <v>715</v>
      </c>
    </row>
    <row r="134" spans="2:16">
      <c r="B134" s="102" t="s">
        <v>716</v>
      </c>
      <c r="C134" s="13">
        <v>27.33</v>
      </c>
      <c r="D134" s="13" t="s">
        <v>773</v>
      </c>
      <c r="E134" s="13" t="s">
        <v>14</v>
      </c>
      <c r="F134" s="13" t="s">
        <v>13</v>
      </c>
      <c r="G134" s="13">
        <v>0.25419999999999998</v>
      </c>
      <c r="H134" s="103" t="s">
        <v>718</v>
      </c>
      <c r="J134" s="102" t="s">
        <v>716</v>
      </c>
      <c r="K134" s="13">
        <v>-619</v>
      </c>
      <c r="L134" s="13" t="s">
        <v>804</v>
      </c>
      <c r="M134" s="13" t="s">
        <v>7</v>
      </c>
      <c r="N134" s="13" t="s">
        <v>11</v>
      </c>
      <c r="O134" s="13">
        <v>3.5200000000000002E-2</v>
      </c>
      <c r="P134" s="103" t="s">
        <v>718</v>
      </c>
    </row>
    <row r="135" spans="2:16">
      <c r="B135" s="102" t="s">
        <v>719</v>
      </c>
      <c r="C135" s="13">
        <v>47.33</v>
      </c>
      <c r="D135" s="13" t="s">
        <v>774</v>
      </c>
      <c r="E135" s="13" t="s">
        <v>7</v>
      </c>
      <c r="F135" s="13" t="s">
        <v>11</v>
      </c>
      <c r="G135" s="13">
        <v>1.6E-2</v>
      </c>
      <c r="H135" s="103" t="s">
        <v>721</v>
      </c>
      <c r="J135" s="102" t="s">
        <v>719</v>
      </c>
      <c r="K135" s="13">
        <v>-728.7</v>
      </c>
      <c r="L135" s="13" t="s">
        <v>805</v>
      </c>
      <c r="M135" s="13" t="s">
        <v>7</v>
      </c>
      <c r="N135" s="13" t="s">
        <v>11</v>
      </c>
      <c r="O135" s="13">
        <v>1.21E-2</v>
      </c>
      <c r="P135" s="103" t="s">
        <v>721</v>
      </c>
    </row>
    <row r="136" spans="2:16">
      <c r="B136" s="102" t="s">
        <v>722</v>
      </c>
      <c r="C136" s="13">
        <v>-43</v>
      </c>
      <c r="D136" s="13" t="s">
        <v>775</v>
      </c>
      <c r="E136" s="13" t="s">
        <v>7</v>
      </c>
      <c r="F136" s="13" t="s">
        <v>11</v>
      </c>
      <c r="G136" s="13">
        <v>2.98E-2</v>
      </c>
      <c r="H136" s="103" t="s">
        <v>724</v>
      </c>
      <c r="J136" s="102" t="s">
        <v>722</v>
      </c>
      <c r="K136" s="13">
        <v>809.3</v>
      </c>
      <c r="L136" s="13" t="s">
        <v>806</v>
      </c>
      <c r="M136" s="13" t="s">
        <v>7</v>
      </c>
      <c r="N136" s="13" t="s">
        <v>16</v>
      </c>
      <c r="O136" s="13">
        <v>5.5999999999999999E-3</v>
      </c>
      <c r="P136" s="103" t="s">
        <v>724</v>
      </c>
    </row>
    <row r="137" spans="2:16">
      <c r="B137" s="102" t="s">
        <v>725</v>
      </c>
      <c r="C137" s="13">
        <v>-23</v>
      </c>
      <c r="D137" s="13" t="s">
        <v>776</v>
      </c>
      <c r="E137" s="13" t="s">
        <v>14</v>
      </c>
      <c r="F137" s="13" t="s">
        <v>13</v>
      </c>
      <c r="G137" s="13">
        <v>0.41489999999999999</v>
      </c>
      <c r="H137" s="103" t="s">
        <v>727</v>
      </c>
      <c r="J137" s="102" t="s">
        <v>725</v>
      </c>
      <c r="K137" s="13">
        <v>699.7</v>
      </c>
      <c r="L137" s="13" t="s">
        <v>807</v>
      </c>
      <c r="M137" s="13" t="s">
        <v>7</v>
      </c>
      <c r="N137" s="13" t="s">
        <v>11</v>
      </c>
      <c r="O137" s="13">
        <v>1.6E-2</v>
      </c>
      <c r="P137" s="103" t="s">
        <v>727</v>
      </c>
    </row>
    <row r="138" spans="2:16">
      <c r="B138" s="107" t="s">
        <v>728</v>
      </c>
      <c r="C138" s="108">
        <v>20</v>
      </c>
      <c r="D138" s="108" t="s">
        <v>777</v>
      </c>
      <c r="E138" s="108" t="s">
        <v>14</v>
      </c>
      <c r="F138" s="108" t="s">
        <v>13</v>
      </c>
      <c r="G138" s="108">
        <v>0.55320000000000003</v>
      </c>
      <c r="H138" s="109" t="s">
        <v>730</v>
      </c>
      <c r="J138" s="107" t="s">
        <v>728</v>
      </c>
      <c r="K138" s="108">
        <v>-109.7</v>
      </c>
      <c r="L138" s="108" t="s">
        <v>808</v>
      </c>
      <c r="M138" s="108" t="s">
        <v>14</v>
      </c>
      <c r="N138" s="108" t="s">
        <v>13</v>
      </c>
      <c r="O138" s="108">
        <v>0.98609999999999998</v>
      </c>
      <c r="P138" s="109" t="s">
        <v>730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17"/>
  <sheetViews>
    <sheetView tabSelected="1" topLeftCell="A71" workbookViewId="0">
      <selection activeCell="S123" sqref="S123"/>
    </sheetView>
  </sheetViews>
  <sheetFormatPr baseColWidth="10" defaultColWidth="10.6640625" defaultRowHeight="16"/>
  <cols>
    <col min="2" max="2" width="34" customWidth="1"/>
    <col min="3" max="3" width="15" customWidth="1"/>
    <col min="5" max="5" width="14.5" customWidth="1"/>
    <col min="6" max="6" width="19" customWidth="1"/>
    <col min="7" max="7" width="25.33203125" customWidth="1"/>
    <col min="9" max="9" width="16.83203125" customWidth="1"/>
    <col min="10" max="10" width="30.6640625" customWidth="1"/>
    <col min="11" max="11" width="10.6640625" customWidth="1"/>
    <col min="12" max="12" width="20.1640625" customWidth="1"/>
    <col min="13" max="13" width="19" customWidth="1"/>
    <col min="14" max="14" width="17.83203125" customWidth="1"/>
    <col min="15" max="15" width="21.5" customWidth="1"/>
  </cols>
  <sheetData>
    <row r="1" spans="1:14">
      <c r="A1" s="164" t="s">
        <v>670</v>
      </c>
      <c r="B1" s="167" t="s">
        <v>669</v>
      </c>
    </row>
    <row r="2" spans="1:14">
      <c r="C2" s="99" t="s">
        <v>662</v>
      </c>
      <c r="D2" s="99" t="s">
        <v>687</v>
      </c>
      <c r="E2" s="3"/>
      <c r="F2" s="3"/>
      <c r="G2" s="3"/>
      <c r="H2" s="3"/>
      <c r="I2" s="3"/>
      <c r="L2" s="3" t="s">
        <v>662</v>
      </c>
      <c r="M2" s="3" t="s">
        <v>661</v>
      </c>
    </row>
    <row r="3" spans="1:14">
      <c r="C3" s="3" t="s">
        <v>659</v>
      </c>
      <c r="D3" s="3">
        <v>-3.2232409999999998</v>
      </c>
      <c r="E3" s="3"/>
      <c r="F3" s="3"/>
      <c r="G3" s="3"/>
      <c r="H3" s="3"/>
      <c r="I3" s="3"/>
      <c r="L3" s="3" t="s">
        <v>658</v>
      </c>
      <c r="M3" s="3">
        <v>0.99281626999999995</v>
      </c>
    </row>
    <row r="4" spans="1:14">
      <c r="C4" s="3" t="s">
        <v>660</v>
      </c>
      <c r="D4" s="3">
        <v>21.546939999999999</v>
      </c>
      <c r="E4" s="3"/>
      <c r="F4" s="3"/>
      <c r="G4" s="3"/>
      <c r="H4" s="3"/>
      <c r="I4" s="3"/>
      <c r="L4" s="3" t="s">
        <v>659</v>
      </c>
      <c r="M4" s="3">
        <v>-3.4879669999999998</v>
      </c>
    </row>
    <row r="5" spans="1:14">
      <c r="C5" s="3" t="s">
        <v>658</v>
      </c>
      <c r="D5" s="3">
        <v>0.9935853</v>
      </c>
      <c r="E5" s="3"/>
      <c r="F5" s="3"/>
      <c r="G5" s="3"/>
      <c r="H5" s="3"/>
      <c r="I5" s="3"/>
      <c r="L5" s="3" t="s">
        <v>657</v>
      </c>
      <c r="M5" s="3">
        <v>14.667733</v>
      </c>
    </row>
    <row r="6" spans="1:14">
      <c r="C6" s="85" t="s">
        <v>651</v>
      </c>
      <c r="D6" s="85" t="s">
        <v>650</v>
      </c>
      <c r="E6" s="85" t="s">
        <v>686</v>
      </c>
      <c r="F6" s="85" t="s">
        <v>685</v>
      </c>
      <c r="G6" s="85" t="s">
        <v>654</v>
      </c>
      <c r="H6" s="85" t="s">
        <v>653</v>
      </c>
      <c r="I6" s="85" t="s">
        <v>652</v>
      </c>
      <c r="L6" s="85" t="s">
        <v>651</v>
      </c>
      <c r="M6" s="85" t="s">
        <v>650</v>
      </c>
      <c r="N6" s="85" t="s">
        <v>649</v>
      </c>
    </row>
    <row r="7" spans="1:14">
      <c r="B7" s="13"/>
      <c r="C7" s="3">
        <v>1</v>
      </c>
      <c r="D7" s="3">
        <v>24.060663000000002</v>
      </c>
      <c r="E7" s="3">
        <f t="shared" ref="E7:E20" si="0">10^((D7 - $D$4) / $D$3)</f>
        <v>0.16600671042904175</v>
      </c>
      <c r="F7" s="3">
        <f t="shared" ref="F7:F20" si="1">E7/N7</f>
        <v>6.5543849665261265</v>
      </c>
      <c r="G7" s="3"/>
      <c r="H7" s="3" t="s">
        <v>628</v>
      </c>
      <c r="I7" s="3">
        <f>F7/$G$19</f>
        <v>1.5607812858867218</v>
      </c>
      <c r="L7">
        <v>1</v>
      </c>
      <c r="M7">
        <v>20.2359455</v>
      </c>
      <c r="N7">
        <f t="shared" ref="N7:N20" si="2">10^((M7 -$M$5) /$M$4)</f>
        <v>2.5327580127937857E-2</v>
      </c>
    </row>
    <row r="8" spans="1:14">
      <c r="B8" s="13"/>
      <c r="C8" s="3">
        <v>2</v>
      </c>
      <c r="D8" s="3">
        <v>24.20299</v>
      </c>
      <c r="E8" s="3">
        <f t="shared" si="0"/>
        <v>0.14995783320284772</v>
      </c>
      <c r="F8" s="3">
        <f t="shared" si="1"/>
        <v>5.2984792156573581</v>
      </c>
      <c r="G8" s="3"/>
      <c r="H8" s="3"/>
      <c r="I8" s="3">
        <f>F8/$G$19</f>
        <v>1.261715209846882</v>
      </c>
      <c r="L8">
        <v>2</v>
      </c>
      <c r="M8">
        <v>20.067741000000002</v>
      </c>
      <c r="N8">
        <f t="shared" si="2"/>
        <v>2.8302051796242282E-2</v>
      </c>
    </row>
    <row r="9" spans="1:14">
      <c r="B9" s="13"/>
      <c r="C9" s="3">
        <v>5</v>
      </c>
      <c r="D9" s="3">
        <v>18.307179999999999</v>
      </c>
      <c r="E9" s="3">
        <f t="shared" si="0"/>
        <v>10.118705725322993</v>
      </c>
      <c r="F9" s="3">
        <f t="shared" si="1"/>
        <v>344.22616035747609</v>
      </c>
      <c r="G9" s="3"/>
      <c r="H9" s="3" t="s">
        <v>682</v>
      </c>
      <c r="I9" s="3">
        <f>F9/$G$19</f>
        <v>81.96981897499731</v>
      </c>
      <c r="L9">
        <v>5</v>
      </c>
      <c r="M9">
        <v>20.010317999999998</v>
      </c>
      <c r="N9">
        <f t="shared" si="2"/>
        <v>2.9395516351269753E-2</v>
      </c>
    </row>
    <row r="10" spans="1:14">
      <c r="B10" s="13"/>
      <c r="C10" s="3">
        <v>6</v>
      </c>
      <c r="D10" s="3">
        <v>18.135393000000001</v>
      </c>
      <c r="E10" s="3">
        <f t="shared" si="0"/>
        <v>11.439876127737755</v>
      </c>
      <c r="F10" s="3">
        <f t="shared" si="1"/>
        <v>387.27580837364491</v>
      </c>
      <c r="G10" s="3"/>
      <c r="H10" s="3"/>
      <c r="I10" s="3">
        <f>F10/$G$19</f>
        <v>92.221137036233884</v>
      </c>
      <c r="L10">
        <v>6</v>
      </c>
      <c r="M10">
        <v>20.002924</v>
      </c>
      <c r="N10">
        <f t="shared" si="2"/>
        <v>2.953935123337352E-2</v>
      </c>
    </row>
    <row r="11" spans="1:14">
      <c r="B11" s="13"/>
      <c r="C11" s="3">
        <v>9</v>
      </c>
      <c r="D11" s="99" t="s">
        <v>684</v>
      </c>
      <c r="E11" s="3" t="e">
        <f t="shared" si="0"/>
        <v>#VALUE!</v>
      </c>
      <c r="F11" s="3" t="e">
        <f t="shared" si="1"/>
        <v>#VALUE!</v>
      </c>
      <c r="G11" s="3"/>
      <c r="H11" s="3" t="s">
        <v>646</v>
      </c>
      <c r="I11" s="3"/>
      <c r="L11">
        <v>9</v>
      </c>
      <c r="M11">
        <v>19.786425000000001</v>
      </c>
      <c r="N11">
        <f t="shared" si="2"/>
        <v>3.4077773140111664E-2</v>
      </c>
    </row>
    <row r="12" spans="1:14">
      <c r="B12" s="13"/>
      <c r="C12" s="3">
        <v>10</v>
      </c>
      <c r="D12" s="3">
        <v>24.181633000000001</v>
      </c>
      <c r="E12" s="3">
        <f t="shared" si="0"/>
        <v>0.15226325022805959</v>
      </c>
      <c r="F12" s="3">
        <f t="shared" si="1"/>
        <v>4.5258982916816235</v>
      </c>
      <c r="G12" s="3"/>
      <c r="H12" s="3"/>
      <c r="I12" s="3">
        <f>F12/$G$19</f>
        <v>1.0777422125126259</v>
      </c>
      <c r="L12">
        <v>10</v>
      </c>
      <c r="M12">
        <v>19.805890999999999</v>
      </c>
      <c r="N12">
        <f t="shared" si="2"/>
        <v>3.3642658410577161E-2</v>
      </c>
    </row>
    <row r="13" spans="1:14">
      <c r="B13" s="13"/>
      <c r="C13" s="3">
        <v>13</v>
      </c>
      <c r="D13" s="3">
        <v>17.852343000000001</v>
      </c>
      <c r="E13" s="3">
        <f t="shared" si="0"/>
        <v>14.003502090217516</v>
      </c>
      <c r="F13" s="3">
        <f t="shared" si="1"/>
        <v>485.42828991953752</v>
      </c>
      <c r="G13" s="3"/>
      <c r="H13" s="3" t="s">
        <v>681</v>
      </c>
      <c r="I13" s="3">
        <f>F13/$G$19</f>
        <v>115.59397173278441</v>
      </c>
      <c r="L13">
        <v>13</v>
      </c>
      <c r="M13">
        <v>20.038813000000001</v>
      </c>
      <c r="N13">
        <f t="shared" si="2"/>
        <v>2.8847725567330812E-2</v>
      </c>
    </row>
    <row r="14" spans="1:14">
      <c r="B14" s="13"/>
      <c r="C14" s="3">
        <v>14</v>
      </c>
      <c r="D14" s="3">
        <v>17.945335</v>
      </c>
      <c r="E14" s="3">
        <f t="shared" si="0"/>
        <v>13.103466299002481</v>
      </c>
      <c r="F14" s="3">
        <f t="shared" si="1"/>
        <v>465.25218437047704</v>
      </c>
      <c r="G14" s="3"/>
      <c r="H14" s="3"/>
      <c r="I14" s="3">
        <f>F14/$G$19</f>
        <v>110.78948006440152</v>
      </c>
      <c r="L14">
        <v>14</v>
      </c>
      <c r="M14">
        <v>20.075136000000001</v>
      </c>
      <c r="N14">
        <f t="shared" si="2"/>
        <v>2.8164223058366734E-2</v>
      </c>
    </row>
    <row r="15" spans="1:14">
      <c r="B15" s="13"/>
      <c r="C15" s="3">
        <v>17</v>
      </c>
      <c r="D15" s="99" t="s">
        <v>684</v>
      </c>
      <c r="E15" s="3" t="e">
        <f t="shared" si="0"/>
        <v>#VALUE!</v>
      </c>
      <c r="F15" s="3" t="e">
        <f t="shared" si="1"/>
        <v>#VALUE!</v>
      </c>
      <c r="G15" s="3"/>
      <c r="H15" s="3" t="s">
        <v>678</v>
      </c>
      <c r="I15" s="3"/>
      <c r="L15">
        <v>17</v>
      </c>
      <c r="M15" s="98">
        <v>32.284867499999997</v>
      </c>
      <c r="N15">
        <f t="shared" si="2"/>
        <v>8.8954565030682184E-6</v>
      </c>
    </row>
    <row r="16" spans="1:14">
      <c r="B16" s="13"/>
      <c r="C16" s="3">
        <v>18</v>
      </c>
      <c r="D16" s="3">
        <v>25.988451000000001</v>
      </c>
      <c r="E16" s="3">
        <f t="shared" si="0"/>
        <v>4.1882800078826748E-2</v>
      </c>
      <c r="F16" s="3">
        <f t="shared" si="1"/>
        <v>2.3740136085200008</v>
      </c>
      <c r="G16" s="3"/>
      <c r="H16" s="3"/>
      <c r="I16" s="3">
        <f>F16/$G$19</f>
        <v>0.56531864264028253</v>
      </c>
      <c r="L16">
        <v>19</v>
      </c>
      <c r="M16">
        <v>20.7837</v>
      </c>
      <c r="N16">
        <f t="shared" si="2"/>
        <v>1.7642190393734592E-2</v>
      </c>
    </row>
    <row r="17" spans="2:14">
      <c r="B17" s="79"/>
      <c r="C17" s="3">
        <v>19</v>
      </c>
      <c r="D17" s="3">
        <v>20.681222999999999</v>
      </c>
      <c r="E17" s="3">
        <f t="shared" si="0"/>
        <v>1.8560337693234319</v>
      </c>
      <c r="F17" s="3">
        <f t="shared" si="1"/>
        <v>107.3867959100202</v>
      </c>
      <c r="G17" s="3"/>
      <c r="H17" s="97" t="s">
        <v>674</v>
      </c>
      <c r="I17" s="3">
        <f>F17/$G$19</f>
        <v>25.571781679544742</v>
      </c>
      <c r="L17">
        <v>18</v>
      </c>
      <c r="M17">
        <v>20.814803999999999</v>
      </c>
      <c r="N17">
        <f t="shared" si="2"/>
        <v>1.7283631135420127E-2</v>
      </c>
    </row>
    <row r="18" spans="2:14">
      <c r="B18" s="79"/>
      <c r="C18" s="3">
        <v>20</v>
      </c>
      <c r="D18" s="3">
        <v>21.038187000000001</v>
      </c>
      <c r="E18" s="3">
        <f t="shared" si="0"/>
        <v>1.4382651512315299</v>
      </c>
      <c r="F18" s="3">
        <f t="shared" si="1"/>
        <v>87.416518468250587</v>
      </c>
      <c r="G18" s="3"/>
      <c r="H18" s="97"/>
      <c r="I18" s="3">
        <f>F18/$G$19</f>
        <v>20.816303405951714</v>
      </c>
      <c r="L18">
        <v>20</v>
      </c>
      <c r="M18">
        <v>20.889410000000002</v>
      </c>
      <c r="N18">
        <f t="shared" si="2"/>
        <v>1.6453013417068348E-2</v>
      </c>
    </row>
    <row r="19" spans="2:14">
      <c r="B19" s="79"/>
      <c r="C19" s="3">
        <v>21</v>
      </c>
      <c r="D19" s="3">
        <v>24.398980000000002</v>
      </c>
      <c r="E19" s="3">
        <f t="shared" si="0"/>
        <v>0.13036586742830386</v>
      </c>
      <c r="F19" s="3">
        <f t="shared" si="1"/>
        <v>4.0146835494546194</v>
      </c>
      <c r="G19" s="3">
        <f>AVERAGE(F19:F20)</f>
        <v>4.1994256503417802</v>
      </c>
      <c r="H19" s="97" t="s">
        <v>644</v>
      </c>
      <c r="I19" s="3">
        <f>F19/$G$19</f>
        <v>0.95600776956912548</v>
      </c>
      <c r="L19">
        <v>21</v>
      </c>
      <c r="M19">
        <v>19.859528000000001</v>
      </c>
      <c r="N19">
        <f t="shared" si="2"/>
        <v>3.2472264830440647E-2</v>
      </c>
    </row>
    <row r="20" spans="2:14">
      <c r="B20" s="79"/>
      <c r="C20" s="3">
        <v>22</v>
      </c>
      <c r="D20" s="3">
        <v>24.937887</v>
      </c>
      <c r="E20" s="3">
        <f t="shared" si="0"/>
        <v>8.8709424314111704E-2</v>
      </c>
      <c r="F20" s="3">
        <f t="shared" si="1"/>
        <v>4.3841677512289419</v>
      </c>
      <c r="G20" s="3"/>
      <c r="H20" s="97"/>
      <c r="I20" s="3">
        <f>F20/$G$19</f>
        <v>1.0439922304308749</v>
      </c>
      <c r="L20">
        <v>22</v>
      </c>
      <c r="M20">
        <v>20.576060999999999</v>
      </c>
      <c r="N20">
        <f t="shared" si="2"/>
        <v>2.0234039696415643E-2</v>
      </c>
    </row>
    <row r="22" spans="2:14" ht="17" thickBot="1"/>
    <row r="23" spans="2:14">
      <c r="B23" s="69" t="s">
        <v>647</v>
      </c>
      <c r="C23" s="68"/>
      <c r="E23" s="69" t="s">
        <v>647</v>
      </c>
      <c r="F23" s="68"/>
    </row>
    <row r="24" spans="2:14">
      <c r="B24" s="67" t="s">
        <v>683</v>
      </c>
      <c r="C24" s="66"/>
      <c r="D24" s="13"/>
      <c r="E24" s="67" t="s">
        <v>683</v>
      </c>
      <c r="F24" s="66"/>
    </row>
    <row r="25" spans="2:14">
      <c r="B25" s="50" t="s">
        <v>644</v>
      </c>
      <c r="C25" s="48">
        <v>0.95600776956912548</v>
      </c>
      <c r="D25" s="13"/>
      <c r="E25" s="50" t="s">
        <v>644</v>
      </c>
      <c r="F25" s="48">
        <v>0.95600776956912548</v>
      </c>
    </row>
    <row r="26" spans="2:14">
      <c r="B26" s="50"/>
      <c r="C26" s="48">
        <v>1.0439922304308749</v>
      </c>
      <c r="D26" s="13"/>
      <c r="E26" s="50"/>
      <c r="F26" s="48">
        <v>1.0439922304308749</v>
      </c>
    </row>
    <row r="27" spans="2:14">
      <c r="B27" s="50" t="s">
        <v>678</v>
      </c>
      <c r="C27" s="48">
        <v>0.56531864264028253</v>
      </c>
      <c r="D27" s="13"/>
      <c r="E27" s="50" t="s">
        <v>628</v>
      </c>
      <c r="F27" s="48">
        <v>1.5607812858867218</v>
      </c>
    </row>
    <row r="28" spans="2:14">
      <c r="B28" s="50"/>
      <c r="C28" s="48"/>
      <c r="D28" s="13"/>
      <c r="E28" s="50"/>
      <c r="F28" s="48">
        <v>1.261715209846882</v>
      </c>
    </row>
    <row r="29" spans="2:14">
      <c r="B29" s="50" t="s">
        <v>674</v>
      </c>
      <c r="C29" s="48">
        <v>25.571781679544742</v>
      </c>
      <c r="D29" s="13"/>
      <c r="E29" s="50" t="s">
        <v>682</v>
      </c>
      <c r="F29" s="48">
        <v>81.96981897499731</v>
      </c>
    </row>
    <row r="30" spans="2:14" ht="17" thickBot="1">
      <c r="B30" s="47"/>
      <c r="C30" s="44">
        <v>20.816303405951714</v>
      </c>
      <c r="D30" s="13"/>
      <c r="E30" s="50"/>
      <c r="F30" s="48">
        <v>92.221137036233884</v>
      </c>
    </row>
    <row r="31" spans="2:14">
      <c r="B31" s="13"/>
      <c r="C31" s="13"/>
      <c r="D31" s="13"/>
      <c r="E31" s="50" t="s">
        <v>646</v>
      </c>
      <c r="F31" s="48"/>
    </row>
    <row r="32" spans="2:14">
      <c r="B32" s="13"/>
      <c r="C32" s="13"/>
      <c r="D32" s="13"/>
      <c r="E32" s="50"/>
      <c r="F32" s="48">
        <v>1.0777422125126259</v>
      </c>
    </row>
    <row r="33" spans="1:15">
      <c r="B33" s="13"/>
      <c r="C33" s="13"/>
      <c r="D33" s="13"/>
      <c r="E33" s="50" t="s">
        <v>681</v>
      </c>
      <c r="F33" s="48">
        <v>115.59397173278441</v>
      </c>
    </row>
    <row r="34" spans="1:15" ht="17" thickBot="1">
      <c r="B34" s="13"/>
      <c r="C34" s="13"/>
      <c r="D34" s="13"/>
      <c r="E34" s="47"/>
      <c r="F34" s="44">
        <v>110.78948006440152</v>
      </c>
    </row>
    <row r="35" spans="1:15">
      <c r="B35" s="13"/>
      <c r="C35" s="13"/>
      <c r="D35" s="13"/>
      <c r="E35" s="13"/>
      <c r="F35" s="13"/>
    </row>
    <row r="38" spans="1:15">
      <c r="B38" s="164" t="s">
        <v>643</v>
      </c>
      <c r="C38" s="63" t="s">
        <v>642</v>
      </c>
      <c r="D38" s="63"/>
    </row>
    <row r="40" spans="1:15" ht="17" thickBot="1"/>
    <row r="41" spans="1:15" s="63" customFormat="1">
      <c r="A41" s="96"/>
      <c r="B41" s="62" t="s">
        <v>653</v>
      </c>
      <c r="C41" s="61" t="s">
        <v>640</v>
      </c>
      <c r="D41" s="60" t="s">
        <v>639</v>
      </c>
      <c r="E41" s="60" t="s">
        <v>638</v>
      </c>
      <c r="F41" s="60" t="s">
        <v>680</v>
      </c>
      <c r="G41" s="60" t="s">
        <v>897</v>
      </c>
      <c r="H41" s="60" t="s">
        <v>899</v>
      </c>
      <c r="I41" s="60" t="s">
        <v>637</v>
      </c>
      <c r="J41" s="60" t="s">
        <v>679</v>
      </c>
      <c r="K41" s="60" t="s">
        <v>898</v>
      </c>
      <c r="L41" s="60" t="s">
        <v>900</v>
      </c>
      <c r="M41" s="60" t="s">
        <v>901</v>
      </c>
      <c r="N41" s="60" t="s">
        <v>902</v>
      </c>
      <c r="O41" s="95" t="s">
        <v>903</v>
      </c>
    </row>
    <row r="42" spans="1:15">
      <c r="B42" s="50" t="s">
        <v>31</v>
      </c>
      <c r="C42" s="90" t="s">
        <v>635</v>
      </c>
      <c r="D42" s="90">
        <v>172</v>
      </c>
      <c r="E42" s="90">
        <v>49</v>
      </c>
      <c r="F42" s="90">
        <v>33</v>
      </c>
      <c r="G42" s="90">
        <v>3498</v>
      </c>
      <c r="H42" s="90">
        <v>99</v>
      </c>
      <c r="I42" s="90">
        <v>55</v>
      </c>
      <c r="J42" s="90">
        <v>6</v>
      </c>
      <c r="K42" s="90">
        <v>6441</v>
      </c>
      <c r="L42" s="90">
        <v>5801</v>
      </c>
      <c r="M42" s="90">
        <v>3280</v>
      </c>
      <c r="N42" s="90">
        <v>2521</v>
      </c>
      <c r="O42" s="94">
        <v>640</v>
      </c>
    </row>
    <row r="43" spans="1:15">
      <c r="B43" s="50"/>
      <c r="C43" s="90" t="s">
        <v>634</v>
      </c>
      <c r="D43" s="90">
        <v>157</v>
      </c>
      <c r="E43" s="90">
        <v>43</v>
      </c>
      <c r="F43" s="90">
        <v>33</v>
      </c>
      <c r="G43" s="90">
        <v>3551</v>
      </c>
      <c r="H43" s="90">
        <v>91</v>
      </c>
      <c r="I43" s="90">
        <v>53</v>
      </c>
      <c r="J43" s="90">
        <v>11</v>
      </c>
      <c r="K43" s="90">
        <v>6252</v>
      </c>
      <c r="L43" s="90">
        <v>5457</v>
      </c>
      <c r="M43" s="90">
        <v>3390</v>
      </c>
      <c r="N43" s="90">
        <v>2067</v>
      </c>
      <c r="O43" s="94">
        <v>795</v>
      </c>
    </row>
    <row r="44" spans="1:15" ht="17" thickBot="1">
      <c r="B44" s="47"/>
      <c r="C44" s="88" t="s">
        <v>633</v>
      </c>
      <c r="D44" s="88">
        <v>105</v>
      </c>
      <c r="E44" s="88">
        <v>31</v>
      </c>
      <c r="F44" s="88">
        <v>19</v>
      </c>
      <c r="G44" s="88">
        <v>2046</v>
      </c>
      <c r="H44" s="88">
        <v>74</v>
      </c>
      <c r="I44" s="88">
        <v>27</v>
      </c>
      <c r="J44" s="88">
        <v>10</v>
      </c>
      <c r="K44" s="88">
        <v>5602</v>
      </c>
      <c r="L44" s="88">
        <v>4651</v>
      </c>
      <c r="M44" s="88">
        <v>1883</v>
      </c>
      <c r="N44" s="88">
        <v>2768</v>
      </c>
      <c r="O44" s="93">
        <v>951</v>
      </c>
    </row>
    <row r="45" spans="1:15">
      <c r="B45" s="58" t="s">
        <v>678</v>
      </c>
      <c r="C45" s="92" t="s">
        <v>677</v>
      </c>
      <c r="D45" s="56">
        <v>87</v>
      </c>
      <c r="E45" s="56">
        <v>27</v>
      </c>
      <c r="F45" s="56">
        <v>15</v>
      </c>
      <c r="G45" s="56">
        <v>2046</v>
      </c>
      <c r="H45" s="56">
        <v>66</v>
      </c>
      <c r="I45" s="56">
        <v>27</v>
      </c>
      <c r="J45" s="56">
        <v>12</v>
      </c>
      <c r="K45" s="56">
        <v>4985</v>
      </c>
      <c r="L45" s="56">
        <v>3784</v>
      </c>
      <c r="M45" s="56">
        <v>1943</v>
      </c>
      <c r="N45" s="56">
        <v>1841</v>
      </c>
      <c r="O45" s="91">
        <v>1201</v>
      </c>
    </row>
    <row r="46" spans="1:15">
      <c r="B46" s="50"/>
      <c r="C46" s="90" t="s">
        <v>676</v>
      </c>
      <c r="D46" s="49">
        <v>82</v>
      </c>
      <c r="E46" s="49">
        <v>24</v>
      </c>
      <c r="F46" s="49">
        <v>9</v>
      </c>
      <c r="G46" s="49">
        <v>1845</v>
      </c>
      <c r="H46" s="49">
        <v>66</v>
      </c>
      <c r="I46" s="49">
        <v>21</v>
      </c>
      <c r="J46" s="49">
        <v>15</v>
      </c>
      <c r="K46" s="49">
        <v>4706</v>
      </c>
      <c r="L46" s="49">
        <v>3709</v>
      </c>
      <c r="M46" s="49">
        <v>1683</v>
      </c>
      <c r="N46" s="49">
        <v>2026</v>
      </c>
      <c r="O46" s="89">
        <v>997</v>
      </c>
    </row>
    <row r="47" spans="1:15" ht="17" thickBot="1">
      <c r="B47" s="47"/>
      <c r="C47" s="88" t="s">
        <v>675</v>
      </c>
      <c r="D47" s="45">
        <v>81</v>
      </c>
      <c r="E47" s="45">
        <v>23</v>
      </c>
      <c r="F47" s="45">
        <v>7</v>
      </c>
      <c r="G47" s="45">
        <v>1357</v>
      </c>
      <c r="H47" s="45">
        <v>66</v>
      </c>
      <c r="I47" s="45">
        <v>19</v>
      </c>
      <c r="J47" s="45">
        <v>16</v>
      </c>
      <c r="K47" s="45">
        <v>4382</v>
      </c>
      <c r="L47" s="45">
        <v>3413</v>
      </c>
      <c r="M47" s="45">
        <v>1241</v>
      </c>
      <c r="N47" s="45">
        <v>2172</v>
      </c>
      <c r="O47" s="87">
        <v>969</v>
      </c>
    </row>
    <row r="48" spans="1:15">
      <c r="B48" s="58" t="s">
        <v>674</v>
      </c>
      <c r="C48" s="92" t="s">
        <v>673</v>
      </c>
      <c r="D48" s="56">
        <v>139</v>
      </c>
      <c r="E48" s="56">
        <v>43</v>
      </c>
      <c r="F48" s="56">
        <v>27</v>
      </c>
      <c r="G48" s="56">
        <v>3470</v>
      </c>
      <c r="H48" s="56">
        <v>86</v>
      </c>
      <c r="I48" s="56">
        <v>54</v>
      </c>
      <c r="J48" s="56">
        <v>9</v>
      </c>
      <c r="K48" s="56">
        <v>5693</v>
      </c>
      <c r="L48" s="56">
        <v>4923</v>
      </c>
      <c r="M48" s="56">
        <v>3385</v>
      </c>
      <c r="N48" s="56">
        <v>1538</v>
      </c>
      <c r="O48" s="91">
        <v>770</v>
      </c>
    </row>
    <row r="49" spans="2:16">
      <c r="B49" s="50"/>
      <c r="C49" s="90" t="s">
        <v>672</v>
      </c>
      <c r="D49" s="49">
        <v>186</v>
      </c>
      <c r="E49" s="49">
        <v>54</v>
      </c>
      <c r="F49" s="49">
        <v>30</v>
      </c>
      <c r="G49" s="49">
        <v>3576</v>
      </c>
      <c r="H49" s="49">
        <v>110</v>
      </c>
      <c r="I49" s="49">
        <v>60</v>
      </c>
      <c r="J49" s="49">
        <v>6</v>
      </c>
      <c r="K49" s="49">
        <v>6922</v>
      </c>
      <c r="L49" s="49">
        <v>6535</v>
      </c>
      <c r="M49" s="49">
        <v>3317</v>
      </c>
      <c r="N49" s="49">
        <v>3218</v>
      </c>
      <c r="O49" s="89">
        <v>387</v>
      </c>
    </row>
    <row r="50" spans="2:16" ht="17" thickBot="1">
      <c r="B50" s="47"/>
      <c r="C50" s="88" t="s">
        <v>671</v>
      </c>
      <c r="D50" s="45">
        <v>133</v>
      </c>
      <c r="E50" s="45">
        <v>37</v>
      </c>
      <c r="F50" s="45">
        <v>21</v>
      </c>
      <c r="G50" s="45">
        <v>2857</v>
      </c>
      <c r="H50" s="45">
        <v>84</v>
      </c>
      <c r="I50" s="45">
        <v>39</v>
      </c>
      <c r="J50" s="45">
        <v>9</v>
      </c>
      <c r="K50" s="45">
        <v>6096</v>
      </c>
      <c r="L50" s="45">
        <v>5301</v>
      </c>
      <c r="M50" s="45">
        <v>2666</v>
      </c>
      <c r="N50" s="45">
        <v>2635</v>
      </c>
      <c r="O50" s="87">
        <v>795</v>
      </c>
    </row>
    <row r="53" spans="2:16">
      <c r="B53" s="168" t="s">
        <v>688</v>
      </c>
      <c r="C53" s="53"/>
      <c r="D53" s="53"/>
      <c r="E53" s="53"/>
      <c r="F53" s="53"/>
      <c r="G53" s="53"/>
      <c r="H53" s="101"/>
      <c r="J53" s="168" t="s">
        <v>833</v>
      </c>
      <c r="K53" s="169"/>
      <c r="L53" s="169"/>
      <c r="M53" s="53"/>
      <c r="N53" s="53"/>
      <c r="O53" s="53"/>
      <c r="P53" s="101"/>
    </row>
    <row r="54" spans="2:16">
      <c r="B54" s="102" t="s">
        <v>326</v>
      </c>
      <c r="C54" s="13">
        <v>1</v>
      </c>
      <c r="D54" s="13"/>
      <c r="E54" s="13"/>
      <c r="F54" s="13"/>
      <c r="G54" s="13"/>
      <c r="H54" s="103"/>
      <c r="J54" s="102" t="s">
        <v>326</v>
      </c>
      <c r="K54" s="13">
        <v>1</v>
      </c>
      <c r="L54" s="13"/>
      <c r="M54" s="13"/>
      <c r="N54" s="13"/>
      <c r="O54" s="13"/>
      <c r="P54" s="103"/>
    </row>
    <row r="55" spans="2:16">
      <c r="B55" s="102" t="s">
        <v>327</v>
      </c>
      <c r="C55" s="13">
        <v>3</v>
      </c>
      <c r="D55" s="13"/>
      <c r="E55" s="13"/>
      <c r="F55" s="13"/>
      <c r="G55" s="13"/>
      <c r="H55" s="103"/>
      <c r="J55" s="102" t="s">
        <v>327</v>
      </c>
      <c r="K55" s="13">
        <v>3</v>
      </c>
      <c r="L55" s="13"/>
      <c r="M55" s="13"/>
      <c r="N55" s="13"/>
      <c r="O55" s="13"/>
      <c r="P55" s="103"/>
    </row>
    <row r="56" spans="2:16">
      <c r="B56" s="102" t="s">
        <v>139</v>
      </c>
      <c r="C56" s="13">
        <v>0.05</v>
      </c>
      <c r="D56" s="13"/>
      <c r="E56" s="13"/>
      <c r="F56" s="13"/>
      <c r="G56" s="13"/>
      <c r="H56" s="103"/>
      <c r="J56" s="102" t="s">
        <v>139</v>
      </c>
      <c r="K56" s="13">
        <v>0.05</v>
      </c>
      <c r="L56" s="13"/>
      <c r="M56" s="13"/>
      <c r="N56" s="13"/>
      <c r="O56" s="13"/>
      <c r="P56" s="103"/>
    </row>
    <row r="57" spans="2:16">
      <c r="B57" s="102"/>
      <c r="C57" s="13"/>
      <c r="D57" s="13"/>
      <c r="E57" s="13"/>
      <c r="F57" s="13"/>
      <c r="G57" s="13"/>
      <c r="H57" s="103"/>
      <c r="J57" s="102"/>
      <c r="K57" s="13"/>
      <c r="L57" s="13"/>
      <c r="M57" s="13"/>
      <c r="N57" s="13"/>
      <c r="O57" s="13"/>
      <c r="P57" s="103"/>
    </row>
    <row r="58" spans="2:16">
      <c r="B58" s="104" t="s">
        <v>450</v>
      </c>
      <c r="C58" s="105" t="s">
        <v>329</v>
      </c>
      <c r="D58" s="105" t="s">
        <v>330</v>
      </c>
      <c r="E58" s="105" t="s">
        <v>140</v>
      </c>
      <c r="F58" s="105" t="s">
        <v>331</v>
      </c>
      <c r="G58" s="105" t="s">
        <v>332</v>
      </c>
      <c r="H58" s="106"/>
      <c r="J58" s="104" t="s">
        <v>450</v>
      </c>
      <c r="K58" s="105" t="s">
        <v>329</v>
      </c>
      <c r="L58" s="105" t="s">
        <v>330</v>
      </c>
      <c r="M58" s="105" t="s">
        <v>140</v>
      </c>
      <c r="N58" s="105" t="s">
        <v>331</v>
      </c>
      <c r="O58" s="105" t="s">
        <v>332</v>
      </c>
      <c r="P58" s="106"/>
    </row>
    <row r="59" spans="2:16">
      <c r="B59" s="102"/>
      <c r="C59" s="13"/>
      <c r="D59" s="13"/>
      <c r="E59" s="13"/>
      <c r="F59" s="13"/>
      <c r="G59" s="13"/>
      <c r="H59" s="103"/>
      <c r="J59" s="102"/>
      <c r="K59" s="13"/>
      <c r="L59" s="13"/>
      <c r="M59" s="13"/>
      <c r="N59" s="13"/>
      <c r="O59" s="13"/>
      <c r="P59" s="103"/>
    </row>
    <row r="60" spans="2:16">
      <c r="B60" s="102" t="s">
        <v>809</v>
      </c>
      <c r="C60" s="13">
        <v>61.33</v>
      </c>
      <c r="D60" s="13" t="s">
        <v>810</v>
      </c>
      <c r="E60" s="13" t="s">
        <v>14</v>
      </c>
      <c r="F60" s="13" t="s">
        <v>13</v>
      </c>
      <c r="G60" s="13">
        <v>6.5799999999999997E-2</v>
      </c>
      <c r="H60" s="103" t="s">
        <v>730</v>
      </c>
      <c r="J60" s="102" t="s">
        <v>809</v>
      </c>
      <c r="K60" s="13">
        <v>-4.6669999999999998</v>
      </c>
      <c r="L60" s="13" t="s">
        <v>834</v>
      </c>
      <c r="M60" s="13" t="s">
        <v>7</v>
      </c>
      <c r="N60" s="13" t="s">
        <v>11</v>
      </c>
      <c r="O60" s="13">
        <v>4.3400000000000001E-2</v>
      </c>
      <c r="P60" s="103" t="s">
        <v>451</v>
      </c>
    </row>
    <row r="61" spans="2:16">
      <c r="B61" s="102" t="s">
        <v>811</v>
      </c>
      <c r="C61" s="13">
        <v>-8</v>
      </c>
      <c r="D61" s="13" t="s">
        <v>812</v>
      </c>
      <c r="E61" s="13" t="s">
        <v>14</v>
      </c>
      <c r="F61" s="13" t="s">
        <v>13</v>
      </c>
      <c r="G61" s="13">
        <v>0.92769999999999997</v>
      </c>
      <c r="H61" s="103" t="s">
        <v>813</v>
      </c>
      <c r="J61" s="102" t="s">
        <v>811</v>
      </c>
      <c r="K61" s="13">
        <v>1.667</v>
      </c>
      <c r="L61" s="13" t="s">
        <v>835</v>
      </c>
      <c r="M61" s="13" t="s">
        <v>14</v>
      </c>
      <c r="N61" s="13" t="s">
        <v>13</v>
      </c>
      <c r="O61" s="13">
        <v>0.52839999999999998</v>
      </c>
      <c r="P61" s="103" t="s">
        <v>452</v>
      </c>
    </row>
    <row r="62" spans="2:16">
      <c r="B62" s="107" t="s">
        <v>814</v>
      </c>
      <c r="C62" s="108">
        <v>-69.33</v>
      </c>
      <c r="D62" s="108" t="s">
        <v>815</v>
      </c>
      <c r="E62" s="108" t="s">
        <v>7</v>
      </c>
      <c r="F62" s="108" t="s">
        <v>11</v>
      </c>
      <c r="G62" s="108">
        <v>4.1599999999999998E-2</v>
      </c>
      <c r="H62" s="109" t="s">
        <v>816</v>
      </c>
      <c r="J62" s="107" t="s">
        <v>814</v>
      </c>
      <c r="K62" s="108">
        <v>6.3330000000000002</v>
      </c>
      <c r="L62" s="108" t="s">
        <v>836</v>
      </c>
      <c r="M62" s="108" t="s">
        <v>7</v>
      </c>
      <c r="N62" s="108" t="s">
        <v>11</v>
      </c>
      <c r="O62" s="108">
        <v>1.18E-2</v>
      </c>
      <c r="P62" s="109" t="s">
        <v>454</v>
      </c>
    </row>
    <row r="64" spans="2:16">
      <c r="B64" s="168" t="s">
        <v>731</v>
      </c>
      <c r="C64" s="53"/>
      <c r="D64" s="53"/>
      <c r="E64" s="53"/>
      <c r="F64" s="53"/>
      <c r="G64" s="53"/>
      <c r="H64" s="101"/>
      <c r="J64" s="100" t="s">
        <v>837</v>
      </c>
      <c r="K64" s="110"/>
      <c r="L64" s="110"/>
      <c r="M64" s="53"/>
      <c r="N64" s="53"/>
      <c r="O64" s="53"/>
      <c r="P64" s="101"/>
    </row>
    <row r="65" spans="2:16">
      <c r="B65" s="102" t="s">
        <v>326</v>
      </c>
      <c r="C65" s="13">
        <v>1</v>
      </c>
      <c r="D65" s="13"/>
      <c r="E65" s="13"/>
      <c r="F65" s="13"/>
      <c r="G65" s="13"/>
      <c r="H65" s="103"/>
      <c r="J65" s="102" t="s">
        <v>326</v>
      </c>
      <c r="K65" s="13">
        <v>1</v>
      </c>
      <c r="L65" s="13"/>
      <c r="M65" s="13"/>
      <c r="N65" s="13"/>
      <c r="O65" s="13"/>
      <c r="P65" s="103"/>
    </row>
    <row r="66" spans="2:16">
      <c r="B66" s="102" t="s">
        <v>327</v>
      </c>
      <c r="C66" s="13">
        <v>3</v>
      </c>
      <c r="D66" s="13"/>
      <c r="E66" s="13"/>
      <c r="F66" s="13"/>
      <c r="G66" s="13"/>
      <c r="H66" s="103"/>
      <c r="J66" s="102" t="s">
        <v>327</v>
      </c>
      <c r="K66" s="13">
        <v>3</v>
      </c>
      <c r="L66" s="13"/>
      <c r="M66" s="13"/>
      <c r="N66" s="13"/>
      <c r="O66" s="13"/>
      <c r="P66" s="103"/>
    </row>
    <row r="67" spans="2:16">
      <c r="B67" s="102" t="s">
        <v>139</v>
      </c>
      <c r="C67" s="13">
        <v>0.05</v>
      </c>
      <c r="D67" s="13"/>
      <c r="E67" s="13"/>
      <c r="F67" s="13"/>
      <c r="G67" s="13"/>
      <c r="H67" s="103"/>
      <c r="J67" s="102" t="s">
        <v>139</v>
      </c>
      <c r="K67" s="13">
        <v>0.05</v>
      </c>
      <c r="L67" s="13"/>
      <c r="M67" s="13"/>
      <c r="N67" s="13"/>
      <c r="O67" s="13"/>
      <c r="P67" s="103"/>
    </row>
    <row r="68" spans="2:16">
      <c r="B68" s="102"/>
      <c r="C68" s="13"/>
      <c r="D68" s="13"/>
      <c r="E68" s="13"/>
      <c r="F68" s="13"/>
      <c r="G68" s="13"/>
      <c r="H68" s="103"/>
      <c r="J68" s="102"/>
      <c r="K68" s="13"/>
      <c r="L68" s="13"/>
      <c r="M68" s="13"/>
      <c r="N68" s="13"/>
      <c r="O68" s="13"/>
      <c r="P68" s="103"/>
    </row>
    <row r="69" spans="2:16">
      <c r="B69" s="104" t="s">
        <v>450</v>
      </c>
      <c r="C69" s="105" t="s">
        <v>329</v>
      </c>
      <c r="D69" s="105" t="s">
        <v>330</v>
      </c>
      <c r="E69" s="105" t="s">
        <v>140</v>
      </c>
      <c r="F69" s="105" t="s">
        <v>331</v>
      </c>
      <c r="G69" s="105" t="s">
        <v>332</v>
      </c>
      <c r="H69" s="106"/>
      <c r="J69" s="104" t="s">
        <v>450</v>
      </c>
      <c r="K69" s="105" t="s">
        <v>329</v>
      </c>
      <c r="L69" s="105" t="s">
        <v>330</v>
      </c>
      <c r="M69" s="105" t="s">
        <v>140</v>
      </c>
      <c r="N69" s="105" t="s">
        <v>331</v>
      </c>
      <c r="O69" s="105" t="s">
        <v>332</v>
      </c>
      <c r="P69" s="106"/>
    </row>
    <row r="70" spans="2:16">
      <c r="B70" s="102"/>
      <c r="C70" s="13"/>
      <c r="D70" s="13"/>
      <c r="E70" s="13"/>
      <c r="F70" s="13"/>
      <c r="G70" s="13"/>
      <c r="H70" s="103"/>
      <c r="J70" s="102"/>
      <c r="K70" s="13"/>
      <c r="L70" s="13"/>
      <c r="M70" s="13"/>
      <c r="N70" s="13"/>
      <c r="O70" s="13"/>
      <c r="P70" s="103"/>
    </row>
    <row r="71" spans="2:16">
      <c r="B71" s="102" t="s">
        <v>809</v>
      </c>
      <c r="C71" s="13">
        <v>16.329999999999998</v>
      </c>
      <c r="D71" s="13" t="s">
        <v>817</v>
      </c>
      <c r="E71" s="13" t="s">
        <v>14</v>
      </c>
      <c r="F71" s="13" t="s">
        <v>13</v>
      </c>
      <c r="G71" s="13">
        <v>7.7499999999999999E-2</v>
      </c>
      <c r="H71" s="103" t="s">
        <v>730</v>
      </c>
      <c r="J71" s="102" t="s">
        <v>809</v>
      </c>
      <c r="K71" s="13">
        <v>1241</v>
      </c>
      <c r="L71" s="13" t="s">
        <v>838</v>
      </c>
      <c r="M71" s="13" t="s">
        <v>7</v>
      </c>
      <c r="N71" s="13" t="s">
        <v>11</v>
      </c>
      <c r="O71" s="13">
        <v>3.2300000000000002E-2</v>
      </c>
      <c r="P71" s="103" t="s">
        <v>451</v>
      </c>
    </row>
    <row r="72" spans="2:16">
      <c r="B72" s="102" t="s">
        <v>811</v>
      </c>
      <c r="C72" s="13">
        <v>-3.6669999999999998</v>
      </c>
      <c r="D72" s="13" t="s">
        <v>818</v>
      </c>
      <c r="E72" s="13" t="s">
        <v>14</v>
      </c>
      <c r="F72" s="13" t="s">
        <v>13</v>
      </c>
      <c r="G72" s="13">
        <v>0.82020000000000004</v>
      </c>
      <c r="H72" s="103" t="s">
        <v>813</v>
      </c>
      <c r="J72" s="102" t="s">
        <v>811</v>
      </c>
      <c r="K72" s="13">
        <v>-304.7</v>
      </c>
      <c r="L72" s="13" t="s">
        <v>839</v>
      </c>
      <c r="M72" s="13" t="s">
        <v>14</v>
      </c>
      <c r="N72" s="13" t="s">
        <v>13</v>
      </c>
      <c r="O72" s="13">
        <v>0.69299999999999995</v>
      </c>
      <c r="P72" s="103" t="s">
        <v>452</v>
      </c>
    </row>
    <row r="73" spans="2:16">
      <c r="B73" s="107" t="s">
        <v>814</v>
      </c>
      <c r="C73" s="108">
        <v>-20</v>
      </c>
      <c r="D73" s="108" t="s">
        <v>819</v>
      </c>
      <c r="E73" s="108" t="s">
        <v>7</v>
      </c>
      <c r="F73" s="108" t="s">
        <v>11</v>
      </c>
      <c r="G73" s="108">
        <v>3.6499999999999998E-2</v>
      </c>
      <c r="H73" s="109" t="s">
        <v>816</v>
      </c>
      <c r="J73" s="107" t="s">
        <v>814</v>
      </c>
      <c r="K73" s="108">
        <v>-1546</v>
      </c>
      <c r="L73" s="108" t="s">
        <v>840</v>
      </c>
      <c r="M73" s="108" t="s">
        <v>7</v>
      </c>
      <c r="N73" s="108" t="s">
        <v>11</v>
      </c>
      <c r="O73" s="108">
        <v>1.24E-2</v>
      </c>
      <c r="P73" s="109" t="s">
        <v>454</v>
      </c>
    </row>
    <row r="75" spans="2:16">
      <c r="B75" s="168" t="s">
        <v>820</v>
      </c>
      <c r="C75" s="169"/>
      <c r="D75" s="53"/>
      <c r="E75" s="53"/>
      <c r="F75" s="53"/>
      <c r="G75" s="53"/>
      <c r="H75" s="101"/>
      <c r="J75" s="100" t="s">
        <v>841</v>
      </c>
      <c r="K75" s="110"/>
      <c r="L75" s="110"/>
      <c r="M75" s="53"/>
      <c r="N75" s="53"/>
      <c r="O75" s="53"/>
      <c r="P75" s="101"/>
    </row>
    <row r="76" spans="2:16">
      <c r="B76" s="102" t="s">
        <v>326</v>
      </c>
      <c r="C76" s="13">
        <v>1</v>
      </c>
      <c r="D76" s="13"/>
      <c r="E76" s="13"/>
      <c r="F76" s="13"/>
      <c r="G76" s="13"/>
      <c r="H76" s="103"/>
      <c r="J76" s="102" t="s">
        <v>326</v>
      </c>
      <c r="K76" s="13">
        <v>1</v>
      </c>
      <c r="L76" s="13"/>
      <c r="M76" s="13"/>
      <c r="N76" s="13"/>
      <c r="O76" s="13"/>
      <c r="P76" s="103"/>
    </row>
    <row r="77" spans="2:16">
      <c r="B77" s="102" t="s">
        <v>327</v>
      </c>
      <c r="C77" s="13">
        <v>3</v>
      </c>
      <c r="D77" s="13"/>
      <c r="E77" s="13"/>
      <c r="F77" s="13"/>
      <c r="G77" s="13"/>
      <c r="H77" s="103"/>
      <c r="J77" s="102" t="s">
        <v>327</v>
      </c>
      <c r="K77" s="13">
        <v>3</v>
      </c>
      <c r="L77" s="13"/>
      <c r="M77" s="13"/>
      <c r="N77" s="13"/>
      <c r="O77" s="13"/>
      <c r="P77" s="103"/>
    </row>
    <row r="78" spans="2:16">
      <c r="B78" s="102" t="s">
        <v>139</v>
      </c>
      <c r="C78" s="13">
        <v>0.05</v>
      </c>
      <c r="D78" s="13"/>
      <c r="E78" s="13"/>
      <c r="F78" s="13"/>
      <c r="G78" s="13"/>
      <c r="H78" s="103"/>
      <c r="J78" s="102" t="s">
        <v>139</v>
      </c>
      <c r="K78" s="13">
        <v>0.05</v>
      </c>
      <c r="L78" s="13"/>
      <c r="M78" s="13"/>
      <c r="N78" s="13"/>
      <c r="O78" s="13"/>
      <c r="P78" s="103"/>
    </row>
    <row r="79" spans="2:16">
      <c r="B79" s="102"/>
      <c r="C79" s="13"/>
      <c r="D79" s="13"/>
      <c r="E79" s="13"/>
      <c r="F79" s="13"/>
      <c r="G79" s="13"/>
      <c r="H79" s="103"/>
      <c r="J79" s="102"/>
      <c r="K79" s="13"/>
      <c r="L79" s="13"/>
      <c r="M79" s="13"/>
      <c r="N79" s="13"/>
      <c r="O79" s="13"/>
      <c r="P79" s="103"/>
    </row>
    <row r="80" spans="2:16">
      <c r="B80" s="104" t="s">
        <v>450</v>
      </c>
      <c r="C80" s="105" t="s">
        <v>329</v>
      </c>
      <c r="D80" s="105" t="s">
        <v>330</v>
      </c>
      <c r="E80" s="105" t="s">
        <v>140</v>
      </c>
      <c r="F80" s="105" t="s">
        <v>331</v>
      </c>
      <c r="G80" s="105" t="s">
        <v>332</v>
      </c>
      <c r="H80" s="106"/>
      <c r="J80" s="104" t="s">
        <v>450</v>
      </c>
      <c r="K80" s="105" t="s">
        <v>329</v>
      </c>
      <c r="L80" s="105" t="s">
        <v>330</v>
      </c>
      <c r="M80" s="105" t="s">
        <v>140</v>
      </c>
      <c r="N80" s="105" t="s">
        <v>331</v>
      </c>
      <c r="O80" s="105" t="s">
        <v>332</v>
      </c>
      <c r="P80" s="106"/>
    </row>
    <row r="81" spans="2:16">
      <c r="B81" s="102"/>
      <c r="C81" s="13"/>
      <c r="D81" s="13"/>
      <c r="E81" s="13"/>
      <c r="F81" s="13"/>
      <c r="G81" s="13"/>
      <c r="H81" s="103"/>
      <c r="J81" s="102"/>
      <c r="K81" s="13"/>
      <c r="L81" s="13"/>
      <c r="M81" s="13"/>
      <c r="N81" s="13"/>
      <c r="O81" s="13"/>
      <c r="P81" s="103"/>
    </row>
    <row r="82" spans="2:16">
      <c r="B82" s="102" t="s">
        <v>809</v>
      </c>
      <c r="C82" s="13">
        <v>18</v>
      </c>
      <c r="D82" s="13" t="s">
        <v>821</v>
      </c>
      <c r="E82" s="13" t="s">
        <v>7</v>
      </c>
      <c r="F82" s="13" t="s">
        <v>11</v>
      </c>
      <c r="G82" s="13">
        <v>2.2200000000000001E-2</v>
      </c>
      <c r="H82" s="103" t="s">
        <v>730</v>
      </c>
      <c r="J82" s="102" t="s">
        <v>809</v>
      </c>
      <c r="K82" s="13">
        <v>1668</v>
      </c>
      <c r="L82" s="13" t="s">
        <v>842</v>
      </c>
      <c r="M82" s="13" t="s">
        <v>7</v>
      </c>
      <c r="N82" s="13" t="s">
        <v>11</v>
      </c>
      <c r="O82" s="13">
        <v>3.44E-2</v>
      </c>
      <c r="P82" s="103" t="s">
        <v>730</v>
      </c>
    </row>
    <row r="83" spans="2:16">
      <c r="B83" s="102" t="s">
        <v>811</v>
      </c>
      <c r="C83" s="13">
        <v>2.3330000000000002</v>
      </c>
      <c r="D83" s="13" t="s">
        <v>822</v>
      </c>
      <c r="E83" s="13" t="s">
        <v>14</v>
      </c>
      <c r="F83" s="13" t="s">
        <v>13</v>
      </c>
      <c r="G83" s="13">
        <v>0.88029999999999997</v>
      </c>
      <c r="H83" s="103" t="s">
        <v>813</v>
      </c>
      <c r="J83" s="102" t="s">
        <v>811</v>
      </c>
      <c r="K83" s="13">
        <v>-283.3</v>
      </c>
      <c r="L83" s="13" t="s">
        <v>843</v>
      </c>
      <c r="M83" s="13" t="s">
        <v>14</v>
      </c>
      <c r="N83" s="13" t="s">
        <v>13</v>
      </c>
      <c r="O83" s="13">
        <v>0.83860000000000001</v>
      </c>
      <c r="P83" s="103" t="s">
        <v>813</v>
      </c>
    </row>
    <row r="84" spans="2:16">
      <c r="B84" s="107" t="s">
        <v>814</v>
      </c>
      <c r="C84" s="108">
        <v>-15.67</v>
      </c>
      <c r="D84" s="108" t="s">
        <v>823</v>
      </c>
      <c r="E84" s="108" t="s">
        <v>7</v>
      </c>
      <c r="F84" s="108" t="s">
        <v>11</v>
      </c>
      <c r="G84" s="108">
        <v>3.9399999999999998E-2</v>
      </c>
      <c r="H84" s="109" t="s">
        <v>816</v>
      </c>
      <c r="J84" s="107" t="s">
        <v>814</v>
      </c>
      <c r="K84" s="108">
        <v>-1951</v>
      </c>
      <c r="L84" s="108" t="s">
        <v>844</v>
      </c>
      <c r="M84" s="108" t="s">
        <v>7</v>
      </c>
      <c r="N84" s="108" t="s">
        <v>11</v>
      </c>
      <c r="O84" s="108">
        <v>1.77E-2</v>
      </c>
      <c r="P84" s="109" t="s">
        <v>816</v>
      </c>
    </row>
    <row r="86" spans="2:16">
      <c r="B86" s="168" t="s">
        <v>906</v>
      </c>
      <c r="C86" s="169"/>
      <c r="D86" s="53"/>
      <c r="E86" s="53"/>
      <c r="F86" s="53"/>
      <c r="G86" s="53"/>
      <c r="H86" s="101"/>
      <c r="J86" s="100" t="s">
        <v>905</v>
      </c>
      <c r="K86" s="110"/>
      <c r="L86" s="110"/>
      <c r="M86" s="53"/>
      <c r="N86" s="53"/>
      <c r="O86" s="53"/>
      <c r="P86" s="101"/>
    </row>
    <row r="87" spans="2:16">
      <c r="B87" s="102" t="s">
        <v>326</v>
      </c>
      <c r="C87" s="13">
        <v>1</v>
      </c>
      <c r="D87" s="13"/>
      <c r="E87" s="13"/>
      <c r="F87" s="13"/>
      <c r="G87" s="13"/>
      <c r="H87" s="103"/>
      <c r="J87" s="102" t="s">
        <v>326</v>
      </c>
      <c r="K87" s="13">
        <v>1</v>
      </c>
      <c r="L87" s="13"/>
      <c r="M87" s="13"/>
      <c r="N87" s="13"/>
      <c r="O87" s="13"/>
      <c r="P87" s="103"/>
    </row>
    <row r="88" spans="2:16">
      <c r="B88" s="102" t="s">
        <v>327</v>
      </c>
      <c r="C88" s="13">
        <v>3</v>
      </c>
      <c r="D88" s="13"/>
      <c r="E88" s="13"/>
      <c r="F88" s="13"/>
      <c r="G88" s="13"/>
      <c r="H88" s="103"/>
      <c r="J88" s="102" t="s">
        <v>327</v>
      </c>
      <c r="K88" s="13">
        <v>3</v>
      </c>
      <c r="L88" s="13"/>
      <c r="M88" s="13"/>
      <c r="N88" s="13"/>
      <c r="O88" s="13"/>
      <c r="P88" s="103"/>
    </row>
    <row r="89" spans="2:16">
      <c r="B89" s="102" t="s">
        <v>139</v>
      </c>
      <c r="C89" s="13">
        <v>0.05</v>
      </c>
      <c r="D89" s="13"/>
      <c r="E89" s="13"/>
      <c r="F89" s="13"/>
      <c r="G89" s="13"/>
      <c r="H89" s="103"/>
      <c r="J89" s="102" t="s">
        <v>139</v>
      </c>
      <c r="K89" s="13">
        <v>0.05</v>
      </c>
      <c r="L89" s="13"/>
      <c r="M89" s="13"/>
      <c r="N89" s="13"/>
      <c r="O89" s="13"/>
      <c r="P89" s="103"/>
    </row>
    <row r="90" spans="2:16">
      <c r="B90" s="102"/>
      <c r="C90" s="13"/>
      <c r="D90" s="13"/>
      <c r="E90" s="13"/>
      <c r="F90" s="13"/>
      <c r="G90" s="13"/>
      <c r="H90" s="103"/>
      <c r="J90" s="102"/>
      <c r="K90" s="13"/>
      <c r="L90" s="13"/>
      <c r="M90" s="13"/>
      <c r="N90" s="13"/>
      <c r="O90" s="13"/>
      <c r="P90" s="103"/>
    </row>
    <row r="91" spans="2:16">
      <c r="B91" s="104" t="s">
        <v>450</v>
      </c>
      <c r="C91" s="105" t="s">
        <v>329</v>
      </c>
      <c r="D91" s="105" t="s">
        <v>330</v>
      </c>
      <c r="E91" s="105" t="s">
        <v>140</v>
      </c>
      <c r="F91" s="105" t="s">
        <v>331</v>
      </c>
      <c r="G91" s="105" t="s">
        <v>332</v>
      </c>
      <c r="H91" s="106"/>
      <c r="J91" s="104" t="s">
        <v>450</v>
      </c>
      <c r="K91" s="105" t="s">
        <v>329</v>
      </c>
      <c r="L91" s="105" t="s">
        <v>330</v>
      </c>
      <c r="M91" s="105" t="s">
        <v>140</v>
      </c>
      <c r="N91" s="105" t="s">
        <v>331</v>
      </c>
      <c r="O91" s="105" t="s">
        <v>332</v>
      </c>
      <c r="P91" s="106"/>
    </row>
    <row r="92" spans="2:16">
      <c r="B92" s="102"/>
      <c r="C92" s="13"/>
      <c r="D92" s="13"/>
      <c r="E92" s="13"/>
      <c r="F92" s="13"/>
      <c r="G92" s="13"/>
      <c r="H92" s="103"/>
      <c r="J92" s="102"/>
      <c r="K92" s="13"/>
      <c r="L92" s="13"/>
      <c r="M92" s="13"/>
      <c r="N92" s="13"/>
      <c r="O92" s="13"/>
      <c r="P92" s="103"/>
    </row>
    <row r="93" spans="2:16">
      <c r="B93" s="102" t="s">
        <v>809</v>
      </c>
      <c r="C93" s="13">
        <v>1282</v>
      </c>
      <c r="D93" s="13" t="s">
        <v>824</v>
      </c>
      <c r="E93" s="13" t="s">
        <v>14</v>
      </c>
      <c r="F93" s="13" t="s">
        <v>13</v>
      </c>
      <c r="G93" s="13">
        <v>7.7899999999999997E-2</v>
      </c>
      <c r="H93" s="103" t="s">
        <v>730</v>
      </c>
      <c r="J93" s="102" t="s">
        <v>809</v>
      </c>
      <c r="K93" s="13">
        <v>1229</v>
      </c>
      <c r="L93" s="13" t="s">
        <v>845</v>
      </c>
      <c r="M93" s="13" t="s">
        <v>14</v>
      </c>
      <c r="N93" s="13" t="s">
        <v>13</v>
      </c>
      <c r="O93" s="13">
        <v>8.7599999999999997E-2</v>
      </c>
      <c r="P93" s="103" t="s">
        <v>451</v>
      </c>
    </row>
    <row r="94" spans="2:16">
      <c r="B94" s="102" t="s">
        <v>811</v>
      </c>
      <c r="C94" s="13">
        <v>-269.3</v>
      </c>
      <c r="D94" s="13" t="s">
        <v>825</v>
      </c>
      <c r="E94" s="13" t="s">
        <v>14</v>
      </c>
      <c r="F94" s="13" t="s">
        <v>13</v>
      </c>
      <c r="G94" s="13">
        <v>0.84060000000000001</v>
      </c>
      <c r="H94" s="103" t="s">
        <v>813</v>
      </c>
      <c r="J94" s="102" t="s">
        <v>811</v>
      </c>
      <c r="K94" s="13">
        <v>-271.7</v>
      </c>
      <c r="L94" s="13" t="s">
        <v>846</v>
      </c>
      <c r="M94" s="13" t="s">
        <v>14</v>
      </c>
      <c r="N94" s="13" t="s">
        <v>13</v>
      </c>
      <c r="O94" s="13">
        <v>0.8357</v>
      </c>
      <c r="P94" s="103" t="s">
        <v>452</v>
      </c>
    </row>
    <row r="95" spans="2:16">
      <c r="B95" s="107" t="s">
        <v>814</v>
      </c>
      <c r="C95" s="108">
        <v>-1552</v>
      </c>
      <c r="D95" s="108" t="s">
        <v>826</v>
      </c>
      <c r="E95" s="108" t="s">
        <v>7</v>
      </c>
      <c r="F95" s="108" t="s">
        <v>11</v>
      </c>
      <c r="G95" s="108">
        <v>3.85E-2</v>
      </c>
      <c r="H95" s="109" t="s">
        <v>816</v>
      </c>
      <c r="J95" s="107" t="s">
        <v>814</v>
      </c>
      <c r="K95" s="108">
        <v>-1500</v>
      </c>
      <c r="L95" s="108" t="s">
        <v>847</v>
      </c>
      <c r="M95" s="108" t="s">
        <v>7</v>
      </c>
      <c r="N95" s="108" t="s">
        <v>11</v>
      </c>
      <c r="O95" s="108">
        <v>4.2599999999999999E-2</v>
      </c>
      <c r="P95" s="109" t="s">
        <v>454</v>
      </c>
    </row>
    <row r="97" spans="2:16">
      <c r="B97" s="168" t="s">
        <v>762</v>
      </c>
      <c r="C97" s="53"/>
      <c r="D97" s="53"/>
      <c r="E97" s="53"/>
      <c r="F97" s="53"/>
      <c r="G97" s="53"/>
      <c r="H97" s="101"/>
      <c r="J97" s="100" t="s">
        <v>904</v>
      </c>
      <c r="K97" s="110"/>
      <c r="L97" s="110"/>
      <c r="M97" s="53"/>
      <c r="N97" s="53"/>
      <c r="O97" s="53"/>
      <c r="P97" s="101"/>
    </row>
    <row r="98" spans="2:16">
      <c r="B98" s="102" t="s">
        <v>326</v>
      </c>
      <c r="C98" s="13">
        <v>1</v>
      </c>
      <c r="D98" s="13"/>
      <c r="E98" s="13"/>
      <c r="F98" s="13"/>
      <c r="G98" s="13"/>
      <c r="H98" s="103"/>
      <c r="J98" s="102" t="s">
        <v>326</v>
      </c>
      <c r="K98" s="13">
        <v>1</v>
      </c>
      <c r="L98" s="13"/>
      <c r="M98" s="13"/>
      <c r="N98" s="13"/>
      <c r="O98" s="13"/>
      <c r="P98" s="103"/>
    </row>
    <row r="99" spans="2:16">
      <c r="B99" s="102" t="s">
        <v>327</v>
      </c>
      <c r="C99" s="13">
        <v>3</v>
      </c>
      <c r="D99" s="13"/>
      <c r="E99" s="13"/>
      <c r="F99" s="13"/>
      <c r="G99" s="13"/>
      <c r="H99" s="103"/>
      <c r="J99" s="102" t="s">
        <v>327</v>
      </c>
      <c r="K99" s="13">
        <v>3</v>
      </c>
      <c r="L99" s="13"/>
      <c r="M99" s="13"/>
      <c r="N99" s="13"/>
      <c r="O99" s="13"/>
      <c r="P99" s="103"/>
    </row>
    <row r="100" spans="2:16">
      <c r="B100" s="102" t="s">
        <v>139</v>
      </c>
      <c r="C100" s="13">
        <v>0.05</v>
      </c>
      <c r="D100" s="13"/>
      <c r="E100" s="13"/>
      <c r="F100" s="13"/>
      <c r="G100" s="13"/>
      <c r="H100" s="103"/>
      <c r="J100" s="102" t="s">
        <v>139</v>
      </c>
      <c r="K100" s="13">
        <v>0.05</v>
      </c>
      <c r="L100" s="13"/>
      <c r="M100" s="13"/>
      <c r="N100" s="13"/>
      <c r="O100" s="13"/>
      <c r="P100" s="103"/>
    </row>
    <row r="101" spans="2:16">
      <c r="B101" s="102"/>
      <c r="C101" s="13"/>
      <c r="D101" s="13"/>
      <c r="E101" s="13"/>
      <c r="F101" s="13"/>
      <c r="G101" s="13"/>
      <c r="H101" s="103"/>
      <c r="J101" s="102"/>
      <c r="K101" s="13"/>
      <c r="L101" s="13"/>
      <c r="M101" s="13"/>
      <c r="N101" s="13"/>
      <c r="O101" s="13"/>
      <c r="P101" s="103"/>
    </row>
    <row r="102" spans="2:16">
      <c r="B102" s="104" t="s">
        <v>450</v>
      </c>
      <c r="C102" s="105" t="s">
        <v>329</v>
      </c>
      <c r="D102" s="105" t="s">
        <v>330</v>
      </c>
      <c r="E102" s="105" t="s">
        <v>140</v>
      </c>
      <c r="F102" s="105" t="s">
        <v>331</v>
      </c>
      <c r="G102" s="105" t="s">
        <v>332</v>
      </c>
      <c r="H102" s="106"/>
      <c r="J102" s="104" t="s">
        <v>450</v>
      </c>
      <c r="K102" s="105" t="s">
        <v>329</v>
      </c>
      <c r="L102" s="105" t="s">
        <v>330</v>
      </c>
      <c r="M102" s="105" t="s">
        <v>140</v>
      </c>
      <c r="N102" s="105" t="s">
        <v>331</v>
      </c>
      <c r="O102" s="105" t="s">
        <v>332</v>
      </c>
      <c r="P102" s="106"/>
    </row>
    <row r="103" spans="2:16">
      <c r="B103" s="102"/>
      <c r="C103" s="13"/>
      <c r="D103" s="13"/>
      <c r="E103" s="13"/>
      <c r="F103" s="13"/>
      <c r="G103" s="13"/>
      <c r="H103" s="103"/>
      <c r="J103" s="102"/>
      <c r="K103" s="13"/>
      <c r="L103" s="13"/>
      <c r="M103" s="13"/>
      <c r="N103" s="13"/>
      <c r="O103" s="13"/>
      <c r="P103" s="103"/>
    </row>
    <row r="104" spans="2:16">
      <c r="B104" s="102" t="s">
        <v>809</v>
      </c>
      <c r="C104" s="13">
        <v>22</v>
      </c>
      <c r="D104" s="13" t="s">
        <v>827</v>
      </c>
      <c r="E104" s="13" t="s">
        <v>14</v>
      </c>
      <c r="F104" s="13" t="s">
        <v>13</v>
      </c>
      <c r="G104" s="13">
        <v>0.1132</v>
      </c>
      <c r="H104" s="103" t="s">
        <v>730</v>
      </c>
      <c r="J104" s="102" t="s">
        <v>809</v>
      </c>
      <c r="K104" s="13">
        <v>-260.3</v>
      </c>
      <c r="L104" s="13" t="s">
        <v>848</v>
      </c>
      <c r="M104" s="13" t="s">
        <v>14</v>
      </c>
      <c r="N104" s="13" t="s">
        <v>13</v>
      </c>
      <c r="O104" s="13">
        <v>0.24299999999999999</v>
      </c>
      <c r="P104" s="103" t="s">
        <v>730</v>
      </c>
    </row>
    <row r="105" spans="2:16">
      <c r="B105" s="102" t="s">
        <v>811</v>
      </c>
      <c r="C105" s="13">
        <v>-5.3330000000000002</v>
      </c>
      <c r="D105" s="13" t="s">
        <v>828</v>
      </c>
      <c r="E105" s="13" t="s">
        <v>14</v>
      </c>
      <c r="F105" s="13" t="s">
        <v>13</v>
      </c>
      <c r="G105" s="13">
        <v>0.83220000000000005</v>
      </c>
      <c r="H105" s="103" t="s">
        <v>813</v>
      </c>
      <c r="J105" s="102" t="s">
        <v>811</v>
      </c>
      <c r="K105" s="13">
        <v>144.69999999999999</v>
      </c>
      <c r="L105" s="13" t="s">
        <v>849</v>
      </c>
      <c r="M105" s="13" t="s">
        <v>14</v>
      </c>
      <c r="N105" s="13" t="s">
        <v>13</v>
      </c>
      <c r="O105" s="13">
        <v>0.59850000000000003</v>
      </c>
      <c r="P105" s="103" t="s">
        <v>813</v>
      </c>
    </row>
    <row r="106" spans="2:16">
      <c r="B106" s="107" t="s">
        <v>814</v>
      </c>
      <c r="C106" s="108">
        <v>-27.33</v>
      </c>
      <c r="D106" s="108" t="s">
        <v>829</v>
      </c>
      <c r="E106" s="108" t="s">
        <v>14</v>
      </c>
      <c r="F106" s="108" t="s">
        <v>13</v>
      </c>
      <c r="G106" s="108">
        <v>5.4100000000000002E-2</v>
      </c>
      <c r="H106" s="109" t="s">
        <v>816</v>
      </c>
      <c r="J106" s="107" t="s">
        <v>814</v>
      </c>
      <c r="K106" s="108">
        <v>405</v>
      </c>
      <c r="L106" s="108" t="s">
        <v>850</v>
      </c>
      <c r="M106" s="108" t="s">
        <v>14</v>
      </c>
      <c r="N106" s="108" t="s">
        <v>13</v>
      </c>
      <c r="O106" s="108">
        <v>6.7699999999999996E-2</v>
      </c>
      <c r="P106" s="109" t="s">
        <v>816</v>
      </c>
    </row>
    <row r="108" spans="2:16">
      <c r="B108" s="168" t="s">
        <v>746</v>
      </c>
      <c r="C108" s="53"/>
      <c r="D108" s="53"/>
      <c r="E108" s="53"/>
      <c r="F108" s="53"/>
      <c r="G108" s="53"/>
      <c r="H108" s="101"/>
    </row>
    <row r="109" spans="2:16">
      <c r="B109" s="102" t="s">
        <v>326</v>
      </c>
      <c r="C109" s="13">
        <v>1</v>
      </c>
      <c r="D109" s="13"/>
      <c r="E109" s="13"/>
      <c r="F109" s="13"/>
      <c r="G109" s="13"/>
      <c r="H109" s="103"/>
    </row>
    <row r="110" spans="2:16">
      <c r="B110" s="102" t="s">
        <v>327</v>
      </c>
      <c r="C110" s="13">
        <v>3</v>
      </c>
      <c r="D110" s="13"/>
      <c r="E110" s="13"/>
      <c r="F110" s="13"/>
      <c r="G110" s="13"/>
      <c r="H110" s="103"/>
    </row>
    <row r="111" spans="2:16">
      <c r="B111" s="102" t="s">
        <v>139</v>
      </c>
      <c r="C111" s="13">
        <v>0.05</v>
      </c>
      <c r="D111" s="13"/>
      <c r="E111" s="13"/>
      <c r="F111" s="13"/>
      <c r="G111" s="13"/>
      <c r="H111" s="103"/>
    </row>
    <row r="112" spans="2:16">
      <c r="B112" s="102"/>
      <c r="C112" s="13"/>
      <c r="D112" s="13"/>
      <c r="E112" s="13"/>
      <c r="F112" s="13"/>
      <c r="G112" s="13"/>
      <c r="H112" s="103"/>
    </row>
    <row r="113" spans="2:8">
      <c r="B113" s="104" t="s">
        <v>450</v>
      </c>
      <c r="C113" s="105" t="s">
        <v>329</v>
      </c>
      <c r="D113" s="105" t="s">
        <v>330</v>
      </c>
      <c r="E113" s="105" t="s">
        <v>140</v>
      </c>
      <c r="F113" s="105" t="s">
        <v>331</v>
      </c>
      <c r="G113" s="105" t="s">
        <v>332</v>
      </c>
      <c r="H113" s="106"/>
    </row>
    <row r="114" spans="2:8">
      <c r="B114" s="102"/>
      <c r="C114" s="13"/>
      <c r="D114" s="13"/>
      <c r="E114" s="13"/>
      <c r="F114" s="13"/>
      <c r="G114" s="13"/>
      <c r="H114" s="103"/>
    </row>
    <row r="115" spans="2:8">
      <c r="B115" s="102" t="s">
        <v>809</v>
      </c>
      <c r="C115" s="13">
        <v>22.67</v>
      </c>
      <c r="D115" s="13" t="s">
        <v>830</v>
      </c>
      <c r="E115" s="13" t="s">
        <v>14</v>
      </c>
      <c r="F115" s="13" t="s">
        <v>13</v>
      </c>
      <c r="G115" s="13">
        <v>0.10580000000000001</v>
      </c>
      <c r="H115" s="103" t="s">
        <v>730</v>
      </c>
    </row>
    <row r="116" spans="2:8">
      <c r="B116" s="102" t="s">
        <v>811</v>
      </c>
      <c r="C116" s="13">
        <v>-6</v>
      </c>
      <c r="D116" s="13" t="s">
        <v>831</v>
      </c>
      <c r="E116" s="13" t="s">
        <v>14</v>
      </c>
      <c r="F116" s="13" t="s">
        <v>13</v>
      </c>
      <c r="G116" s="13">
        <v>0.79690000000000005</v>
      </c>
      <c r="H116" s="103" t="s">
        <v>813</v>
      </c>
    </row>
    <row r="117" spans="2:8">
      <c r="B117" s="107" t="s">
        <v>814</v>
      </c>
      <c r="C117" s="108">
        <v>-28.67</v>
      </c>
      <c r="D117" s="108" t="s">
        <v>832</v>
      </c>
      <c r="E117" s="108" t="s">
        <v>7</v>
      </c>
      <c r="F117" s="108" t="s">
        <v>11</v>
      </c>
      <c r="G117" s="108">
        <v>4.6600000000000003E-2</v>
      </c>
      <c r="H117" s="109" t="s">
        <v>816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zoomScale="88" zoomScaleNormal="88" zoomScalePageLayoutView="75" workbookViewId="0">
      <selection activeCell="S72" sqref="S72"/>
    </sheetView>
  </sheetViews>
  <sheetFormatPr baseColWidth="10" defaultColWidth="10.6640625" defaultRowHeight="16"/>
  <cols>
    <col min="1" max="1" width="26" customWidth="1"/>
    <col min="2" max="2" width="18" customWidth="1"/>
    <col min="3" max="3" width="15.83203125" customWidth="1"/>
    <col min="4" max="4" width="17.6640625" bestFit="1" customWidth="1"/>
    <col min="5" max="5" width="43.1640625" customWidth="1"/>
    <col min="6" max="6" width="15.33203125" customWidth="1"/>
    <col min="7" max="7" width="19.83203125" bestFit="1" customWidth="1"/>
    <col min="8" max="8" width="19.1640625" customWidth="1"/>
    <col min="9" max="9" width="19.33203125" customWidth="1"/>
    <col min="10" max="10" width="14.1640625" customWidth="1"/>
    <col min="11" max="11" width="35.1640625" customWidth="1"/>
    <col min="12" max="13" width="15.33203125" customWidth="1"/>
    <col min="14" max="14" width="17.1640625" customWidth="1"/>
    <col min="15" max="15" width="20" customWidth="1"/>
    <col min="19" max="19" width="13" customWidth="1"/>
    <col min="25" max="25" width="26" customWidth="1"/>
    <col min="27" max="27" width="36" customWidth="1"/>
  </cols>
  <sheetData>
    <row r="1" spans="1:20">
      <c r="A1" t="s">
        <v>358</v>
      </c>
      <c r="J1" s="2"/>
      <c r="K1" s="1"/>
    </row>
    <row r="2" spans="1:20">
      <c r="J2" s="2"/>
      <c r="K2" s="1"/>
    </row>
    <row r="3" spans="1:20" ht="18">
      <c r="A3" s="138" t="s">
        <v>346</v>
      </c>
      <c r="B3" s="40"/>
      <c r="K3" s="25"/>
      <c r="L3" s="13"/>
      <c r="M3" s="13"/>
    </row>
    <row r="4" spans="1:20">
      <c r="B4" s="135" t="s">
        <v>31</v>
      </c>
      <c r="C4" s="135" t="s">
        <v>344</v>
      </c>
      <c r="D4" s="136" t="s">
        <v>48</v>
      </c>
      <c r="E4" s="5" t="s">
        <v>0</v>
      </c>
      <c r="F4" s="137" t="s">
        <v>464</v>
      </c>
      <c r="G4" s="137"/>
      <c r="H4" s="137"/>
      <c r="I4" s="10"/>
      <c r="J4" s="10"/>
      <c r="K4" s="5" t="s">
        <v>326</v>
      </c>
      <c r="L4" s="10">
        <v>1</v>
      </c>
      <c r="M4" s="10"/>
      <c r="N4" s="10"/>
      <c r="O4" s="10"/>
      <c r="P4" s="10"/>
      <c r="Q4" s="10"/>
      <c r="R4" s="10"/>
      <c r="S4" s="10"/>
      <c r="T4" s="3"/>
    </row>
    <row r="5" spans="1:20">
      <c r="A5" s="18" t="s">
        <v>359</v>
      </c>
      <c r="B5" s="10">
        <v>85</v>
      </c>
      <c r="C5" s="10">
        <v>11</v>
      </c>
      <c r="D5" s="24">
        <v>201</v>
      </c>
      <c r="E5" s="5" t="s">
        <v>441</v>
      </c>
      <c r="F5" s="137" t="s">
        <v>442</v>
      </c>
      <c r="G5" s="137" t="s">
        <v>443</v>
      </c>
      <c r="H5" s="137" t="s">
        <v>444</v>
      </c>
      <c r="I5" s="10"/>
      <c r="J5" s="10"/>
      <c r="K5" s="5" t="s">
        <v>327</v>
      </c>
      <c r="L5" s="10">
        <v>3</v>
      </c>
      <c r="M5" s="10"/>
      <c r="N5" s="10"/>
      <c r="O5" s="10"/>
      <c r="P5" s="10"/>
      <c r="Q5" s="10"/>
      <c r="R5" s="10"/>
      <c r="S5" s="10"/>
      <c r="T5" s="3"/>
    </row>
    <row r="6" spans="1:20">
      <c r="A6" s="19" t="s">
        <v>360</v>
      </c>
      <c r="B6" s="10">
        <v>86</v>
      </c>
      <c r="C6" s="10">
        <v>15</v>
      </c>
      <c r="D6" s="24">
        <v>164</v>
      </c>
      <c r="E6" s="5"/>
      <c r="F6" s="10"/>
      <c r="G6" s="10"/>
      <c r="H6" s="10"/>
      <c r="I6" s="10"/>
      <c r="J6" s="10"/>
      <c r="K6" s="5" t="s">
        <v>139</v>
      </c>
      <c r="L6" s="10">
        <v>0.05</v>
      </c>
      <c r="M6" s="10"/>
      <c r="N6" s="10"/>
      <c r="O6" s="10"/>
      <c r="P6" s="10"/>
      <c r="Q6" s="10"/>
      <c r="R6" s="10"/>
      <c r="S6" s="10"/>
      <c r="T6" s="3"/>
    </row>
    <row r="7" spans="1:20">
      <c r="A7" s="19" t="s">
        <v>361</v>
      </c>
      <c r="B7" s="10">
        <v>96</v>
      </c>
      <c r="C7" s="10">
        <v>42</v>
      </c>
      <c r="D7" s="24">
        <v>209</v>
      </c>
      <c r="E7" s="5" t="s">
        <v>445</v>
      </c>
      <c r="F7" s="10"/>
      <c r="G7" s="10"/>
      <c r="H7" s="10"/>
      <c r="I7" s="10"/>
      <c r="J7" s="10"/>
      <c r="K7" s="5"/>
      <c r="L7" s="10"/>
      <c r="M7" s="10"/>
      <c r="N7" s="10"/>
      <c r="O7" s="10"/>
      <c r="P7" s="10"/>
      <c r="Q7" s="10"/>
      <c r="R7" s="10"/>
      <c r="S7" s="10"/>
      <c r="T7" s="3"/>
    </row>
    <row r="8" spans="1:20">
      <c r="A8" s="18" t="s">
        <v>362</v>
      </c>
      <c r="B8" s="10">
        <v>123</v>
      </c>
      <c r="C8" s="10">
        <v>33</v>
      </c>
      <c r="D8" s="24"/>
      <c r="E8" s="5" t="s">
        <v>372</v>
      </c>
      <c r="F8" s="10">
        <v>64.849999999999994</v>
      </c>
      <c r="G8" s="10"/>
      <c r="H8" s="10"/>
      <c r="I8" s="10"/>
      <c r="J8" s="10"/>
      <c r="K8" s="5" t="s">
        <v>450</v>
      </c>
      <c r="L8" s="10" t="s">
        <v>329</v>
      </c>
      <c r="M8" s="10" t="s">
        <v>330</v>
      </c>
      <c r="N8" s="10" t="s">
        <v>140</v>
      </c>
      <c r="O8" s="10" t="s">
        <v>331</v>
      </c>
      <c r="P8" s="10" t="s">
        <v>332</v>
      </c>
      <c r="Q8" s="10"/>
      <c r="R8" s="10"/>
      <c r="S8" s="10"/>
      <c r="T8" s="3"/>
    </row>
    <row r="9" spans="1:20">
      <c r="A9" s="19" t="s">
        <v>363</v>
      </c>
      <c r="B9" s="10">
        <v>83</v>
      </c>
      <c r="C9" s="10"/>
      <c r="D9" s="24"/>
      <c r="E9" s="5" t="s">
        <v>4</v>
      </c>
      <c r="F9" s="10" t="s">
        <v>44</v>
      </c>
      <c r="G9" s="10"/>
      <c r="H9" s="10"/>
      <c r="I9" s="10"/>
      <c r="J9" s="10"/>
      <c r="K9" s="5"/>
      <c r="L9" s="10"/>
      <c r="M9" s="10"/>
      <c r="N9" s="10"/>
      <c r="O9" s="10"/>
      <c r="P9" s="10"/>
      <c r="Q9" s="10"/>
      <c r="R9" s="10"/>
      <c r="S9" s="10"/>
      <c r="T9" s="3"/>
    </row>
    <row r="10" spans="1:20">
      <c r="A10" s="19" t="s">
        <v>364</v>
      </c>
      <c r="B10" s="10">
        <v>102</v>
      </c>
      <c r="C10" s="10"/>
      <c r="D10" s="24"/>
      <c r="E10" s="5" t="s">
        <v>5</v>
      </c>
      <c r="F10" s="10" t="s">
        <v>45</v>
      </c>
      <c r="G10" s="10"/>
      <c r="H10" s="10"/>
      <c r="I10" s="10"/>
      <c r="J10" s="10"/>
      <c r="K10" s="5" t="s">
        <v>334</v>
      </c>
      <c r="L10" s="10">
        <v>75.61</v>
      </c>
      <c r="M10" s="10" t="s">
        <v>467</v>
      </c>
      <c r="N10" s="10" t="s">
        <v>7</v>
      </c>
      <c r="O10" s="10" t="s">
        <v>6</v>
      </c>
      <c r="P10" s="10">
        <v>2.0000000000000001E-4</v>
      </c>
      <c r="Q10" s="10" t="s">
        <v>451</v>
      </c>
      <c r="R10" s="10"/>
      <c r="S10" s="10"/>
      <c r="T10" s="3"/>
    </row>
    <row r="11" spans="1:20">
      <c r="A11" s="19" t="s">
        <v>365</v>
      </c>
      <c r="B11" s="10">
        <v>131</v>
      </c>
      <c r="C11" s="10"/>
      <c r="D11" s="24"/>
      <c r="E11" s="5" t="s">
        <v>446</v>
      </c>
      <c r="F11" s="10" t="s">
        <v>7</v>
      </c>
      <c r="G11" s="10"/>
      <c r="H11" s="10"/>
      <c r="I11" s="10"/>
      <c r="J11" s="10"/>
      <c r="K11" s="5" t="s">
        <v>336</v>
      </c>
      <c r="L11" s="10">
        <v>-90.48</v>
      </c>
      <c r="M11" s="10" t="s">
        <v>468</v>
      </c>
      <c r="N11" s="10" t="s">
        <v>7</v>
      </c>
      <c r="O11" s="10" t="s">
        <v>45</v>
      </c>
      <c r="P11" s="10" t="s">
        <v>44</v>
      </c>
      <c r="Q11" s="10" t="s">
        <v>452</v>
      </c>
      <c r="R11" s="10"/>
      <c r="S11" s="10"/>
      <c r="T11" s="3"/>
    </row>
    <row r="12" spans="1:20">
      <c r="E12" s="5" t="s">
        <v>373</v>
      </c>
      <c r="F12" s="10">
        <v>0.92179999999999995</v>
      </c>
      <c r="G12" s="10"/>
      <c r="H12" s="10"/>
      <c r="I12" s="10"/>
      <c r="J12" s="10"/>
      <c r="K12" s="5" t="s">
        <v>453</v>
      </c>
      <c r="L12" s="10">
        <v>-166.1</v>
      </c>
      <c r="M12" s="10" t="s">
        <v>469</v>
      </c>
      <c r="N12" s="10" t="s">
        <v>7</v>
      </c>
      <c r="O12" s="10" t="s">
        <v>45</v>
      </c>
      <c r="P12" s="10" t="s">
        <v>44</v>
      </c>
      <c r="Q12" s="10" t="s">
        <v>454</v>
      </c>
      <c r="R12" s="10"/>
      <c r="S12" s="10"/>
      <c r="T12" s="3"/>
    </row>
    <row r="13" spans="1:20">
      <c r="E13" s="5"/>
      <c r="F13" s="10"/>
      <c r="G13" s="10"/>
      <c r="H13" s="10"/>
      <c r="I13" s="10"/>
      <c r="J13" s="10"/>
      <c r="K13" s="5"/>
      <c r="L13" s="10"/>
      <c r="M13" s="10"/>
      <c r="N13" s="10"/>
      <c r="O13" s="10"/>
      <c r="P13" s="10"/>
      <c r="Q13" s="10"/>
      <c r="R13" s="10"/>
      <c r="S13" s="10"/>
      <c r="T13" s="3"/>
    </row>
    <row r="14" spans="1:20">
      <c r="E14" s="5" t="s">
        <v>447</v>
      </c>
      <c r="F14" s="10"/>
      <c r="G14" s="10"/>
      <c r="H14" s="10"/>
      <c r="I14" s="10"/>
      <c r="J14" s="10"/>
      <c r="K14" s="5"/>
      <c r="L14" s="10"/>
      <c r="M14" s="10"/>
      <c r="N14" s="10"/>
      <c r="O14" s="10"/>
      <c r="P14" s="10"/>
      <c r="Q14" s="10"/>
      <c r="R14" s="10"/>
      <c r="S14" s="10"/>
      <c r="T14" s="3"/>
    </row>
    <row r="15" spans="1:20">
      <c r="E15" s="5" t="s">
        <v>144</v>
      </c>
      <c r="F15" s="10" t="s">
        <v>465</v>
      </c>
      <c r="G15" s="10"/>
      <c r="H15" s="10"/>
      <c r="I15" s="10"/>
      <c r="J15" s="10"/>
      <c r="K15" s="5" t="s">
        <v>338</v>
      </c>
      <c r="L15" s="10" t="s">
        <v>339</v>
      </c>
      <c r="M15" s="10" t="s">
        <v>340</v>
      </c>
      <c r="N15" s="10" t="s">
        <v>329</v>
      </c>
      <c r="O15" s="10" t="s">
        <v>341</v>
      </c>
      <c r="P15" s="10" t="s">
        <v>342</v>
      </c>
      <c r="Q15" s="10" t="s">
        <v>343</v>
      </c>
      <c r="R15" s="10" t="s">
        <v>345</v>
      </c>
      <c r="S15" s="10" t="s">
        <v>142</v>
      </c>
      <c r="T15" s="3"/>
    </row>
    <row r="16" spans="1:20">
      <c r="A16" s="4"/>
      <c r="E16" s="5" t="s">
        <v>4</v>
      </c>
      <c r="F16" s="10">
        <v>0.94530000000000003</v>
      </c>
      <c r="G16" s="10"/>
      <c r="H16" s="10"/>
      <c r="I16" s="10"/>
      <c r="J16" s="10"/>
      <c r="K16" s="5"/>
      <c r="L16" s="10"/>
      <c r="M16" s="10"/>
      <c r="N16" s="10"/>
      <c r="O16" s="10"/>
      <c r="P16" s="10"/>
      <c r="Q16" s="10"/>
      <c r="R16" s="10"/>
      <c r="S16" s="10"/>
      <c r="T16" s="3"/>
    </row>
    <row r="17" spans="1:20">
      <c r="A17" s="4"/>
      <c r="E17" s="5" t="s">
        <v>5</v>
      </c>
      <c r="F17" s="10" t="s">
        <v>13</v>
      </c>
      <c r="G17" s="10"/>
      <c r="H17" s="10"/>
      <c r="I17" s="10"/>
      <c r="J17" s="10"/>
      <c r="K17" s="5" t="s">
        <v>334</v>
      </c>
      <c r="L17" s="10">
        <v>100.9</v>
      </c>
      <c r="M17" s="10">
        <v>25.25</v>
      </c>
      <c r="N17" s="10">
        <v>75.61</v>
      </c>
      <c r="O17" s="10">
        <v>11.98</v>
      </c>
      <c r="P17" s="10">
        <v>7</v>
      </c>
      <c r="Q17" s="10">
        <v>4</v>
      </c>
      <c r="R17" s="10">
        <v>8.9280000000000008</v>
      </c>
      <c r="S17" s="10">
        <v>11</v>
      </c>
      <c r="T17" s="3"/>
    </row>
    <row r="18" spans="1:20">
      <c r="E18" s="5" t="s">
        <v>449</v>
      </c>
      <c r="F18" s="10" t="s">
        <v>14</v>
      </c>
      <c r="G18" s="10"/>
      <c r="H18" s="10"/>
      <c r="I18" s="10"/>
      <c r="J18" s="10"/>
      <c r="K18" s="5" t="s">
        <v>336</v>
      </c>
      <c r="L18" s="10">
        <v>100.9</v>
      </c>
      <c r="M18" s="10">
        <v>191.3</v>
      </c>
      <c r="N18" s="10">
        <v>-90.48</v>
      </c>
      <c r="O18" s="10">
        <v>13.19</v>
      </c>
      <c r="P18" s="10">
        <v>7</v>
      </c>
      <c r="Q18" s="10">
        <v>3</v>
      </c>
      <c r="R18" s="10">
        <v>9.7040000000000006</v>
      </c>
      <c r="S18" s="10">
        <v>11</v>
      </c>
      <c r="T18" s="3"/>
    </row>
    <row r="19" spans="1:20">
      <c r="E19" s="5"/>
      <c r="F19" s="10"/>
      <c r="G19" s="10"/>
      <c r="H19" s="10"/>
      <c r="I19" s="10"/>
      <c r="J19" s="10"/>
      <c r="K19" s="5" t="s">
        <v>453</v>
      </c>
      <c r="L19" s="10">
        <v>25.25</v>
      </c>
      <c r="M19" s="10">
        <v>191.3</v>
      </c>
      <c r="N19" s="10">
        <v>-166.1</v>
      </c>
      <c r="O19" s="10">
        <v>14.59</v>
      </c>
      <c r="P19" s="10">
        <v>4</v>
      </c>
      <c r="Q19" s="10">
        <v>3</v>
      </c>
      <c r="R19" s="10">
        <v>16.09</v>
      </c>
      <c r="S19" s="10">
        <v>11</v>
      </c>
      <c r="T19" s="3"/>
    </row>
    <row r="20" spans="1:20">
      <c r="E20" s="5" t="s">
        <v>455</v>
      </c>
      <c r="F20" s="10"/>
      <c r="G20" s="10"/>
      <c r="H20" s="10"/>
      <c r="I20" s="10"/>
      <c r="J20" s="10"/>
    </row>
    <row r="21" spans="1:20">
      <c r="E21" s="5" t="s">
        <v>456</v>
      </c>
      <c r="F21" s="10"/>
      <c r="G21" s="10"/>
      <c r="H21" s="10"/>
      <c r="I21" s="10"/>
      <c r="J21" s="10"/>
    </row>
    <row r="22" spans="1:20">
      <c r="E22" s="5" t="s">
        <v>4</v>
      </c>
      <c r="F22" s="10"/>
      <c r="G22" s="10"/>
      <c r="H22" s="10"/>
      <c r="I22" s="10"/>
      <c r="J22" s="10"/>
    </row>
    <row r="23" spans="1:20">
      <c r="E23" s="5" t="s">
        <v>5</v>
      </c>
      <c r="F23" s="10"/>
      <c r="G23" s="10"/>
      <c r="H23" s="10"/>
      <c r="I23" s="10"/>
      <c r="J23" s="10"/>
    </row>
    <row r="24" spans="1:20">
      <c r="E24" s="5" t="s">
        <v>449</v>
      </c>
      <c r="F24" s="10"/>
      <c r="G24" s="10"/>
      <c r="H24" s="10"/>
      <c r="I24" s="10"/>
      <c r="J24" s="10"/>
    </row>
    <row r="25" spans="1:20">
      <c r="E25" s="5"/>
      <c r="F25" s="10"/>
      <c r="G25" s="10"/>
      <c r="H25" s="10"/>
      <c r="I25" s="10"/>
      <c r="J25" s="10"/>
    </row>
    <row r="26" spans="1:20">
      <c r="E26" s="5" t="s">
        <v>141</v>
      </c>
      <c r="F26" s="10" t="s">
        <v>374</v>
      </c>
      <c r="G26" s="10" t="s">
        <v>142</v>
      </c>
      <c r="H26" s="10" t="s">
        <v>143</v>
      </c>
      <c r="I26" s="10" t="s">
        <v>144</v>
      </c>
      <c r="J26" s="10" t="s">
        <v>4</v>
      </c>
    </row>
    <row r="27" spans="1:20">
      <c r="E27" s="5" t="s">
        <v>375</v>
      </c>
      <c r="F27" s="10">
        <v>47355</v>
      </c>
      <c r="G27" s="10">
        <v>2</v>
      </c>
      <c r="H27" s="10">
        <v>23677</v>
      </c>
      <c r="I27" s="10" t="s">
        <v>466</v>
      </c>
      <c r="J27" s="10" t="s">
        <v>458</v>
      </c>
    </row>
    <row r="28" spans="1:20">
      <c r="E28" s="5" t="s">
        <v>459</v>
      </c>
      <c r="F28" s="10">
        <v>4016</v>
      </c>
      <c r="G28" s="10">
        <v>11</v>
      </c>
      <c r="H28" s="10">
        <v>365.1</v>
      </c>
      <c r="I28" s="10"/>
      <c r="J28" s="10"/>
    </row>
    <row r="29" spans="1:20">
      <c r="E29" s="5" t="s">
        <v>376</v>
      </c>
      <c r="F29" s="10">
        <v>51371</v>
      </c>
      <c r="G29" s="10">
        <v>13</v>
      </c>
      <c r="H29" s="10"/>
      <c r="I29" s="10"/>
      <c r="J29" s="10"/>
    </row>
    <row r="30" spans="1:20">
      <c r="E30" s="5"/>
      <c r="F30" s="10"/>
      <c r="G30" s="10"/>
      <c r="H30" s="10"/>
      <c r="I30" s="10"/>
      <c r="J30" s="10"/>
    </row>
    <row r="31" spans="1:20">
      <c r="E31" s="5" t="s">
        <v>377</v>
      </c>
      <c r="F31" s="10"/>
      <c r="G31" s="10"/>
      <c r="H31" s="10"/>
      <c r="I31" s="10"/>
      <c r="J31" s="10"/>
    </row>
    <row r="32" spans="1:20">
      <c r="E32" s="5" t="s">
        <v>378</v>
      </c>
      <c r="F32" s="10">
        <v>3</v>
      </c>
      <c r="G32" s="10"/>
      <c r="H32" s="10"/>
      <c r="I32" s="10"/>
      <c r="J32" s="10"/>
    </row>
    <row r="33" spans="1:19">
      <c r="E33" s="5" t="s">
        <v>460</v>
      </c>
      <c r="F33" s="10">
        <v>14</v>
      </c>
      <c r="G33" s="10"/>
      <c r="H33" s="10"/>
      <c r="I33" s="10"/>
      <c r="J33" s="10"/>
    </row>
    <row r="36" spans="1:19" ht="19">
      <c r="A36" s="139" t="s">
        <v>885</v>
      </c>
      <c r="E36" s="15"/>
      <c r="F36" s="15"/>
      <c r="G36" s="15"/>
      <c r="H36" s="15"/>
      <c r="I36" s="15"/>
      <c r="J36" s="15"/>
    </row>
    <row r="37" spans="1:19">
      <c r="B37" s="135" t="s">
        <v>31</v>
      </c>
      <c r="C37" s="135" t="s">
        <v>344</v>
      </c>
      <c r="D37" s="136" t="s">
        <v>48</v>
      </c>
      <c r="E37" s="5" t="s">
        <v>0</v>
      </c>
      <c r="F37" s="137" t="s">
        <v>886</v>
      </c>
      <c r="G37" s="10"/>
      <c r="H37" s="10"/>
      <c r="I37" s="10"/>
      <c r="J37" s="10"/>
      <c r="K37" s="5" t="s">
        <v>326</v>
      </c>
      <c r="L37" s="10">
        <v>1</v>
      </c>
      <c r="M37" s="10"/>
      <c r="N37" s="10"/>
      <c r="O37" s="10"/>
      <c r="P37" s="10"/>
      <c r="Q37" s="10"/>
      <c r="R37" s="10"/>
      <c r="S37" s="10"/>
    </row>
    <row r="38" spans="1:19">
      <c r="A38" s="18" t="s">
        <v>359</v>
      </c>
      <c r="B38" s="10">
        <v>0</v>
      </c>
      <c r="C38" s="10">
        <v>3</v>
      </c>
      <c r="D38" s="24">
        <v>2</v>
      </c>
      <c r="E38" s="5" t="s">
        <v>441</v>
      </c>
      <c r="F38" s="137" t="s">
        <v>442</v>
      </c>
      <c r="G38" s="137" t="s">
        <v>443</v>
      </c>
      <c r="H38" s="137" t="s">
        <v>444</v>
      </c>
      <c r="I38" s="10"/>
      <c r="J38" s="10"/>
      <c r="K38" s="5" t="s">
        <v>327</v>
      </c>
      <c r="L38" s="10">
        <v>3</v>
      </c>
      <c r="M38" s="10"/>
      <c r="N38" s="10"/>
      <c r="O38" s="10"/>
      <c r="P38" s="10"/>
      <c r="Q38" s="10"/>
      <c r="R38" s="10"/>
      <c r="S38" s="10"/>
    </row>
    <row r="39" spans="1:19">
      <c r="A39" s="19" t="s">
        <v>360</v>
      </c>
      <c r="B39" s="10">
        <v>0</v>
      </c>
      <c r="C39" s="10">
        <v>2</v>
      </c>
      <c r="D39" s="24">
        <v>2</v>
      </c>
      <c r="E39" s="5"/>
      <c r="F39" s="10"/>
      <c r="G39" s="10"/>
      <c r="H39" s="10"/>
      <c r="I39" s="10"/>
      <c r="J39" s="10"/>
      <c r="K39" s="5" t="s">
        <v>139</v>
      </c>
      <c r="L39" s="10">
        <v>0.05</v>
      </c>
      <c r="M39" s="10"/>
      <c r="N39" s="10"/>
      <c r="O39" s="10"/>
      <c r="P39" s="10"/>
      <c r="Q39" s="10"/>
      <c r="R39" s="10"/>
      <c r="S39" s="10"/>
    </row>
    <row r="40" spans="1:19">
      <c r="A40" s="19" t="s">
        <v>361</v>
      </c>
      <c r="B40" s="10">
        <v>0</v>
      </c>
      <c r="C40" s="10">
        <v>3</v>
      </c>
      <c r="D40" s="24">
        <v>4</v>
      </c>
      <c r="E40" s="5" t="s">
        <v>445</v>
      </c>
      <c r="F40" s="10"/>
      <c r="G40" s="10"/>
      <c r="H40" s="10"/>
      <c r="I40" s="10"/>
      <c r="J40" s="10"/>
      <c r="K40" s="5"/>
      <c r="L40" s="10"/>
      <c r="M40" s="10"/>
      <c r="N40" s="10"/>
      <c r="O40" s="10"/>
      <c r="P40" s="10"/>
      <c r="Q40" s="10"/>
      <c r="R40" s="10"/>
      <c r="S40" s="10"/>
    </row>
    <row r="41" spans="1:19">
      <c r="A41" s="18" t="s">
        <v>362</v>
      </c>
      <c r="B41" s="10">
        <v>0</v>
      </c>
      <c r="C41" s="10">
        <v>2</v>
      </c>
      <c r="D41" s="24"/>
      <c r="E41" s="5" t="s">
        <v>372</v>
      </c>
      <c r="F41" s="10">
        <v>34.79</v>
      </c>
      <c r="G41" s="10"/>
      <c r="H41" s="10"/>
      <c r="I41" s="10"/>
      <c r="J41" s="10"/>
      <c r="K41" s="5" t="s">
        <v>450</v>
      </c>
      <c r="L41" s="10" t="s">
        <v>329</v>
      </c>
      <c r="M41" s="10" t="s">
        <v>330</v>
      </c>
      <c r="N41" s="10" t="s">
        <v>140</v>
      </c>
      <c r="O41" s="10" t="s">
        <v>331</v>
      </c>
      <c r="P41" s="10" t="s">
        <v>332</v>
      </c>
      <c r="Q41" s="10"/>
      <c r="R41" s="10"/>
      <c r="S41" s="10"/>
    </row>
    <row r="42" spans="1:19">
      <c r="A42" s="19" t="s">
        <v>363</v>
      </c>
      <c r="B42" s="10">
        <v>0</v>
      </c>
      <c r="C42" s="10"/>
      <c r="D42" s="24"/>
      <c r="E42" s="5" t="s">
        <v>4</v>
      </c>
      <c r="F42" s="10" t="s">
        <v>44</v>
      </c>
      <c r="G42" s="10"/>
      <c r="H42" s="10"/>
      <c r="I42" s="10"/>
      <c r="J42" s="10"/>
      <c r="K42" s="5"/>
      <c r="L42" s="10"/>
      <c r="M42" s="10"/>
      <c r="N42" s="10"/>
      <c r="O42" s="10"/>
      <c r="P42" s="10"/>
      <c r="Q42" s="10"/>
      <c r="R42" s="10"/>
      <c r="S42" s="10"/>
    </row>
    <row r="43" spans="1:19">
      <c r="A43" s="19" t="s">
        <v>364</v>
      </c>
      <c r="B43" s="10">
        <v>0</v>
      </c>
      <c r="C43" s="10"/>
      <c r="D43" s="24"/>
      <c r="E43" s="5" t="s">
        <v>5</v>
      </c>
      <c r="F43" s="10" t="s">
        <v>45</v>
      </c>
      <c r="G43" s="10"/>
      <c r="H43" s="10"/>
      <c r="I43" s="10"/>
      <c r="J43" s="10"/>
      <c r="K43" s="5" t="s">
        <v>334</v>
      </c>
      <c r="L43" s="10">
        <v>-2.5</v>
      </c>
      <c r="M43" s="10" t="s">
        <v>461</v>
      </c>
      <c r="N43" s="10" t="s">
        <v>7</v>
      </c>
      <c r="O43" s="10" t="s">
        <v>45</v>
      </c>
      <c r="P43" s="10" t="s">
        <v>44</v>
      </c>
      <c r="Q43" s="10" t="s">
        <v>451</v>
      </c>
      <c r="R43" s="10"/>
      <c r="S43" s="10"/>
    </row>
    <row r="44" spans="1:19">
      <c r="A44" s="19" t="s">
        <v>365</v>
      </c>
      <c r="B44" s="10">
        <v>0</v>
      </c>
      <c r="C44" s="10"/>
      <c r="D44" s="24"/>
      <c r="E44" s="5" t="s">
        <v>446</v>
      </c>
      <c r="F44" s="10" t="s">
        <v>7</v>
      </c>
      <c r="G44" s="10"/>
      <c r="H44" s="10"/>
      <c r="I44" s="10"/>
      <c r="J44" s="10"/>
      <c r="K44" s="5" t="s">
        <v>336</v>
      </c>
      <c r="L44" s="10">
        <v>-2.6669999999999998</v>
      </c>
      <c r="M44" s="10" t="s">
        <v>462</v>
      </c>
      <c r="N44" s="10" t="s">
        <v>7</v>
      </c>
      <c r="O44" s="10" t="s">
        <v>45</v>
      </c>
      <c r="P44" s="10" t="s">
        <v>44</v>
      </c>
      <c r="Q44" s="10" t="s">
        <v>452</v>
      </c>
      <c r="R44" s="10"/>
      <c r="S44" s="10"/>
    </row>
    <row r="45" spans="1:19">
      <c r="E45" s="5" t="s">
        <v>373</v>
      </c>
      <c r="F45" s="10">
        <v>0.86350000000000005</v>
      </c>
      <c r="G45" s="10"/>
      <c r="H45" s="10"/>
      <c r="I45" s="10"/>
      <c r="J45" s="10"/>
      <c r="K45" s="5" t="s">
        <v>453</v>
      </c>
      <c r="L45" s="10">
        <v>-0.16669999999999999</v>
      </c>
      <c r="M45" s="10" t="s">
        <v>463</v>
      </c>
      <c r="N45" s="10" t="s">
        <v>14</v>
      </c>
      <c r="O45" s="10" t="s">
        <v>13</v>
      </c>
      <c r="P45" s="10">
        <v>0.92479999999999996</v>
      </c>
      <c r="Q45" s="10" t="s">
        <v>454</v>
      </c>
      <c r="R45" s="10"/>
      <c r="S45" s="10"/>
    </row>
    <row r="46" spans="1:19">
      <c r="E46" s="5"/>
      <c r="F46" s="10"/>
      <c r="G46" s="10"/>
      <c r="H46" s="10"/>
      <c r="I46" s="10"/>
      <c r="J46" s="10"/>
      <c r="K46" s="5"/>
      <c r="L46" s="10"/>
      <c r="M46" s="10"/>
      <c r="N46" s="10"/>
      <c r="O46" s="10"/>
      <c r="P46" s="10"/>
      <c r="Q46" s="10"/>
      <c r="R46" s="10"/>
      <c r="S46" s="10"/>
    </row>
    <row r="47" spans="1:19">
      <c r="E47" s="5" t="s">
        <v>447</v>
      </c>
      <c r="F47" s="10"/>
      <c r="G47" s="10"/>
      <c r="H47" s="10"/>
      <c r="I47" s="10"/>
      <c r="J47" s="10"/>
      <c r="K47" s="5"/>
      <c r="L47" s="10"/>
      <c r="M47" s="10"/>
      <c r="N47" s="10"/>
      <c r="O47" s="10"/>
      <c r="P47" s="10"/>
      <c r="Q47" s="10"/>
      <c r="R47" s="10"/>
      <c r="S47" s="10"/>
    </row>
    <row r="48" spans="1:19">
      <c r="E48" s="5" t="s">
        <v>144</v>
      </c>
      <c r="F48" s="10" t="s">
        <v>448</v>
      </c>
      <c r="G48" s="10"/>
      <c r="H48" s="10"/>
      <c r="I48" s="10"/>
      <c r="J48" s="10"/>
      <c r="K48" s="5" t="s">
        <v>338</v>
      </c>
      <c r="L48" s="10" t="s">
        <v>339</v>
      </c>
      <c r="M48" s="10" t="s">
        <v>340</v>
      </c>
      <c r="N48" s="10" t="s">
        <v>329</v>
      </c>
      <c r="O48" s="10" t="s">
        <v>341</v>
      </c>
      <c r="P48" s="10" t="s">
        <v>342</v>
      </c>
      <c r="Q48" s="10" t="s">
        <v>343</v>
      </c>
      <c r="R48" s="10" t="s">
        <v>345</v>
      </c>
      <c r="S48" s="10" t="s">
        <v>142</v>
      </c>
    </row>
    <row r="49" spans="5:19">
      <c r="E49" s="5" t="s">
        <v>4</v>
      </c>
      <c r="F49" s="10">
        <v>0.1313</v>
      </c>
      <c r="G49" s="10"/>
      <c r="H49" s="10"/>
      <c r="I49" s="10"/>
      <c r="J49" s="10"/>
      <c r="K49" s="5"/>
      <c r="L49" s="10"/>
      <c r="M49" s="10"/>
      <c r="N49" s="10"/>
      <c r="O49" s="10"/>
      <c r="P49" s="10"/>
      <c r="Q49" s="10"/>
      <c r="R49" s="10"/>
      <c r="S49" s="10"/>
    </row>
    <row r="50" spans="5:19">
      <c r="E50" s="5" t="s">
        <v>5</v>
      </c>
      <c r="F50" s="10" t="s">
        <v>13</v>
      </c>
      <c r="G50" s="10"/>
      <c r="H50" s="10"/>
      <c r="I50" s="10"/>
      <c r="J50" s="10"/>
      <c r="K50" s="5" t="s">
        <v>334</v>
      </c>
      <c r="L50" s="10">
        <v>0</v>
      </c>
      <c r="M50" s="10">
        <v>2.5</v>
      </c>
      <c r="N50" s="10">
        <v>-2.5</v>
      </c>
      <c r="O50" s="10">
        <v>0.3619</v>
      </c>
      <c r="P50" s="10">
        <v>7</v>
      </c>
      <c r="Q50" s="10">
        <v>4</v>
      </c>
      <c r="R50" s="10">
        <v>9.77</v>
      </c>
      <c r="S50" s="10">
        <v>11</v>
      </c>
    </row>
    <row r="51" spans="5:19">
      <c r="E51" s="5" t="s">
        <v>449</v>
      </c>
      <c r="F51" s="10" t="s">
        <v>14</v>
      </c>
      <c r="G51" s="10"/>
      <c r="H51" s="10"/>
      <c r="I51" s="10"/>
      <c r="J51" s="10"/>
      <c r="K51" s="5" t="s">
        <v>336</v>
      </c>
      <c r="L51" s="10">
        <v>0</v>
      </c>
      <c r="M51" s="10">
        <v>2.6669999999999998</v>
      </c>
      <c r="N51" s="10">
        <v>-2.6669999999999998</v>
      </c>
      <c r="O51" s="10">
        <v>0.39839999999999998</v>
      </c>
      <c r="P51" s="10">
        <v>7</v>
      </c>
      <c r="Q51" s="10">
        <v>3</v>
      </c>
      <c r="R51" s="10">
        <v>9.4659999999999993</v>
      </c>
      <c r="S51" s="10">
        <v>11</v>
      </c>
    </row>
    <row r="52" spans="5:19">
      <c r="E52" s="5"/>
      <c r="F52" s="10"/>
      <c r="G52" s="10"/>
      <c r="H52" s="10"/>
      <c r="I52" s="10"/>
      <c r="J52" s="10"/>
      <c r="K52" s="5" t="s">
        <v>453</v>
      </c>
      <c r="L52" s="10">
        <v>2.5</v>
      </c>
      <c r="M52" s="10">
        <v>2.6669999999999998</v>
      </c>
      <c r="N52" s="10">
        <v>-0.16669999999999999</v>
      </c>
      <c r="O52" s="10">
        <v>0.441</v>
      </c>
      <c r="P52" s="10">
        <v>4</v>
      </c>
      <c r="Q52" s="10">
        <v>3</v>
      </c>
      <c r="R52" s="10">
        <v>0.53449999999999998</v>
      </c>
      <c r="S52" s="10">
        <v>11</v>
      </c>
    </row>
    <row r="53" spans="5:19">
      <c r="E53" s="5" t="s">
        <v>455</v>
      </c>
      <c r="F53" s="10"/>
      <c r="G53" s="10"/>
      <c r="H53" s="10"/>
      <c r="I53" s="10"/>
      <c r="J53" s="10"/>
    </row>
    <row r="54" spans="5:19">
      <c r="E54" s="5" t="s">
        <v>456</v>
      </c>
      <c r="F54" s="10"/>
      <c r="G54" s="10"/>
      <c r="H54" s="10"/>
      <c r="I54" s="10"/>
      <c r="J54" s="10"/>
    </row>
    <row r="55" spans="5:19">
      <c r="E55" s="5" t="s">
        <v>4</v>
      </c>
      <c r="F55" s="10"/>
      <c r="G55" s="10"/>
      <c r="H55" s="10"/>
      <c r="I55" s="10"/>
      <c r="J55" s="10"/>
    </row>
    <row r="56" spans="5:19">
      <c r="E56" s="5" t="s">
        <v>5</v>
      </c>
      <c r="F56" s="10"/>
      <c r="G56" s="10"/>
      <c r="H56" s="10"/>
      <c r="I56" s="10"/>
      <c r="J56" s="10"/>
    </row>
    <row r="57" spans="5:19">
      <c r="E57" s="5" t="s">
        <v>449</v>
      </c>
      <c r="F57" s="10"/>
      <c r="G57" s="10"/>
      <c r="H57" s="10"/>
      <c r="I57" s="10"/>
      <c r="J57" s="10"/>
    </row>
    <row r="58" spans="5:19">
      <c r="E58" s="5"/>
      <c r="F58" s="10"/>
      <c r="G58" s="10"/>
      <c r="H58" s="10"/>
      <c r="I58" s="10"/>
      <c r="J58" s="10"/>
    </row>
    <row r="59" spans="5:19">
      <c r="E59" s="5" t="s">
        <v>141</v>
      </c>
      <c r="F59" s="10" t="s">
        <v>374</v>
      </c>
      <c r="G59" s="10" t="s">
        <v>142</v>
      </c>
      <c r="H59" s="10" t="s">
        <v>143</v>
      </c>
      <c r="I59" s="10" t="s">
        <v>144</v>
      </c>
      <c r="J59" s="10" t="s">
        <v>4</v>
      </c>
    </row>
    <row r="60" spans="5:19">
      <c r="E60" s="5" t="s">
        <v>375</v>
      </c>
      <c r="F60" s="10">
        <v>23.19</v>
      </c>
      <c r="G60" s="10">
        <v>2</v>
      </c>
      <c r="H60" s="10">
        <v>11.6</v>
      </c>
      <c r="I60" s="10" t="s">
        <v>457</v>
      </c>
      <c r="J60" s="10" t="s">
        <v>458</v>
      </c>
    </row>
    <row r="61" spans="5:19">
      <c r="E61" s="5" t="s">
        <v>459</v>
      </c>
      <c r="F61" s="10">
        <v>3.6669999999999998</v>
      </c>
      <c r="G61" s="10">
        <v>11</v>
      </c>
      <c r="H61" s="10">
        <v>0.33329999999999999</v>
      </c>
      <c r="I61" s="10"/>
      <c r="J61" s="10"/>
    </row>
    <row r="62" spans="5:19">
      <c r="E62" s="5" t="s">
        <v>376</v>
      </c>
      <c r="F62" s="10">
        <v>26.86</v>
      </c>
      <c r="G62" s="10">
        <v>13</v>
      </c>
      <c r="H62" s="10"/>
      <c r="I62" s="10"/>
      <c r="J62" s="10"/>
    </row>
    <row r="63" spans="5:19">
      <c r="E63" s="5"/>
      <c r="F63" s="10"/>
      <c r="G63" s="10"/>
      <c r="H63" s="10"/>
      <c r="I63" s="10"/>
      <c r="J63" s="10"/>
    </row>
    <row r="64" spans="5:19">
      <c r="E64" s="5" t="s">
        <v>377</v>
      </c>
      <c r="F64" s="10"/>
      <c r="G64" s="10"/>
      <c r="H64" s="10"/>
      <c r="I64" s="10"/>
      <c r="J64" s="10"/>
    </row>
    <row r="65" spans="1:19">
      <c r="E65" s="5" t="s">
        <v>378</v>
      </c>
      <c r="F65" s="10">
        <v>3</v>
      </c>
      <c r="G65" s="10"/>
      <c r="H65" s="10"/>
      <c r="I65" s="10"/>
      <c r="J65" s="10"/>
    </row>
    <row r="66" spans="1:19">
      <c r="E66" s="5" t="s">
        <v>460</v>
      </c>
      <c r="F66" s="10">
        <v>14</v>
      </c>
      <c r="G66" s="10"/>
      <c r="H66" s="10"/>
      <c r="I66" s="10"/>
      <c r="J66" s="10"/>
    </row>
    <row r="69" spans="1:19" ht="19">
      <c r="A69" s="140" t="s">
        <v>309</v>
      </c>
      <c r="B69" s="98"/>
    </row>
    <row r="71" spans="1:19">
      <c r="B71" s="135" t="s">
        <v>31</v>
      </c>
      <c r="C71" s="135" t="s">
        <v>357</v>
      </c>
      <c r="D71" s="135" t="s">
        <v>48</v>
      </c>
    </row>
    <row r="72" spans="1:19">
      <c r="A72" s="18" t="s">
        <v>359</v>
      </c>
      <c r="B72" s="10">
        <v>0.178217822</v>
      </c>
      <c r="C72" s="10">
        <v>0.08</v>
      </c>
      <c r="D72" s="10">
        <v>0.28310502300000001</v>
      </c>
    </row>
    <row r="73" spans="1:19">
      <c r="A73" s="19" t="s">
        <v>360</v>
      </c>
      <c r="B73" s="10">
        <v>0.13600000000000001</v>
      </c>
      <c r="C73" s="10">
        <v>5.2631578999999998E-2</v>
      </c>
      <c r="D73" s="10">
        <v>0.197969543</v>
      </c>
    </row>
    <row r="74" spans="1:19">
      <c r="A74" s="19" t="s">
        <v>361</v>
      </c>
      <c r="B74" s="10">
        <v>0.119402985</v>
      </c>
      <c r="C74" s="10">
        <v>4.6875E-2</v>
      </c>
      <c r="D74" s="10">
        <v>0.20168067200000001</v>
      </c>
    </row>
    <row r="77" spans="1:19">
      <c r="D77" s="5" t="s">
        <v>0</v>
      </c>
      <c r="E77" s="137" t="s">
        <v>371</v>
      </c>
      <c r="F77" s="10"/>
      <c r="G77" s="10"/>
      <c r="H77" s="10"/>
      <c r="I77" s="10"/>
      <c r="K77" s="5" t="s">
        <v>326</v>
      </c>
      <c r="L77" s="10">
        <v>1</v>
      </c>
      <c r="M77" s="10"/>
      <c r="N77" s="10"/>
      <c r="O77" s="10"/>
      <c r="P77" s="10"/>
      <c r="Q77" s="10"/>
      <c r="R77" s="10"/>
      <c r="S77" s="10"/>
    </row>
    <row r="78" spans="1:19">
      <c r="D78" s="5" t="s">
        <v>441</v>
      </c>
      <c r="E78" s="137" t="s">
        <v>442</v>
      </c>
      <c r="F78" s="137" t="s">
        <v>485</v>
      </c>
      <c r="G78" s="137" t="s">
        <v>486</v>
      </c>
      <c r="H78" s="10"/>
      <c r="I78" s="10"/>
      <c r="K78" s="5" t="s">
        <v>327</v>
      </c>
      <c r="L78" s="10">
        <v>3</v>
      </c>
      <c r="M78" s="10"/>
      <c r="N78" s="10"/>
      <c r="O78" s="10"/>
      <c r="P78" s="10"/>
      <c r="Q78" s="10"/>
      <c r="R78" s="10"/>
      <c r="S78" s="10"/>
    </row>
    <row r="79" spans="1:19">
      <c r="D79" s="5"/>
      <c r="E79" s="10"/>
      <c r="F79" s="10"/>
      <c r="G79" s="10"/>
      <c r="H79" s="10"/>
      <c r="I79" s="10"/>
      <c r="K79" s="5" t="s">
        <v>139</v>
      </c>
      <c r="L79" s="10">
        <v>0.05</v>
      </c>
      <c r="M79" s="10"/>
      <c r="N79" s="10"/>
      <c r="O79" s="10"/>
      <c r="P79" s="10"/>
      <c r="Q79" s="10"/>
      <c r="R79" s="10"/>
      <c r="S79" s="10"/>
    </row>
    <row r="80" spans="1:19">
      <c r="D80" s="5" t="s">
        <v>445</v>
      </c>
      <c r="E80" s="10"/>
      <c r="F80" s="10"/>
      <c r="G80" s="10"/>
      <c r="H80" s="10"/>
      <c r="I80" s="10"/>
      <c r="K80" s="5"/>
      <c r="L80" s="10"/>
      <c r="M80" s="10"/>
      <c r="N80" s="10"/>
      <c r="O80" s="10"/>
      <c r="P80" s="10"/>
      <c r="Q80" s="10"/>
      <c r="R80" s="10"/>
      <c r="S80" s="10"/>
    </row>
    <row r="81" spans="4:19">
      <c r="D81" s="5" t="s">
        <v>372</v>
      </c>
      <c r="E81" s="10">
        <v>17.850000000000001</v>
      </c>
      <c r="F81" s="10"/>
      <c r="G81" s="10"/>
      <c r="H81" s="10"/>
      <c r="I81" s="10"/>
      <c r="K81" s="5" t="s">
        <v>450</v>
      </c>
      <c r="L81" s="10" t="s">
        <v>329</v>
      </c>
      <c r="M81" s="10" t="s">
        <v>330</v>
      </c>
      <c r="N81" s="10" t="s">
        <v>140</v>
      </c>
      <c r="O81" s="10" t="s">
        <v>331</v>
      </c>
      <c r="P81" s="10" t="s">
        <v>332</v>
      </c>
      <c r="Q81" s="10"/>
      <c r="R81" s="10"/>
      <c r="S81" s="10"/>
    </row>
    <row r="82" spans="4:19">
      <c r="D82" s="5" t="s">
        <v>4</v>
      </c>
      <c r="E82" s="10">
        <v>3.0000000000000001E-3</v>
      </c>
      <c r="F82" s="10"/>
      <c r="G82" s="10"/>
      <c r="H82" s="10"/>
      <c r="I82" s="10"/>
      <c r="K82" s="5"/>
      <c r="L82" s="10"/>
      <c r="M82" s="10"/>
      <c r="N82" s="10"/>
      <c r="O82" s="10"/>
      <c r="P82" s="10"/>
      <c r="Q82" s="10"/>
      <c r="R82" s="10"/>
      <c r="S82" s="10"/>
    </row>
    <row r="83" spans="4:19">
      <c r="D83" s="5" t="s">
        <v>5</v>
      </c>
      <c r="E83" s="10" t="s">
        <v>16</v>
      </c>
      <c r="F83" s="10"/>
      <c r="G83" s="10"/>
      <c r="H83" s="10"/>
      <c r="I83" s="10"/>
      <c r="K83" s="5" t="s">
        <v>379</v>
      </c>
      <c r="L83" s="10">
        <v>8.4699999999999998E-2</v>
      </c>
      <c r="M83" s="10" t="s">
        <v>490</v>
      </c>
      <c r="N83" s="10" t="s">
        <v>14</v>
      </c>
      <c r="O83" s="10" t="s">
        <v>13</v>
      </c>
      <c r="P83" s="10">
        <v>5.33E-2</v>
      </c>
      <c r="Q83" s="10" t="s">
        <v>451</v>
      </c>
      <c r="R83" s="10"/>
      <c r="S83" s="10"/>
    </row>
    <row r="84" spans="4:19">
      <c r="D84" s="5" t="s">
        <v>446</v>
      </c>
      <c r="E84" s="10" t="s">
        <v>7</v>
      </c>
      <c r="F84" s="10"/>
      <c r="G84" s="10"/>
      <c r="H84" s="10"/>
      <c r="I84" s="10"/>
      <c r="K84" s="5" t="s">
        <v>380</v>
      </c>
      <c r="L84" s="10">
        <v>-8.3040000000000003E-2</v>
      </c>
      <c r="M84" s="10" t="s">
        <v>491</v>
      </c>
      <c r="N84" s="10" t="s">
        <v>14</v>
      </c>
      <c r="O84" s="10" t="s">
        <v>13</v>
      </c>
      <c r="P84" s="10">
        <v>5.7299999999999997E-2</v>
      </c>
      <c r="Q84" s="10" t="s">
        <v>452</v>
      </c>
      <c r="R84" s="10"/>
      <c r="S84" s="10"/>
    </row>
    <row r="85" spans="4:19">
      <c r="D85" s="5" t="s">
        <v>373</v>
      </c>
      <c r="E85" s="10">
        <v>0.85609999999999997</v>
      </c>
      <c r="F85" s="10"/>
      <c r="G85" s="10"/>
      <c r="H85" s="10"/>
      <c r="I85" s="10"/>
      <c r="K85" s="5" t="s">
        <v>492</v>
      </c>
      <c r="L85" s="10">
        <v>-0.16769999999999999</v>
      </c>
      <c r="M85" s="10" t="s">
        <v>493</v>
      </c>
      <c r="N85" s="10" t="s">
        <v>7</v>
      </c>
      <c r="O85" s="10" t="s">
        <v>16</v>
      </c>
      <c r="P85" s="10">
        <v>2.3999999999999998E-3</v>
      </c>
      <c r="Q85" s="10" t="s">
        <v>454</v>
      </c>
      <c r="R85" s="10"/>
      <c r="S85" s="10"/>
    </row>
    <row r="86" spans="4:19">
      <c r="D86" s="5"/>
      <c r="E86" s="10"/>
      <c r="F86" s="10"/>
      <c r="G86" s="10"/>
      <c r="H86" s="10"/>
      <c r="I86" s="10"/>
      <c r="K86" s="5"/>
      <c r="L86" s="10"/>
      <c r="M86" s="10"/>
      <c r="N86" s="10"/>
      <c r="O86" s="10"/>
      <c r="P86" s="10"/>
      <c r="Q86" s="10"/>
      <c r="R86" s="10"/>
      <c r="S86" s="10"/>
    </row>
    <row r="87" spans="4:19">
      <c r="D87" s="5" t="s">
        <v>447</v>
      </c>
      <c r="E87" s="10"/>
      <c r="F87" s="10"/>
      <c r="G87" s="10"/>
      <c r="H87" s="10"/>
      <c r="I87" s="10"/>
      <c r="K87" s="5"/>
      <c r="L87" s="10"/>
      <c r="M87" s="10"/>
      <c r="N87" s="10"/>
      <c r="O87" s="10"/>
      <c r="P87" s="10"/>
      <c r="Q87" s="10"/>
      <c r="R87" s="10"/>
      <c r="S87" s="10"/>
    </row>
    <row r="88" spans="4:19">
      <c r="D88" s="5" t="s">
        <v>144</v>
      </c>
      <c r="E88" s="10" t="s">
        <v>487</v>
      </c>
      <c r="F88" s="10"/>
      <c r="G88" s="10"/>
      <c r="H88" s="10"/>
      <c r="I88" s="10"/>
      <c r="K88" s="5" t="s">
        <v>338</v>
      </c>
      <c r="L88" s="10" t="s">
        <v>339</v>
      </c>
      <c r="M88" s="10" t="s">
        <v>340</v>
      </c>
      <c r="N88" s="10" t="s">
        <v>329</v>
      </c>
      <c r="O88" s="10" t="s">
        <v>341</v>
      </c>
      <c r="P88" s="10" t="s">
        <v>342</v>
      </c>
      <c r="Q88" s="10" t="s">
        <v>343</v>
      </c>
      <c r="R88" s="10" t="s">
        <v>345</v>
      </c>
      <c r="S88" s="10" t="s">
        <v>142</v>
      </c>
    </row>
    <row r="89" spans="4:19">
      <c r="D89" s="5" t="s">
        <v>4</v>
      </c>
      <c r="E89" s="10">
        <v>0.79110000000000003</v>
      </c>
      <c r="F89" s="10"/>
      <c r="G89" s="10"/>
      <c r="H89" s="10"/>
      <c r="I89" s="10"/>
      <c r="K89" s="5"/>
      <c r="L89" s="10"/>
      <c r="M89" s="10"/>
      <c r="N89" s="10"/>
      <c r="O89" s="10"/>
      <c r="P89" s="10"/>
      <c r="Q89" s="10"/>
      <c r="R89" s="10"/>
      <c r="S89" s="10"/>
    </row>
    <row r="90" spans="4:19">
      <c r="D90" s="5" t="s">
        <v>5</v>
      </c>
      <c r="E90" s="10" t="s">
        <v>13</v>
      </c>
      <c r="F90" s="10"/>
      <c r="G90" s="10"/>
      <c r="H90" s="10"/>
      <c r="I90" s="10"/>
      <c r="K90" s="5" t="s">
        <v>379</v>
      </c>
      <c r="L90" s="10">
        <v>0.14449999999999999</v>
      </c>
      <c r="M90" s="10">
        <v>5.9839999999999997E-2</v>
      </c>
      <c r="N90" s="10">
        <v>8.4699999999999998E-2</v>
      </c>
      <c r="O90" s="10">
        <v>2.8080000000000001E-2</v>
      </c>
      <c r="P90" s="10">
        <v>3</v>
      </c>
      <c r="Q90" s="10">
        <v>3</v>
      </c>
      <c r="R90" s="10">
        <v>4.266</v>
      </c>
      <c r="S90" s="10">
        <v>6</v>
      </c>
    </row>
    <row r="91" spans="4:19">
      <c r="D91" s="5" t="s">
        <v>449</v>
      </c>
      <c r="E91" s="10" t="s">
        <v>14</v>
      </c>
      <c r="F91" s="10"/>
      <c r="G91" s="10"/>
      <c r="H91" s="10"/>
      <c r="I91" s="10"/>
      <c r="K91" s="5" t="s">
        <v>380</v>
      </c>
      <c r="L91" s="10">
        <v>0.14449999999999999</v>
      </c>
      <c r="M91" s="10">
        <v>0.2276</v>
      </c>
      <c r="N91" s="10">
        <v>-8.3040000000000003E-2</v>
      </c>
      <c r="O91" s="10">
        <v>2.8080000000000001E-2</v>
      </c>
      <c r="P91" s="10">
        <v>3</v>
      </c>
      <c r="Q91" s="10">
        <v>3</v>
      </c>
      <c r="R91" s="10">
        <v>4.1829999999999998</v>
      </c>
      <c r="S91" s="10">
        <v>6</v>
      </c>
    </row>
    <row r="92" spans="4:19">
      <c r="D92" s="5"/>
      <c r="E92" s="10"/>
      <c r="F92" s="10"/>
      <c r="G92" s="10"/>
      <c r="H92" s="10"/>
      <c r="I92" s="10"/>
      <c r="K92" s="5" t="s">
        <v>492</v>
      </c>
      <c r="L92" s="10">
        <v>5.9839999999999997E-2</v>
      </c>
      <c r="M92" s="10">
        <v>0.2276</v>
      </c>
      <c r="N92" s="10">
        <v>-0.16769999999999999</v>
      </c>
      <c r="O92" s="10">
        <v>2.8080000000000001E-2</v>
      </c>
      <c r="P92" s="10">
        <v>3</v>
      </c>
      <c r="Q92" s="10">
        <v>3</v>
      </c>
      <c r="R92" s="10">
        <v>8.4489999999999998</v>
      </c>
      <c r="S92" s="10">
        <v>6</v>
      </c>
    </row>
    <row r="93" spans="4:19">
      <c r="D93" s="5" t="s">
        <v>455</v>
      </c>
      <c r="E93" s="10"/>
      <c r="F93" s="10"/>
      <c r="G93" s="10"/>
      <c r="H93" s="10"/>
      <c r="I93" s="10"/>
    </row>
    <row r="94" spans="4:19">
      <c r="D94" s="5" t="s">
        <v>456</v>
      </c>
      <c r="E94" s="10"/>
      <c r="F94" s="10"/>
      <c r="G94" s="10"/>
      <c r="H94" s="10"/>
      <c r="I94" s="10"/>
    </row>
    <row r="95" spans="4:19">
      <c r="D95" s="5" t="s">
        <v>4</v>
      </c>
      <c r="E95" s="10"/>
      <c r="F95" s="10"/>
      <c r="G95" s="10"/>
      <c r="H95" s="10"/>
      <c r="I95" s="10"/>
    </row>
    <row r="96" spans="4:19">
      <c r="D96" s="5" t="s">
        <v>5</v>
      </c>
      <c r="E96" s="10"/>
      <c r="F96" s="10"/>
      <c r="G96" s="10"/>
      <c r="H96" s="10"/>
      <c r="I96" s="10"/>
    </row>
    <row r="97" spans="4:9">
      <c r="D97" s="5" t="s">
        <v>449</v>
      </c>
      <c r="E97" s="10"/>
      <c r="F97" s="10"/>
      <c r="G97" s="10"/>
      <c r="H97" s="10"/>
      <c r="I97" s="10"/>
    </row>
    <row r="98" spans="4:9">
      <c r="D98" s="5"/>
      <c r="E98" s="10"/>
      <c r="F98" s="10"/>
      <c r="G98" s="10"/>
      <c r="H98" s="10"/>
      <c r="I98" s="10"/>
    </row>
    <row r="99" spans="4:9">
      <c r="D99" s="5" t="s">
        <v>141</v>
      </c>
      <c r="E99" s="10" t="s">
        <v>374</v>
      </c>
      <c r="F99" s="10" t="s">
        <v>142</v>
      </c>
      <c r="G99" s="10" t="s">
        <v>143</v>
      </c>
      <c r="H99" s="10" t="s">
        <v>144</v>
      </c>
      <c r="I99" s="10" t="s">
        <v>4</v>
      </c>
    </row>
    <row r="100" spans="4:9">
      <c r="D100" s="5" t="s">
        <v>375</v>
      </c>
      <c r="E100" s="10">
        <v>4.2209999999999998E-2</v>
      </c>
      <c r="F100" s="10">
        <v>2</v>
      </c>
      <c r="G100" s="10">
        <v>2.111E-2</v>
      </c>
      <c r="H100" s="10" t="s">
        <v>488</v>
      </c>
      <c r="I100" s="10" t="s">
        <v>489</v>
      </c>
    </row>
    <row r="101" spans="4:9">
      <c r="D101" s="5" t="s">
        <v>459</v>
      </c>
      <c r="E101" s="10">
        <v>7.0959999999999999E-3</v>
      </c>
      <c r="F101" s="10">
        <v>6</v>
      </c>
      <c r="G101" s="10">
        <v>1.183E-3</v>
      </c>
      <c r="H101" s="10"/>
      <c r="I101" s="10"/>
    </row>
    <row r="102" spans="4:9">
      <c r="D102" s="5" t="s">
        <v>376</v>
      </c>
      <c r="E102" s="10">
        <v>4.931E-2</v>
      </c>
      <c r="F102" s="10">
        <v>8</v>
      </c>
      <c r="G102" s="10"/>
      <c r="H102" s="10"/>
      <c r="I102" s="10"/>
    </row>
    <row r="103" spans="4:9">
      <c r="D103" s="5"/>
      <c r="E103" s="10"/>
      <c r="F103" s="10"/>
      <c r="G103" s="10"/>
      <c r="H103" s="10"/>
      <c r="I103" s="10"/>
    </row>
    <row r="104" spans="4:9">
      <c r="D104" s="5" t="s">
        <v>377</v>
      </c>
      <c r="E104" s="10"/>
      <c r="F104" s="10"/>
      <c r="G104" s="10"/>
      <c r="H104" s="10"/>
      <c r="I104" s="10"/>
    </row>
    <row r="105" spans="4:9">
      <c r="D105" s="5" t="s">
        <v>378</v>
      </c>
      <c r="E105" s="10">
        <v>3</v>
      </c>
      <c r="F105" s="10"/>
      <c r="G105" s="10"/>
      <c r="H105" s="10"/>
      <c r="I105" s="10"/>
    </row>
    <row r="106" spans="4:9">
      <c r="D106" s="5" t="s">
        <v>460</v>
      </c>
      <c r="E106" s="10">
        <v>9</v>
      </c>
      <c r="F106" s="10"/>
      <c r="G106" s="10"/>
      <c r="H106" s="10"/>
      <c r="I106" s="10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2"/>
  <sheetViews>
    <sheetView zoomScale="75" zoomScaleNormal="75" zoomScalePageLayoutView="75" workbookViewId="0">
      <selection activeCell="F3" sqref="F3"/>
    </sheetView>
  </sheetViews>
  <sheetFormatPr baseColWidth="10" defaultColWidth="10.6640625" defaultRowHeight="16"/>
  <cols>
    <col min="3" max="3" width="14.1640625" customWidth="1"/>
    <col min="4" max="4" width="16.1640625" customWidth="1"/>
    <col min="5" max="5" width="28.5" customWidth="1"/>
    <col min="6" max="6" width="16.33203125" customWidth="1"/>
    <col min="7" max="7" width="15.33203125" customWidth="1"/>
    <col min="8" max="8" width="23.83203125" customWidth="1"/>
    <col min="9" max="9" width="21.1640625" customWidth="1"/>
    <col min="10" max="10" width="22" customWidth="1"/>
    <col min="11" max="11" width="39.5" customWidth="1"/>
    <col min="12" max="12" width="20.6640625" customWidth="1"/>
    <col min="13" max="13" width="24.1640625" customWidth="1"/>
    <col min="14" max="14" width="25.83203125" customWidth="1"/>
    <col min="15" max="15" width="22.83203125" customWidth="1"/>
  </cols>
  <sheetData>
    <row r="2" spans="1:19" ht="19">
      <c r="A2" s="141" t="s">
        <v>612</v>
      </c>
      <c r="B2" s="17"/>
      <c r="C2" s="17"/>
      <c r="D2" s="17"/>
      <c r="E2" s="14"/>
      <c r="F2" s="14"/>
      <c r="G2" s="14"/>
      <c r="H2" s="14"/>
      <c r="I2" s="14"/>
      <c r="J2" s="14"/>
      <c r="K2" s="14"/>
      <c r="L2" s="14"/>
      <c r="M2" s="14"/>
      <c r="N2" s="17"/>
      <c r="O2" s="17"/>
      <c r="P2" s="17"/>
      <c r="Q2" s="17"/>
      <c r="R2" s="17"/>
      <c r="S2" s="17"/>
    </row>
    <row r="3" spans="1:19">
      <c r="A3" s="17"/>
      <c r="B3" s="142" t="s">
        <v>31</v>
      </c>
      <c r="C3" s="143" t="s">
        <v>19</v>
      </c>
      <c r="D3" s="144" t="s">
        <v>27</v>
      </c>
      <c r="E3" s="28" t="s">
        <v>0</v>
      </c>
      <c r="F3" s="145"/>
      <c r="G3" s="29"/>
      <c r="H3" s="29"/>
      <c r="I3" s="29"/>
      <c r="J3" s="29"/>
      <c r="K3" s="31" t="s">
        <v>326</v>
      </c>
      <c r="L3" s="29">
        <v>1</v>
      </c>
      <c r="M3" s="29"/>
      <c r="N3" s="29"/>
      <c r="O3" s="29"/>
      <c r="P3" s="29"/>
      <c r="Q3" s="29"/>
      <c r="R3" s="29"/>
      <c r="S3" s="29"/>
    </row>
    <row r="4" spans="1:19">
      <c r="A4" s="17"/>
      <c r="B4" s="32">
        <v>66.650076920000004</v>
      </c>
      <c r="C4" s="33">
        <v>26.693280000000001</v>
      </c>
      <c r="D4" s="34">
        <v>26.015319999999999</v>
      </c>
      <c r="E4" s="35" t="s">
        <v>441</v>
      </c>
      <c r="F4" s="146" t="s">
        <v>442</v>
      </c>
      <c r="G4" s="146" t="s">
        <v>470</v>
      </c>
      <c r="H4" s="146" t="s">
        <v>471</v>
      </c>
      <c r="I4" s="33"/>
      <c r="J4" s="33"/>
      <c r="K4" s="37" t="s">
        <v>327</v>
      </c>
      <c r="L4" s="33">
        <v>3</v>
      </c>
      <c r="M4" s="33"/>
      <c r="N4" s="33"/>
      <c r="O4" s="33"/>
      <c r="P4" s="33"/>
      <c r="Q4" s="33"/>
      <c r="R4" s="33"/>
      <c r="S4" s="33"/>
    </row>
    <row r="5" spans="1:19">
      <c r="A5" s="17"/>
      <c r="B5" s="32">
        <v>71.611333329999994</v>
      </c>
      <c r="C5" s="33">
        <v>23.1373</v>
      </c>
      <c r="D5" s="34">
        <v>32.809480000000001</v>
      </c>
      <c r="E5" s="35"/>
      <c r="F5" s="33"/>
      <c r="G5" s="33"/>
      <c r="H5" s="33"/>
      <c r="I5" s="33"/>
      <c r="J5" s="33"/>
      <c r="K5" s="37" t="s">
        <v>139</v>
      </c>
      <c r="L5" s="33">
        <v>0.05</v>
      </c>
      <c r="M5" s="33"/>
      <c r="N5" s="33"/>
      <c r="O5" s="33"/>
      <c r="P5" s="33"/>
      <c r="Q5" s="33"/>
      <c r="R5" s="33"/>
      <c r="S5" s="33"/>
    </row>
    <row r="6" spans="1:19">
      <c r="A6" s="17"/>
      <c r="B6" s="32">
        <v>74.627833330000001</v>
      </c>
      <c r="C6" s="33">
        <v>22.437529999999999</v>
      </c>
      <c r="D6" s="34">
        <v>37.636409999999998</v>
      </c>
      <c r="E6" s="35" t="s">
        <v>445</v>
      </c>
      <c r="F6" s="33"/>
      <c r="G6" s="33"/>
      <c r="H6" s="33"/>
      <c r="I6" s="33"/>
      <c r="J6" s="33"/>
      <c r="K6" s="37"/>
      <c r="L6" s="33"/>
      <c r="M6" s="33"/>
      <c r="N6" s="33"/>
      <c r="O6" s="33"/>
      <c r="P6" s="33"/>
      <c r="Q6" s="33"/>
      <c r="R6" s="33"/>
      <c r="S6" s="33"/>
    </row>
    <row r="7" spans="1:19">
      <c r="A7" s="17"/>
      <c r="B7" s="32">
        <v>67.512705879999999</v>
      </c>
      <c r="C7" s="33">
        <v>36.72531</v>
      </c>
      <c r="D7" s="34"/>
      <c r="E7" s="35" t="s">
        <v>372</v>
      </c>
      <c r="F7" s="33">
        <v>74.650000000000006</v>
      </c>
      <c r="G7" s="33"/>
      <c r="H7" s="33"/>
      <c r="I7" s="33"/>
      <c r="J7" s="33"/>
      <c r="K7" s="37" t="s">
        <v>450</v>
      </c>
      <c r="L7" s="33" t="s">
        <v>329</v>
      </c>
      <c r="M7" s="33" t="s">
        <v>330</v>
      </c>
      <c r="N7" s="33" t="s">
        <v>140</v>
      </c>
      <c r="O7" s="33" t="s">
        <v>331</v>
      </c>
      <c r="P7" s="33" t="s">
        <v>332</v>
      </c>
      <c r="Q7" s="33"/>
      <c r="R7" s="33"/>
      <c r="S7" s="33"/>
    </row>
    <row r="8" spans="1:19">
      <c r="A8" s="17"/>
      <c r="B8" s="32"/>
      <c r="C8" s="33">
        <v>19.475169999999999</v>
      </c>
      <c r="D8" s="34"/>
      <c r="E8" s="35" t="s">
        <v>4</v>
      </c>
      <c r="F8" s="33" t="s">
        <v>44</v>
      </c>
      <c r="G8" s="33"/>
      <c r="H8" s="33"/>
      <c r="I8" s="33"/>
      <c r="J8" s="33"/>
      <c r="K8" s="37"/>
      <c r="L8" s="33"/>
      <c r="M8" s="33"/>
      <c r="N8" s="33"/>
      <c r="O8" s="33"/>
      <c r="P8" s="33"/>
      <c r="Q8" s="33"/>
      <c r="R8" s="33"/>
      <c r="S8" s="33"/>
    </row>
    <row r="9" spans="1:19">
      <c r="A9" s="17"/>
      <c r="B9" s="17"/>
      <c r="C9" s="17"/>
      <c r="D9" s="17"/>
      <c r="E9" s="35" t="s">
        <v>5</v>
      </c>
      <c r="F9" s="33" t="s">
        <v>45</v>
      </c>
      <c r="G9" s="33"/>
      <c r="H9" s="33"/>
      <c r="I9" s="33"/>
      <c r="J9" s="33"/>
      <c r="K9" s="37" t="s">
        <v>348</v>
      </c>
      <c r="L9" s="33">
        <v>44.41</v>
      </c>
      <c r="M9" s="33" t="s">
        <v>475</v>
      </c>
      <c r="N9" s="33" t="s">
        <v>7</v>
      </c>
      <c r="O9" s="33" t="s">
        <v>45</v>
      </c>
      <c r="P9" s="33" t="s">
        <v>44</v>
      </c>
      <c r="Q9" s="33" t="s">
        <v>451</v>
      </c>
      <c r="R9" s="33"/>
      <c r="S9" s="33"/>
    </row>
    <row r="10" spans="1:19">
      <c r="A10" s="17"/>
      <c r="B10" s="17"/>
      <c r="C10" s="17"/>
      <c r="D10" s="17"/>
      <c r="E10" s="35" t="s">
        <v>446</v>
      </c>
      <c r="F10" s="33" t="s">
        <v>7</v>
      </c>
      <c r="G10" s="33"/>
      <c r="H10" s="33"/>
      <c r="I10" s="33"/>
      <c r="J10" s="33"/>
      <c r="K10" s="37" t="s">
        <v>349</v>
      </c>
      <c r="L10" s="33">
        <v>37.950000000000003</v>
      </c>
      <c r="M10" s="33" t="s">
        <v>476</v>
      </c>
      <c r="N10" s="33" t="s">
        <v>7</v>
      </c>
      <c r="O10" s="33" t="s">
        <v>45</v>
      </c>
      <c r="P10" s="33" t="s">
        <v>44</v>
      </c>
      <c r="Q10" s="33" t="s">
        <v>452</v>
      </c>
      <c r="R10" s="33"/>
      <c r="S10" s="33"/>
    </row>
    <row r="11" spans="1:19">
      <c r="A11" s="17"/>
      <c r="B11" s="17"/>
      <c r="C11" s="17"/>
      <c r="D11" s="17"/>
      <c r="E11" s="35" t="s">
        <v>373</v>
      </c>
      <c r="F11" s="33">
        <v>0.94310000000000005</v>
      </c>
      <c r="G11" s="33"/>
      <c r="H11" s="33"/>
      <c r="I11" s="33"/>
      <c r="J11" s="33"/>
      <c r="K11" s="37" t="s">
        <v>472</v>
      </c>
      <c r="L11" s="33">
        <v>-6.46</v>
      </c>
      <c r="M11" s="33" t="s">
        <v>477</v>
      </c>
      <c r="N11" s="33" t="s">
        <v>14</v>
      </c>
      <c r="O11" s="33" t="s">
        <v>13</v>
      </c>
      <c r="P11" s="33">
        <v>0.30909999999999999</v>
      </c>
      <c r="Q11" s="33" t="s">
        <v>454</v>
      </c>
      <c r="R11" s="33"/>
      <c r="S11" s="33"/>
    </row>
    <row r="12" spans="1:19">
      <c r="A12" s="17"/>
      <c r="B12" s="17"/>
      <c r="C12" s="17"/>
      <c r="D12" s="17"/>
      <c r="E12" s="35"/>
      <c r="F12" s="33"/>
      <c r="G12" s="33"/>
      <c r="H12" s="33"/>
      <c r="I12" s="33"/>
      <c r="J12" s="33"/>
      <c r="K12" s="37"/>
      <c r="L12" s="33"/>
      <c r="M12" s="33"/>
      <c r="N12" s="33"/>
      <c r="O12" s="33"/>
      <c r="P12" s="33"/>
      <c r="Q12" s="33"/>
      <c r="R12" s="33"/>
      <c r="S12" s="33"/>
    </row>
    <row r="13" spans="1:19">
      <c r="A13" s="17"/>
      <c r="B13" s="17"/>
      <c r="C13" s="17"/>
      <c r="D13" s="17"/>
      <c r="E13" s="35" t="s">
        <v>447</v>
      </c>
      <c r="F13" s="33"/>
      <c r="G13" s="33"/>
      <c r="H13" s="33"/>
      <c r="I13" s="33"/>
      <c r="J13" s="33"/>
      <c r="K13" s="37"/>
      <c r="L13" s="33"/>
      <c r="M13" s="33"/>
      <c r="N13" s="33"/>
      <c r="O13" s="33"/>
      <c r="P13" s="33"/>
      <c r="Q13" s="33"/>
      <c r="R13" s="33"/>
      <c r="S13" s="33"/>
    </row>
    <row r="14" spans="1:19">
      <c r="A14" s="17"/>
      <c r="B14" s="17"/>
      <c r="C14" s="17"/>
      <c r="D14" s="17"/>
      <c r="E14" s="35" t="s">
        <v>144</v>
      </c>
      <c r="F14" s="33" t="s">
        <v>473</v>
      </c>
      <c r="G14" s="33"/>
      <c r="H14" s="33"/>
      <c r="I14" s="33"/>
      <c r="J14" s="33"/>
      <c r="K14" s="37" t="s">
        <v>338</v>
      </c>
      <c r="L14" s="33" t="s">
        <v>339</v>
      </c>
      <c r="M14" s="33" t="s">
        <v>340</v>
      </c>
      <c r="N14" s="33" t="s">
        <v>329</v>
      </c>
      <c r="O14" s="33" t="s">
        <v>341</v>
      </c>
      <c r="P14" s="33" t="s">
        <v>342</v>
      </c>
      <c r="Q14" s="33" t="s">
        <v>343</v>
      </c>
      <c r="R14" s="33" t="s">
        <v>345</v>
      </c>
      <c r="S14" s="33" t="s">
        <v>142</v>
      </c>
    </row>
    <row r="15" spans="1:19">
      <c r="A15" s="17"/>
      <c r="B15" s="17"/>
      <c r="C15" s="17"/>
      <c r="D15" s="17"/>
      <c r="E15" s="35" t="s">
        <v>4</v>
      </c>
      <c r="F15" s="33">
        <v>0.89570000000000005</v>
      </c>
      <c r="G15" s="33"/>
      <c r="H15" s="33"/>
      <c r="I15" s="33"/>
      <c r="J15" s="33"/>
      <c r="K15" s="37"/>
      <c r="L15" s="33"/>
      <c r="M15" s="33"/>
      <c r="N15" s="33"/>
      <c r="O15" s="33"/>
      <c r="P15" s="33"/>
      <c r="Q15" s="33"/>
      <c r="R15" s="33"/>
      <c r="S15" s="33"/>
    </row>
    <row r="16" spans="1:19">
      <c r="A16" s="17"/>
      <c r="B16" s="17"/>
      <c r="C16" s="17"/>
      <c r="D16" s="17"/>
      <c r="E16" s="35" t="s">
        <v>5</v>
      </c>
      <c r="F16" s="33" t="s">
        <v>13</v>
      </c>
      <c r="G16" s="33"/>
      <c r="H16" s="33"/>
      <c r="I16" s="33"/>
      <c r="J16" s="33"/>
      <c r="K16" s="37" t="s">
        <v>348</v>
      </c>
      <c r="L16" s="33">
        <v>70.099999999999994</v>
      </c>
      <c r="M16" s="33">
        <v>25.69</v>
      </c>
      <c r="N16" s="33">
        <v>44.41</v>
      </c>
      <c r="O16" s="33">
        <v>3.7949999999999999</v>
      </c>
      <c r="P16" s="33">
        <v>4</v>
      </c>
      <c r="Q16" s="33">
        <v>5</v>
      </c>
      <c r="R16" s="33">
        <v>16.55</v>
      </c>
      <c r="S16" s="33">
        <v>9</v>
      </c>
    </row>
    <row r="17" spans="1:19">
      <c r="A17" s="17"/>
      <c r="B17" s="17"/>
      <c r="C17" s="17"/>
      <c r="D17" s="17"/>
      <c r="E17" s="35" t="s">
        <v>449</v>
      </c>
      <c r="F17" s="33" t="s">
        <v>14</v>
      </c>
      <c r="G17" s="33"/>
      <c r="H17" s="33"/>
      <c r="I17" s="33"/>
      <c r="J17" s="33"/>
      <c r="K17" s="37" t="s">
        <v>349</v>
      </c>
      <c r="L17" s="33">
        <v>70.099999999999994</v>
      </c>
      <c r="M17" s="33">
        <v>32.15</v>
      </c>
      <c r="N17" s="33">
        <v>37.950000000000003</v>
      </c>
      <c r="O17" s="33">
        <v>4.3209999999999997</v>
      </c>
      <c r="P17" s="33">
        <v>4</v>
      </c>
      <c r="Q17" s="33">
        <v>3</v>
      </c>
      <c r="R17" s="33">
        <v>12.42</v>
      </c>
      <c r="S17" s="33">
        <v>9</v>
      </c>
    </row>
    <row r="18" spans="1:19">
      <c r="A18" s="17"/>
      <c r="B18" s="17"/>
      <c r="C18" s="17"/>
      <c r="D18" s="17"/>
      <c r="E18" s="35"/>
      <c r="F18" s="33"/>
      <c r="G18" s="33"/>
      <c r="H18" s="33"/>
      <c r="I18" s="33"/>
      <c r="J18" s="33"/>
      <c r="K18" s="37" t="s">
        <v>472</v>
      </c>
      <c r="L18" s="33">
        <v>25.69</v>
      </c>
      <c r="M18" s="33">
        <v>32.15</v>
      </c>
      <c r="N18" s="33">
        <v>-6.46</v>
      </c>
      <c r="O18" s="33">
        <v>4.1319999999999997</v>
      </c>
      <c r="P18" s="33">
        <v>5</v>
      </c>
      <c r="Q18" s="33">
        <v>3</v>
      </c>
      <c r="R18" s="33">
        <v>2.2109999999999999</v>
      </c>
      <c r="S18" s="33">
        <v>9</v>
      </c>
    </row>
    <row r="19" spans="1:19">
      <c r="A19" s="17"/>
      <c r="B19" s="17"/>
      <c r="C19" s="17"/>
      <c r="D19" s="17"/>
      <c r="E19" s="35" t="s">
        <v>455</v>
      </c>
      <c r="F19" s="33"/>
      <c r="G19" s="33"/>
      <c r="H19" s="33"/>
      <c r="I19" s="33"/>
      <c r="J19" s="33"/>
      <c r="K19" s="17"/>
      <c r="L19" s="17"/>
      <c r="M19" s="17"/>
      <c r="N19" s="17"/>
      <c r="O19" s="17"/>
      <c r="P19" s="17"/>
      <c r="Q19" s="17"/>
      <c r="R19" s="17"/>
      <c r="S19" s="17"/>
    </row>
    <row r="20" spans="1:19">
      <c r="A20" s="17"/>
      <c r="B20" s="17"/>
      <c r="C20" s="17"/>
      <c r="D20" s="17"/>
      <c r="E20" s="35" t="s">
        <v>456</v>
      </c>
      <c r="F20" s="33"/>
      <c r="G20" s="33"/>
      <c r="H20" s="33"/>
      <c r="I20" s="33"/>
      <c r="J20" s="33"/>
      <c r="K20" s="17"/>
      <c r="L20" s="17"/>
      <c r="M20" s="17"/>
      <c r="N20" s="17"/>
      <c r="O20" s="17"/>
      <c r="P20" s="17"/>
      <c r="Q20" s="17"/>
      <c r="R20" s="17"/>
      <c r="S20" s="17"/>
    </row>
    <row r="21" spans="1:19">
      <c r="A21" s="17"/>
      <c r="B21" s="17"/>
      <c r="C21" s="17"/>
      <c r="D21" s="17"/>
      <c r="E21" s="35" t="s">
        <v>4</v>
      </c>
      <c r="F21" s="33"/>
      <c r="G21" s="33"/>
      <c r="H21" s="33"/>
      <c r="I21" s="33"/>
      <c r="J21" s="33"/>
      <c r="K21" s="17"/>
      <c r="L21" s="17"/>
      <c r="M21" s="17"/>
      <c r="N21" s="17"/>
      <c r="O21" s="17"/>
      <c r="P21" s="17"/>
      <c r="Q21" s="17"/>
      <c r="R21" s="17"/>
      <c r="S21" s="17"/>
    </row>
    <row r="22" spans="1:19">
      <c r="A22" s="17"/>
      <c r="B22" s="17"/>
      <c r="C22" s="17"/>
      <c r="D22" s="17"/>
      <c r="E22" s="35" t="s">
        <v>5</v>
      </c>
      <c r="F22" s="33"/>
      <c r="G22" s="33"/>
      <c r="H22" s="33"/>
      <c r="I22" s="33"/>
      <c r="J22" s="33"/>
      <c r="K22" s="17"/>
      <c r="L22" s="17"/>
      <c r="M22" s="17"/>
      <c r="N22" s="17"/>
      <c r="O22" s="17"/>
      <c r="P22" s="17"/>
      <c r="Q22" s="17"/>
      <c r="R22" s="17"/>
      <c r="S22" s="17"/>
    </row>
    <row r="23" spans="1:19">
      <c r="A23" s="17"/>
      <c r="B23" s="17"/>
      <c r="C23" s="17"/>
      <c r="D23" s="17"/>
      <c r="E23" s="35" t="s">
        <v>449</v>
      </c>
      <c r="F23" s="33"/>
      <c r="G23" s="33"/>
      <c r="H23" s="33"/>
      <c r="I23" s="33"/>
      <c r="J23" s="33"/>
      <c r="K23" s="17"/>
      <c r="L23" s="17"/>
      <c r="M23" s="17"/>
      <c r="N23" s="17"/>
      <c r="O23" s="17"/>
      <c r="P23" s="17"/>
      <c r="Q23" s="17"/>
      <c r="R23" s="17"/>
      <c r="S23" s="17"/>
    </row>
    <row r="24" spans="1:19">
      <c r="A24" s="17"/>
      <c r="B24" s="17"/>
      <c r="C24" s="17"/>
      <c r="D24" s="17"/>
      <c r="E24" s="35"/>
      <c r="F24" s="33"/>
      <c r="G24" s="33"/>
      <c r="H24" s="33"/>
      <c r="I24" s="33"/>
      <c r="J24" s="33"/>
      <c r="K24" s="17"/>
      <c r="L24" s="17"/>
      <c r="M24" s="17"/>
      <c r="N24" s="17"/>
      <c r="O24" s="17"/>
      <c r="P24" s="17"/>
      <c r="Q24" s="17"/>
      <c r="R24" s="17"/>
      <c r="S24" s="17"/>
    </row>
    <row r="25" spans="1:19">
      <c r="A25" s="17"/>
      <c r="B25" s="17"/>
      <c r="C25" s="17"/>
      <c r="D25" s="17"/>
      <c r="E25" s="35" t="s">
        <v>141</v>
      </c>
      <c r="F25" s="33" t="s">
        <v>374</v>
      </c>
      <c r="G25" s="33" t="s">
        <v>142</v>
      </c>
      <c r="H25" s="33" t="s">
        <v>143</v>
      </c>
      <c r="I25" s="33" t="s">
        <v>144</v>
      </c>
      <c r="J25" s="33" t="s">
        <v>4</v>
      </c>
      <c r="K25" s="17"/>
      <c r="L25" s="17"/>
      <c r="M25" s="17"/>
      <c r="N25" s="17"/>
      <c r="O25" s="17"/>
      <c r="P25" s="17"/>
      <c r="Q25" s="17"/>
      <c r="R25" s="17"/>
      <c r="S25" s="17"/>
    </row>
    <row r="26" spans="1:19">
      <c r="A26" s="17"/>
      <c r="B26" s="17"/>
      <c r="C26" s="17"/>
      <c r="D26" s="17"/>
      <c r="E26" s="35" t="s">
        <v>375</v>
      </c>
      <c r="F26" s="33">
        <v>4779</v>
      </c>
      <c r="G26" s="33">
        <v>2</v>
      </c>
      <c r="H26" s="33">
        <v>2389</v>
      </c>
      <c r="I26" s="33" t="s">
        <v>474</v>
      </c>
      <c r="J26" s="33" t="s">
        <v>458</v>
      </c>
      <c r="K26" s="17"/>
      <c r="L26" s="17"/>
      <c r="M26" s="17"/>
      <c r="N26" s="17"/>
      <c r="O26" s="17"/>
      <c r="P26" s="17"/>
      <c r="Q26" s="17"/>
      <c r="R26" s="17"/>
      <c r="S26" s="17"/>
    </row>
    <row r="27" spans="1:19">
      <c r="A27" s="17"/>
      <c r="B27" s="17"/>
      <c r="C27" s="17"/>
      <c r="D27" s="17"/>
      <c r="E27" s="35" t="s">
        <v>459</v>
      </c>
      <c r="F27" s="33">
        <v>288.10000000000002</v>
      </c>
      <c r="G27" s="33">
        <v>9</v>
      </c>
      <c r="H27" s="33">
        <v>32.01</v>
      </c>
      <c r="I27" s="33"/>
      <c r="J27" s="33"/>
      <c r="K27" s="17"/>
      <c r="L27" s="17"/>
      <c r="M27" s="17"/>
      <c r="N27" s="17"/>
      <c r="O27" s="17"/>
      <c r="P27" s="17"/>
      <c r="Q27" s="17"/>
      <c r="R27" s="17"/>
      <c r="S27" s="17"/>
    </row>
    <row r="28" spans="1:19">
      <c r="A28" s="17"/>
      <c r="B28" s="17"/>
      <c r="C28" s="17"/>
      <c r="D28" s="17"/>
      <c r="E28" s="35" t="s">
        <v>376</v>
      </c>
      <c r="F28" s="33">
        <v>5067</v>
      </c>
      <c r="G28" s="33">
        <v>11</v>
      </c>
      <c r="H28" s="33"/>
      <c r="I28" s="33"/>
      <c r="J28" s="33"/>
      <c r="K28" s="17"/>
      <c r="L28" s="17"/>
      <c r="M28" s="17"/>
      <c r="N28" s="17"/>
      <c r="O28" s="17"/>
      <c r="P28" s="17"/>
      <c r="Q28" s="17"/>
      <c r="R28" s="17"/>
      <c r="S28" s="17"/>
    </row>
    <row r="29" spans="1:19">
      <c r="A29" s="17"/>
      <c r="B29" s="17"/>
      <c r="C29" s="17"/>
      <c r="D29" s="17"/>
      <c r="E29" s="35"/>
      <c r="F29" s="33"/>
      <c r="G29" s="33"/>
      <c r="H29" s="33"/>
      <c r="I29" s="33"/>
      <c r="J29" s="33"/>
      <c r="K29" s="17"/>
      <c r="L29" s="17"/>
      <c r="M29" s="17"/>
      <c r="N29" s="17"/>
      <c r="O29" s="17"/>
      <c r="P29" s="17"/>
      <c r="Q29" s="17"/>
      <c r="R29" s="17"/>
      <c r="S29" s="17"/>
    </row>
    <row r="30" spans="1:19">
      <c r="A30" s="17"/>
      <c r="B30" s="17"/>
      <c r="C30" s="17"/>
      <c r="D30" s="17"/>
      <c r="E30" s="35" t="s">
        <v>377</v>
      </c>
      <c r="F30" s="33"/>
      <c r="G30" s="33"/>
      <c r="H30" s="33"/>
      <c r="I30" s="33"/>
      <c r="J30" s="33"/>
      <c r="K30" s="17"/>
      <c r="L30" s="17"/>
      <c r="M30" s="17"/>
      <c r="N30" s="17"/>
      <c r="O30" s="17"/>
      <c r="P30" s="17"/>
      <c r="Q30" s="17"/>
      <c r="R30" s="17"/>
      <c r="S30" s="17"/>
    </row>
    <row r="31" spans="1:19">
      <c r="A31" s="17"/>
      <c r="B31" s="17"/>
      <c r="C31" s="17"/>
      <c r="D31" s="17"/>
      <c r="E31" s="35" t="s">
        <v>378</v>
      </c>
      <c r="F31" s="33">
        <v>3</v>
      </c>
      <c r="G31" s="33"/>
      <c r="H31" s="33"/>
      <c r="I31" s="33"/>
      <c r="J31" s="33"/>
      <c r="K31" s="17"/>
      <c r="L31" s="17"/>
      <c r="M31" s="17"/>
      <c r="N31" s="17"/>
      <c r="O31" s="17"/>
      <c r="P31" s="17"/>
      <c r="Q31" s="17"/>
      <c r="R31" s="17"/>
      <c r="S31" s="17"/>
    </row>
    <row r="32" spans="1:19">
      <c r="A32" s="17"/>
      <c r="B32" s="17"/>
      <c r="C32" s="17"/>
      <c r="D32" s="17"/>
      <c r="E32" s="35" t="s">
        <v>460</v>
      </c>
      <c r="F32" s="33">
        <v>12</v>
      </c>
      <c r="G32" s="33"/>
      <c r="H32" s="33"/>
      <c r="I32" s="33"/>
      <c r="J32" s="33"/>
      <c r="K32" s="17"/>
      <c r="L32" s="17"/>
      <c r="M32" s="17"/>
      <c r="N32" s="17"/>
      <c r="O32" s="17"/>
      <c r="P32" s="17"/>
      <c r="Q32" s="17"/>
      <c r="R32" s="17"/>
      <c r="S32" s="17"/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U37"/>
  <sheetViews>
    <sheetView zoomScale="72" zoomScaleNormal="72" zoomScalePageLayoutView="72" workbookViewId="0">
      <selection activeCell="B7" sqref="B7"/>
    </sheetView>
  </sheetViews>
  <sheetFormatPr baseColWidth="10" defaultColWidth="10.6640625" defaultRowHeight="16"/>
  <cols>
    <col min="2" max="2" width="16.6640625" customWidth="1"/>
    <col min="6" max="6" width="28.5" customWidth="1"/>
    <col min="7" max="7" width="18.1640625" customWidth="1"/>
    <col min="8" max="8" width="21" customWidth="1"/>
    <col min="13" max="13" width="33.83203125" customWidth="1"/>
  </cols>
  <sheetData>
    <row r="7" spans="2:21" ht="19">
      <c r="B7" s="141" t="s">
        <v>347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2:21">
      <c r="B8" s="17"/>
      <c r="C8" s="142" t="s">
        <v>31</v>
      </c>
      <c r="D8" s="143" t="s">
        <v>344</v>
      </c>
      <c r="E8" s="144" t="s">
        <v>48</v>
      </c>
      <c r="F8" s="28" t="s">
        <v>0</v>
      </c>
      <c r="G8" s="145" t="s">
        <v>478</v>
      </c>
      <c r="H8" s="29"/>
      <c r="I8" s="29"/>
      <c r="J8" s="29"/>
      <c r="K8" s="29"/>
      <c r="L8" s="30"/>
      <c r="M8" s="31" t="s">
        <v>326</v>
      </c>
      <c r="N8" s="29">
        <v>1</v>
      </c>
      <c r="O8" s="29"/>
      <c r="P8" s="29"/>
      <c r="Q8" s="29"/>
      <c r="R8" s="29"/>
      <c r="S8" s="29"/>
      <c r="T8" s="29"/>
      <c r="U8" s="29"/>
    </row>
    <row r="9" spans="2:21">
      <c r="B9" s="18" t="s">
        <v>359</v>
      </c>
      <c r="C9" s="32">
        <v>10.68075</v>
      </c>
      <c r="D9" s="33">
        <v>39.008620000000001</v>
      </c>
      <c r="E9" s="34">
        <v>33.788395899999998</v>
      </c>
      <c r="F9" s="35" t="s">
        <v>441</v>
      </c>
      <c r="G9" s="33" t="s">
        <v>442</v>
      </c>
      <c r="H9" s="33" t="s">
        <v>443</v>
      </c>
      <c r="I9" s="33" t="s">
        <v>444</v>
      </c>
      <c r="J9" s="33"/>
      <c r="K9" s="33"/>
      <c r="L9" s="36"/>
      <c r="M9" s="37" t="s">
        <v>327</v>
      </c>
      <c r="N9" s="33">
        <v>3</v>
      </c>
      <c r="O9" s="33"/>
      <c r="P9" s="33"/>
      <c r="Q9" s="33"/>
      <c r="R9" s="33"/>
      <c r="S9" s="33"/>
      <c r="T9" s="33"/>
      <c r="U9" s="33"/>
    </row>
    <row r="10" spans="2:21">
      <c r="B10" s="19" t="s">
        <v>360</v>
      </c>
      <c r="C10" s="32">
        <v>13.27713</v>
      </c>
      <c r="D10" s="33">
        <v>37.831119999999999</v>
      </c>
      <c r="E10" s="34">
        <v>28.431372499999998</v>
      </c>
      <c r="F10" s="35"/>
      <c r="G10" s="33"/>
      <c r="H10" s="33"/>
      <c r="I10" s="33"/>
      <c r="J10" s="33"/>
      <c r="K10" s="33"/>
      <c r="L10" s="36"/>
      <c r="M10" s="37" t="s">
        <v>139</v>
      </c>
      <c r="N10" s="33">
        <v>0.05</v>
      </c>
      <c r="O10" s="33"/>
      <c r="P10" s="33"/>
      <c r="Q10" s="33"/>
      <c r="R10" s="33"/>
      <c r="S10" s="33"/>
      <c r="T10" s="33"/>
      <c r="U10" s="33"/>
    </row>
    <row r="11" spans="2:21">
      <c r="B11" s="19" t="s">
        <v>361</v>
      </c>
      <c r="C11" s="32">
        <v>11.28889</v>
      </c>
      <c r="D11" s="33">
        <v>25.25</v>
      </c>
      <c r="E11" s="34">
        <v>34.355044700000001</v>
      </c>
      <c r="F11" s="35" t="s">
        <v>445</v>
      </c>
      <c r="G11" s="33"/>
      <c r="H11" s="33"/>
      <c r="I11" s="33"/>
      <c r="J11" s="33"/>
      <c r="K11" s="33"/>
      <c r="L11" s="36"/>
      <c r="M11" s="37"/>
      <c r="N11" s="33"/>
      <c r="O11" s="33"/>
      <c r="P11" s="33"/>
      <c r="Q11" s="33"/>
      <c r="R11" s="33"/>
      <c r="S11" s="33"/>
      <c r="T11" s="33"/>
      <c r="U11" s="33"/>
    </row>
    <row r="12" spans="2:21">
      <c r="B12" s="19" t="s">
        <v>362</v>
      </c>
      <c r="C12" s="32">
        <v>21.319444399999998</v>
      </c>
      <c r="D12" s="33"/>
      <c r="E12" s="34"/>
      <c r="F12" s="35" t="s">
        <v>372</v>
      </c>
      <c r="G12" s="33">
        <v>13.08</v>
      </c>
      <c r="H12" s="33"/>
      <c r="I12" s="33"/>
      <c r="J12" s="33"/>
      <c r="K12" s="33"/>
      <c r="L12" s="36"/>
      <c r="M12" s="37" t="s">
        <v>450</v>
      </c>
      <c r="N12" s="33" t="s">
        <v>329</v>
      </c>
      <c r="O12" s="33" t="s">
        <v>330</v>
      </c>
      <c r="P12" s="33" t="s">
        <v>140</v>
      </c>
      <c r="Q12" s="33" t="s">
        <v>331</v>
      </c>
      <c r="R12" s="33" t="s">
        <v>332</v>
      </c>
      <c r="S12" s="33"/>
      <c r="T12" s="33"/>
      <c r="U12" s="33"/>
    </row>
    <row r="13" spans="2:21">
      <c r="B13" s="19" t="s">
        <v>363</v>
      </c>
      <c r="C13" s="32">
        <v>24.943481500000001</v>
      </c>
      <c r="D13" s="33"/>
      <c r="E13" s="34"/>
      <c r="F13" s="35" t="s">
        <v>4</v>
      </c>
      <c r="G13" s="33">
        <v>2.2000000000000001E-3</v>
      </c>
      <c r="H13" s="33"/>
      <c r="I13" s="33"/>
      <c r="J13" s="33"/>
      <c r="K13" s="33"/>
      <c r="L13" s="36"/>
      <c r="M13" s="37"/>
      <c r="N13" s="33"/>
      <c r="O13" s="33"/>
      <c r="P13" s="33"/>
      <c r="Q13" s="33"/>
      <c r="R13" s="33"/>
      <c r="S13" s="33"/>
      <c r="T13" s="33"/>
      <c r="U13" s="33"/>
    </row>
    <row r="14" spans="2:21">
      <c r="B14" s="19" t="s">
        <v>364</v>
      </c>
      <c r="C14" s="32">
        <v>13.2771338</v>
      </c>
      <c r="D14" s="33"/>
      <c r="E14" s="34"/>
      <c r="F14" s="35" t="s">
        <v>5</v>
      </c>
      <c r="G14" s="33" t="s">
        <v>16</v>
      </c>
      <c r="H14" s="33"/>
      <c r="I14" s="33"/>
      <c r="J14" s="33"/>
      <c r="K14" s="33"/>
      <c r="L14" s="36"/>
      <c r="M14" s="37" t="s">
        <v>334</v>
      </c>
      <c r="N14" s="33">
        <v>-18.23</v>
      </c>
      <c r="O14" s="33" t="s">
        <v>482</v>
      </c>
      <c r="P14" s="33" t="s">
        <v>7</v>
      </c>
      <c r="Q14" s="33" t="s">
        <v>16</v>
      </c>
      <c r="R14" s="33">
        <v>4.4999999999999997E-3</v>
      </c>
      <c r="S14" s="33" t="s">
        <v>451</v>
      </c>
      <c r="T14" s="33"/>
      <c r="U14" s="33"/>
    </row>
    <row r="15" spans="2:21">
      <c r="B15" s="17"/>
      <c r="C15" s="17"/>
      <c r="D15" s="17"/>
      <c r="E15" s="17"/>
      <c r="F15" s="35" t="s">
        <v>446</v>
      </c>
      <c r="G15" s="33" t="s">
        <v>7</v>
      </c>
      <c r="H15" s="33"/>
      <c r="I15" s="33"/>
      <c r="J15" s="33"/>
      <c r="K15" s="33"/>
      <c r="L15" s="36"/>
      <c r="M15" s="37" t="s">
        <v>336</v>
      </c>
      <c r="N15" s="33">
        <v>-16.39</v>
      </c>
      <c r="O15" s="33" t="s">
        <v>483</v>
      </c>
      <c r="P15" s="33" t="s">
        <v>7</v>
      </c>
      <c r="Q15" s="33" t="s">
        <v>16</v>
      </c>
      <c r="R15" s="33">
        <v>8.5000000000000006E-3</v>
      </c>
      <c r="S15" s="33" t="s">
        <v>452</v>
      </c>
      <c r="T15" s="33"/>
      <c r="U15" s="33"/>
    </row>
    <row r="16" spans="2:21">
      <c r="B16" s="17"/>
      <c r="C16" s="17"/>
      <c r="D16" s="17"/>
      <c r="E16" s="17"/>
      <c r="F16" s="35" t="s">
        <v>373</v>
      </c>
      <c r="G16" s="33">
        <v>0.74409999999999998</v>
      </c>
      <c r="H16" s="33"/>
      <c r="I16" s="33"/>
      <c r="J16" s="33"/>
      <c r="K16" s="33"/>
      <c r="L16" s="36"/>
      <c r="M16" s="37" t="s">
        <v>453</v>
      </c>
      <c r="N16" s="33">
        <v>1.8380000000000001</v>
      </c>
      <c r="O16" s="33" t="s">
        <v>484</v>
      </c>
      <c r="P16" s="33" t="s">
        <v>14</v>
      </c>
      <c r="Q16" s="33" t="s">
        <v>13</v>
      </c>
      <c r="R16" s="33">
        <v>0.92300000000000004</v>
      </c>
      <c r="S16" s="33" t="s">
        <v>454</v>
      </c>
      <c r="T16" s="33"/>
      <c r="U16" s="33"/>
    </row>
    <row r="17" spans="2:21">
      <c r="B17" s="17"/>
      <c r="C17" s="17"/>
      <c r="D17" s="17"/>
      <c r="E17" s="17"/>
      <c r="F17" s="35"/>
      <c r="G17" s="33"/>
      <c r="H17" s="33"/>
      <c r="I17" s="33"/>
      <c r="J17" s="33"/>
      <c r="K17" s="33"/>
      <c r="L17" s="36"/>
      <c r="M17" s="37"/>
      <c r="N17" s="33"/>
      <c r="O17" s="33"/>
      <c r="P17" s="33"/>
      <c r="Q17" s="33"/>
      <c r="R17" s="33"/>
      <c r="S17" s="33"/>
      <c r="T17" s="33"/>
      <c r="U17" s="33"/>
    </row>
    <row r="18" spans="2:21">
      <c r="B18" s="17"/>
      <c r="C18" s="17"/>
      <c r="D18" s="17"/>
      <c r="E18" s="17"/>
      <c r="F18" s="35" t="s">
        <v>447</v>
      </c>
      <c r="G18" s="33"/>
      <c r="H18" s="33"/>
      <c r="I18" s="33"/>
      <c r="J18" s="33"/>
      <c r="K18" s="33"/>
      <c r="L18" s="36"/>
      <c r="M18" s="37"/>
      <c r="N18" s="33"/>
      <c r="O18" s="33"/>
      <c r="P18" s="33"/>
      <c r="Q18" s="33"/>
      <c r="R18" s="33"/>
      <c r="S18" s="33"/>
      <c r="T18" s="33"/>
      <c r="U18" s="33"/>
    </row>
    <row r="19" spans="2:21">
      <c r="B19" s="17" t="s">
        <v>30</v>
      </c>
      <c r="C19" s="17"/>
      <c r="D19" s="17"/>
      <c r="E19" s="17"/>
      <c r="F19" s="35" t="s">
        <v>144</v>
      </c>
      <c r="G19" s="33" t="s">
        <v>479</v>
      </c>
      <c r="H19" s="33"/>
      <c r="I19" s="33"/>
      <c r="J19" s="33"/>
      <c r="K19" s="33"/>
      <c r="L19" s="36"/>
      <c r="M19" s="37" t="s">
        <v>338</v>
      </c>
      <c r="N19" s="33" t="s">
        <v>339</v>
      </c>
      <c r="O19" s="33" t="s">
        <v>340</v>
      </c>
      <c r="P19" s="33" t="s">
        <v>329</v>
      </c>
      <c r="Q19" s="33" t="s">
        <v>341</v>
      </c>
      <c r="R19" s="33" t="s">
        <v>342</v>
      </c>
      <c r="S19" s="33" t="s">
        <v>343</v>
      </c>
      <c r="T19" s="33" t="s">
        <v>345</v>
      </c>
      <c r="U19" s="33" t="s">
        <v>142</v>
      </c>
    </row>
    <row r="20" spans="2:21">
      <c r="B20" s="17"/>
      <c r="C20" s="17"/>
      <c r="D20" s="17"/>
      <c r="E20" s="17"/>
      <c r="F20" s="35" t="s">
        <v>4</v>
      </c>
      <c r="G20" s="33">
        <v>0.79310000000000003</v>
      </c>
      <c r="H20" s="33"/>
      <c r="I20" s="33"/>
      <c r="J20" s="33"/>
      <c r="K20" s="33"/>
      <c r="L20" s="36"/>
      <c r="M20" s="37"/>
      <c r="N20" s="33"/>
      <c r="O20" s="33"/>
      <c r="P20" s="33"/>
      <c r="Q20" s="33"/>
      <c r="R20" s="33"/>
      <c r="S20" s="33"/>
      <c r="T20" s="33"/>
      <c r="U20" s="33"/>
    </row>
    <row r="21" spans="2:21">
      <c r="B21" s="17"/>
      <c r="C21" s="17"/>
      <c r="D21" s="17"/>
      <c r="E21" s="17"/>
      <c r="F21" s="35" t="s">
        <v>5</v>
      </c>
      <c r="G21" s="33" t="s">
        <v>13</v>
      </c>
      <c r="H21" s="33"/>
      <c r="I21" s="33"/>
      <c r="J21" s="33"/>
      <c r="K21" s="33"/>
      <c r="L21" s="36"/>
      <c r="M21" s="37" t="s">
        <v>334</v>
      </c>
      <c r="N21" s="33">
        <v>15.8</v>
      </c>
      <c r="O21" s="33">
        <v>34.03</v>
      </c>
      <c r="P21" s="33">
        <v>-18.23</v>
      </c>
      <c r="Q21" s="33">
        <v>4.157</v>
      </c>
      <c r="R21" s="33">
        <v>6</v>
      </c>
      <c r="S21" s="33">
        <v>3</v>
      </c>
      <c r="T21" s="33">
        <v>6.2030000000000003</v>
      </c>
      <c r="U21" s="33">
        <v>9</v>
      </c>
    </row>
    <row r="22" spans="2:21">
      <c r="B22" s="17"/>
      <c r="C22" s="17"/>
      <c r="D22" s="17"/>
      <c r="E22" s="17"/>
      <c r="F22" s="35" t="s">
        <v>449</v>
      </c>
      <c r="G22" s="33" t="s">
        <v>14</v>
      </c>
      <c r="H22" s="33"/>
      <c r="I22" s="33"/>
      <c r="J22" s="33"/>
      <c r="K22" s="33"/>
      <c r="L22" s="36"/>
      <c r="M22" s="37" t="s">
        <v>336</v>
      </c>
      <c r="N22" s="33">
        <v>15.8</v>
      </c>
      <c r="O22" s="33">
        <v>32.19</v>
      </c>
      <c r="P22" s="33">
        <v>-16.39</v>
      </c>
      <c r="Q22" s="33">
        <v>4.157</v>
      </c>
      <c r="R22" s="33">
        <v>6</v>
      </c>
      <c r="S22" s="33">
        <v>3</v>
      </c>
      <c r="T22" s="33">
        <v>5.577</v>
      </c>
      <c r="U22" s="33">
        <v>9</v>
      </c>
    </row>
    <row r="23" spans="2:21">
      <c r="B23" s="17"/>
      <c r="C23" s="17"/>
      <c r="D23" s="17"/>
      <c r="E23" s="17"/>
      <c r="F23" s="35"/>
      <c r="G23" s="33"/>
      <c r="H23" s="33"/>
      <c r="I23" s="33"/>
      <c r="J23" s="33"/>
      <c r="K23" s="33"/>
      <c r="L23" s="36"/>
      <c r="M23" s="37" t="s">
        <v>453</v>
      </c>
      <c r="N23" s="33">
        <v>34.03</v>
      </c>
      <c r="O23" s="33">
        <v>32.19</v>
      </c>
      <c r="P23" s="33">
        <v>1.8380000000000001</v>
      </c>
      <c r="Q23" s="33">
        <v>4.8</v>
      </c>
      <c r="R23" s="33">
        <v>3</v>
      </c>
      <c r="S23" s="33">
        <v>3</v>
      </c>
      <c r="T23" s="33">
        <v>0.54159999999999997</v>
      </c>
      <c r="U23" s="33">
        <v>9</v>
      </c>
    </row>
    <row r="24" spans="2:21">
      <c r="B24" s="17"/>
      <c r="C24" s="17"/>
      <c r="D24" s="17"/>
      <c r="E24" s="17"/>
      <c r="F24" s="35" t="s">
        <v>455</v>
      </c>
      <c r="G24" s="33"/>
      <c r="H24" s="33"/>
      <c r="I24" s="33"/>
      <c r="J24" s="33"/>
      <c r="K24" s="33"/>
      <c r="L24" s="36"/>
      <c r="M24" s="17"/>
      <c r="N24" s="17"/>
      <c r="O24" s="17"/>
      <c r="P24" s="17"/>
      <c r="Q24" s="17"/>
      <c r="R24" s="17"/>
      <c r="S24" s="17"/>
      <c r="T24" s="17"/>
      <c r="U24" s="17"/>
    </row>
    <row r="25" spans="2:21">
      <c r="B25" s="17"/>
      <c r="C25" s="17"/>
      <c r="D25" s="17"/>
      <c r="E25" s="17"/>
      <c r="F25" s="35" t="s">
        <v>456</v>
      </c>
      <c r="G25" s="33"/>
      <c r="H25" s="33"/>
      <c r="I25" s="33"/>
      <c r="J25" s="33"/>
      <c r="K25" s="33"/>
      <c r="L25" s="36"/>
      <c r="M25" s="17"/>
      <c r="N25" s="17"/>
      <c r="O25" s="17"/>
      <c r="P25" s="17"/>
      <c r="Q25" s="17"/>
      <c r="R25" s="17"/>
      <c r="S25" s="17"/>
      <c r="T25" s="17"/>
      <c r="U25" s="17"/>
    </row>
    <row r="26" spans="2:21">
      <c r="B26" s="17"/>
      <c r="C26" s="17"/>
      <c r="D26" s="17"/>
      <c r="E26" s="17"/>
      <c r="F26" s="35" t="s">
        <v>4</v>
      </c>
      <c r="G26" s="33"/>
      <c r="H26" s="33"/>
      <c r="I26" s="33"/>
      <c r="J26" s="33"/>
      <c r="K26" s="33"/>
      <c r="L26" s="36"/>
      <c r="M26" s="17"/>
      <c r="N26" s="17"/>
      <c r="O26" s="17"/>
      <c r="P26" s="17"/>
      <c r="Q26" s="17"/>
      <c r="R26" s="17"/>
      <c r="S26" s="17"/>
      <c r="T26" s="17"/>
      <c r="U26" s="17"/>
    </row>
    <row r="27" spans="2:21">
      <c r="B27" s="17"/>
      <c r="C27" s="17"/>
      <c r="D27" s="17"/>
      <c r="E27" s="17"/>
      <c r="F27" s="35" t="s">
        <v>5</v>
      </c>
      <c r="G27" s="33"/>
      <c r="H27" s="33"/>
      <c r="I27" s="33"/>
      <c r="J27" s="33"/>
      <c r="K27" s="33"/>
      <c r="L27" s="36"/>
      <c r="M27" s="17"/>
      <c r="N27" s="17"/>
      <c r="O27" s="17"/>
      <c r="P27" s="17"/>
      <c r="Q27" s="17"/>
      <c r="R27" s="17"/>
      <c r="S27" s="17"/>
      <c r="T27" s="17"/>
      <c r="U27" s="17"/>
    </row>
    <row r="28" spans="2:21">
      <c r="B28" s="17"/>
      <c r="C28" s="17"/>
      <c r="D28" s="17"/>
      <c r="E28" s="17"/>
      <c r="F28" s="35" t="s">
        <v>449</v>
      </c>
      <c r="G28" s="33"/>
      <c r="H28" s="33"/>
      <c r="I28" s="33"/>
      <c r="J28" s="33"/>
      <c r="K28" s="33"/>
      <c r="L28" s="36"/>
      <c r="M28" s="17"/>
      <c r="N28" s="17"/>
      <c r="O28" s="17"/>
      <c r="P28" s="17"/>
      <c r="Q28" s="17"/>
      <c r="R28" s="17"/>
      <c r="S28" s="17"/>
      <c r="T28" s="17"/>
      <c r="U28" s="17"/>
    </row>
    <row r="29" spans="2:21">
      <c r="B29" s="17"/>
      <c r="C29" s="17"/>
      <c r="D29" s="17"/>
      <c r="E29" s="17"/>
      <c r="F29" s="35"/>
      <c r="G29" s="33"/>
      <c r="H29" s="33"/>
      <c r="I29" s="33"/>
      <c r="J29" s="33"/>
      <c r="K29" s="33"/>
      <c r="L29" s="36"/>
      <c r="M29" s="17"/>
      <c r="N29" s="17"/>
      <c r="O29" s="17"/>
      <c r="P29" s="17"/>
      <c r="Q29" s="17"/>
      <c r="R29" s="17"/>
      <c r="S29" s="17"/>
      <c r="T29" s="17"/>
      <c r="U29" s="17"/>
    </row>
    <row r="30" spans="2:21">
      <c r="B30" s="17"/>
      <c r="C30" s="17"/>
      <c r="D30" s="17"/>
      <c r="E30" s="17"/>
      <c r="F30" s="35" t="s">
        <v>141</v>
      </c>
      <c r="G30" s="33" t="s">
        <v>374</v>
      </c>
      <c r="H30" s="33" t="s">
        <v>142</v>
      </c>
      <c r="I30" s="33" t="s">
        <v>143</v>
      </c>
      <c r="J30" s="33" t="s">
        <v>144</v>
      </c>
      <c r="K30" s="33" t="s">
        <v>4</v>
      </c>
      <c r="L30" s="36"/>
      <c r="M30" s="17"/>
      <c r="N30" s="17"/>
      <c r="O30" s="17"/>
      <c r="P30" s="17"/>
      <c r="Q30" s="17"/>
      <c r="R30" s="17"/>
      <c r="S30" s="17"/>
      <c r="T30" s="17"/>
      <c r="U30" s="17"/>
    </row>
    <row r="31" spans="2:21">
      <c r="B31" s="17"/>
      <c r="C31" s="17"/>
      <c r="D31" s="17"/>
      <c r="E31" s="17"/>
      <c r="F31" s="35" t="s">
        <v>375</v>
      </c>
      <c r="G31" s="33">
        <v>904.3</v>
      </c>
      <c r="H31" s="33">
        <v>2</v>
      </c>
      <c r="I31" s="33">
        <v>452.1</v>
      </c>
      <c r="J31" s="33" t="s">
        <v>480</v>
      </c>
      <c r="K31" s="33" t="s">
        <v>481</v>
      </c>
      <c r="L31" s="36"/>
      <c r="M31" s="17"/>
      <c r="N31" s="17"/>
      <c r="O31" s="17"/>
      <c r="P31" s="17"/>
      <c r="Q31" s="17"/>
      <c r="R31" s="17"/>
      <c r="S31" s="17"/>
      <c r="T31" s="17"/>
      <c r="U31" s="17"/>
    </row>
    <row r="32" spans="2:21">
      <c r="B32" s="17"/>
      <c r="C32" s="17"/>
      <c r="D32" s="17"/>
      <c r="E32" s="17"/>
      <c r="F32" s="35" t="s">
        <v>459</v>
      </c>
      <c r="G32" s="33">
        <v>311</v>
      </c>
      <c r="H32" s="33">
        <v>9</v>
      </c>
      <c r="I32" s="33">
        <v>34.56</v>
      </c>
      <c r="J32" s="33"/>
      <c r="K32" s="33"/>
      <c r="L32" s="36"/>
      <c r="M32" s="17"/>
      <c r="N32" s="17"/>
      <c r="O32" s="17"/>
      <c r="P32" s="17"/>
      <c r="Q32" s="17"/>
      <c r="R32" s="17"/>
      <c r="S32" s="17"/>
      <c r="T32" s="17"/>
      <c r="U32" s="17"/>
    </row>
    <row r="33" spans="2:21">
      <c r="B33" s="17"/>
      <c r="C33" s="17"/>
      <c r="D33" s="17"/>
      <c r="E33" s="17"/>
      <c r="F33" s="35" t="s">
        <v>376</v>
      </c>
      <c r="G33" s="33">
        <v>1215</v>
      </c>
      <c r="H33" s="33">
        <v>11</v>
      </c>
      <c r="I33" s="33"/>
      <c r="J33" s="33"/>
      <c r="K33" s="33"/>
      <c r="L33" s="36"/>
      <c r="M33" s="17"/>
      <c r="N33" s="17"/>
      <c r="O33" s="17"/>
      <c r="P33" s="17"/>
      <c r="Q33" s="17"/>
      <c r="R33" s="17"/>
      <c r="S33" s="17"/>
      <c r="T33" s="17"/>
      <c r="U33" s="17"/>
    </row>
    <row r="34" spans="2:21">
      <c r="B34" s="17"/>
      <c r="C34" s="17"/>
      <c r="D34" s="17"/>
      <c r="E34" s="17"/>
      <c r="F34" s="35"/>
      <c r="G34" s="33"/>
      <c r="H34" s="33"/>
      <c r="I34" s="33"/>
      <c r="J34" s="33"/>
      <c r="K34" s="33"/>
      <c r="L34" s="36"/>
      <c r="M34" s="17"/>
      <c r="N34" s="17"/>
      <c r="O34" s="17"/>
      <c r="P34" s="17"/>
      <c r="Q34" s="17"/>
      <c r="R34" s="17"/>
      <c r="S34" s="17"/>
      <c r="T34" s="17"/>
      <c r="U34" s="17"/>
    </row>
    <row r="35" spans="2:21">
      <c r="B35" s="17"/>
      <c r="C35" s="17"/>
      <c r="D35" s="17"/>
      <c r="E35" s="17"/>
      <c r="F35" s="35" t="s">
        <v>377</v>
      </c>
      <c r="G35" s="33"/>
      <c r="H35" s="33"/>
      <c r="I35" s="33"/>
      <c r="J35" s="33"/>
      <c r="K35" s="33"/>
      <c r="L35" s="36"/>
      <c r="M35" s="17"/>
      <c r="N35" s="17"/>
      <c r="O35" s="17"/>
      <c r="P35" s="17"/>
      <c r="Q35" s="17"/>
      <c r="R35" s="17"/>
      <c r="S35" s="17"/>
      <c r="T35" s="17"/>
      <c r="U35" s="17"/>
    </row>
    <row r="36" spans="2:21">
      <c r="B36" s="17"/>
      <c r="C36" s="17"/>
      <c r="D36" s="17"/>
      <c r="E36" s="17"/>
      <c r="F36" s="35" t="s">
        <v>378</v>
      </c>
      <c r="G36" s="33">
        <v>3</v>
      </c>
      <c r="H36" s="33"/>
      <c r="I36" s="33"/>
      <c r="J36" s="33"/>
      <c r="K36" s="33"/>
      <c r="L36" s="36"/>
      <c r="M36" s="17"/>
      <c r="N36" s="17"/>
      <c r="O36" s="17"/>
      <c r="P36" s="17"/>
      <c r="Q36" s="17"/>
      <c r="R36" s="17"/>
      <c r="S36" s="17"/>
      <c r="T36" s="17"/>
      <c r="U36" s="17"/>
    </row>
    <row r="37" spans="2:21">
      <c r="B37" s="17"/>
      <c r="C37" s="17"/>
      <c r="D37" s="17"/>
      <c r="E37" s="17"/>
      <c r="F37" s="35" t="s">
        <v>460</v>
      </c>
      <c r="G37" s="33">
        <v>12</v>
      </c>
      <c r="H37" s="33"/>
      <c r="I37" s="33"/>
      <c r="J37" s="33"/>
      <c r="K37" s="33"/>
      <c r="L37" s="36"/>
      <c r="M37" s="17"/>
      <c r="N37" s="17"/>
      <c r="O37" s="17"/>
      <c r="P37" s="17"/>
      <c r="Q37" s="17"/>
      <c r="R37" s="17"/>
      <c r="S37" s="17"/>
      <c r="T37" s="17"/>
      <c r="U37" s="1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workbookViewId="0">
      <selection activeCell="G63" sqref="G63"/>
    </sheetView>
  </sheetViews>
  <sheetFormatPr baseColWidth="10" defaultColWidth="10.6640625" defaultRowHeight="16"/>
  <cols>
    <col min="2" max="2" width="16" bestFit="1" customWidth="1"/>
    <col min="4" max="4" width="32.1640625" customWidth="1"/>
    <col min="5" max="5" width="19.83203125" customWidth="1"/>
    <col min="7" max="7" width="30.83203125" customWidth="1"/>
    <col min="8" max="8" width="21.6640625" customWidth="1"/>
  </cols>
  <sheetData>
    <row r="1" spans="1:8" ht="19">
      <c r="A1" s="140" t="s">
        <v>887</v>
      </c>
    </row>
    <row r="3" spans="1:8" ht="19">
      <c r="A3" s="148" t="s">
        <v>31</v>
      </c>
      <c r="B3" s="148" t="s">
        <v>878</v>
      </c>
      <c r="D3" s="111" t="s">
        <v>0</v>
      </c>
      <c r="E3" s="112" t="s">
        <v>17</v>
      </c>
      <c r="G3" s="111" t="s">
        <v>0</v>
      </c>
      <c r="H3" s="112" t="s">
        <v>856</v>
      </c>
    </row>
    <row r="4" spans="1:8">
      <c r="A4">
        <v>1.173</v>
      </c>
      <c r="B4">
        <v>1.7999999999999999E-2</v>
      </c>
      <c r="D4" s="111"/>
      <c r="E4" s="1"/>
      <c r="G4" s="111"/>
      <c r="H4" s="1"/>
    </row>
    <row r="5" spans="1:8" ht="18">
      <c r="A5">
        <v>0.88200000000000001</v>
      </c>
      <c r="B5">
        <v>0.33500000000000002</v>
      </c>
      <c r="D5" s="111" t="s">
        <v>2</v>
      </c>
      <c r="E5" s="153" t="s">
        <v>878</v>
      </c>
      <c r="G5" s="111" t="s">
        <v>2</v>
      </c>
      <c r="H5" s="153" t="s">
        <v>879</v>
      </c>
    </row>
    <row r="6" spans="1:8">
      <c r="D6" s="111" t="s">
        <v>32</v>
      </c>
      <c r="E6" s="1" t="s">
        <v>32</v>
      </c>
      <c r="G6" s="111" t="s">
        <v>32</v>
      </c>
      <c r="H6" s="1" t="s">
        <v>32</v>
      </c>
    </row>
    <row r="7" spans="1:8" ht="19">
      <c r="A7" s="148" t="s">
        <v>31</v>
      </c>
      <c r="B7" s="148" t="s">
        <v>877</v>
      </c>
      <c r="D7" s="111" t="s">
        <v>1</v>
      </c>
      <c r="E7" s="153" t="s">
        <v>31</v>
      </c>
      <c r="G7" s="111" t="s">
        <v>1</v>
      </c>
      <c r="H7" s="153" t="s">
        <v>31</v>
      </c>
    </row>
    <row r="8" spans="1:8">
      <c r="A8">
        <v>0.34399999999999997</v>
      </c>
      <c r="B8">
        <v>1.2999999999999999E-2</v>
      </c>
      <c r="D8" s="111"/>
      <c r="E8" s="1"/>
      <c r="G8" s="111"/>
      <c r="H8" s="1"/>
    </row>
    <row r="9" spans="1:8">
      <c r="A9">
        <v>0.29499999999999998</v>
      </c>
      <c r="B9">
        <v>1.2E-2</v>
      </c>
      <c r="D9" s="111" t="s">
        <v>3</v>
      </c>
      <c r="E9" s="1"/>
      <c r="G9" s="111" t="s">
        <v>3</v>
      </c>
      <c r="H9" s="1"/>
    </row>
    <row r="10" spans="1:8">
      <c r="A10">
        <v>0.20100000000000001</v>
      </c>
      <c r="B10">
        <v>0.32600000000000001</v>
      </c>
      <c r="D10" s="111" t="s">
        <v>4</v>
      </c>
      <c r="E10" s="1">
        <v>5.8400000000000001E-2</v>
      </c>
      <c r="G10" s="111" t="s">
        <v>4</v>
      </c>
      <c r="H10" s="1">
        <v>5.5100000000000003E-2</v>
      </c>
    </row>
    <row r="11" spans="1:8">
      <c r="A11">
        <v>0.86499999999999999</v>
      </c>
      <c r="B11">
        <v>5.6000000000000001E-2</v>
      </c>
      <c r="D11" s="111" t="s">
        <v>5</v>
      </c>
      <c r="E11" s="1" t="s">
        <v>13</v>
      </c>
      <c r="G11" s="111" t="s">
        <v>5</v>
      </c>
      <c r="H11" s="1" t="s">
        <v>13</v>
      </c>
    </row>
    <row r="12" spans="1:8">
      <c r="A12">
        <v>0.44800000000000001</v>
      </c>
      <c r="B12">
        <v>0.253</v>
      </c>
      <c r="D12" s="111" t="s">
        <v>282</v>
      </c>
      <c r="E12" s="1" t="s">
        <v>14</v>
      </c>
      <c r="G12" s="111" t="s">
        <v>282</v>
      </c>
      <c r="H12" s="1" t="s">
        <v>14</v>
      </c>
    </row>
    <row r="13" spans="1:8">
      <c r="D13" s="111" t="s">
        <v>283</v>
      </c>
      <c r="E13" s="1" t="s">
        <v>8</v>
      </c>
      <c r="G13" s="111" t="s">
        <v>283</v>
      </c>
      <c r="H13" s="1" t="s">
        <v>8</v>
      </c>
    </row>
    <row r="14" spans="1:8">
      <c r="D14" s="111" t="s">
        <v>284</v>
      </c>
      <c r="E14" s="1" t="s">
        <v>851</v>
      </c>
      <c r="G14" s="111" t="s">
        <v>284</v>
      </c>
      <c r="H14" s="1" t="s">
        <v>857</v>
      </c>
    </row>
    <row r="15" spans="1:8">
      <c r="D15" s="111"/>
      <c r="E15" s="1"/>
      <c r="G15" s="111"/>
      <c r="H15" s="1"/>
    </row>
    <row r="16" spans="1:8">
      <c r="D16" s="111" t="s">
        <v>9</v>
      </c>
      <c r="E16" s="1"/>
      <c r="G16" s="111" t="s">
        <v>9</v>
      </c>
      <c r="H16" s="1"/>
    </row>
    <row r="17" spans="4:8">
      <c r="D17" s="111" t="s">
        <v>286</v>
      </c>
      <c r="E17" s="1" t="s">
        <v>852</v>
      </c>
      <c r="G17" s="111" t="s">
        <v>286</v>
      </c>
      <c r="H17" s="1" t="s">
        <v>858</v>
      </c>
    </row>
    <row r="18" spans="4:8">
      <c r="D18" s="111" t="s">
        <v>288</v>
      </c>
      <c r="E18" s="1" t="s">
        <v>853</v>
      </c>
      <c r="G18" s="111" t="s">
        <v>288</v>
      </c>
      <c r="H18" s="1" t="s">
        <v>859</v>
      </c>
    </row>
    <row r="19" spans="4:8">
      <c r="D19" s="111" t="s">
        <v>290</v>
      </c>
      <c r="E19" s="1" t="s">
        <v>854</v>
      </c>
      <c r="G19" s="111" t="s">
        <v>290</v>
      </c>
      <c r="H19" s="1" t="s">
        <v>860</v>
      </c>
    </row>
    <row r="20" spans="4:8">
      <c r="D20" s="111" t="s">
        <v>292</v>
      </c>
      <c r="E20" s="1" t="s">
        <v>855</v>
      </c>
      <c r="G20" s="111" t="s">
        <v>292</v>
      </c>
      <c r="H20" s="1" t="s">
        <v>861</v>
      </c>
    </row>
    <row r="21" spans="4:8">
      <c r="D21" s="111" t="s">
        <v>294</v>
      </c>
      <c r="E21" s="1">
        <v>0.88660000000000005</v>
      </c>
      <c r="G21" s="111" t="s">
        <v>294</v>
      </c>
      <c r="H21" s="1">
        <v>0.38619999999999999</v>
      </c>
    </row>
    <row r="22" spans="4:8">
      <c r="D22" s="111"/>
      <c r="E22" s="1"/>
      <c r="G22" s="111"/>
      <c r="H22" s="1"/>
    </row>
    <row r="23" spans="4:8">
      <c r="D23" s="111" t="s">
        <v>10</v>
      </c>
      <c r="E23" s="1"/>
      <c r="G23" s="111" t="s">
        <v>10</v>
      </c>
      <c r="H23" s="1"/>
    </row>
    <row r="24" spans="4:8">
      <c r="D24" s="111" t="s">
        <v>295</v>
      </c>
      <c r="E24" s="1"/>
      <c r="G24" s="111" t="s">
        <v>295</v>
      </c>
      <c r="H24" s="1" t="s">
        <v>862</v>
      </c>
    </row>
    <row r="25" spans="4:8">
      <c r="D25" s="111" t="s">
        <v>4</v>
      </c>
      <c r="E25" s="1"/>
      <c r="G25" s="111" t="s">
        <v>4</v>
      </c>
      <c r="H25" s="1">
        <v>0.30030000000000001</v>
      </c>
    </row>
    <row r="26" spans="4:8">
      <c r="D26" s="111" t="s">
        <v>5</v>
      </c>
      <c r="E26" s="1"/>
      <c r="G26" s="111" t="s">
        <v>5</v>
      </c>
      <c r="H26" s="1" t="s">
        <v>13</v>
      </c>
    </row>
    <row r="27" spans="4:8">
      <c r="D27" s="111" t="s">
        <v>282</v>
      </c>
      <c r="E27" s="1"/>
      <c r="G27" s="111" t="s">
        <v>282</v>
      </c>
      <c r="H27" s="1" t="s">
        <v>14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3"/>
  <sheetViews>
    <sheetView topLeftCell="G1" workbookViewId="0">
      <selection activeCell="AA2" sqref="AA2"/>
    </sheetView>
  </sheetViews>
  <sheetFormatPr baseColWidth="10" defaultColWidth="10.6640625" defaultRowHeight="16"/>
  <cols>
    <col min="5" max="5" width="37.6640625" customWidth="1"/>
    <col min="6" max="6" width="27.83203125" customWidth="1"/>
    <col min="12" max="12" width="37.1640625" customWidth="1"/>
    <col min="13" max="13" width="25" customWidth="1"/>
    <col min="19" max="19" width="35.33203125" customWidth="1"/>
    <col min="20" max="20" width="25.33203125" customWidth="1"/>
    <col min="26" max="26" width="37.33203125" customWidth="1"/>
    <col min="27" max="27" width="24.33203125" customWidth="1"/>
  </cols>
  <sheetData>
    <row r="2" spans="1:27" ht="21">
      <c r="A2" s="12"/>
      <c r="B2" s="150" t="s">
        <v>18</v>
      </c>
      <c r="C2" s="150" t="s">
        <v>888</v>
      </c>
      <c r="D2" s="8"/>
      <c r="E2" s="8" t="s">
        <v>0</v>
      </c>
      <c r="F2" s="152" t="s">
        <v>563</v>
      </c>
      <c r="G2" s="12"/>
      <c r="H2" s="12"/>
      <c r="I2" s="150" t="s">
        <v>18</v>
      </c>
      <c r="J2" s="150" t="s">
        <v>888</v>
      </c>
      <c r="K2" s="8"/>
      <c r="L2" s="8" t="s">
        <v>0</v>
      </c>
      <c r="M2" s="152" t="s">
        <v>564</v>
      </c>
      <c r="N2" s="12"/>
      <c r="O2" s="12"/>
      <c r="P2" s="150" t="s">
        <v>18</v>
      </c>
      <c r="Q2" s="150" t="s">
        <v>888</v>
      </c>
      <c r="R2" s="150"/>
      <c r="S2" s="7" t="s">
        <v>0</v>
      </c>
      <c r="T2" s="152" t="s">
        <v>514</v>
      </c>
      <c r="V2" s="1"/>
      <c r="W2" s="151" t="s">
        <v>18</v>
      </c>
      <c r="X2" s="151" t="s">
        <v>891</v>
      </c>
      <c r="Y2" s="8"/>
      <c r="Z2" s="7" t="s">
        <v>0</v>
      </c>
      <c r="AA2" s="152" t="s">
        <v>515</v>
      </c>
    </row>
    <row r="3" spans="1:27">
      <c r="A3" s="20" t="s">
        <v>359</v>
      </c>
      <c r="B3" s="10">
        <v>192257</v>
      </c>
      <c r="C3" s="10">
        <v>64501</v>
      </c>
      <c r="D3" s="1"/>
      <c r="E3" s="8" t="s">
        <v>1</v>
      </c>
      <c r="F3" s="10" t="s">
        <v>18</v>
      </c>
      <c r="G3" s="12"/>
      <c r="H3" s="20" t="s">
        <v>359</v>
      </c>
      <c r="I3" s="10">
        <v>226149</v>
      </c>
      <c r="J3" s="10">
        <v>270917</v>
      </c>
      <c r="K3" s="12"/>
      <c r="L3" s="8" t="s">
        <v>1</v>
      </c>
      <c r="M3" s="10" t="s">
        <v>18</v>
      </c>
      <c r="N3" s="12"/>
      <c r="O3" s="20" t="s">
        <v>359</v>
      </c>
      <c r="P3" s="10">
        <v>44.669969999999999</v>
      </c>
      <c r="Q3" s="10">
        <v>47.49335</v>
      </c>
      <c r="R3" s="12"/>
      <c r="S3" s="7" t="s">
        <v>1</v>
      </c>
      <c r="T3" s="10" t="s">
        <v>18</v>
      </c>
      <c r="V3" s="20" t="s">
        <v>359</v>
      </c>
      <c r="W3" s="10">
        <v>62.611240000000002</v>
      </c>
      <c r="X3" s="10">
        <v>29.349329999999998</v>
      </c>
      <c r="Y3" s="12"/>
      <c r="Z3" s="7" t="s">
        <v>1</v>
      </c>
      <c r="AA3" s="10" t="s">
        <v>18</v>
      </c>
    </row>
    <row r="4" spans="1:27">
      <c r="A4" s="20" t="s">
        <v>360</v>
      </c>
      <c r="B4" s="10">
        <v>109456</v>
      </c>
      <c r="C4" s="10">
        <v>79349</v>
      </c>
      <c r="D4" s="1"/>
      <c r="E4" s="8" t="s">
        <v>516</v>
      </c>
      <c r="F4" s="10" t="s">
        <v>516</v>
      </c>
      <c r="G4" s="12"/>
      <c r="H4" s="20" t="s">
        <v>360</v>
      </c>
      <c r="I4" s="10">
        <v>224276</v>
      </c>
      <c r="J4" s="10">
        <v>214212</v>
      </c>
      <c r="K4" s="12"/>
      <c r="L4" s="8" t="s">
        <v>516</v>
      </c>
      <c r="M4" s="10" t="s">
        <v>516</v>
      </c>
      <c r="N4" s="12"/>
      <c r="O4" s="20" t="s">
        <v>360</v>
      </c>
      <c r="P4" s="10">
        <v>39.318390000000001</v>
      </c>
      <c r="Q4" s="10">
        <v>48.374200000000002</v>
      </c>
      <c r="R4" s="12"/>
      <c r="S4" s="7" t="s">
        <v>516</v>
      </c>
      <c r="T4" s="10" t="s">
        <v>516</v>
      </c>
      <c r="V4" s="20" t="s">
        <v>360</v>
      </c>
      <c r="W4" s="10">
        <v>52.451160000000002</v>
      </c>
      <c r="X4" s="10">
        <v>29.447179999999999</v>
      </c>
      <c r="Y4" s="12"/>
      <c r="Z4" s="7" t="s">
        <v>516</v>
      </c>
      <c r="AA4" s="10" t="s">
        <v>516</v>
      </c>
    </row>
    <row r="5" spans="1:27" ht="18">
      <c r="A5" s="20" t="s">
        <v>361</v>
      </c>
      <c r="B5" s="10">
        <v>106993.5</v>
      </c>
      <c r="C5" s="10">
        <v>81898</v>
      </c>
      <c r="D5" s="1"/>
      <c r="E5" s="8" t="s">
        <v>2</v>
      </c>
      <c r="F5" s="10" t="s">
        <v>513</v>
      </c>
      <c r="G5" s="12"/>
      <c r="H5" s="20" t="s">
        <v>361</v>
      </c>
      <c r="I5" s="10">
        <v>208237.4</v>
      </c>
      <c r="J5" s="10">
        <v>278685</v>
      </c>
      <c r="K5" s="12"/>
      <c r="L5" s="8" t="s">
        <v>2</v>
      </c>
      <c r="M5" s="10" t="s">
        <v>513</v>
      </c>
      <c r="N5" s="12"/>
      <c r="O5" s="20" t="s">
        <v>361</v>
      </c>
      <c r="P5" s="10">
        <v>42.834859999999999</v>
      </c>
      <c r="Q5" s="10">
        <v>53.318629999999999</v>
      </c>
      <c r="R5" s="12"/>
      <c r="S5" s="7" t="s">
        <v>2</v>
      </c>
      <c r="T5" s="10" t="s">
        <v>517</v>
      </c>
      <c r="V5" s="20" t="s">
        <v>361</v>
      </c>
      <c r="W5" s="10">
        <v>31.300560000000001</v>
      </c>
      <c r="X5" s="10">
        <v>10.95805</v>
      </c>
      <c r="Y5" s="12"/>
      <c r="Z5" s="7" t="s">
        <v>2</v>
      </c>
      <c r="AA5" s="10" t="s">
        <v>518</v>
      </c>
    </row>
    <row r="6" spans="1:27">
      <c r="A6" s="20" t="s">
        <v>519</v>
      </c>
      <c r="B6" s="10"/>
      <c r="C6" s="10">
        <v>27847</v>
      </c>
      <c r="D6" s="1"/>
      <c r="E6" s="8"/>
      <c r="F6" s="10"/>
      <c r="G6" s="12"/>
      <c r="H6" s="20" t="s">
        <v>519</v>
      </c>
      <c r="I6" s="10"/>
      <c r="J6" s="10">
        <v>231090</v>
      </c>
      <c r="K6" s="12"/>
      <c r="L6" s="8"/>
      <c r="M6" s="10"/>
      <c r="N6" s="12"/>
      <c r="O6" s="20" t="s">
        <v>519</v>
      </c>
      <c r="P6" s="10">
        <v>43.916469999999997</v>
      </c>
      <c r="Q6" s="10">
        <v>52.383450000000003</v>
      </c>
      <c r="R6" s="12"/>
      <c r="S6" s="7"/>
      <c r="T6" s="10"/>
      <c r="V6" s="20" t="s">
        <v>519</v>
      </c>
      <c r="W6" s="10">
        <v>32.484200000000001</v>
      </c>
      <c r="X6" s="10">
        <v>18.66797</v>
      </c>
      <c r="Y6" s="12"/>
      <c r="Z6" s="7"/>
      <c r="AA6" s="10"/>
    </row>
    <row r="7" spans="1:27">
      <c r="A7" s="12"/>
      <c r="B7" s="12"/>
      <c r="C7" s="12"/>
      <c r="D7" s="12"/>
      <c r="E7" s="8" t="s">
        <v>3</v>
      </c>
      <c r="F7" s="10"/>
      <c r="G7" s="12"/>
      <c r="H7" s="12"/>
      <c r="I7" s="12"/>
      <c r="J7" s="12"/>
      <c r="K7" s="12"/>
      <c r="L7" s="8" t="s">
        <v>3</v>
      </c>
      <c r="M7" s="10"/>
      <c r="N7" s="12"/>
      <c r="O7" s="12"/>
      <c r="P7" s="12"/>
      <c r="Q7" s="12"/>
      <c r="R7" s="12"/>
      <c r="S7" s="7" t="s">
        <v>3</v>
      </c>
      <c r="T7" s="10"/>
      <c r="V7" s="12"/>
      <c r="W7" s="12"/>
      <c r="X7" s="12"/>
      <c r="Y7" s="12"/>
      <c r="Z7" s="7" t="s">
        <v>3</v>
      </c>
      <c r="AA7" s="10"/>
    </row>
    <row r="8" spans="1:27">
      <c r="A8" s="12"/>
      <c r="B8" s="12"/>
      <c r="C8" s="12"/>
      <c r="D8" s="12"/>
      <c r="E8" s="8" t="s">
        <v>4</v>
      </c>
      <c r="F8" s="10" t="s">
        <v>565</v>
      </c>
      <c r="G8" s="12"/>
      <c r="H8" s="12"/>
      <c r="I8" s="12"/>
      <c r="J8" s="12"/>
      <c r="K8" s="12"/>
      <c r="L8" s="8" t="s">
        <v>4</v>
      </c>
      <c r="M8" s="10" t="s">
        <v>566</v>
      </c>
      <c r="N8" s="12"/>
      <c r="O8" s="12"/>
      <c r="P8" s="12"/>
      <c r="Q8" s="12"/>
      <c r="R8" s="12"/>
      <c r="S8" s="7" t="s">
        <v>4</v>
      </c>
      <c r="T8" s="10" t="s">
        <v>520</v>
      </c>
      <c r="V8" s="12"/>
      <c r="W8" s="12"/>
      <c r="X8" s="12"/>
      <c r="Y8" s="12"/>
      <c r="Z8" s="7" t="s">
        <v>4</v>
      </c>
      <c r="AA8" s="10" t="s">
        <v>521</v>
      </c>
    </row>
    <row r="9" spans="1:27">
      <c r="A9" s="12"/>
      <c r="B9" s="12"/>
      <c r="C9" s="12"/>
      <c r="D9" s="12"/>
      <c r="E9" s="8" t="s">
        <v>5</v>
      </c>
      <c r="F9" s="10" t="s">
        <v>11</v>
      </c>
      <c r="G9" s="12"/>
      <c r="H9" s="12"/>
      <c r="I9" s="12"/>
      <c r="J9" s="12"/>
      <c r="K9" s="12"/>
      <c r="L9" s="8" t="s">
        <v>5</v>
      </c>
      <c r="M9" s="10" t="s">
        <v>13</v>
      </c>
      <c r="N9" s="12"/>
      <c r="O9" s="12"/>
      <c r="P9" s="12"/>
      <c r="Q9" s="12"/>
      <c r="R9" s="12"/>
      <c r="S9" s="7" t="s">
        <v>5</v>
      </c>
      <c r="T9" s="10" t="s">
        <v>16</v>
      </c>
      <c r="V9" s="1"/>
      <c r="W9" s="1"/>
      <c r="X9" s="1"/>
      <c r="Y9" s="1"/>
      <c r="Z9" s="7" t="s">
        <v>5</v>
      </c>
      <c r="AA9" s="10" t="s">
        <v>11</v>
      </c>
    </row>
    <row r="10" spans="1:27">
      <c r="A10" s="12"/>
      <c r="B10" s="12"/>
      <c r="C10" s="12"/>
      <c r="D10" s="12"/>
      <c r="E10" s="8" t="s">
        <v>522</v>
      </c>
      <c r="F10" s="10" t="s">
        <v>7</v>
      </c>
      <c r="G10" s="12"/>
      <c r="H10" s="12"/>
      <c r="I10" s="12"/>
      <c r="J10" s="12"/>
      <c r="K10" s="12"/>
      <c r="L10" s="8" t="s">
        <v>522</v>
      </c>
      <c r="M10" s="10" t="s">
        <v>14</v>
      </c>
      <c r="N10" s="12"/>
      <c r="O10" s="12"/>
      <c r="P10" s="12"/>
      <c r="Q10" s="12"/>
      <c r="R10" s="12"/>
      <c r="S10" s="7" t="s">
        <v>522</v>
      </c>
      <c r="T10" s="10" t="s">
        <v>7</v>
      </c>
      <c r="V10" s="12"/>
      <c r="W10" s="12"/>
      <c r="X10" s="12"/>
      <c r="Y10" s="12"/>
      <c r="Z10" s="7" t="s">
        <v>522</v>
      </c>
      <c r="AA10" s="10" t="s">
        <v>7</v>
      </c>
    </row>
    <row r="11" spans="1:27">
      <c r="A11" s="12"/>
      <c r="B11" s="12"/>
      <c r="C11" s="12"/>
      <c r="D11" s="12"/>
      <c r="E11" s="8" t="s">
        <v>283</v>
      </c>
      <c r="F11" s="10" t="s">
        <v>8</v>
      </c>
      <c r="G11" s="12"/>
      <c r="H11" s="12"/>
      <c r="I11" s="12"/>
      <c r="J11" s="12"/>
      <c r="K11" s="12"/>
      <c r="L11" s="8" t="s">
        <v>283</v>
      </c>
      <c r="M11" s="10" t="s">
        <v>8</v>
      </c>
      <c r="N11" s="12"/>
      <c r="O11" s="12"/>
      <c r="P11" s="12"/>
      <c r="Q11" s="12"/>
      <c r="R11" s="12"/>
      <c r="S11" s="7" t="s">
        <v>283</v>
      </c>
      <c r="T11" s="10" t="s">
        <v>8</v>
      </c>
      <c r="V11" s="12"/>
      <c r="W11" s="12"/>
      <c r="X11" s="12"/>
      <c r="Y11" s="12"/>
      <c r="Z11" s="7" t="s">
        <v>283</v>
      </c>
      <c r="AA11" s="10" t="s">
        <v>8</v>
      </c>
    </row>
    <row r="12" spans="1:27">
      <c r="A12" s="12"/>
      <c r="B12" s="12"/>
      <c r="C12" s="12"/>
      <c r="D12" s="12"/>
      <c r="E12" s="8" t="s">
        <v>284</v>
      </c>
      <c r="F12" s="10" t="s">
        <v>567</v>
      </c>
      <c r="G12" s="12"/>
      <c r="H12" s="12"/>
      <c r="I12" s="12"/>
      <c r="J12" s="12"/>
      <c r="K12" s="12"/>
      <c r="L12" s="8" t="s">
        <v>284</v>
      </c>
      <c r="M12" s="10" t="s">
        <v>568</v>
      </c>
      <c r="N12" s="12"/>
      <c r="O12" s="12"/>
      <c r="P12" s="12"/>
      <c r="Q12" s="12"/>
      <c r="R12" s="12"/>
      <c r="S12" s="7" t="s">
        <v>284</v>
      </c>
      <c r="T12" s="10" t="s">
        <v>523</v>
      </c>
      <c r="V12" s="12"/>
      <c r="W12" s="12"/>
      <c r="X12" s="12"/>
      <c r="Y12" s="12"/>
      <c r="Z12" s="7" t="s">
        <v>284</v>
      </c>
      <c r="AA12" s="10" t="s">
        <v>524</v>
      </c>
    </row>
    <row r="13" spans="1:27">
      <c r="A13" s="12"/>
      <c r="B13" s="12"/>
      <c r="C13" s="12"/>
      <c r="D13" s="12"/>
      <c r="E13" s="8"/>
      <c r="F13" s="10"/>
      <c r="G13" s="12"/>
      <c r="H13" s="12"/>
      <c r="I13" s="12"/>
      <c r="J13" s="12"/>
      <c r="K13" s="12"/>
      <c r="L13" s="8"/>
      <c r="M13" s="10"/>
      <c r="N13" s="12"/>
      <c r="O13" s="12"/>
      <c r="P13" s="12"/>
      <c r="Q13" s="12"/>
      <c r="R13" s="12"/>
      <c r="S13" s="7"/>
      <c r="T13" s="10"/>
      <c r="V13" s="12"/>
      <c r="W13" s="12"/>
      <c r="X13" s="12"/>
      <c r="Y13" s="12"/>
      <c r="Z13" s="7"/>
      <c r="AA13" s="10"/>
    </row>
    <row r="14" spans="1:27">
      <c r="A14" s="12"/>
      <c r="B14" s="12"/>
      <c r="C14" s="12"/>
      <c r="D14" s="12"/>
      <c r="E14" s="8" t="s">
        <v>9</v>
      </c>
      <c r="F14" s="10"/>
      <c r="G14" s="12"/>
      <c r="H14" s="12"/>
      <c r="I14" s="12"/>
      <c r="J14" s="12"/>
      <c r="K14" s="12"/>
      <c r="L14" s="8" t="s">
        <v>9</v>
      </c>
      <c r="M14" s="10"/>
      <c r="N14" s="12"/>
      <c r="O14" s="12"/>
      <c r="P14" s="12"/>
      <c r="Q14" s="12"/>
      <c r="R14" s="12"/>
      <c r="S14" s="7" t="s">
        <v>9</v>
      </c>
      <c r="T14" s="10"/>
      <c r="V14" s="12"/>
      <c r="W14" s="12"/>
      <c r="X14" s="12"/>
      <c r="Y14" s="12"/>
      <c r="Z14" s="7" t="s">
        <v>9</v>
      </c>
      <c r="AA14" s="10"/>
    </row>
    <row r="15" spans="1:27">
      <c r="A15" s="12"/>
      <c r="B15" s="12"/>
      <c r="C15" s="12"/>
      <c r="D15" s="12"/>
      <c r="E15" s="8" t="s">
        <v>286</v>
      </c>
      <c r="F15" s="10" t="s">
        <v>569</v>
      </c>
      <c r="G15" s="12"/>
      <c r="H15" s="12"/>
      <c r="I15" s="12"/>
      <c r="J15" s="12"/>
      <c r="K15" s="12"/>
      <c r="L15" s="8" t="s">
        <v>286</v>
      </c>
      <c r="M15" s="10" t="s">
        <v>570</v>
      </c>
      <c r="N15" s="12"/>
      <c r="O15" s="12"/>
      <c r="P15" s="12"/>
      <c r="Q15" s="12"/>
      <c r="R15" s="12"/>
      <c r="S15" s="7" t="s">
        <v>286</v>
      </c>
      <c r="T15" s="10" t="s">
        <v>525</v>
      </c>
      <c r="V15" s="12"/>
      <c r="W15" s="12"/>
      <c r="X15" s="12"/>
      <c r="Y15" s="12"/>
      <c r="Z15" s="7" t="s">
        <v>286</v>
      </c>
      <c r="AA15" s="10" t="s">
        <v>526</v>
      </c>
    </row>
    <row r="16" spans="1:27">
      <c r="A16" s="12"/>
      <c r="B16" s="12"/>
      <c r="C16" s="12"/>
      <c r="D16" s="12"/>
      <c r="E16" s="8" t="s">
        <v>288</v>
      </c>
      <c r="F16" s="10" t="s">
        <v>571</v>
      </c>
      <c r="G16" s="12"/>
      <c r="H16" s="12"/>
      <c r="I16" s="12"/>
      <c r="J16" s="12"/>
      <c r="K16" s="12"/>
      <c r="L16" s="8" t="s">
        <v>288</v>
      </c>
      <c r="M16" s="10" t="s">
        <v>572</v>
      </c>
      <c r="N16" s="12"/>
      <c r="O16" s="12"/>
      <c r="P16" s="12"/>
      <c r="Q16" s="12"/>
      <c r="R16" s="12"/>
      <c r="S16" s="7" t="s">
        <v>288</v>
      </c>
      <c r="T16" s="10" t="s">
        <v>527</v>
      </c>
      <c r="V16" s="12"/>
      <c r="W16" s="12"/>
      <c r="X16" s="12"/>
      <c r="Y16" s="12"/>
      <c r="Z16" s="7" t="s">
        <v>288</v>
      </c>
      <c r="AA16" s="10" t="s">
        <v>528</v>
      </c>
    </row>
    <row r="17" spans="1:27">
      <c r="A17" s="12"/>
      <c r="B17" s="12"/>
      <c r="C17" s="12"/>
      <c r="D17" s="12"/>
      <c r="E17" s="8" t="s">
        <v>290</v>
      </c>
      <c r="F17" s="10" t="s">
        <v>573</v>
      </c>
      <c r="G17" s="12"/>
      <c r="H17" s="12"/>
      <c r="I17" s="12"/>
      <c r="J17" s="12"/>
      <c r="K17" s="12"/>
      <c r="L17" s="8" t="s">
        <v>290</v>
      </c>
      <c r="M17" s="10" t="s">
        <v>574</v>
      </c>
      <c r="N17" s="12"/>
      <c r="O17" s="12"/>
      <c r="P17" s="12"/>
      <c r="Q17" s="12"/>
      <c r="R17" s="12"/>
      <c r="S17" s="7" t="s">
        <v>290</v>
      </c>
      <c r="T17" s="10" t="s">
        <v>529</v>
      </c>
      <c r="V17" s="12"/>
      <c r="W17" s="12"/>
      <c r="X17" s="12"/>
      <c r="Y17" s="12"/>
      <c r="Z17" s="7" t="s">
        <v>290</v>
      </c>
      <c r="AA17" s="10" t="s">
        <v>530</v>
      </c>
    </row>
    <row r="18" spans="1:27">
      <c r="A18" s="12"/>
      <c r="B18" s="12"/>
      <c r="C18" s="12"/>
      <c r="D18" s="12"/>
      <c r="E18" s="8" t="s">
        <v>292</v>
      </c>
      <c r="F18" s="10" t="s">
        <v>575</v>
      </c>
      <c r="G18" s="12"/>
      <c r="H18" s="12"/>
      <c r="I18" s="12"/>
      <c r="J18" s="12"/>
      <c r="K18" s="12"/>
      <c r="L18" s="8" t="s">
        <v>292</v>
      </c>
      <c r="M18" s="10" t="s">
        <v>576</v>
      </c>
      <c r="N18" s="12"/>
      <c r="O18" s="12"/>
      <c r="P18" s="12"/>
      <c r="Q18" s="12"/>
      <c r="R18" s="12"/>
      <c r="S18" s="7" t="s">
        <v>292</v>
      </c>
      <c r="T18" s="10" t="s">
        <v>531</v>
      </c>
      <c r="V18" s="12"/>
      <c r="W18" s="12"/>
      <c r="X18" s="12"/>
      <c r="Y18" s="12"/>
      <c r="Z18" s="7" t="s">
        <v>292</v>
      </c>
      <c r="AA18" s="10" t="s">
        <v>532</v>
      </c>
    </row>
    <row r="19" spans="1:27">
      <c r="A19" s="12"/>
      <c r="B19" s="12"/>
      <c r="C19" s="12"/>
      <c r="D19" s="12"/>
      <c r="E19" s="8" t="s">
        <v>533</v>
      </c>
      <c r="F19" s="10" t="s">
        <v>577</v>
      </c>
      <c r="G19" s="12"/>
      <c r="H19" s="12"/>
      <c r="I19" s="12"/>
      <c r="J19" s="12"/>
      <c r="K19" s="12"/>
      <c r="L19" s="8" t="s">
        <v>533</v>
      </c>
      <c r="M19" s="10" t="s">
        <v>578</v>
      </c>
      <c r="N19" s="12"/>
      <c r="O19" s="12"/>
      <c r="P19" s="12"/>
      <c r="Q19" s="12"/>
      <c r="R19" s="12"/>
      <c r="S19" s="7" t="s">
        <v>533</v>
      </c>
      <c r="T19" s="10" t="s">
        <v>534</v>
      </c>
      <c r="V19" s="12"/>
      <c r="W19" s="12"/>
      <c r="X19" s="12"/>
      <c r="Y19" s="12"/>
      <c r="Z19" s="7" t="s">
        <v>533</v>
      </c>
      <c r="AA19" s="10" t="s">
        <v>535</v>
      </c>
    </row>
    <row r="20" spans="1:27">
      <c r="A20" s="12"/>
      <c r="B20" s="12"/>
      <c r="C20" s="12"/>
      <c r="D20" s="12"/>
      <c r="E20" s="8"/>
      <c r="F20" s="10"/>
      <c r="G20" s="12"/>
      <c r="H20" s="12"/>
      <c r="I20" s="12"/>
      <c r="J20" s="12"/>
      <c r="K20" s="12"/>
      <c r="L20" s="8"/>
      <c r="M20" s="10"/>
      <c r="N20" s="12"/>
      <c r="O20" s="12"/>
      <c r="P20" s="12"/>
      <c r="Q20" s="12"/>
      <c r="R20" s="12"/>
      <c r="S20" s="7"/>
      <c r="T20" s="10"/>
      <c r="V20" s="12"/>
      <c r="W20" s="12"/>
      <c r="X20" s="12"/>
      <c r="Y20" s="12"/>
      <c r="Z20" s="7"/>
      <c r="AA20" s="10"/>
    </row>
    <row r="21" spans="1:27">
      <c r="A21" s="12"/>
      <c r="B21" s="12"/>
      <c r="C21" s="12"/>
      <c r="D21" s="12"/>
      <c r="E21" s="8" t="s">
        <v>10</v>
      </c>
      <c r="F21" s="10"/>
      <c r="G21" s="12"/>
      <c r="H21" s="12"/>
      <c r="I21" s="12"/>
      <c r="J21" s="12"/>
      <c r="K21" s="12"/>
      <c r="L21" s="8" t="s">
        <v>10</v>
      </c>
      <c r="M21" s="10"/>
      <c r="N21" s="12"/>
      <c r="O21" s="12"/>
      <c r="P21" s="12"/>
      <c r="Q21" s="12"/>
      <c r="R21" s="12"/>
      <c r="S21" s="7" t="s">
        <v>10</v>
      </c>
      <c r="T21" s="10"/>
      <c r="V21" s="12"/>
      <c r="W21" s="12"/>
      <c r="X21" s="12"/>
      <c r="Y21" s="12"/>
      <c r="Z21" s="7" t="s">
        <v>10</v>
      </c>
      <c r="AA21" s="10"/>
    </row>
    <row r="22" spans="1:27">
      <c r="A22" s="12"/>
      <c r="B22" s="12"/>
      <c r="C22" s="12"/>
      <c r="D22" s="12"/>
      <c r="E22" s="8" t="s">
        <v>536</v>
      </c>
      <c r="F22" s="10" t="s">
        <v>579</v>
      </c>
      <c r="G22" s="12"/>
      <c r="H22" s="12"/>
      <c r="I22" s="12"/>
      <c r="J22" s="12"/>
      <c r="K22" s="12"/>
      <c r="L22" s="8" t="s">
        <v>536</v>
      </c>
      <c r="M22" s="10" t="s">
        <v>580</v>
      </c>
      <c r="N22" s="12"/>
      <c r="O22" s="12"/>
      <c r="P22" s="12"/>
      <c r="Q22" s="12"/>
      <c r="R22" s="12"/>
      <c r="S22" s="7" t="s">
        <v>536</v>
      </c>
      <c r="T22" s="10" t="s">
        <v>537</v>
      </c>
      <c r="V22" s="12"/>
      <c r="W22" s="12"/>
      <c r="X22" s="12"/>
      <c r="Y22" s="12"/>
      <c r="Z22" s="7" t="s">
        <v>536</v>
      </c>
      <c r="AA22" s="10" t="s">
        <v>538</v>
      </c>
    </row>
    <row r="23" spans="1:27">
      <c r="A23" s="12"/>
      <c r="B23" s="12"/>
      <c r="C23" s="12"/>
      <c r="D23" s="12"/>
      <c r="E23" s="8" t="s">
        <v>4</v>
      </c>
      <c r="F23" s="10" t="s">
        <v>581</v>
      </c>
      <c r="G23" s="12"/>
      <c r="H23" s="12"/>
      <c r="I23" s="12"/>
      <c r="J23" s="12"/>
      <c r="K23" s="12"/>
      <c r="L23" s="8" t="s">
        <v>4</v>
      </c>
      <c r="M23" s="10" t="s">
        <v>582</v>
      </c>
      <c r="N23" s="12"/>
      <c r="O23" s="12"/>
      <c r="P23" s="12"/>
      <c r="Q23" s="12"/>
      <c r="R23" s="12"/>
      <c r="S23" s="7" t="s">
        <v>4</v>
      </c>
      <c r="T23" s="10" t="s">
        <v>539</v>
      </c>
      <c r="V23" s="12"/>
      <c r="W23" s="12"/>
      <c r="X23" s="12"/>
      <c r="Y23" s="12"/>
      <c r="Z23" s="7" t="s">
        <v>4</v>
      </c>
      <c r="AA23" s="10" t="s">
        <v>540</v>
      </c>
    </row>
    <row r="24" spans="1:27">
      <c r="A24" s="12"/>
      <c r="B24" s="12"/>
      <c r="C24" s="12"/>
      <c r="D24" s="12"/>
      <c r="E24" s="8" t="s">
        <v>5</v>
      </c>
      <c r="F24" s="10" t="s">
        <v>13</v>
      </c>
      <c r="G24" s="12"/>
      <c r="H24" s="12"/>
      <c r="I24" s="12"/>
      <c r="J24" s="12"/>
      <c r="K24" s="12"/>
      <c r="L24" s="8" t="s">
        <v>5</v>
      </c>
      <c r="M24" s="10" t="s">
        <v>13</v>
      </c>
      <c r="N24" s="12"/>
      <c r="O24" s="12"/>
      <c r="P24" s="12"/>
      <c r="Q24" s="12"/>
      <c r="R24" s="12"/>
      <c r="S24" s="7" t="s">
        <v>5</v>
      </c>
      <c r="T24" s="10" t="s">
        <v>13</v>
      </c>
      <c r="V24" s="12"/>
      <c r="W24" s="12"/>
      <c r="X24" s="12"/>
      <c r="Y24" s="12"/>
      <c r="Z24" s="7" t="s">
        <v>5</v>
      </c>
      <c r="AA24" s="10" t="s">
        <v>13</v>
      </c>
    </row>
    <row r="25" spans="1:27">
      <c r="A25" s="12"/>
      <c r="B25" s="12"/>
      <c r="C25" s="12"/>
      <c r="D25" s="12"/>
      <c r="E25" s="8" t="s">
        <v>541</v>
      </c>
      <c r="F25" s="10" t="s">
        <v>14</v>
      </c>
      <c r="G25" s="12"/>
      <c r="H25" s="12"/>
      <c r="I25" s="12"/>
      <c r="J25" s="12"/>
      <c r="K25" s="12"/>
      <c r="L25" s="8" t="s">
        <v>541</v>
      </c>
      <c r="M25" s="10" t="s">
        <v>14</v>
      </c>
      <c r="N25" s="12"/>
      <c r="O25" s="12"/>
      <c r="P25" s="12"/>
      <c r="Q25" s="12"/>
      <c r="R25" s="12"/>
      <c r="S25" s="7" t="s">
        <v>541</v>
      </c>
      <c r="T25" s="10" t="s">
        <v>14</v>
      </c>
      <c r="V25" s="12"/>
      <c r="W25" s="12"/>
      <c r="X25" s="12"/>
      <c r="Y25" s="12"/>
      <c r="Z25" s="7" t="s">
        <v>541</v>
      </c>
      <c r="AA25" s="10" t="s">
        <v>14</v>
      </c>
    </row>
    <row r="26" spans="1:2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20">
      <c r="A30" s="12"/>
      <c r="B30" s="151" t="s">
        <v>18</v>
      </c>
      <c r="C30" s="151" t="s">
        <v>889</v>
      </c>
      <c r="D30" s="42"/>
      <c r="E30" s="7" t="s">
        <v>0</v>
      </c>
      <c r="F30" s="152" t="s">
        <v>584</v>
      </c>
      <c r="H30" s="12"/>
      <c r="I30" s="151" t="s">
        <v>18</v>
      </c>
      <c r="J30" s="151" t="s">
        <v>889</v>
      </c>
      <c r="K30" s="8"/>
      <c r="L30" s="7" t="s">
        <v>0</v>
      </c>
      <c r="M30" s="152" t="s">
        <v>585</v>
      </c>
      <c r="O30" s="12"/>
      <c r="P30" s="151" t="s">
        <v>18</v>
      </c>
      <c r="Q30" s="151" t="s">
        <v>890</v>
      </c>
      <c r="R30" s="8"/>
      <c r="S30" s="7" t="s">
        <v>0</v>
      </c>
      <c r="T30" s="152" t="s">
        <v>543</v>
      </c>
      <c r="V30" s="12"/>
      <c r="W30" s="151" t="s">
        <v>18</v>
      </c>
      <c r="X30" s="151" t="s">
        <v>890</v>
      </c>
      <c r="Y30" s="42"/>
      <c r="Z30" s="7" t="s">
        <v>0</v>
      </c>
      <c r="AA30" s="152" t="s">
        <v>544</v>
      </c>
    </row>
    <row r="31" spans="1:27">
      <c r="A31" s="43" t="s">
        <v>359</v>
      </c>
      <c r="B31" s="10">
        <v>53178.07</v>
      </c>
      <c r="C31" s="10">
        <v>26400.41</v>
      </c>
      <c r="D31" s="12"/>
      <c r="E31" s="7" t="s">
        <v>1</v>
      </c>
      <c r="F31" s="10" t="s">
        <v>18</v>
      </c>
      <c r="H31" s="20" t="s">
        <v>359</v>
      </c>
      <c r="I31" s="32">
        <v>222599.8</v>
      </c>
      <c r="J31" s="32">
        <v>105193</v>
      </c>
      <c r="K31" s="12"/>
      <c r="L31" s="7" t="s">
        <v>1</v>
      </c>
      <c r="M31" s="10" t="s">
        <v>18</v>
      </c>
      <c r="O31" s="20" t="s">
        <v>359</v>
      </c>
      <c r="P31" s="10">
        <v>45.2376</v>
      </c>
      <c r="Q31" s="10">
        <v>37.873840000000001</v>
      </c>
      <c r="R31" s="12"/>
      <c r="S31" s="7" t="s">
        <v>1</v>
      </c>
      <c r="T31" s="10" t="s">
        <v>18</v>
      </c>
      <c r="V31" s="20" t="s">
        <v>359</v>
      </c>
      <c r="W31" s="10">
        <v>23.734929999999999</v>
      </c>
      <c r="X31" s="10">
        <v>8.1487429999999996</v>
      </c>
      <c r="Y31" s="12"/>
      <c r="Z31" s="7" t="s">
        <v>1</v>
      </c>
      <c r="AA31" s="10" t="s">
        <v>18</v>
      </c>
    </row>
    <row r="32" spans="1:27">
      <c r="A32" s="43" t="s">
        <v>360</v>
      </c>
      <c r="B32" s="10">
        <v>119697</v>
      </c>
      <c r="C32" s="10">
        <v>35449.949999999997</v>
      </c>
      <c r="D32" s="12"/>
      <c r="E32" s="7" t="s">
        <v>516</v>
      </c>
      <c r="F32" s="10" t="s">
        <v>516</v>
      </c>
      <c r="H32" s="20" t="s">
        <v>360</v>
      </c>
      <c r="I32" s="10">
        <v>182506.9</v>
      </c>
      <c r="J32" s="10">
        <v>287587.20000000001</v>
      </c>
      <c r="K32" s="12"/>
      <c r="L32" s="7" t="s">
        <v>516</v>
      </c>
      <c r="M32" s="10" t="s">
        <v>516</v>
      </c>
      <c r="O32" s="20" t="s">
        <v>360</v>
      </c>
      <c r="P32" s="10">
        <v>49.41771</v>
      </c>
      <c r="Q32" s="10">
        <v>39.371270000000003</v>
      </c>
      <c r="R32" s="12"/>
      <c r="S32" s="7" t="s">
        <v>516</v>
      </c>
      <c r="T32" s="10" t="s">
        <v>516</v>
      </c>
      <c r="V32" s="20" t="s">
        <v>360</v>
      </c>
      <c r="W32" s="10">
        <v>32.184489999999997</v>
      </c>
      <c r="X32" s="10">
        <v>8.0965910000000001</v>
      </c>
      <c r="Y32" s="12"/>
      <c r="Z32" s="7" t="s">
        <v>516</v>
      </c>
      <c r="AA32" s="10" t="s">
        <v>516</v>
      </c>
    </row>
    <row r="33" spans="1:27" ht="18">
      <c r="A33" s="43" t="s">
        <v>361</v>
      </c>
      <c r="B33" s="10">
        <v>78162</v>
      </c>
      <c r="C33" s="10">
        <v>20169.189999999999</v>
      </c>
      <c r="D33" s="12"/>
      <c r="E33" s="7" t="s">
        <v>2</v>
      </c>
      <c r="F33" s="10" t="s">
        <v>583</v>
      </c>
      <c r="H33" s="20" t="s">
        <v>361</v>
      </c>
      <c r="I33" s="10">
        <v>191396.1</v>
      </c>
      <c r="J33" s="10">
        <v>151848.1</v>
      </c>
      <c r="K33" s="12"/>
      <c r="L33" s="7" t="s">
        <v>2</v>
      </c>
      <c r="M33" s="10" t="s">
        <v>586</v>
      </c>
      <c r="O33" s="20" t="s">
        <v>361</v>
      </c>
      <c r="P33" s="10">
        <v>61.112769999999998</v>
      </c>
      <c r="Q33" s="10">
        <v>35.651229999999998</v>
      </c>
      <c r="R33" s="12"/>
      <c r="S33" s="7" t="s">
        <v>2</v>
      </c>
      <c r="T33" s="10" t="s">
        <v>542</v>
      </c>
      <c r="V33" s="20" t="s">
        <v>361</v>
      </c>
      <c r="W33" s="10">
        <v>14.63185</v>
      </c>
      <c r="X33" s="10">
        <v>7.2767860000000004</v>
      </c>
      <c r="Y33" s="12"/>
      <c r="Z33" s="7" t="s">
        <v>2</v>
      </c>
      <c r="AA33" s="10" t="s">
        <v>545</v>
      </c>
    </row>
    <row r="34" spans="1:27">
      <c r="A34" s="12"/>
      <c r="B34" s="12"/>
      <c r="C34" s="12"/>
      <c r="D34" s="12"/>
      <c r="E34" s="7"/>
      <c r="F34" s="10"/>
      <c r="H34" s="12"/>
      <c r="I34" s="12"/>
      <c r="J34" s="12"/>
      <c r="K34" s="12"/>
      <c r="L34" s="7"/>
      <c r="M34" s="10"/>
      <c r="O34" s="12"/>
      <c r="P34" s="12"/>
      <c r="Q34" s="12"/>
      <c r="R34" s="12"/>
      <c r="S34" s="7"/>
      <c r="T34" s="10"/>
      <c r="V34" s="12"/>
      <c r="W34" s="12"/>
      <c r="X34" s="12"/>
      <c r="Y34" s="12"/>
      <c r="Z34" s="7"/>
      <c r="AA34" s="10"/>
    </row>
    <row r="35" spans="1:27">
      <c r="A35" s="12"/>
      <c r="B35" s="12"/>
      <c r="C35" s="12"/>
      <c r="D35" s="12"/>
      <c r="E35" s="7" t="s">
        <v>3</v>
      </c>
      <c r="F35" s="10"/>
      <c r="H35" s="12"/>
      <c r="I35" s="12"/>
      <c r="J35" s="12"/>
      <c r="K35" s="12"/>
      <c r="L35" s="7" t="s">
        <v>3</v>
      </c>
      <c r="M35" s="10"/>
      <c r="O35" s="12"/>
      <c r="P35" s="12"/>
      <c r="Q35" s="12"/>
      <c r="R35" s="12"/>
      <c r="S35" s="7" t="s">
        <v>3</v>
      </c>
      <c r="T35" s="10"/>
      <c r="V35" s="12"/>
      <c r="W35" s="12"/>
      <c r="X35" s="12"/>
      <c r="Y35" s="12"/>
      <c r="Z35" s="7" t="s">
        <v>3</v>
      </c>
      <c r="AA35" s="10"/>
    </row>
    <row r="36" spans="1:27">
      <c r="A36" s="12"/>
      <c r="B36" s="12"/>
      <c r="C36" s="12"/>
      <c r="D36" s="12"/>
      <c r="E36" s="7" t="s">
        <v>4</v>
      </c>
      <c r="F36" s="10" t="s">
        <v>587</v>
      </c>
      <c r="H36" s="12"/>
      <c r="I36" s="12"/>
      <c r="J36" s="12"/>
      <c r="K36" s="12"/>
      <c r="L36" s="7" t="s">
        <v>4</v>
      </c>
      <c r="M36" s="10" t="s">
        <v>588</v>
      </c>
      <c r="O36" s="12"/>
      <c r="P36" s="12"/>
      <c r="Q36" s="12"/>
      <c r="R36" s="12"/>
      <c r="S36" s="7" t="s">
        <v>4</v>
      </c>
      <c r="T36" s="10" t="s">
        <v>546</v>
      </c>
      <c r="V36" s="12"/>
      <c r="W36" s="12"/>
      <c r="X36" s="12"/>
      <c r="Y36" s="12"/>
      <c r="Z36" s="7" t="s">
        <v>4</v>
      </c>
      <c r="AA36" s="10" t="s">
        <v>547</v>
      </c>
    </row>
    <row r="37" spans="1:27">
      <c r="A37" s="12"/>
      <c r="B37" s="12"/>
      <c r="C37" s="12"/>
      <c r="D37" s="12"/>
      <c r="E37" s="7" t="s">
        <v>5</v>
      </c>
      <c r="F37" s="10" t="s">
        <v>11</v>
      </c>
      <c r="H37" s="12"/>
      <c r="I37" s="12"/>
      <c r="J37" s="12"/>
      <c r="K37" s="12"/>
      <c r="L37" s="7" t="s">
        <v>5</v>
      </c>
      <c r="M37" s="10" t="s">
        <v>13</v>
      </c>
      <c r="O37" s="12"/>
      <c r="P37" s="12"/>
      <c r="Q37" s="12"/>
      <c r="R37" s="12"/>
      <c r="S37" s="7" t="s">
        <v>5</v>
      </c>
      <c r="T37" s="10" t="s">
        <v>11</v>
      </c>
      <c r="V37" s="12"/>
      <c r="W37" s="12"/>
      <c r="X37" s="12"/>
      <c r="Y37" s="12"/>
      <c r="Z37" s="7" t="s">
        <v>5</v>
      </c>
      <c r="AA37" s="10" t="s">
        <v>11</v>
      </c>
    </row>
    <row r="38" spans="1:27">
      <c r="A38" s="12"/>
      <c r="B38" s="12"/>
      <c r="C38" s="12"/>
      <c r="D38" s="12"/>
      <c r="E38" s="7" t="s">
        <v>522</v>
      </c>
      <c r="F38" s="10" t="s">
        <v>7</v>
      </c>
      <c r="H38" s="12"/>
      <c r="I38" s="12"/>
      <c r="J38" s="12"/>
      <c r="K38" s="12"/>
      <c r="L38" s="7" t="s">
        <v>522</v>
      </c>
      <c r="M38" s="10" t="s">
        <v>14</v>
      </c>
      <c r="O38" s="12"/>
      <c r="P38" s="12"/>
      <c r="Q38" s="12"/>
      <c r="R38" s="12"/>
      <c r="S38" s="7" t="s">
        <v>522</v>
      </c>
      <c r="T38" s="10" t="s">
        <v>7</v>
      </c>
      <c r="V38" s="12"/>
      <c r="W38" s="12"/>
      <c r="X38" s="12"/>
      <c r="Y38" s="12"/>
      <c r="Z38" s="7" t="s">
        <v>522</v>
      </c>
      <c r="AA38" s="10" t="s">
        <v>7</v>
      </c>
    </row>
    <row r="39" spans="1:27">
      <c r="A39" s="12"/>
      <c r="B39" s="12"/>
      <c r="C39" s="12"/>
      <c r="D39" s="12"/>
      <c r="E39" s="7" t="s">
        <v>283</v>
      </c>
      <c r="F39" s="10" t="s">
        <v>8</v>
      </c>
      <c r="H39" s="12"/>
      <c r="I39" s="12"/>
      <c r="J39" s="12"/>
      <c r="K39" s="12"/>
      <c r="L39" s="7" t="s">
        <v>283</v>
      </c>
      <c r="M39" s="10" t="s">
        <v>8</v>
      </c>
      <c r="O39" s="12"/>
      <c r="P39" s="12"/>
      <c r="Q39" s="12"/>
      <c r="R39" s="12"/>
      <c r="S39" s="7" t="s">
        <v>283</v>
      </c>
      <c r="T39" s="10" t="s">
        <v>8</v>
      </c>
      <c r="V39" s="12"/>
      <c r="W39" s="12"/>
      <c r="X39" s="12"/>
      <c r="Y39" s="12"/>
      <c r="Z39" s="7" t="s">
        <v>283</v>
      </c>
      <c r="AA39" s="10" t="s">
        <v>8</v>
      </c>
    </row>
    <row r="40" spans="1:27">
      <c r="A40" s="12"/>
      <c r="B40" s="12"/>
      <c r="C40" s="12"/>
      <c r="D40" s="12"/>
      <c r="E40" s="7" t="s">
        <v>284</v>
      </c>
      <c r="F40" s="10" t="s">
        <v>589</v>
      </c>
      <c r="H40" s="12"/>
      <c r="I40" s="12"/>
      <c r="J40" s="12"/>
      <c r="K40" s="12"/>
      <c r="L40" s="7" t="s">
        <v>284</v>
      </c>
      <c r="M40" s="10" t="s">
        <v>590</v>
      </c>
      <c r="O40" s="12"/>
      <c r="P40" s="12"/>
      <c r="Q40" s="12"/>
      <c r="R40" s="12"/>
      <c r="S40" s="7" t="s">
        <v>284</v>
      </c>
      <c r="T40" s="10" t="s">
        <v>548</v>
      </c>
      <c r="V40" s="12"/>
      <c r="W40" s="12"/>
      <c r="X40" s="12"/>
      <c r="Y40" s="12"/>
      <c r="Z40" s="7" t="s">
        <v>284</v>
      </c>
      <c r="AA40" s="10" t="s">
        <v>549</v>
      </c>
    </row>
    <row r="41" spans="1:27">
      <c r="A41" s="12"/>
      <c r="B41" s="12"/>
      <c r="C41" s="12"/>
      <c r="D41" s="12"/>
      <c r="E41" s="7"/>
      <c r="F41" s="10"/>
      <c r="H41" s="12"/>
      <c r="I41" s="12"/>
      <c r="J41" s="12"/>
      <c r="K41" s="12"/>
      <c r="L41" s="7"/>
      <c r="M41" s="10"/>
      <c r="O41" s="12"/>
      <c r="P41" s="12"/>
      <c r="Q41" s="12"/>
      <c r="R41" s="12"/>
      <c r="S41" s="7"/>
      <c r="T41" s="10"/>
      <c r="V41" s="12"/>
      <c r="W41" s="12"/>
      <c r="X41" s="12"/>
      <c r="Y41" s="12"/>
      <c r="Z41" s="7"/>
      <c r="AA41" s="10"/>
    </row>
    <row r="42" spans="1:27">
      <c r="A42" s="12"/>
      <c r="B42" s="12"/>
      <c r="C42" s="12"/>
      <c r="D42" s="12"/>
      <c r="E42" s="7" t="s">
        <v>9</v>
      </c>
      <c r="F42" s="10"/>
      <c r="H42" s="12"/>
      <c r="I42" s="12"/>
      <c r="J42" s="12"/>
      <c r="K42" s="12"/>
      <c r="L42" s="7" t="s">
        <v>9</v>
      </c>
      <c r="M42" s="10"/>
      <c r="O42" s="12"/>
      <c r="P42" s="12"/>
      <c r="Q42" s="12"/>
      <c r="R42" s="12"/>
      <c r="S42" s="7" t="s">
        <v>9</v>
      </c>
      <c r="T42" s="10"/>
      <c r="V42" s="12"/>
      <c r="W42" s="12"/>
      <c r="X42" s="12"/>
      <c r="Y42" s="12"/>
      <c r="Z42" s="7" t="s">
        <v>9</v>
      </c>
      <c r="AA42" s="10"/>
    </row>
    <row r="43" spans="1:27">
      <c r="A43" s="12"/>
      <c r="B43" s="12"/>
      <c r="C43" s="12"/>
      <c r="D43" s="12"/>
      <c r="E43" s="7" t="s">
        <v>286</v>
      </c>
      <c r="F43" s="10" t="s">
        <v>591</v>
      </c>
      <c r="H43" s="12"/>
      <c r="I43" s="12"/>
      <c r="J43" s="12"/>
      <c r="K43" s="12"/>
      <c r="L43" s="7" t="s">
        <v>286</v>
      </c>
      <c r="M43" s="10" t="s">
        <v>592</v>
      </c>
      <c r="O43" s="12"/>
      <c r="P43" s="12"/>
      <c r="Q43" s="12"/>
      <c r="R43" s="12"/>
      <c r="S43" s="7" t="s">
        <v>286</v>
      </c>
      <c r="T43" s="10" t="s">
        <v>550</v>
      </c>
      <c r="V43" s="12"/>
      <c r="W43" s="12"/>
      <c r="X43" s="12"/>
      <c r="Y43" s="12"/>
      <c r="Z43" s="7" t="s">
        <v>286</v>
      </c>
      <c r="AA43" s="10" t="s">
        <v>551</v>
      </c>
    </row>
    <row r="44" spans="1:27">
      <c r="A44" s="12"/>
      <c r="B44" s="12"/>
      <c r="C44" s="12"/>
      <c r="D44" s="12"/>
      <c r="E44" s="7" t="s">
        <v>288</v>
      </c>
      <c r="F44" s="10" t="s">
        <v>593</v>
      </c>
      <c r="H44" s="12"/>
      <c r="I44" s="12"/>
      <c r="J44" s="12"/>
      <c r="K44" s="12"/>
      <c r="L44" s="7" t="s">
        <v>288</v>
      </c>
      <c r="M44" s="10" t="s">
        <v>594</v>
      </c>
      <c r="O44" s="12"/>
      <c r="P44" s="12"/>
      <c r="Q44" s="12"/>
      <c r="R44" s="12"/>
      <c r="S44" s="7" t="s">
        <v>288</v>
      </c>
      <c r="T44" s="10" t="s">
        <v>552</v>
      </c>
      <c r="V44" s="12"/>
      <c r="W44" s="12"/>
      <c r="X44" s="12"/>
      <c r="Y44" s="12"/>
      <c r="Z44" s="7" t="s">
        <v>288</v>
      </c>
      <c r="AA44" s="10" t="s">
        <v>553</v>
      </c>
    </row>
    <row r="45" spans="1:27">
      <c r="A45" s="12"/>
      <c r="B45" s="12"/>
      <c r="C45" s="12"/>
      <c r="D45" s="12"/>
      <c r="E45" s="7" t="s">
        <v>290</v>
      </c>
      <c r="F45" s="10" t="s">
        <v>595</v>
      </c>
      <c r="H45" s="12"/>
      <c r="I45" s="12"/>
      <c r="J45" s="12"/>
      <c r="K45" s="12"/>
      <c r="L45" s="7" t="s">
        <v>290</v>
      </c>
      <c r="M45" s="10" t="s">
        <v>596</v>
      </c>
      <c r="O45" s="12"/>
      <c r="P45" s="12"/>
      <c r="Q45" s="12"/>
      <c r="R45" s="12"/>
      <c r="S45" s="7" t="s">
        <v>290</v>
      </c>
      <c r="T45" s="10" t="s">
        <v>554</v>
      </c>
      <c r="V45" s="12"/>
      <c r="W45" s="12"/>
      <c r="X45" s="12"/>
      <c r="Y45" s="12"/>
      <c r="Z45" s="7" t="s">
        <v>290</v>
      </c>
      <c r="AA45" s="10" t="s">
        <v>555</v>
      </c>
    </row>
    <row r="46" spans="1:27">
      <c r="A46" s="12"/>
      <c r="B46" s="12"/>
      <c r="C46" s="12"/>
      <c r="D46" s="12"/>
      <c r="E46" s="7" t="s">
        <v>292</v>
      </c>
      <c r="F46" s="10" t="s">
        <v>597</v>
      </c>
      <c r="H46" s="12"/>
      <c r="I46" s="12"/>
      <c r="J46" s="12"/>
      <c r="K46" s="12"/>
      <c r="L46" s="7" t="s">
        <v>292</v>
      </c>
      <c r="M46" s="10" t="s">
        <v>598</v>
      </c>
      <c r="O46" s="12"/>
      <c r="P46" s="12"/>
      <c r="Q46" s="12"/>
      <c r="R46" s="12"/>
      <c r="S46" s="7" t="s">
        <v>292</v>
      </c>
      <c r="T46" s="10" t="s">
        <v>556</v>
      </c>
      <c r="V46" s="12"/>
      <c r="W46" s="12"/>
      <c r="X46" s="12"/>
      <c r="Y46" s="12"/>
      <c r="Z46" s="7" t="s">
        <v>292</v>
      </c>
      <c r="AA46" s="10" t="s">
        <v>557</v>
      </c>
    </row>
    <row r="47" spans="1:27">
      <c r="A47" s="12"/>
      <c r="B47" s="12"/>
      <c r="C47" s="12"/>
      <c r="D47" s="12"/>
      <c r="E47" s="7" t="s">
        <v>533</v>
      </c>
      <c r="F47" s="10" t="s">
        <v>599</v>
      </c>
      <c r="H47" s="12"/>
      <c r="I47" s="12"/>
      <c r="J47" s="12"/>
      <c r="K47" s="12"/>
      <c r="L47" s="7" t="s">
        <v>533</v>
      </c>
      <c r="M47" s="10" t="s">
        <v>600</v>
      </c>
      <c r="O47" s="12"/>
      <c r="P47" s="12"/>
      <c r="Q47" s="12"/>
      <c r="R47" s="12"/>
      <c r="S47" s="7" t="s">
        <v>533</v>
      </c>
      <c r="T47" s="10" t="s">
        <v>558</v>
      </c>
      <c r="V47" s="12"/>
      <c r="W47" s="12"/>
      <c r="X47" s="12"/>
      <c r="Y47" s="12"/>
      <c r="Z47" s="7" t="s">
        <v>533</v>
      </c>
      <c r="AA47" s="10" t="s">
        <v>559</v>
      </c>
    </row>
    <row r="48" spans="1:27">
      <c r="A48" s="12"/>
      <c r="B48" s="12"/>
      <c r="C48" s="12"/>
      <c r="D48" s="12"/>
      <c r="E48" s="7"/>
      <c r="F48" s="10"/>
      <c r="H48" s="12"/>
      <c r="I48" s="12"/>
      <c r="J48" s="12"/>
      <c r="K48" s="12"/>
      <c r="L48" s="7"/>
      <c r="M48" s="10"/>
      <c r="O48" s="12"/>
      <c r="P48" s="12"/>
      <c r="Q48" s="12"/>
      <c r="R48" s="12"/>
      <c r="S48" s="7"/>
      <c r="T48" s="10"/>
      <c r="V48" s="12"/>
      <c r="W48" s="12"/>
      <c r="X48" s="12"/>
      <c r="Y48" s="12"/>
      <c r="Z48" s="7"/>
      <c r="AA48" s="10"/>
    </row>
    <row r="49" spans="1:27">
      <c r="A49" s="12"/>
      <c r="B49" s="12"/>
      <c r="C49" s="12"/>
      <c r="D49" s="12"/>
      <c r="E49" s="7" t="s">
        <v>10</v>
      </c>
      <c r="F49" s="10"/>
      <c r="H49" s="12"/>
      <c r="I49" s="12"/>
      <c r="J49" s="12"/>
      <c r="K49" s="12"/>
      <c r="L49" s="7" t="s">
        <v>10</v>
      </c>
      <c r="M49" s="10"/>
      <c r="O49" s="12"/>
      <c r="P49" s="12"/>
      <c r="Q49" s="12"/>
      <c r="R49" s="12"/>
      <c r="S49" s="7" t="s">
        <v>10</v>
      </c>
      <c r="T49" s="10"/>
      <c r="V49" s="12"/>
      <c r="W49" s="12"/>
      <c r="X49" s="12"/>
      <c r="Y49" s="12"/>
      <c r="Z49" s="7" t="s">
        <v>10</v>
      </c>
      <c r="AA49" s="10"/>
    </row>
    <row r="50" spans="1:27">
      <c r="A50" s="12"/>
      <c r="B50" s="12"/>
      <c r="C50" s="12"/>
      <c r="D50" s="12"/>
      <c r="E50" s="7" t="s">
        <v>536</v>
      </c>
      <c r="F50" s="10" t="s">
        <v>601</v>
      </c>
      <c r="H50" s="12"/>
      <c r="I50" s="12"/>
      <c r="J50" s="12"/>
      <c r="K50" s="12"/>
      <c r="L50" s="7" t="s">
        <v>536</v>
      </c>
      <c r="M50" s="10" t="s">
        <v>602</v>
      </c>
      <c r="O50" s="12"/>
      <c r="P50" s="12"/>
      <c r="Q50" s="12"/>
      <c r="R50" s="12"/>
      <c r="S50" s="7" t="s">
        <v>536</v>
      </c>
      <c r="T50" s="10" t="s">
        <v>560</v>
      </c>
      <c r="V50" s="12"/>
      <c r="W50" s="12"/>
      <c r="X50" s="12"/>
      <c r="Y50" s="12"/>
      <c r="Z50" s="7" t="s">
        <v>536</v>
      </c>
      <c r="AA50" s="10" t="s">
        <v>561</v>
      </c>
    </row>
    <row r="51" spans="1:27">
      <c r="A51" s="12"/>
      <c r="B51" s="12"/>
      <c r="C51" s="12"/>
      <c r="D51" s="12"/>
      <c r="E51" s="7" t="s">
        <v>4</v>
      </c>
      <c r="F51" s="10" t="s">
        <v>603</v>
      </c>
      <c r="H51" s="12"/>
      <c r="I51" s="12"/>
      <c r="J51" s="12"/>
      <c r="K51" s="12"/>
      <c r="L51" s="7" t="s">
        <v>4</v>
      </c>
      <c r="M51" s="10" t="s">
        <v>604</v>
      </c>
      <c r="O51" s="12"/>
      <c r="P51" s="12"/>
      <c r="Q51" s="12"/>
      <c r="R51" s="12"/>
      <c r="S51" s="7" t="s">
        <v>4</v>
      </c>
      <c r="T51" s="10" t="s">
        <v>562</v>
      </c>
      <c r="V51" s="12"/>
      <c r="W51" s="12"/>
      <c r="X51" s="12"/>
      <c r="Y51" s="12"/>
      <c r="Z51" s="7" t="s">
        <v>4</v>
      </c>
      <c r="AA51" s="10" t="s">
        <v>520</v>
      </c>
    </row>
    <row r="52" spans="1:27">
      <c r="A52" s="12"/>
      <c r="B52" s="12"/>
      <c r="C52" s="12"/>
      <c r="D52" s="12"/>
      <c r="E52" s="7" t="s">
        <v>5</v>
      </c>
      <c r="F52" s="10" t="s">
        <v>13</v>
      </c>
      <c r="H52" s="12"/>
      <c r="I52" s="12"/>
      <c r="J52" s="12"/>
      <c r="K52" s="12"/>
      <c r="L52" s="7" t="s">
        <v>5</v>
      </c>
      <c r="M52" s="10" t="s">
        <v>13</v>
      </c>
      <c r="O52" s="12"/>
      <c r="P52" s="12"/>
      <c r="Q52" s="12"/>
      <c r="R52" s="12"/>
      <c r="S52" s="7" t="s">
        <v>5</v>
      </c>
      <c r="T52" s="10" t="s">
        <v>13</v>
      </c>
      <c r="V52" s="12"/>
      <c r="W52" s="12"/>
      <c r="X52" s="12"/>
      <c r="Y52" s="12"/>
      <c r="Z52" s="7" t="s">
        <v>5</v>
      </c>
      <c r="AA52" s="10" t="s">
        <v>16</v>
      </c>
    </row>
    <row r="53" spans="1:27">
      <c r="A53" s="12"/>
      <c r="B53" s="12"/>
      <c r="C53" s="12"/>
      <c r="D53" s="12"/>
      <c r="E53" s="7" t="s">
        <v>541</v>
      </c>
      <c r="F53" s="10" t="s">
        <v>14</v>
      </c>
      <c r="H53" s="12"/>
      <c r="I53" s="12"/>
      <c r="J53" s="12"/>
      <c r="K53" s="12"/>
      <c r="L53" s="7" t="s">
        <v>541</v>
      </c>
      <c r="M53" s="10" t="s">
        <v>14</v>
      </c>
      <c r="O53" s="12"/>
      <c r="P53" s="12"/>
      <c r="Q53" s="12"/>
      <c r="R53" s="12"/>
      <c r="S53" s="7" t="s">
        <v>541</v>
      </c>
      <c r="T53" s="10" t="s">
        <v>14</v>
      </c>
      <c r="V53" s="12"/>
      <c r="W53" s="12"/>
      <c r="X53" s="12"/>
      <c r="Y53" s="12"/>
      <c r="Z53" s="7" t="s">
        <v>541</v>
      </c>
      <c r="AA53" s="10" t="s">
        <v>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"/>
  <sheetViews>
    <sheetView workbookViewId="0">
      <selection activeCell="G58" sqref="G58"/>
    </sheetView>
  </sheetViews>
  <sheetFormatPr baseColWidth="10" defaultColWidth="10.6640625" defaultRowHeight="16"/>
  <cols>
    <col min="5" max="5" width="30.6640625" customWidth="1"/>
    <col min="9" max="9" width="31.5" customWidth="1"/>
  </cols>
  <sheetData>
    <row r="1" spans="1:10">
      <c r="A1" s="98" t="s">
        <v>892</v>
      </c>
      <c r="B1" s="98"/>
    </row>
    <row r="3" spans="1:10" ht="19">
      <c r="A3" s="148" t="s">
        <v>31</v>
      </c>
      <c r="B3" s="148" t="s">
        <v>880</v>
      </c>
      <c r="C3" s="148"/>
      <c r="E3" s="111" t="s">
        <v>0</v>
      </c>
      <c r="F3" s="112" t="s">
        <v>17</v>
      </c>
      <c r="I3" s="111" t="s">
        <v>0</v>
      </c>
      <c r="J3" s="112" t="s">
        <v>856</v>
      </c>
    </row>
    <row r="4" spans="1:10">
      <c r="A4">
        <v>6.13</v>
      </c>
      <c r="B4">
        <v>0.25</v>
      </c>
      <c r="E4" s="111"/>
      <c r="F4" s="1"/>
      <c r="I4" s="111"/>
      <c r="J4" s="1"/>
    </row>
    <row r="5" spans="1:10" ht="18">
      <c r="A5">
        <v>6.22</v>
      </c>
      <c r="B5">
        <v>0.39</v>
      </c>
      <c r="E5" s="111" t="s">
        <v>2</v>
      </c>
      <c r="F5" s="1" t="s">
        <v>881</v>
      </c>
      <c r="I5" s="111" t="s">
        <v>2</v>
      </c>
      <c r="J5" s="1" t="s">
        <v>870</v>
      </c>
    </row>
    <row r="6" spans="1:10">
      <c r="A6">
        <v>6.8</v>
      </c>
      <c r="B6">
        <v>0.06</v>
      </c>
      <c r="E6" s="111" t="s">
        <v>32</v>
      </c>
      <c r="F6" s="1" t="s">
        <v>32</v>
      </c>
      <c r="I6" s="111" t="s">
        <v>32</v>
      </c>
      <c r="J6" s="1" t="s">
        <v>32</v>
      </c>
    </row>
    <row r="7" spans="1:10">
      <c r="E7" s="111" t="s">
        <v>1</v>
      </c>
      <c r="F7" s="1" t="s">
        <v>31</v>
      </c>
      <c r="I7" s="111" t="s">
        <v>1</v>
      </c>
      <c r="J7" s="1" t="s">
        <v>31</v>
      </c>
    </row>
    <row r="8" spans="1:10" ht="19">
      <c r="A8" s="148" t="s">
        <v>31</v>
      </c>
      <c r="B8" s="148" t="s">
        <v>863</v>
      </c>
      <c r="C8" s="148"/>
      <c r="E8" s="111"/>
      <c r="F8" s="1"/>
      <c r="I8" s="111"/>
      <c r="J8" s="1"/>
    </row>
    <row r="9" spans="1:10">
      <c r="A9">
        <v>5.41</v>
      </c>
      <c r="B9">
        <v>1.85</v>
      </c>
      <c r="E9" s="111" t="s">
        <v>3</v>
      </c>
      <c r="F9" s="1"/>
      <c r="I9" s="111" t="s">
        <v>3</v>
      </c>
      <c r="J9" s="1"/>
    </row>
    <row r="10" spans="1:10">
      <c r="A10">
        <v>5.71</v>
      </c>
      <c r="B10">
        <v>0.46</v>
      </c>
      <c r="E10" s="111" t="s">
        <v>4</v>
      </c>
      <c r="F10" s="1" t="s">
        <v>44</v>
      </c>
      <c r="I10" s="111" t="s">
        <v>4</v>
      </c>
      <c r="J10" s="1">
        <v>1.6000000000000001E-3</v>
      </c>
    </row>
    <row r="11" spans="1:10">
      <c r="A11">
        <v>6.88</v>
      </c>
      <c r="B11">
        <v>1.58</v>
      </c>
      <c r="E11" s="111" t="s">
        <v>5</v>
      </c>
      <c r="F11" s="1" t="s">
        <v>45</v>
      </c>
      <c r="I11" s="111" t="s">
        <v>5</v>
      </c>
      <c r="J11" s="1" t="s">
        <v>16</v>
      </c>
    </row>
    <row r="12" spans="1:10">
      <c r="E12" s="111" t="s">
        <v>282</v>
      </c>
      <c r="F12" s="1" t="s">
        <v>7</v>
      </c>
      <c r="I12" s="111" t="s">
        <v>282</v>
      </c>
      <c r="J12" s="1" t="s">
        <v>7</v>
      </c>
    </row>
    <row r="13" spans="1:10">
      <c r="E13" s="111" t="s">
        <v>283</v>
      </c>
      <c r="F13" s="1" t="s">
        <v>8</v>
      </c>
      <c r="I13" s="111" t="s">
        <v>283</v>
      </c>
      <c r="J13" s="1" t="s">
        <v>8</v>
      </c>
    </row>
    <row r="14" spans="1:10">
      <c r="E14" s="111" t="s">
        <v>284</v>
      </c>
      <c r="F14" s="1" t="s">
        <v>864</v>
      </c>
      <c r="I14" s="111" t="s">
        <v>284</v>
      </c>
      <c r="J14" s="1" t="s">
        <v>871</v>
      </c>
    </row>
    <row r="15" spans="1:10">
      <c r="E15" s="111"/>
      <c r="F15" s="1"/>
      <c r="I15" s="111"/>
      <c r="J15" s="1"/>
    </row>
    <row r="16" spans="1:10">
      <c r="E16" s="111" t="s">
        <v>9</v>
      </c>
      <c r="F16" s="1"/>
      <c r="I16" s="111" t="s">
        <v>9</v>
      </c>
      <c r="J16" s="1"/>
    </row>
    <row r="17" spans="5:10">
      <c r="E17" s="111" t="s">
        <v>286</v>
      </c>
      <c r="F17" s="1" t="s">
        <v>865</v>
      </c>
      <c r="I17" s="111" t="s">
        <v>286</v>
      </c>
      <c r="J17" s="1" t="s">
        <v>872</v>
      </c>
    </row>
    <row r="18" spans="5:10">
      <c r="E18" s="111" t="s">
        <v>288</v>
      </c>
      <c r="F18" s="1" t="s">
        <v>866</v>
      </c>
      <c r="I18" s="111" t="s">
        <v>288</v>
      </c>
      <c r="J18" s="1" t="s">
        <v>873</v>
      </c>
    </row>
    <row r="19" spans="5:10">
      <c r="E19" s="111" t="s">
        <v>290</v>
      </c>
      <c r="F19" s="1" t="s">
        <v>867</v>
      </c>
      <c r="I19" s="111" t="s">
        <v>290</v>
      </c>
      <c r="J19" s="1" t="s">
        <v>874</v>
      </c>
    </row>
    <row r="20" spans="5:10">
      <c r="E20" s="111" t="s">
        <v>292</v>
      </c>
      <c r="F20" s="1" t="s">
        <v>868</v>
      </c>
      <c r="I20" s="111" t="s">
        <v>292</v>
      </c>
      <c r="J20" s="1" t="s">
        <v>875</v>
      </c>
    </row>
    <row r="21" spans="5:10">
      <c r="E21" s="111" t="s">
        <v>294</v>
      </c>
      <c r="F21" s="1">
        <v>0.99439999999999995</v>
      </c>
      <c r="I21" s="111" t="s">
        <v>294</v>
      </c>
      <c r="J21" s="1">
        <v>0.93540000000000001</v>
      </c>
    </row>
    <row r="22" spans="5:10">
      <c r="E22" s="111"/>
      <c r="F22" s="1"/>
      <c r="I22" s="111"/>
      <c r="J22" s="1"/>
    </row>
    <row r="23" spans="5:10">
      <c r="E23" s="111" t="s">
        <v>10</v>
      </c>
      <c r="F23" s="1"/>
      <c r="I23" s="111" t="s">
        <v>10</v>
      </c>
      <c r="J23" s="1"/>
    </row>
    <row r="24" spans="5:10">
      <c r="E24" s="111" t="s">
        <v>295</v>
      </c>
      <c r="F24" s="1" t="s">
        <v>869</v>
      </c>
      <c r="I24" s="111" t="s">
        <v>295</v>
      </c>
      <c r="J24" s="1" t="s">
        <v>876</v>
      </c>
    </row>
    <row r="25" spans="5:10">
      <c r="E25" s="111" t="s">
        <v>4</v>
      </c>
      <c r="F25" s="1">
        <v>0.34360000000000002</v>
      </c>
      <c r="I25" s="111" t="s">
        <v>4</v>
      </c>
      <c r="J25" s="1">
        <v>0.9476</v>
      </c>
    </row>
    <row r="26" spans="5:10">
      <c r="E26" s="111" t="s">
        <v>5</v>
      </c>
      <c r="F26" s="1" t="s">
        <v>13</v>
      </c>
      <c r="I26" s="111" t="s">
        <v>5</v>
      </c>
      <c r="J26" s="1" t="s">
        <v>13</v>
      </c>
    </row>
    <row r="27" spans="5:10">
      <c r="E27" s="111" t="s">
        <v>282</v>
      </c>
      <c r="F27" s="1" t="s">
        <v>14</v>
      </c>
      <c r="I27" s="111" t="s">
        <v>282</v>
      </c>
      <c r="J27" s="1" t="s">
        <v>14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P92"/>
  <sheetViews>
    <sheetView topLeftCell="H1" zoomScale="66" zoomScaleNormal="66" zoomScalePageLayoutView="66" workbookViewId="0">
      <selection activeCell="AK35" sqref="AK35:AP61"/>
    </sheetView>
  </sheetViews>
  <sheetFormatPr baseColWidth="10" defaultColWidth="10.6640625" defaultRowHeight="16"/>
  <cols>
    <col min="4" max="4" width="16.1640625" customWidth="1"/>
    <col min="5" max="5" width="30" customWidth="1"/>
    <col min="6" max="6" width="22.33203125" customWidth="1"/>
    <col min="7" max="7" width="20.83203125" customWidth="1"/>
    <col min="12" max="12" width="31.5" customWidth="1"/>
    <col min="13" max="13" width="21.6640625" customWidth="1"/>
    <col min="14" max="14" width="10.5" customWidth="1"/>
    <col min="15" max="17" width="21.6640625" customWidth="1"/>
    <col min="18" max="18" width="6.5" customWidth="1"/>
    <col min="19" max="19" width="21.6640625" customWidth="1"/>
    <col min="20" max="21" width="28.6640625" customWidth="1"/>
    <col min="22" max="22" width="28.1640625" customWidth="1"/>
    <col min="26" max="26" width="30.5" customWidth="1"/>
    <col min="27" max="27" width="38.6640625" customWidth="1"/>
    <col min="29" max="29" width="26.1640625" customWidth="1"/>
    <col min="33" max="33" width="34.83203125" customWidth="1"/>
    <col min="34" max="34" width="38.6640625" customWidth="1"/>
    <col min="37" max="37" width="22.83203125" customWidth="1"/>
    <col min="41" max="41" width="28.5" customWidth="1"/>
    <col min="42" max="42" width="38.33203125" customWidth="1"/>
  </cols>
  <sheetData>
    <row r="2" spans="1:34" ht="15" customHeight="1">
      <c r="A2" s="140" t="s">
        <v>52</v>
      </c>
      <c r="B2" s="12"/>
      <c r="C2" s="12"/>
    </row>
    <row r="3" spans="1:34" ht="53" customHeight="1">
      <c r="A3" s="140" t="s">
        <v>511</v>
      </c>
      <c r="H3" s="140" t="s">
        <v>512</v>
      </c>
      <c r="O3" s="140"/>
      <c r="P3" s="154"/>
      <c r="V3" s="155" t="s">
        <v>438</v>
      </c>
      <c r="AC3" s="155" t="s">
        <v>437</v>
      </c>
    </row>
    <row r="4" spans="1:34" ht="19">
      <c r="B4" s="6" t="s">
        <v>31</v>
      </c>
      <c r="C4" s="6" t="s">
        <v>51</v>
      </c>
      <c r="E4" s="6" t="s">
        <v>0</v>
      </c>
      <c r="F4" s="3" t="s">
        <v>79</v>
      </c>
      <c r="I4" s="6" t="s">
        <v>31</v>
      </c>
      <c r="J4" s="6" t="s">
        <v>51</v>
      </c>
      <c r="L4" s="6" t="s">
        <v>0</v>
      </c>
      <c r="M4" s="3" t="s">
        <v>86</v>
      </c>
      <c r="N4" s="13"/>
      <c r="O4" s="140" t="s">
        <v>316</v>
      </c>
      <c r="P4" s="140"/>
      <c r="W4" s="149" t="s">
        <v>31</v>
      </c>
      <c r="X4" s="149" t="s">
        <v>51</v>
      </c>
      <c r="Z4" s="6" t="s">
        <v>0</v>
      </c>
      <c r="AA4" s="3" t="s">
        <v>439</v>
      </c>
      <c r="AD4" s="149" t="s">
        <v>31</v>
      </c>
      <c r="AE4" s="149" t="s">
        <v>51</v>
      </c>
      <c r="AG4" s="6" t="s">
        <v>0</v>
      </c>
      <c r="AH4" s="3" t="s">
        <v>440</v>
      </c>
    </row>
    <row r="5" spans="1:34">
      <c r="A5" s="18" t="s">
        <v>359</v>
      </c>
      <c r="B5" s="3">
        <v>70663.070000000007</v>
      </c>
      <c r="C5" s="3">
        <v>49090.01</v>
      </c>
      <c r="E5" s="6"/>
      <c r="F5" s="3"/>
      <c r="H5" s="18" t="s">
        <v>359</v>
      </c>
      <c r="I5" s="3">
        <v>266026.59999999998</v>
      </c>
      <c r="J5" s="3">
        <v>350253</v>
      </c>
      <c r="L5" s="6"/>
      <c r="M5" s="3"/>
      <c r="N5" s="13"/>
      <c r="P5" s="6" t="s">
        <v>31</v>
      </c>
      <c r="Q5" s="6" t="s">
        <v>51</v>
      </c>
      <c r="S5" s="5" t="s">
        <v>0</v>
      </c>
      <c r="T5" s="10" t="s">
        <v>17</v>
      </c>
      <c r="U5" s="156"/>
      <c r="V5" s="157" t="s">
        <v>359</v>
      </c>
      <c r="W5" s="3">
        <v>0.13752476337037831</v>
      </c>
      <c r="X5" s="3">
        <v>1.7753411324561402E-2</v>
      </c>
      <c r="Z5" s="6"/>
      <c r="AA5" s="3"/>
      <c r="AC5" s="18" t="s">
        <v>359</v>
      </c>
      <c r="AD5" s="3">
        <v>7.6904761904761892E-2</v>
      </c>
      <c r="AE5" s="3">
        <v>2.6048026055555559E-2</v>
      </c>
      <c r="AG5" s="6"/>
      <c r="AH5" s="3"/>
    </row>
    <row r="6" spans="1:34">
      <c r="A6" s="19" t="s">
        <v>360</v>
      </c>
      <c r="B6" s="3">
        <v>110694.5</v>
      </c>
      <c r="C6" s="3">
        <v>19319.810000000001</v>
      </c>
      <c r="E6" s="6" t="s">
        <v>2</v>
      </c>
      <c r="F6" s="3" t="s">
        <v>51</v>
      </c>
      <c r="H6" s="19" t="s">
        <v>360</v>
      </c>
      <c r="I6" s="3">
        <v>298443.59999999998</v>
      </c>
      <c r="J6" s="3">
        <v>312233.3</v>
      </c>
      <c r="L6" s="6" t="s">
        <v>2</v>
      </c>
      <c r="M6" s="3" t="s">
        <v>51</v>
      </c>
      <c r="N6" s="13"/>
      <c r="O6" s="18" t="s">
        <v>359</v>
      </c>
      <c r="P6" s="10">
        <v>26.94394213</v>
      </c>
      <c r="Q6" s="10">
        <v>41.234567900000002</v>
      </c>
      <c r="S6" s="5"/>
      <c r="T6" s="10"/>
      <c r="U6" s="156"/>
      <c r="V6" s="158" t="s">
        <v>360</v>
      </c>
      <c r="W6" s="3">
        <v>0.17027924613487161</v>
      </c>
      <c r="X6" s="3">
        <v>5.3210980226475142E-2</v>
      </c>
      <c r="Z6" s="6" t="s">
        <v>2</v>
      </c>
      <c r="AA6" s="3" t="s">
        <v>31</v>
      </c>
      <c r="AC6" s="19" t="s">
        <v>360</v>
      </c>
      <c r="AD6" s="3">
        <v>2.5000000000000001E-2</v>
      </c>
      <c r="AE6" s="3">
        <v>0.1947785547785548</v>
      </c>
      <c r="AG6" s="6" t="s">
        <v>2</v>
      </c>
      <c r="AH6" s="3" t="s">
        <v>31</v>
      </c>
    </row>
    <row r="7" spans="1:34">
      <c r="A7" s="19" t="s">
        <v>361</v>
      </c>
      <c r="B7" s="3">
        <v>83138.679999999993</v>
      </c>
      <c r="C7" s="3">
        <v>54500.17</v>
      </c>
      <c r="E7" s="6" t="s">
        <v>32</v>
      </c>
      <c r="F7" s="3" t="s">
        <v>32</v>
      </c>
      <c r="H7" s="19" t="s">
        <v>361</v>
      </c>
      <c r="I7" s="3">
        <v>264462.5</v>
      </c>
      <c r="J7" s="3">
        <v>322009.8</v>
      </c>
      <c r="L7" s="6" t="s">
        <v>32</v>
      </c>
      <c r="M7" s="3" t="s">
        <v>32</v>
      </c>
      <c r="N7" s="13"/>
      <c r="O7" s="19" t="s">
        <v>360</v>
      </c>
      <c r="P7" s="10">
        <v>28.49887133</v>
      </c>
      <c r="Q7" s="10">
        <v>40.247545879999997</v>
      </c>
      <c r="S7" s="5" t="s">
        <v>2</v>
      </c>
      <c r="T7" s="10" t="s">
        <v>19</v>
      </c>
      <c r="U7" s="156"/>
      <c r="V7" s="158" t="s">
        <v>400</v>
      </c>
      <c r="W7" s="3">
        <v>0.10284028161221144</v>
      </c>
      <c r="X7" s="3">
        <v>2.3983937467808438E-2</v>
      </c>
      <c r="Z7" s="6" t="s">
        <v>32</v>
      </c>
      <c r="AA7" s="3" t="s">
        <v>401</v>
      </c>
      <c r="AC7" s="20" t="s">
        <v>400</v>
      </c>
      <c r="AD7" s="3">
        <v>2.9278669043374922E-2</v>
      </c>
      <c r="AE7" s="3">
        <v>1.4363783417491857E-2</v>
      </c>
      <c r="AG7" s="6" t="s">
        <v>32</v>
      </c>
      <c r="AH7" s="3" t="s">
        <v>401</v>
      </c>
    </row>
    <row r="8" spans="1:34">
      <c r="E8" s="6" t="s">
        <v>1</v>
      </c>
      <c r="F8" s="3" t="s">
        <v>31</v>
      </c>
      <c r="L8" s="6" t="s">
        <v>1</v>
      </c>
      <c r="M8" s="3" t="s">
        <v>31</v>
      </c>
      <c r="N8" s="13"/>
      <c r="O8" s="19" t="s">
        <v>361</v>
      </c>
      <c r="P8" s="10">
        <v>38.979118329999999</v>
      </c>
      <c r="Q8" s="10">
        <v>61.233729490000002</v>
      </c>
      <c r="S8" s="5" t="s">
        <v>32</v>
      </c>
      <c r="T8" s="10" t="s">
        <v>32</v>
      </c>
      <c r="U8" s="156"/>
      <c r="V8" s="13"/>
      <c r="Z8" s="6" t="s">
        <v>1</v>
      </c>
      <c r="AA8" s="3" t="s">
        <v>51</v>
      </c>
      <c r="AG8" s="6" t="s">
        <v>1</v>
      </c>
      <c r="AH8" s="3" t="s">
        <v>51</v>
      </c>
    </row>
    <row r="9" spans="1:34">
      <c r="E9" s="6"/>
      <c r="F9" s="3"/>
      <c r="L9" s="6"/>
      <c r="M9" s="3"/>
      <c r="N9" s="13"/>
      <c r="O9" s="18" t="s">
        <v>362</v>
      </c>
      <c r="P9" s="10"/>
      <c r="Q9" s="10">
        <v>52.988614800000001</v>
      </c>
      <c r="S9" s="5" t="s">
        <v>1</v>
      </c>
      <c r="T9" s="10" t="s">
        <v>54</v>
      </c>
      <c r="U9" s="156"/>
      <c r="Z9" s="6"/>
      <c r="AA9" s="3"/>
      <c r="AG9" s="6"/>
      <c r="AH9" s="3"/>
    </row>
    <row r="10" spans="1:34">
      <c r="E10" s="6" t="s">
        <v>3</v>
      </c>
      <c r="F10" s="3"/>
      <c r="L10" s="6" t="s">
        <v>3</v>
      </c>
      <c r="M10" s="3"/>
      <c r="N10" s="13"/>
      <c r="S10" s="5"/>
      <c r="T10" s="10"/>
      <c r="U10" s="156"/>
      <c r="Z10" s="6" t="s">
        <v>3</v>
      </c>
      <c r="AA10" s="3"/>
      <c r="AG10" s="6" t="s">
        <v>3</v>
      </c>
      <c r="AH10" s="3"/>
    </row>
    <row r="11" spans="1:34">
      <c r="E11" s="6" t="s">
        <v>33</v>
      </c>
      <c r="F11" s="3">
        <v>4.2799999999999998E-2</v>
      </c>
      <c r="L11" s="6" t="s">
        <v>33</v>
      </c>
      <c r="M11" s="3">
        <v>3.1E-2</v>
      </c>
      <c r="N11" s="13"/>
      <c r="S11" s="5" t="s">
        <v>3</v>
      </c>
      <c r="T11" s="10"/>
      <c r="U11" s="156"/>
      <c r="Z11" s="6" t="s">
        <v>4</v>
      </c>
      <c r="AA11" s="3">
        <v>9.1999999999999998E-3</v>
      </c>
      <c r="AG11" s="6" t="s">
        <v>4</v>
      </c>
      <c r="AH11" s="3">
        <v>0.59799999999999998</v>
      </c>
    </row>
    <row r="12" spans="1:34">
      <c r="E12" s="6" t="s">
        <v>34</v>
      </c>
      <c r="F12" s="3" t="s">
        <v>11</v>
      </c>
      <c r="L12" s="6" t="s">
        <v>34</v>
      </c>
      <c r="M12" s="3" t="s">
        <v>11</v>
      </c>
      <c r="N12" s="13"/>
      <c r="S12" s="5" t="s">
        <v>4</v>
      </c>
      <c r="T12" s="10">
        <v>4.8599999999999997E-2</v>
      </c>
      <c r="U12" s="156"/>
      <c r="Z12" s="6" t="s">
        <v>5</v>
      </c>
      <c r="AA12" s="3" t="s">
        <v>16</v>
      </c>
      <c r="AG12" s="6" t="s">
        <v>5</v>
      </c>
      <c r="AH12" s="3" t="s">
        <v>13</v>
      </c>
    </row>
    <row r="13" spans="1:34">
      <c r="E13" s="6" t="s">
        <v>49</v>
      </c>
      <c r="F13" s="3" t="s">
        <v>7</v>
      </c>
      <c r="L13" s="6" t="s">
        <v>49</v>
      </c>
      <c r="M13" s="3" t="s">
        <v>7</v>
      </c>
      <c r="N13" s="13"/>
      <c r="S13" s="5" t="s">
        <v>5</v>
      </c>
      <c r="T13" s="10" t="s">
        <v>11</v>
      </c>
      <c r="U13" s="156"/>
      <c r="Z13" s="6" t="s">
        <v>282</v>
      </c>
      <c r="AA13" s="3" t="s">
        <v>7</v>
      </c>
      <c r="AG13" s="6" t="s">
        <v>282</v>
      </c>
      <c r="AH13" s="3" t="s">
        <v>14</v>
      </c>
    </row>
    <row r="14" spans="1:34">
      <c r="E14" s="6" t="s">
        <v>36</v>
      </c>
      <c r="F14" s="3" t="s">
        <v>8</v>
      </c>
      <c r="L14" s="6" t="s">
        <v>36</v>
      </c>
      <c r="M14" s="3" t="s">
        <v>8</v>
      </c>
      <c r="N14" s="13"/>
      <c r="S14" s="5" t="s">
        <v>282</v>
      </c>
      <c r="T14" s="10" t="s">
        <v>7</v>
      </c>
      <c r="U14" s="156"/>
      <c r="Z14" s="6" t="s">
        <v>283</v>
      </c>
      <c r="AA14" s="3" t="s">
        <v>8</v>
      </c>
      <c r="AG14" s="6" t="s">
        <v>283</v>
      </c>
      <c r="AH14" s="3" t="s">
        <v>8</v>
      </c>
    </row>
    <row r="15" spans="1:34">
      <c r="E15" s="6" t="s">
        <v>37</v>
      </c>
      <c r="F15" s="3" t="s">
        <v>80</v>
      </c>
      <c r="L15" s="6" t="s">
        <v>37</v>
      </c>
      <c r="M15" s="3" t="s">
        <v>87</v>
      </c>
      <c r="N15" s="13"/>
      <c r="S15" s="5" t="s">
        <v>283</v>
      </c>
      <c r="T15" s="10" t="s">
        <v>8</v>
      </c>
      <c r="U15" s="156"/>
      <c r="Z15" s="6" t="s">
        <v>284</v>
      </c>
      <c r="AA15" s="3" t="s">
        <v>402</v>
      </c>
      <c r="AG15" s="6" t="s">
        <v>284</v>
      </c>
      <c r="AH15" s="3" t="s">
        <v>408</v>
      </c>
    </row>
    <row r="16" spans="1:34">
      <c r="E16" s="6"/>
      <c r="F16" s="3"/>
      <c r="L16" s="6"/>
      <c r="M16" s="3"/>
      <c r="N16" s="13"/>
      <c r="S16" s="5" t="s">
        <v>284</v>
      </c>
      <c r="T16" s="10" t="s">
        <v>310</v>
      </c>
      <c r="U16" s="156"/>
      <c r="Z16" s="6"/>
      <c r="AA16" s="3"/>
      <c r="AG16" s="6"/>
      <c r="AH16" s="3"/>
    </row>
    <row r="17" spans="5:34">
      <c r="E17" s="6" t="s">
        <v>9</v>
      </c>
      <c r="F17" s="3"/>
      <c r="L17" s="6" t="s">
        <v>9</v>
      </c>
      <c r="M17" s="3"/>
      <c r="N17" s="13"/>
      <c r="S17" s="5"/>
      <c r="T17" s="10"/>
      <c r="U17" s="156"/>
      <c r="Z17" s="6" t="s">
        <v>9</v>
      </c>
      <c r="AA17" s="3"/>
      <c r="AG17" s="6" t="s">
        <v>9</v>
      </c>
      <c r="AH17" s="3"/>
    </row>
    <row r="18" spans="5:34">
      <c r="E18" s="6" t="s">
        <v>38</v>
      </c>
      <c r="F18" s="3" t="s">
        <v>81</v>
      </c>
      <c r="L18" s="6" t="s">
        <v>38</v>
      </c>
      <c r="M18" s="3" t="s">
        <v>88</v>
      </c>
      <c r="N18" s="13"/>
      <c r="S18" s="5" t="s">
        <v>9</v>
      </c>
      <c r="T18" s="10"/>
      <c r="U18" s="156"/>
      <c r="W18" s="13"/>
      <c r="Z18" s="6" t="s">
        <v>286</v>
      </c>
      <c r="AA18" s="3" t="s">
        <v>403</v>
      </c>
      <c r="AG18" s="6" t="s">
        <v>286</v>
      </c>
      <c r="AH18" s="3" t="s">
        <v>409</v>
      </c>
    </row>
    <row r="19" spans="5:34">
      <c r="E19" s="6" t="s">
        <v>39</v>
      </c>
      <c r="F19" s="3" t="s">
        <v>82</v>
      </c>
      <c r="L19" s="6" t="s">
        <v>39</v>
      </c>
      <c r="M19" s="3" t="s">
        <v>89</v>
      </c>
      <c r="N19" s="13"/>
      <c r="S19" s="5" t="s">
        <v>286</v>
      </c>
      <c r="T19" s="10" t="s">
        <v>311</v>
      </c>
      <c r="U19" s="156"/>
      <c r="Z19" s="6" t="s">
        <v>288</v>
      </c>
      <c r="AA19" s="3" t="s">
        <v>404</v>
      </c>
      <c r="AG19" s="6" t="s">
        <v>288</v>
      </c>
      <c r="AH19" s="3" t="s">
        <v>410</v>
      </c>
    </row>
    <row r="20" spans="5:34">
      <c r="E20" s="6" t="s">
        <v>40</v>
      </c>
      <c r="F20" s="3" t="s">
        <v>83</v>
      </c>
      <c r="L20" s="6" t="s">
        <v>40</v>
      </c>
      <c r="M20" s="3" t="s">
        <v>90</v>
      </c>
      <c r="N20" s="13"/>
      <c r="S20" s="5" t="s">
        <v>288</v>
      </c>
      <c r="T20" s="10" t="s">
        <v>312</v>
      </c>
      <c r="U20" s="156"/>
      <c r="Z20" s="6" t="s">
        <v>290</v>
      </c>
      <c r="AA20" s="3" t="s">
        <v>405</v>
      </c>
      <c r="AG20" s="6" t="s">
        <v>290</v>
      </c>
      <c r="AH20" s="3" t="s">
        <v>411</v>
      </c>
    </row>
    <row r="21" spans="5:34">
      <c r="E21" s="6" t="s">
        <v>41</v>
      </c>
      <c r="F21" s="3" t="s">
        <v>84</v>
      </c>
      <c r="L21" s="6" t="s">
        <v>41</v>
      </c>
      <c r="M21" s="3" t="s">
        <v>91</v>
      </c>
      <c r="N21" s="13"/>
      <c r="S21" s="5" t="s">
        <v>290</v>
      </c>
      <c r="T21" s="10" t="s">
        <v>313</v>
      </c>
      <c r="U21" s="156"/>
      <c r="Z21" s="6" t="s">
        <v>292</v>
      </c>
      <c r="AA21" s="3" t="s">
        <v>406</v>
      </c>
      <c r="AG21" s="6" t="s">
        <v>292</v>
      </c>
      <c r="AH21" s="3" t="s">
        <v>412</v>
      </c>
    </row>
    <row r="22" spans="5:34">
      <c r="E22" s="6" t="s">
        <v>50</v>
      </c>
      <c r="F22" s="3">
        <v>0.68210000000000004</v>
      </c>
      <c r="L22" s="6" t="s">
        <v>50</v>
      </c>
      <c r="M22" s="3">
        <v>0.72689999999999999</v>
      </c>
      <c r="N22" s="13"/>
      <c r="S22" s="5" t="s">
        <v>292</v>
      </c>
      <c r="T22" s="10" t="s">
        <v>314</v>
      </c>
      <c r="U22" s="156"/>
      <c r="Z22" s="6" t="s">
        <v>294</v>
      </c>
      <c r="AA22" s="3">
        <v>0.84740000000000004</v>
      </c>
      <c r="AG22" s="6" t="s">
        <v>294</v>
      </c>
      <c r="AH22" s="3">
        <v>7.5600000000000001E-2</v>
      </c>
    </row>
    <row r="23" spans="5:34">
      <c r="E23" s="6"/>
      <c r="F23" s="3"/>
      <c r="L23" s="6"/>
      <c r="M23" s="3"/>
      <c r="N23" s="13"/>
      <c r="S23" s="5" t="s">
        <v>294</v>
      </c>
      <c r="T23" s="10">
        <v>0.5736</v>
      </c>
      <c r="U23" s="156"/>
      <c r="Z23" s="6"/>
      <c r="AA23" s="3"/>
      <c r="AG23" s="6"/>
      <c r="AH23" s="3"/>
    </row>
    <row r="24" spans="5:34">
      <c r="E24" s="6" t="s">
        <v>10</v>
      </c>
      <c r="F24" s="3"/>
      <c r="L24" s="6" t="s">
        <v>10</v>
      </c>
      <c r="M24" s="3"/>
      <c r="N24" s="13"/>
      <c r="S24" s="5"/>
      <c r="T24" s="10"/>
      <c r="U24" s="156"/>
      <c r="Z24" s="6" t="s">
        <v>10</v>
      </c>
      <c r="AA24" s="3"/>
      <c r="AG24" s="6" t="s">
        <v>10</v>
      </c>
      <c r="AH24" s="3"/>
    </row>
    <row r="25" spans="5:34">
      <c r="E25" s="6" t="s">
        <v>46</v>
      </c>
      <c r="F25" s="3" t="s">
        <v>85</v>
      </c>
      <c r="L25" s="6" t="s">
        <v>46</v>
      </c>
      <c r="M25" s="3" t="s">
        <v>92</v>
      </c>
      <c r="N25" s="13"/>
      <c r="S25" s="5" t="s">
        <v>10</v>
      </c>
      <c r="T25" s="10"/>
      <c r="U25" s="156"/>
      <c r="Z25" s="6" t="s">
        <v>295</v>
      </c>
      <c r="AA25" s="3" t="s">
        <v>407</v>
      </c>
      <c r="AG25" s="6" t="s">
        <v>295</v>
      </c>
      <c r="AH25" s="3" t="s">
        <v>413</v>
      </c>
    </row>
    <row r="26" spans="5:34">
      <c r="E26" s="6" t="s">
        <v>33</v>
      </c>
      <c r="F26" s="3">
        <v>0.92200000000000004</v>
      </c>
      <c r="L26" s="6" t="s">
        <v>33</v>
      </c>
      <c r="M26" s="3">
        <v>0.97119999999999995</v>
      </c>
      <c r="N26" s="13"/>
      <c r="S26" s="5" t="s">
        <v>295</v>
      </c>
      <c r="T26" s="10" t="s">
        <v>315</v>
      </c>
      <c r="U26" s="156"/>
      <c r="Z26" s="6" t="s">
        <v>4</v>
      </c>
      <c r="AA26" s="3">
        <v>0.47920000000000001</v>
      </c>
      <c r="AG26" s="6" t="s">
        <v>4</v>
      </c>
      <c r="AH26" s="3">
        <v>0.15060000000000001</v>
      </c>
    </row>
    <row r="27" spans="5:34">
      <c r="E27" s="6" t="s">
        <v>34</v>
      </c>
      <c r="F27" s="3" t="s">
        <v>13</v>
      </c>
      <c r="L27" s="6" t="s">
        <v>34</v>
      </c>
      <c r="M27" s="3" t="s">
        <v>13</v>
      </c>
      <c r="N27" s="13"/>
      <c r="S27" s="5" t="s">
        <v>4</v>
      </c>
      <c r="T27" s="10">
        <v>0.62429999999999997</v>
      </c>
      <c r="U27" s="156"/>
      <c r="Z27" s="6" t="s">
        <v>5</v>
      </c>
      <c r="AA27" s="3" t="s">
        <v>13</v>
      </c>
      <c r="AG27" s="6" t="s">
        <v>5</v>
      </c>
      <c r="AH27" s="3" t="s">
        <v>13</v>
      </c>
    </row>
    <row r="28" spans="5:34">
      <c r="E28" s="6" t="s">
        <v>49</v>
      </c>
      <c r="F28" s="3" t="s">
        <v>14</v>
      </c>
      <c r="L28" s="6" t="s">
        <v>49</v>
      </c>
      <c r="M28" s="3" t="s">
        <v>14</v>
      </c>
      <c r="N28" s="13"/>
      <c r="S28" s="5" t="s">
        <v>5</v>
      </c>
      <c r="T28" s="10" t="s">
        <v>13</v>
      </c>
      <c r="U28" s="156"/>
      <c r="Z28" s="6" t="s">
        <v>282</v>
      </c>
      <c r="AA28" s="3" t="s">
        <v>14</v>
      </c>
      <c r="AG28" s="6" t="s">
        <v>282</v>
      </c>
      <c r="AH28" s="3" t="s">
        <v>14</v>
      </c>
    </row>
    <row r="29" spans="5:34">
      <c r="S29" s="5" t="s">
        <v>282</v>
      </c>
      <c r="T29" s="10" t="s">
        <v>14</v>
      </c>
      <c r="U29" s="156"/>
    </row>
    <row r="34" spans="1:42" ht="19">
      <c r="A34" s="140" t="s">
        <v>53</v>
      </c>
    </row>
    <row r="35" spans="1:42" ht="64" customHeight="1">
      <c r="A35" s="140" t="s">
        <v>511</v>
      </c>
      <c r="H35" s="98" t="s">
        <v>512</v>
      </c>
      <c r="O35" s="140"/>
      <c r="P35" s="140"/>
      <c r="S35" s="14"/>
      <c r="T35" s="14"/>
      <c r="V35" s="98" t="s">
        <v>71</v>
      </c>
      <c r="AC35" s="155" t="s">
        <v>438</v>
      </c>
      <c r="AK35" s="155"/>
    </row>
    <row r="36" spans="1:42" ht="21" customHeight="1">
      <c r="B36" s="6" t="s">
        <v>31</v>
      </c>
      <c r="C36" s="6" t="s">
        <v>70</v>
      </c>
      <c r="E36" s="6" t="s">
        <v>0</v>
      </c>
      <c r="F36" s="3" t="s">
        <v>56</v>
      </c>
      <c r="I36" s="6" t="s">
        <v>31</v>
      </c>
      <c r="J36" s="6" t="s">
        <v>70</v>
      </c>
      <c r="L36" s="6" t="s">
        <v>0</v>
      </c>
      <c r="M36" s="3" t="s">
        <v>63</v>
      </c>
      <c r="N36" s="13"/>
      <c r="O36" s="140" t="s">
        <v>316</v>
      </c>
      <c r="P36" s="140"/>
      <c r="S36" s="26" t="s">
        <v>0</v>
      </c>
      <c r="T36" s="10" t="s">
        <v>17</v>
      </c>
      <c r="W36" s="6" t="s">
        <v>31</v>
      </c>
      <c r="X36" s="6" t="s">
        <v>70</v>
      </c>
      <c r="Z36" s="6" t="s">
        <v>0</v>
      </c>
      <c r="AA36" s="3" t="s">
        <v>78</v>
      </c>
      <c r="AD36" s="6" t="s">
        <v>31</v>
      </c>
      <c r="AE36" s="6" t="s">
        <v>70</v>
      </c>
      <c r="AL36" s="6"/>
      <c r="AM36" s="6"/>
    </row>
    <row r="37" spans="1:42">
      <c r="A37" s="18" t="s">
        <v>359</v>
      </c>
      <c r="B37" s="3">
        <v>64644.75</v>
      </c>
      <c r="C37" s="3">
        <v>12642.75</v>
      </c>
      <c r="E37" s="6"/>
      <c r="F37" s="3"/>
      <c r="H37" s="18" t="s">
        <v>359</v>
      </c>
      <c r="I37" s="3">
        <v>338499</v>
      </c>
      <c r="J37" s="3">
        <v>289487.3</v>
      </c>
      <c r="L37" s="6"/>
      <c r="M37" s="3"/>
      <c r="N37" s="13"/>
      <c r="P37" s="27" t="s">
        <v>31</v>
      </c>
      <c r="Q37" s="27" t="s">
        <v>70</v>
      </c>
      <c r="S37" s="26"/>
      <c r="T37" s="10"/>
      <c r="V37" s="18" t="s">
        <v>359</v>
      </c>
      <c r="W37" s="3">
        <v>41.649079999999998</v>
      </c>
      <c r="X37" s="3">
        <v>60.491329999999998</v>
      </c>
      <c r="Z37" s="6"/>
      <c r="AA37" s="3"/>
      <c r="AC37" s="18" t="s">
        <v>359</v>
      </c>
      <c r="AD37" s="3">
        <v>0.1086660741855844</v>
      </c>
      <c r="AE37" s="3">
        <v>3.7160423751301769E-2</v>
      </c>
      <c r="AG37" s="18" t="s">
        <v>0</v>
      </c>
      <c r="AH37" s="10" t="s">
        <v>17</v>
      </c>
      <c r="AK37" s="18"/>
      <c r="AL37" s="3"/>
      <c r="AM37" s="3"/>
      <c r="AO37" s="6"/>
      <c r="AP37" s="3"/>
    </row>
    <row r="38" spans="1:42">
      <c r="A38" s="19" t="s">
        <v>360</v>
      </c>
      <c r="B38" s="3">
        <v>100264.5</v>
      </c>
      <c r="C38" s="3">
        <v>6507</v>
      </c>
      <c r="E38" s="6" t="s">
        <v>2</v>
      </c>
      <c r="F38" s="3" t="s">
        <v>55</v>
      </c>
      <c r="H38" s="19" t="s">
        <v>360</v>
      </c>
      <c r="I38" s="3">
        <v>368982</v>
      </c>
      <c r="J38" s="3">
        <v>333834.8</v>
      </c>
      <c r="L38" s="6" t="s">
        <v>2</v>
      </c>
      <c r="M38" s="3" t="s">
        <v>55</v>
      </c>
      <c r="N38" s="13"/>
      <c r="O38" s="20" t="s">
        <v>359</v>
      </c>
      <c r="P38" s="10">
        <v>50.519242519999999</v>
      </c>
      <c r="Q38" s="10">
        <v>16.830466829999999</v>
      </c>
      <c r="S38" s="26" t="s">
        <v>2</v>
      </c>
      <c r="T38" s="10" t="s">
        <v>70</v>
      </c>
      <c r="V38" s="19" t="s">
        <v>360</v>
      </c>
      <c r="W38" s="3">
        <v>45.902549999999998</v>
      </c>
      <c r="X38" s="3">
        <v>61.983690000000003</v>
      </c>
      <c r="Z38" s="6" t="s">
        <v>2</v>
      </c>
      <c r="AA38" s="3" t="s">
        <v>70</v>
      </c>
      <c r="AC38" s="20" t="s">
        <v>360</v>
      </c>
      <c r="AD38" s="3">
        <v>8.6057752538020213E-2</v>
      </c>
      <c r="AE38" s="3">
        <v>4.0810585951563394E-2</v>
      </c>
      <c r="AG38" s="18"/>
      <c r="AH38" s="10"/>
      <c r="AK38" s="19"/>
      <c r="AL38" s="3"/>
      <c r="AM38" s="3"/>
      <c r="AO38" s="6"/>
      <c r="AP38" s="3"/>
    </row>
    <row r="39" spans="1:42">
      <c r="A39" s="19" t="s">
        <v>361</v>
      </c>
      <c r="B39" s="3">
        <v>118860.8</v>
      </c>
      <c r="C39" s="3">
        <v>4387.5</v>
      </c>
      <c r="E39" s="6" t="s">
        <v>32</v>
      </c>
      <c r="F39" s="3" t="s">
        <v>32</v>
      </c>
      <c r="H39" s="19" t="s">
        <v>361</v>
      </c>
      <c r="I39" s="3">
        <v>333868.5</v>
      </c>
      <c r="J39" s="3">
        <v>211018.5</v>
      </c>
      <c r="L39" s="6" t="s">
        <v>32</v>
      </c>
      <c r="M39" s="3" t="s">
        <v>32</v>
      </c>
      <c r="N39" s="13"/>
      <c r="O39" s="20" t="s">
        <v>360</v>
      </c>
      <c r="P39" s="10">
        <v>33.878504669999998</v>
      </c>
      <c r="Q39" s="10">
        <v>17.821258589999999</v>
      </c>
      <c r="S39" s="26" t="s">
        <v>32</v>
      </c>
      <c r="T39" s="10" t="s">
        <v>32</v>
      </c>
      <c r="V39" s="19" t="s">
        <v>361</v>
      </c>
      <c r="W39" s="3">
        <v>54.193280000000001</v>
      </c>
      <c r="X39" s="3">
        <v>59.611879999999999</v>
      </c>
      <c r="Z39" s="6" t="s">
        <v>32</v>
      </c>
      <c r="AA39" s="3" t="s">
        <v>32</v>
      </c>
      <c r="AC39" s="20" t="s">
        <v>400</v>
      </c>
      <c r="AD39" s="3">
        <v>4.6202177452177452E-2</v>
      </c>
      <c r="AE39" s="3">
        <v>2.9203916560238397E-2</v>
      </c>
      <c r="AG39" s="18" t="s">
        <v>2</v>
      </c>
      <c r="AH39" s="10" t="s">
        <v>436</v>
      </c>
      <c r="AK39" s="20"/>
      <c r="AL39" s="3"/>
      <c r="AM39" s="3"/>
      <c r="AO39" s="6"/>
      <c r="AP39" s="3"/>
    </row>
    <row r="40" spans="1:42">
      <c r="E40" s="6" t="s">
        <v>1</v>
      </c>
      <c r="F40" s="3" t="s">
        <v>54</v>
      </c>
      <c r="L40" s="6" t="s">
        <v>1</v>
      </c>
      <c r="M40" s="3" t="s">
        <v>54</v>
      </c>
      <c r="N40" s="13"/>
      <c r="O40" s="20" t="s">
        <v>361</v>
      </c>
      <c r="P40" s="10">
        <v>25.58983666</v>
      </c>
      <c r="Q40" s="10">
        <v>6.6464109379999998</v>
      </c>
      <c r="S40" s="26" t="s">
        <v>1</v>
      </c>
      <c r="T40" s="10" t="s">
        <v>31</v>
      </c>
      <c r="Z40" s="6" t="s">
        <v>1</v>
      </c>
      <c r="AA40" s="3" t="s">
        <v>54</v>
      </c>
      <c r="AG40" s="18" t="s">
        <v>32</v>
      </c>
      <c r="AH40" s="10" t="s">
        <v>401</v>
      </c>
      <c r="AO40" s="6"/>
      <c r="AP40" s="3"/>
    </row>
    <row r="41" spans="1:42">
      <c r="E41" s="6"/>
      <c r="F41" s="3"/>
      <c r="L41" s="6"/>
      <c r="M41" s="3"/>
      <c r="N41" s="13"/>
      <c r="S41" s="26"/>
      <c r="T41" s="10"/>
      <c r="Z41" s="6"/>
      <c r="AA41" s="3"/>
      <c r="AD41" s="13"/>
      <c r="AG41" s="18" t="s">
        <v>1</v>
      </c>
      <c r="AH41" s="10" t="s">
        <v>18</v>
      </c>
      <c r="AO41" s="6"/>
      <c r="AP41" s="3"/>
    </row>
    <row r="42" spans="1:42">
      <c r="E42" s="6" t="s">
        <v>3</v>
      </c>
      <c r="F42" s="3"/>
      <c r="L42" s="6" t="s">
        <v>3</v>
      </c>
      <c r="M42" s="3"/>
      <c r="N42" s="13"/>
      <c r="S42" s="26" t="s">
        <v>3</v>
      </c>
      <c r="T42" s="10"/>
      <c r="Z42" s="6" t="s">
        <v>3</v>
      </c>
      <c r="AA42" s="3"/>
      <c r="AG42" s="18"/>
      <c r="AH42" s="10"/>
      <c r="AO42" s="6"/>
      <c r="AP42" s="3"/>
    </row>
    <row r="43" spans="1:42">
      <c r="E43" s="6" t="s">
        <v>33</v>
      </c>
      <c r="F43" s="3">
        <v>5.7000000000000002E-3</v>
      </c>
      <c r="L43" s="6" t="s">
        <v>33</v>
      </c>
      <c r="M43" s="3">
        <v>0.1401</v>
      </c>
      <c r="N43" s="13"/>
      <c r="S43" s="26" t="s">
        <v>4</v>
      </c>
      <c r="T43" s="10">
        <v>4.8399999999999999E-2</v>
      </c>
      <c r="Z43" s="6" t="s">
        <v>33</v>
      </c>
      <c r="AA43" s="3">
        <v>2.3E-2</v>
      </c>
      <c r="AG43" s="18" t="s">
        <v>3</v>
      </c>
      <c r="AH43" s="10"/>
      <c r="AO43" s="6"/>
      <c r="AP43" s="3"/>
    </row>
    <row r="44" spans="1:42">
      <c r="E44" s="6" t="s">
        <v>34</v>
      </c>
      <c r="F44" s="3" t="s">
        <v>16</v>
      </c>
      <c r="L44" s="6" t="s">
        <v>34</v>
      </c>
      <c r="M44" s="3" t="s">
        <v>13</v>
      </c>
      <c r="N44" s="13"/>
      <c r="S44" s="26" t="s">
        <v>5</v>
      </c>
      <c r="T44" s="10" t="s">
        <v>11</v>
      </c>
      <c r="Z44" s="6" t="s">
        <v>34</v>
      </c>
      <c r="AA44" s="3" t="s">
        <v>11</v>
      </c>
      <c r="AG44" s="18" t="s">
        <v>4</v>
      </c>
      <c r="AH44" s="10">
        <v>7.4399999999999994E-2</v>
      </c>
      <c r="AO44" s="6"/>
      <c r="AP44" s="3"/>
    </row>
    <row r="45" spans="1:42">
      <c r="E45" s="6" t="s">
        <v>49</v>
      </c>
      <c r="F45" s="3" t="s">
        <v>7</v>
      </c>
      <c r="L45" s="6" t="s">
        <v>49</v>
      </c>
      <c r="M45" s="3" t="s">
        <v>14</v>
      </c>
      <c r="N45" s="13"/>
      <c r="S45" s="26" t="s">
        <v>282</v>
      </c>
      <c r="T45" s="10" t="s">
        <v>7</v>
      </c>
      <c r="Z45" s="6" t="s">
        <v>49</v>
      </c>
      <c r="AA45" s="3" t="s">
        <v>7</v>
      </c>
      <c r="AG45" s="18" t="s">
        <v>5</v>
      </c>
      <c r="AH45" s="10" t="s">
        <v>13</v>
      </c>
      <c r="AO45" s="6"/>
      <c r="AP45" s="3"/>
    </row>
    <row r="46" spans="1:42">
      <c r="E46" s="6" t="s">
        <v>36</v>
      </c>
      <c r="F46" s="3" t="s">
        <v>8</v>
      </c>
      <c r="L46" s="6" t="s">
        <v>36</v>
      </c>
      <c r="M46" s="3" t="s">
        <v>8</v>
      </c>
      <c r="N46" s="13"/>
      <c r="S46" s="26" t="s">
        <v>283</v>
      </c>
      <c r="T46" s="10" t="s">
        <v>8</v>
      </c>
      <c r="Z46" s="6" t="s">
        <v>36</v>
      </c>
      <c r="AA46" s="3" t="s">
        <v>8</v>
      </c>
      <c r="AG46" s="18" t="s">
        <v>282</v>
      </c>
      <c r="AH46" s="10" t="s">
        <v>14</v>
      </c>
      <c r="AO46" s="6"/>
      <c r="AP46" s="3"/>
    </row>
    <row r="47" spans="1:42">
      <c r="E47" s="6" t="s">
        <v>37</v>
      </c>
      <c r="F47" s="3" t="s">
        <v>57</v>
      </c>
      <c r="L47" s="6" t="s">
        <v>37</v>
      </c>
      <c r="M47" s="3" t="s">
        <v>64</v>
      </c>
      <c r="N47" s="13"/>
      <c r="S47" s="26" t="s">
        <v>284</v>
      </c>
      <c r="T47" s="10" t="s">
        <v>500</v>
      </c>
      <c r="Z47" s="6" t="s">
        <v>37</v>
      </c>
      <c r="AA47" s="3" t="s">
        <v>72</v>
      </c>
      <c r="AG47" s="18" t="s">
        <v>283</v>
      </c>
      <c r="AH47" s="10" t="s">
        <v>8</v>
      </c>
      <c r="AO47" s="6"/>
      <c r="AP47" s="3"/>
    </row>
    <row r="48" spans="1:42">
      <c r="E48" s="6"/>
      <c r="F48" s="3"/>
      <c r="L48" s="6"/>
      <c r="M48" s="3"/>
      <c r="N48" s="13"/>
      <c r="S48" s="26"/>
      <c r="T48" s="10"/>
      <c r="Z48" s="6"/>
      <c r="AA48" s="3"/>
      <c r="AG48" s="18" t="s">
        <v>284</v>
      </c>
      <c r="AH48" s="10" t="s">
        <v>506</v>
      </c>
      <c r="AO48" s="6"/>
      <c r="AP48" s="3"/>
    </row>
    <row r="49" spans="5:42">
      <c r="E49" s="6" t="s">
        <v>9</v>
      </c>
      <c r="F49" s="3"/>
      <c r="L49" s="6" t="s">
        <v>9</v>
      </c>
      <c r="M49" s="3"/>
      <c r="N49" s="13"/>
      <c r="S49" s="26" t="s">
        <v>9</v>
      </c>
      <c r="T49" s="10"/>
      <c r="Z49" s="6" t="s">
        <v>9</v>
      </c>
      <c r="AA49" s="3"/>
      <c r="AG49" s="18"/>
      <c r="AH49" s="10"/>
      <c r="AO49" s="6"/>
      <c r="AP49" s="3"/>
    </row>
    <row r="50" spans="5:42">
      <c r="E50" s="6" t="s">
        <v>38</v>
      </c>
      <c r="F50" s="3" t="s">
        <v>58</v>
      </c>
      <c r="L50" s="6" t="s">
        <v>38</v>
      </c>
      <c r="M50" s="3" t="s">
        <v>65</v>
      </c>
      <c r="N50" s="13"/>
      <c r="S50" s="26" t="s">
        <v>286</v>
      </c>
      <c r="T50" s="10" t="s">
        <v>501</v>
      </c>
      <c r="Z50" s="6" t="s">
        <v>38</v>
      </c>
      <c r="AA50" s="3" t="s">
        <v>73</v>
      </c>
      <c r="AG50" s="18" t="s">
        <v>9</v>
      </c>
      <c r="AH50" s="10"/>
      <c r="AO50" s="6"/>
      <c r="AP50" s="3"/>
    </row>
    <row r="51" spans="5:42">
      <c r="E51" s="6" t="s">
        <v>39</v>
      </c>
      <c r="F51" s="3" t="s">
        <v>59</v>
      </c>
      <c r="L51" s="6" t="s">
        <v>39</v>
      </c>
      <c r="M51" s="3" t="s">
        <v>66</v>
      </c>
      <c r="N51" s="13"/>
      <c r="S51" s="26" t="s">
        <v>288</v>
      </c>
      <c r="T51" s="10" t="s">
        <v>502</v>
      </c>
      <c r="Z51" s="6" t="s">
        <v>39</v>
      </c>
      <c r="AA51" s="3" t="s">
        <v>74</v>
      </c>
      <c r="AE51" s="13"/>
      <c r="AG51" s="18" t="s">
        <v>286</v>
      </c>
      <c r="AH51" s="10" t="s">
        <v>507</v>
      </c>
      <c r="AO51" s="6"/>
      <c r="AP51" s="3"/>
    </row>
    <row r="52" spans="5:42">
      <c r="E52" s="6" t="s">
        <v>40</v>
      </c>
      <c r="F52" s="3" t="s">
        <v>60</v>
      </c>
      <c r="L52" s="6" t="s">
        <v>40</v>
      </c>
      <c r="M52" s="3" t="s">
        <v>67</v>
      </c>
      <c r="N52" s="13"/>
      <c r="S52" s="26" t="s">
        <v>290</v>
      </c>
      <c r="T52" s="10" t="s">
        <v>503</v>
      </c>
      <c r="Z52" s="6" t="s">
        <v>40</v>
      </c>
      <c r="AA52" s="3" t="s">
        <v>75</v>
      </c>
      <c r="AG52" s="18" t="s">
        <v>288</v>
      </c>
      <c r="AH52" s="10" t="s">
        <v>421</v>
      </c>
      <c r="AO52" s="6"/>
      <c r="AP52" s="3"/>
    </row>
    <row r="53" spans="5:42">
      <c r="E53" s="6" t="s">
        <v>41</v>
      </c>
      <c r="F53" s="3" t="s">
        <v>61</v>
      </c>
      <c r="L53" s="6" t="s">
        <v>41</v>
      </c>
      <c r="M53" s="3" t="s">
        <v>68</v>
      </c>
      <c r="N53" s="13"/>
      <c r="S53" s="26" t="s">
        <v>292</v>
      </c>
      <c r="T53" s="10" t="s">
        <v>504</v>
      </c>
      <c r="Z53" s="6" t="s">
        <v>41</v>
      </c>
      <c r="AA53" s="3" t="s">
        <v>76</v>
      </c>
      <c r="AG53" s="18" t="s">
        <v>290</v>
      </c>
      <c r="AH53" s="10" t="s">
        <v>508</v>
      </c>
      <c r="AO53" s="6"/>
      <c r="AP53" s="3"/>
    </row>
    <row r="54" spans="5:42">
      <c r="E54" s="6" t="s">
        <v>50</v>
      </c>
      <c r="F54" s="3">
        <v>0.87890000000000001</v>
      </c>
      <c r="L54" s="6" t="s">
        <v>50</v>
      </c>
      <c r="M54" s="3">
        <v>0.4577</v>
      </c>
      <c r="N54" s="13"/>
      <c r="S54" s="26" t="s">
        <v>294</v>
      </c>
      <c r="T54" s="10">
        <v>0.66349999999999998</v>
      </c>
      <c r="Z54" s="6" t="s">
        <v>50</v>
      </c>
      <c r="AA54" s="3">
        <v>0.76300000000000001</v>
      </c>
      <c r="AG54" s="18" t="s">
        <v>292</v>
      </c>
      <c r="AH54" s="10" t="s">
        <v>509</v>
      </c>
      <c r="AO54" s="6"/>
      <c r="AP54" s="3"/>
    </row>
    <row r="55" spans="5:42">
      <c r="E55" s="6"/>
      <c r="F55" s="3"/>
      <c r="L55" s="6"/>
      <c r="M55" s="3"/>
      <c r="N55" s="13"/>
      <c r="S55" s="26"/>
      <c r="T55" s="10"/>
      <c r="Z55" s="6"/>
      <c r="AA55" s="3"/>
      <c r="AG55" s="18" t="s">
        <v>294</v>
      </c>
      <c r="AH55" s="10">
        <v>0.59009999999999996</v>
      </c>
      <c r="AO55" s="6"/>
      <c r="AP55" s="3"/>
    </row>
    <row r="56" spans="5:42">
      <c r="E56" s="6" t="s">
        <v>10</v>
      </c>
      <c r="F56" s="3"/>
      <c r="L56" s="6" t="s">
        <v>10</v>
      </c>
      <c r="M56" s="3"/>
      <c r="N56" s="13"/>
      <c r="S56" s="26" t="s">
        <v>10</v>
      </c>
      <c r="T56" s="10"/>
      <c r="Z56" s="6" t="s">
        <v>10</v>
      </c>
      <c r="AA56" s="3"/>
      <c r="AG56" s="18"/>
      <c r="AH56" s="10"/>
      <c r="AO56" s="6"/>
      <c r="AP56" s="3"/>
    </row>
    <row r="57" spans="5:42">
      <c r="E57" s="6" t="s">
        <v>46</v>
      </c>
      <c r="F57" s="3" t="s">
        <v>62</v>
      </c>
      <c r="L57" s="6" t="s">
        <v>46</v>
      </c>
      <c r="M57" s="3" t="s">
        <v>69</v>
      </c>
      <c r="N57" s="13"/>
      <c r="S57" s="26" t="s">
        <v>295</v>
      </c>
      <c r="T57" s="10" t="s">
        <v>505</v>
      </c>
      <c r="Z57" s="6" t="s">
        <v>46</v>
      </c>
      <c r="AA57" s="3" t="s">
        <v>77</v>
      </c>
      <c r="AG57" s="18" t="s">
        <v>10</v>
      </c>
      <c r="AH57" s="10"/>
      <c r="AO57" s="6"/>
      <c r="AP57" s="3"/>
    </row>
    <row r="58" spans="5:42">
      <c r="E58" s="6" t="s">
        <v>33</v>
      </c>
      <c r="F58" s="3">
        <v>4.7300000000000002E-2</v>
      </c>
      <c r="L58" s="6" t="s">
        <v>33</v>
      </c>
      <c r="M58" s="3">
        <v>0.17199999999999999</v>
      </c>
      <c r="N58" s="13"/>
      <c r="S58" s="26" t="s">
        <v>4</v>
      </c>
      <c r="T58" s="10">
        <v>0.38369999999999999</v>
      </c>
      <c r="Z58" s="6" t="s">
        <v>33</v>
      </c>
      <c r="AA58" s="3">
        <v>6.8199999999999997E-2</v>
      </c>
      <c r="AG58" s="18" t="s">
        <v>295</v>
      </c>
      <c r="AH58" s="10" t="s">
        <v>510</v>
      </c>
      <c r="AO58" s="6"/>
      <c r="AP58" s="3"/>
    </row>
    <row r="59" spans="5:42">
      <c r="E59" s="6" t="s">
        <v>34</v>
      </c>
      <c r="F59" s="3" t="s">
        <v>11</v>
      </c>
      <c r="L59" s="6" t="s">
        <v>34</v>
      </c>
      <c r="M59" s="3" t="s">
        <v>13</v>
      </c>
      <c r="N59" s="13"/>
      <c r="S59" s="26" t="s">
        <v>5</v>
      </c>
      <c r="T59" s="10" t="s">
        <v>13</v>
      </c>
      <c r="Z59" s="6" t="s">
        <v>34</v>
      </c>
      <c r="AA59" s="3" t="s">
        <v>13</v>
      </c>
      <c r="AG59" s="18" t="s">
        <v>4</v>
      </c>
      <c r="AH59" s="10">
        <v>6.8000000000000005E-2</v>
      </c>
      <c r="AO59" s="6"/>
      <c r="AP59" s="3"/>
    </row>
    <row r="60" spans="5:42">
      <c r="E60" s="6" t="s">
        <v>49</v>
      </c>
      <c r="F60" s="3" t="s">
        <v>7</v>
      </c>
      <c r="L60" s="6" t="s">
        <v>49</v>
      </c>
      <c r="M60" s="3" t="s">
        <v>14</v>
      </c>
      <c r="N60" s="13"/>
      <c r="S60" s="26" t="s">
        <v>282</v>
      </c>
      <c r="T60" s="10" t="s">
        <v>14</v>
      </c>
      <c r="Z60" s="6" t="s">
        <v>49</v>
      </c>
      <c r="AA60" s="3" t="s">
        <v>14</v>
      </c>
      <c r="AG60" s="18" t="s">
        <v>5</v>
      </c>
      <c r="AH60" s="10" t="s">
        <v>13</v>
      </c>
      <c r="AO60" s="6"/>
      <c r="AP60" s="3"/>
    </row>
    <row r="61" spans="5:42">
      <c r="AG61" s="18" t="s">
        <v>282</v>
      </c>
      <c r="AH61" s="10" t="s">
        <v>14</v>
      </c>
      <c r="AO61" s="6"/>
      <c r="AP61" s="3"/>
    </row>
    <row r="67" spans="14:19">
      <c r="N67" s="14"/>
      <c r="O67" s="14"/>
      <c r="P67" s="14"/>
      <c r="Q67" s="14"/>
      <c r="R67" s="14"/>
      <c r="S67" s="14"/>
    </row>
    <row r="68" spans="14:19">
      <c r="N68" s="156"/>
      <c r="O68" s="156"/>
      <c r="P68" s="156"/>
      <c r="Q68" s="156"/>
      <c r="R68" s="156"/>
      <c r="S68" s="156"/>
    </row>
    <row r="69" spans="14:19">
      <c r="N69" s="156"/>
      <c r="O69" s="156"/>
      <c r="P69" s="156"/>
      <c r="Q69" s="156"/>
      <c r="R69" s="156"/>
      <c r="S69" s="156"/>
    </row>
    <row r="70" spans="14:19">
      <c r="N70" s="156"/>
      <c r="O70" s="156"/>
      <c r="P70" s="156"/>
      <c r="Q70" s="156"/>
      <c r="R70" s="156"/>
      <c r="S70" s="156"/>
    </row>
    <row r="71" spans="14:19">
      <c r="N71" s="156"/>
      <c r="O71" s="156"/>
      <c r="P71" s="156"/>
      <c r="Q71" s="156"/>
      <c r="R71" s="156"/>
      <c r="S71" s="156"/>
    </row>
    <row r="72" spans="14:19">
      <c r="N72" s="156"/>
      <c r="O72" s="156"/>
      <c r="P72" s="156"/>
      <c r="Q72" s="156"/>
      <c r="R72" s="156"/>
      <c r="S72" s="156"/>
    </row>
    <row r="73" spans="14:19">
      <c r="N73" s="156"/>
      <c r="O73" s="156"/>
      <c r="P73" s="156"/>
      <c r="Q73" s="156"/>
      <c r="R73" s="156"/>
      <c r="S73" s="156"/>
    </row>
    <row r="74" spans="14:19">
      <c r="N74" s="156"/>
      <c r="O74" s="156"/>
      <c r="P74" s="156"/>
      <c r="Q74" s="156"/>
      <c r="R74" s="156"/>
      <c r="S74" s="156"/>
    </row>
    <row r="75" spans="14:19">
      <c r="N75" s="156"/>
      <c r="O75" s="156"/>
      <c r="P75" s="156"/>
      <c r="Q75" s="156"/>
      <c r="R75" s="156"/>
      <c r="S75" s="156"/>
    </row>
    <row r="76" spans="14:19">
      <c r="N76" s="156"/>
      <c r="O76" s="156"/>
      <c r="P76" s="156"/>
      <c r="Q76" s="156"/>
      <c r="R76" s="156"/>
      <c r="S76" s="156"/>
    </row>
    <row r="77" spans="14:19">
      <c r="N77" s="156"/>
      <c r="O77" s="156"/>
      <c r="P77" s="156"/>
      <c r="Q77" s="156"/>
      <c r="R77" s="156"/>
      <c r="S77" s="156"/>
    </row>
    <row r="78" spans="14:19">
      <c r="N78" s="156"/>
      <c r="O78" s="156"/>
      <c r="P78" s="156"/>
      <c r="Q78" s="156"/>
      <c r="R78" s="156"/>
      <c r="S78" s="156"/>
    </row>
    <row r="79" spans="14:19">
      <c r="N79" s="156"/>
      <c r="O79" s="156"/>
      <c r="P79" s="156"/>
      <c r="Q79" s="156"/>
      <c r="R79" s="156"/>
      <c r="S79" s="156"/>
    </row>
    <row r="80" spans="14:19">
      <c r="N80" s="156"/>
      <c r="O80" s="156"/>
      <c r="P80" s="156"/>
      <c r="Q80" s="156"/>
      <c r="R80" s="156"/>
      <c r="S80" s="156"/>
    </row>
    <row r="81" spans="14:19">
      <c r="N81" s="156"/>
      <c r="O81" s="156"/>
      <c r="P81" s="156"/>
      <c r="Q81" s="156"/>
      <c r="R81" s="156"/>
      <c r="S81" s="156"/>
    </row>
    <row r="82" spans="14:19">
      <c r="N82" s="156"/>
      <c r="O82" s="156"/>
      <c r="P82" s="156"/>
      <c r="Q82" s="156"/>
      <c r="R82" s="156"/>
      <c r="S82" s="156"/>
    </row>
    <row r="83" spans="14:19">
      <c r="N83" s="156"/>
      <c r="O83" s="156"/>
      <c r="P83" s="156"/>
      <c r="Q83" s="156"/>
      <c r="R83" s="156"/>
      <c r="S83" s="156"/>
    </row>
    <row r="84" spans="14:19">
      <c r="N84" s="156"/>
      <c r="O84" s="156"/>
      <c r="P84" s="156"/>
      <c r="Q84" s="156"/>
      <c r="R84" s="156"/>
      <c r="S84" s="156"/>
    </row>
    <row r="85" spans="14:19">
      <c r="N85" s="156"/>
      <c r="O85" s="156"/>
      <c r="P85" s="156"/>
      <c r="Q85" s="156"/>
      <c r="R85" s="156"/>
      <c r="S85" s="156"/>
    </row>
    <row r="86" spans="14:19">
      <c r="N86" s="156"/>
      <c r="O86" s="156"/>
      <c r="P86" s="156"/>
      <c r="Q86" s="156"/>
      <c r="R86" s="156"/>
      <c r="S86" s="156"/>
    </row>
    <row r="87" spans="14:19">
      <c r="N87" s="156"/>
      <c r="O87" s="156"/>
      <c r="P87" s="156"/>
      <c r="Q87" s="156"/>
      <c r="R87" s="156"/>
      <c r="S87" s="156"/>
    </row>
    <row r="88" spans="14:19">
      <c r="N88" s="156"/>
      <c r="O88" s="156"/>
      <c r="P88" s="156"/>
      <c r="Q88" s="156"/>
      <c r="R88" s="156"/>
      <c r="S88" s="156"/>
    </row>
    <row r="89" spans="14:19">
      <c r="N89" s="156"/>
      <c r="O89" s="156"/>
      <c r="P89" s="156"/>
      <c r="Q89" s="156"/>
      <c r="R89" s="156"/>
      <c r="S89" s="156"/>
    </row>
    <row r="90" spans="14:19">
      <c r="N90" s="156"/>
      <c r="O90" s="156"/>
      <c r="P90" s="156"/>
      <c r="Q90" s="156"/>
      <c r="R90" s="156"/>
      <c r="S90" s="156"/>
    </row>
    <row r="91" spans="14:19">
      <c r="N91" s="156"/>
      <c r="O91" s="156"/>
      <c r="P91" s="156"/>
      <c r="Q91" s="156"/>
      <c r="R91" s="156"/>
      <c r="S91" s="156"/>
    </row>
    <row r="92" spans="14:19">
      <c r="N92" s="156"/>
      <c r="O92" s="156"/>
      <c r="P92" s="156"/>
      <c r="Q92" s="156"/>
      <c r="R92" s="156"/>
      <c r="S92" s="156"/>
    </row>
  </sheetData>
  <pageMargins left="0.75" right="0.75" top="1" bottom="1" header="0.5" footer="0.5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N33"/>
  <sheetViews>
    <sheetView zoomScale="87" zoomScaleNormal="87" zoomScalePageLayoutView="87" workbookViewId="0">
      <selection activeCell="R63" sqref="R63"/>
    </sheetView>
  </sheetViews>
  <sheetFormatPr baseColWidth="10" defaultColWidth="10.6640625" defaultRowHeight="16"/>
  <cols>
    <col min="1" max="1" width="25.1640625" customWidth="1"/>
    <col min="6" max="6" width="35.6640625" customWidth="1"/>
    <col min="14" max="14" width="14.33203125" customWidth="1"/>
    <col min="15" max="15" width="12.33203125" customWidth="1"/>
    <col min="21" max="21" width="8.33203125" customWidth="1"/>
    <col min="22" max="22" width="11.1640625" customWidth="1"/>
    <col min="28" max="28" width="27" customWidth="1"/>
    <col min="29" max="29" width="21.1640625" customWidth="1"/>
  </cols>
  <sheetData>
    <row r="3" spans="1:14">
      <c r="A3" t="s">
        <v>358</v>
      </c>
    </row>
    <row r="4" spans="1:14" ht="19">
      <c r="A4" s="140" t="s">
        <v>893</v>
      </c>
      <c r="F4" s="14"/>
      <c r="G4" s="14"/>
      <c r="H4" s="14"/>
      <c r="I4" s="14"/>
      <c r="J4" s="14"/>
      <c r="K4" s="14"/>
      <c r="L4" s="14"/>
      <c r="M4" s="14"/>
      <c r="N4" s="14"/>
    </row>
    <row r="5" spans="1:14">
      <c r="B5" s="11" t="s">
        <v>47</v>
      </c>
      <c r="C5" s="11" t="s">
        <v>19</v>
      </c>
      <c r="D5" s="11" t="s">
        <v>70</v>
      </c>
      <c r="F5" s="5" t="s">
        <v>326</v>
      </c>
      <c r="G5" s="10">
        <v>1</v>
      </c>
      <c r="H5" s="10"/>
      <c r="I5" s="10"/>
      <c r="J5" s="10"/>
      <c r="K5" s="10"/>
      <c r="L5" s="10"/>
      <c r="M5" s="10"/>
      <c r="N5" s="10"/>
    </row>
    <row r="6" spans="1:14">
      <c r="A6" s="18" t="s">
        <v>359</v>
      </c>
      <c r="B6" s="10">
        <v>199.52608330000001</v>
      </c>
      <c r="C6" s="10">
        <v>143.0215714</v>
      </c>
      <c r="D6" s="10"/>
      <c r="F6" s="5" t="s">
        <v>327</v>
      </c>
      <c r="G6" s="10">
        <v>2</v>
      </c>
      <c r="H6" s="10"/>
      <c r="I6" s="10"/>
      <c r="J6" s="10"/>
      <c r="K6" s="10"/>
      <c r="L6" s="10"/>
      <c r="M6" s="10"/>
      <c r="N6" s="10"/>
    </row>
    <row r="7" spans="1:14">
      <c r="A7" s="19" t="s">
        <v>360</v>
      </c>
      <c r="B7" s="10">
        <v>144.66650000000001</v>
      </c>
      <c r="C7" s="10">
        <v>126.7758125</v>
      </c>
      <c r="D7" s="10"/>
      <c r="F7" s="5" t="s">
        <v>139</v>
      </c>
      <c r="G7" s="10">
        <v>0.05</v>
      </c>
      <c r="H7" s="10"/>
      <c r="I7" s="10"/>
      <c r="J7" s="10"/>
      <c r="K7" s="10"/>
      <c r="L7" s="10"/>
      <c r="M7" s="10"/>
      <c r="N7" s="10"/>
    </row>
    <row r="8" spans="1:14">
      <c r="A8" s="19" t="s">
        <v>361</v>
      </c>
      <c r="B8" s="10">
        <v>140.66273330000001</v>
      </c>
      <c r="C8" s="10">
        <v>177.5524667</v>
      </c>
      <c r="D8" s="10"/>
      <c r="F8" s="5"/>
      <c r="G8" s="10"/>
      <c r="H8" s="10"/>
      <c r="I8" s="10"/>
      <c r="J8" s="10"/>
      <c r="K8" s="10"/>
      <c r="L8" s="10"/>
      <c r="M8" s="10"/>
      <c r="N8" s="10"/>
    </row>
    <row r="9" spans="1:14">
      <c r="A9" s="18" t="s">
        <v>362</v>
      </c>
      <c r="B9" s="10">
        <v>168.37369229999999</v>
      </c>
      <c r="C9" s="10"/>
      <c r="D9" s="10">
        <v>107.33615380000001</v>
      </c>
      <c r="F9" s="5" t="s">
        <v>328</v>
      </c>
      <c r="G9" s="10" t="s">
        <v>329</v>
      </c>
      <c r="H9" s="10" t="s">
        <v>330</v>
      </c>
      <c r="I9" s="10" t="s">
        <v>140</v>
      </c>
      <c r="J9" s="10" t="s">
        <v>331</v>
      </c>
      <c r="K9" s="10" t="s">
        <v>332</v>
      </c>
      <c r="L9" s="10" t="s">
        <v>333</v>
      </c>
      <c r="M9" s="10"/>
      <c r="N9" s="10"/>
    </row>
    <row r="10" spans="1:14">
      <c r="A10" s="19" t="s">
        <v>363</v>
      </c>
      <c r="B10" s="10">
        <v>177.91900000000001</v>
      </c>
      <c r="C10" s="10"/>
      <c r="D10" s="10">
        <v>73.760769229999994</v>
      </c>
      <c r="F10" s="5"/>
      <c r="G10" s="10"/>
      <c r="H10" s="10"/>
      <c r="I10" s="10"/>
      <c r="J10" s="10"/>
      <c r="K10" s="10"/>
      <c r="L10" s="10"/>
      <c r="M10" s="10"/>
      <c r="N10" s="10"/>
    </row>
    <row r="11" spans="1:14">
      <c r="A11" s="19" t="s">
        <v>364</v>
      </c>
      <c r="B11" s="10">
        <v>180.1579333</v>
      </c>
      <c r="C11" s="10"/>
      <c r="D11" s="10">
        <v>127.52671429999999</v>
      </c>
      <c r="F11" s="5" t="s">
        <v>494</v>
      </c>
      <c r="G11" s="10">
        <v>19.43</v>
      </c>
      <c r="H11" s="10" t="s">
        <v>495</v>
      </c>
      <c r="I11" s="10" t="s">
        <v>14</v>
      </c>
      <c r="J11" s="10" t="s">
        <v>13</v>
      </c>
      <c r="K11" s="10">
        <v>0.45350000000000001</v>
      </c>
      <c r="L11" s="10" t="s">
        <v>335</v>
      </c>
      <c r="M11" s="10" t="s">
        <v>19</v>
      </c>
      <c r="N11" s="10"/>
    </row>
    <row r="12" spans="1:14">
      <c r="F12" s="5" t="s">
        <v>496</v>
      </c>
      <c r="G12" s="10">
        <v>65.680000000000007</v>
      </c>
      <c r="H12" s="10" t="s">
        <v>497</v>
      </c>
      <c r="I12" s="10" t="s">
        <v>7</v>
      </c>
      <c r="J12" s="10" t="s">
        <v>16</v>
      </c>
      <c r="K12" s="10">
        <v>7.6E-3</v>
      </c>
      <c r="L12" s="10" t="s">
        <v>337</v>
      </c>
      <c r="M12" s="10" t="s">
        <v>70</v>
      </c>
      <c r="N12" s="10"/>
    </row>
    <row r="13" spans="1:14">
      <c r="F13" s="5"/>
      <c r="G13" s="10"/>
      <c r="H13" s="10"/>
      <c r="I13" s="10"/>
      <c r="J13" s="10"/>
      <c r="K13" s="10"/>
      <c r="L13" s="10"/>
      <c r="M13" s="10"/>
      <c r="N13" s="10"/>
    </row>
    <row r="14" spans="1:14">
      <c r="F14" s="5"/>
      <c r="G14" s="10"/>
      <c r="H14" s="10"/>
      <c r="I14" s="10"/>
      <c r="J14" s="10"/>
      <c r="K14" s="10"/>
      <c r="L14" s="10"/>
      <c r="M14" s="10"/>
      <c r="N14" s="10"/>
    </row>
    <row r="15" spans="1:14">
      <c r="F15" s="5" t="s">
        <v>338</v>
      </c>
      <c r="G15" s="10" t="s">
        <v>339</v>
      </c>
      <c r="H15" s="10" t="s">
        <v>340</v>
      </c>
      <c r="I15" s="10" t="s">
        <v>329</v>
      </c>
      <c r="J15" s="10" t="s">
        <v>341</v>
      </c>
      <c r="K15" s="10" t="s">
        <v>342</v>
      </c>
      <c r="L15" s="10" t="s">
        <v>343</v>
      </c>
      <c r="M15" s="10" t="s">
        <v>345</v>
      </c>
      <c r="N15" s="10" t="s">
        <v>142</v>
      </c>
    </row>
    <row r="16" spans="1:14">
      <c r="F16" s="5"/>
      <c r="G16" s="10"/>
      <c r="H16" s="10"/>
      <c r="I16" s="10"/>
      <c r="J16" s="10"/>
      <c r="K16" s="10"/>
      <c r="L16" s="10"/>
      <c r="M16" s="10"/>
      <c r="N16" s="10"/>
    </row>
    <row r="17" spans="1:14">
      <c r="F17" s="5" t="s">
        <v>494</v>
      </c>
      <c r="G17" s="10">
        <v>168.6</v>
      </c>
      <c r="H17" s="10">
        <v>149.1</v>
      </c>
      <c r="I17" s="10">
        <v>19.43</v>
      </c>
      <c r="J17" s="10">
        <v>17.239999999999998</v>
      </c>
      <c r="K17" s="10">
        <v>6</v>
      </c>
      <c r="L17" s="10">
        <v>3</v>
      </c>
      <c r="M17" s="10">
        <v>1.127</v>
      </c>
      <c r="N17" s="10">
        <v>9</v>
      </c>
    </row>
    <row r="18" spans="1:14">
      <c r="F18" s="5" t="s">
        <v>496</v>
      </c>
      <c r="G18" s="10">
        <v>168.6</v>
      </c>
      <c r="H18" s="10">
        <v>102.9</v>
      </c>
      <c r="I18" s="10">
        <v>65.680000000000007</v>
      </c>
      <c r="J18" s="10">
        <v>17.239999999999998</v>
      </c>
      <c r="K18" s="10">
        <v>6</v>
      </c>
      <c r="L18" s="10">
        <v>3</v>
      </c>
      <c r="M18" s="10">
        <v>3.8090000000000002</v>
      </c>
      <c r="N18" s="10">
        <v>9</v>
      </c>
    </row>
    <row r="19" spans="1:14" ht="19">
      <c r="A19" s="140" t="s">
        <v>894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B20" s="11" t="s">
        <v>47</v>
      </c>
      <c r="C20" s="11" t="s">
        <v>19</v>
      </c>
      <c r="D20" s="11" t="s">
        <v>70</v>
      </c>
      <c r="F20" s="5" t="s">
        <v>326</v>
      </c>
      <c r="G20" s="10">
        <v>1</v>
      </c>
      <c r="H20" s="10"/>
      <c r="I20" s="10"/>
      <c r="J20" s="10"/>
      <c r="K20" s="10"/>
      <c r="L20" s="10"/>
      <c r="M20" s="10"/>
      <c r="N20" s="10"/>
    </row>
    <row r="21" spans="1:14">
      <c r="A21" s="18" t="s">
        <v>359</v>
      </c>
      <c r="B21" s="10">
        <v>102.9177</v>
      </c>
      <c r="C21" s="10">
        <v>75.060285710000002</v>
      </c>
      <c r="D21" s="10">
        <v>95.953540000000004</v>
      </c>
      <c r="F21" s="5" t="s">
        <v>327</v>
      </c>
      <c r="G21" s="10">
        <v>2</v>
      </c>
      <c r="H21" s="10"/>
      <c r="I21" s="10"/>
      <c r="J21" s="10"/>
      <c r="K21" s="10"/>
      <c r="L21" s="10"/>
      <c r="M21" s="10"/>
      <c r="N21" s="10"/>
    </row>
    <row r="22" spans="1:14">
      <c r="A22" s="19" t="s">
        <v>360</v>
      </c>
      <c r="B22" s="10">
        <v>165.10640000000001</v>
      </c>
      <c r="C22" s="10">
        <v>77.467624999999998</v>
      </c>
      <c r="D22" s="10">
        <v>96.477459999999994</v>
      </c>
      <c r="F22" s="5" t="s">
        <v>139</v>
      </c>
      <c r="G22" s="10">
        <v>0.05</v>
      </c>
      <c r="H22" s="10"/>
      <c r="I22" s="10"/>
      <c r="J22" s="10"/>
      <c r="K22" s="10"/>
      <c r="L22" s="10"/>
      <c r="M22" s="10"/>
      <c r="N22" s="10"/>
    </row>
    <row r="23" spans="1:14">
      <c r="A23" s="19" t="s">
        <v>361</v>
      </c>
      <c r="B23" s="10">
        <v>155.32169999999999</v>
      </c>
      <c r="C23" s="10">
        <v>97.071312500000005</v>
      </c>
      <c r="D23" s="10">
        <v>40.637900000000002</v>
      </c>
      <c r="F23" s="5"/>
      <c r="G23" s="10"/>
      <c r="H23" s="10"/>
      <c r="I23" s="10"/>
      <c r="J23" s="10"/>
      <c r="K23" s="10"/>
      <c r="L23" s="10"/>
      <c r="M23" s="10"/>
      <c r="N23" s="10"/>
    </row>
    <row r="24" spans="1:14">
      <c r="A24" s="18" t="s">
        <v>362</v>
      </c>
      <c r="B24" s="10">
        <v>119.1545</v>
      </c>
      <c r="C24" s="10"/>
      <c r="D24" s="10"/>
      <c r="F24" s="5" t="s">
        <v>328</v>
      </c>
      <c r="G24" s="10" t="s">
        <v>329</v>
      </c>
      <c r="H24" s="10" t="s">
        <v>330</v>
      </c>
      <c r="I24" s="10" t="s">
        <v>140</v>
      </c>
      <c r="J24" s="10" t="s">
        <v>331</v>
      </c>
      <c r="K24" s="10" t="s">
        <v>332</v>
      </c>
      <c r="L24" s="10" t="s">
        <v>333</v>
      </c>
      <c r="M24" s="10"/>
      <c r="N24" s="10"/>
    </row>
    <row r="25" spans="1:14">
      <c r="A25" s="19" t="s">
        <v>363</v>
      </c>
      <c r="B25" s="10">
        <v>104.7320588</v>
      </c>
      <c r="C25" s="10"/>
      <c r="D25" s="10"/>
      <c r="F25" s="5"/>
      <c r="G25" s="10"/>
      <c r="H25" s="10"/>
      <c r="I25" s="10"/>
      <c r="J25" s="10"/>
      <c r="K25" s="10"/>
      <c r="L25" s="10"/>
      <c r="M25" s="10"/>
      <c r="N25" s="10"/>
    </row>
    <row r="26" spans="1:14">
      <c r="A26" s="19" t="s">
        <v>364</v>
      </c>
      <c r="B26" s="10">
        <v>144.666</v>
      </c>
      <c r="C26" s="10"/>
      <c r="D26" s="10"/>
      <c r="F26" s="5" t="s">
        <v>494</v>
      </c>
      <c r="G26" s="10">
        <v>48.78</v>
      </c>
      <c r="H26" s="10" t="s">
        <v>498</v>
      </c>
      <c r="I26" s="10" t="s">
        <v>7</v>
      </c>
      <c r="J26" s="10" t="s">
        <v>11</v>
      </c>
      <c r="K26" s="10">
        <v>4.3999999999999997E-2</v>
      </c>
      <c r="L26" s="10" t="s">
        <v>335</v>
      </c>
      <c r="M26" s="10" t="s">
        <v>19</v>
      </c>
      <c r="N26" s="10"/>
    </row>
    <row r="27" spans="1:14">
      <c r="F27" s="5" t="s">
        <v>496</v>
      </c>
      <c r="G27" s="10">
        <v>54.29</v>
      </c>
      <c r="H27" s="10" t="s">
        <v>499</v>
      </c>
      <c r="I27" s="10" t="s">
        <v>7</v>
      </c>
      <c r="J27" s="10" t="s">
        <v>11</v>
      </c>
      <c r="K27" s="10">
        <v>2.7099999999999999E-2</v>
      </c>
      <c r="L27" s="10" t="s">
        <v>337</v>
      </c>
      <c r="M27" s="10" t="s">
        <v>70</v>
      </c>
      <c r="N27" s="10"/>
    </row>
    <row r="28" spans="1:14">
      <c r="F28" s="5"/>
      <c r="G28" s="10"/>
      <c r="H28" s="10"/>
      <c r="I28" s="10"/>
      <c r="J28" s="10"/>
      <c r="K28" s="10"/>
      <c r="L28" s="10"/>
      <c r="M28" s="10"/>
      <c r="N28" s="10"/>
    </row>
    <row r="29" spans="1:14">
      <c r="F29" s="5"/>
      <c r="G29" s="10"/>
      <c r="H29" s="10"/>
      <c r="I29" s="10"/>
      <c r="J29" s="10"/>
      <c r="K29" s="10"/>
      <c r="L29" s="10"/>
      <c r="M29" s="10"/>
      <c r="N29" s="10"/>
    </row>
    <row r="30" spans="1:14">
      <c r="F30" s="5" t="s">
        <v>338</v>
      </c>
      <c r="G30" s="10" t="s">
        <v>339</v>
      </c>
      <c r="H30" s="10" t="s">
        <v>340</v>
      </c>
      <c r="I30" s="10" t="s">
        <v>329</v>
      </c>
      <c r="J30" s="10" t="s">
        <v>341</v>
      </c>
      <c r="K30" s="10" t="s">
        <v>342</v>
      </c>
      <c r="L30" s="10" t="s">
        <v>343</v>
      </c>
      <c r="M30" s="10" t="s">
        <v>345</v>
      </c>
      <c r="N30" s="10" t="s">
        <v>142</v>
      </c>
    </row>
    <row r="31" spans="1:14">
      <c r="F31" s="5"/>
      <c r="G31" s="10"/>
      <c r="H31" s="10"/>
      <c r="I31" s="10"/>
      <c r="J31" s="10"/>
      <c r="K31" s="10"/>
      <c r="L31" s="10"/>
      <c r="M31" s="10"/>
      <c r="N31" s="10"/>
    </row>
    <row r="32" spans="1:14">
      <c r="F32" s="5" t="s">
        <v>494</v>
      </c>
      <c r="G32" s="10">
        <v>132</v>
      </c>
      <c r="H32" s="10">
        <v>83.2</v>
      </c>
      <c r="I32" s="10">
        <v>48.78</v>
      </c>
      <c r="J32" s="10">
        <v>18.11</v>
      </c>
      <c r="K32" s="10">
        <v>6</v>
      </c>
      <c r="L32" s="10">
        <v>3</v>
      </c>
      <c r="M32" s="10">
        <v>2.6930000000000001</v>
      </c>
      <c r="N32" s="10">
        <v>9</v>
      </c>
    </row>
    <row r="33" spans="6:14">
      <c r="F33" s="5" t="s">
        <v>496</v>
      </c>
      <c r="G33" s="10">
        <v>132</v>
      </c>
      <c r="H33" s="10">
        <v>77.69</v>
      </c>
      <c r="I33" s="10">
        <v>54.29</v>
      </c>
      <c r="J33" s="10">
        <v>18.11</v>
      </c>
      <c r="K33" s="10">
        <v>6</v>
      </c>
      <c r="L33" s="10">
        <v>3</v>
      </c>
      <c r="M33" s="10">
        <v>2.9969999999999999</v>
      </c>
      <c r="N33" s="10">
        <v>9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Figure 1_figure  suppl. 2</vt:lpstr>
      <vt:lpstr>Fig. 1</vt:lpstr>
      <vt:lpstr>Figure 1_figure suppl. 4</vt:lpstr>
      <vt:lpstr>Fig. 2</vt:lpstr>
      <vt:lpstr> Figure 3_figure suppl. 1</vt:lpstr>
      <vt:lpstr>Fig. 3</vt:lpstr>
      <vt:lpstr>Figure 3_figure suppl. 2</vt:lpstr>
      <vt:lpstr>Figure 3_figure suppl. 3</vt:lpstr>
      <vt:lpstr>Figure 3_figure suppl. 4 </vt:lpstr>
      <vt:lpstr>Fig. 4</vt:lpstr>
      <vt:lpstr>Figure 4_figure suppl. 1</vt:lpstr>
      <vt:lpstr>Fig. 5</vt:lpstr>
      <vt:lpstr>Figure 5_figure suppl. 1</vt:lpstr>
      <vt:lpstr>Fig. 6</vt:lpstr>
      <vt:lpstr>Fig. 7</vt:lpstr>
      <vt:lpstr>Figure 7_figure  suppl. 1</vt:lpstr>
    </vt:vector>
  </TitlesOfParts>
  <Company>418-DIO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Damato</dc:creator>
  <cp:lastModifiedBy>Jose Luis de la Pompa</cp:lastModifiedBy>
  <dcterms:created xsi:type="dcterms:W3CDTF">2015-09-29T13:29:35Z</dcterms:created>
  <dcterms:modified xsi:type="dcterms:W3CDTF">2019-11-21T13:02:49Z</dcterms:modified>
</cp:coreProperties>
</file>