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0" activeTab="33"/>
  </bookViews>
  <sheets>
    <sheet name="Dkk1b" sheetId="7" r:id="rId1"/>
    <sheet name="Shh" sheetId="8" r:id="rId2"/>
    <sheet name="GscGFP" sheetId="1" r:id="rId3"/>
    <sheet name="ntl" sheetId="3" r:id="rId4"/>
    <sheet name="Lefty1" sheetId="4" r:id="rId5"/>
    <sheet name="MyoD" sheetId="2" r:id="rId6"/>
    <sheet name="msgn1" sheetId="5" r:id="rId7"/>
    <sheet name="Chordin" sheetId="9" r:id="rId8"/>
    <sheet name="Nog1" sheetId="6" r:id="rId9"/>
    <sheet name="HCRT" sheetId="10" r:id="rId10"/>
    <sheet name="NPY" sheetId="11" r:id="rId11"/>
    <sheet name="Shh 24hpf" sheetId="12" r:id="rId12"/>
    <sheet name="OE" sheetId="13" r:id="rId13"/>
    <sheet name="eye 24hpf" sheetId="14" r:id="rId14"/>
    <sheet name="pax2a 48hpf" sheetId="15" r:id="rId15"/>
    <sheet name="apoptosis 2dpf" sheetId="16" r:id="rId16"/>
    <sheet name="apoptosis 3dop" sheetId="17" r:id="rId17"/>
    <sheet name="EYA2" sheetId="18" r:id="rId18"/>
    <sheet name="Lhx7" sheetId="19" r:id="rId19"/>
    <sheet name="Dkk1b 70%epib" sheetId="20" r:id="rId20"/>
    <sheet name="Lhx9" sheetId="21" r:id="rId21"/>
    <sheet name="SHH 10hpf" sheetId="22" r:id="rId22"/>
    <sheet name="HCRT (2)" sheetId="23" r:id="rId23"/>
    <sheet name="NPY (2)" sheetId="24" r:id="rId24"/>
    <sheet name="Shh 24hpf (2)" sheetId="25" r:id="rId25"/>
    <sheet name="OE (2)" sheetId="26" r:id="rId26"/>
    <sheet name="eye 24hpf (2)" sheetId="27" r:id="rId27"/>
    <sheet name="EYA2 (2)" sheetId="28" r:id="rId28"/>
    <sheet name="Lhx7 (2)" sheetId="29" r:id="rId29"/>
    <sheet name="Dkk1b 70%epib (2)" sheetId="30" r:id="rId30"/>
    <sheet name="Ntl x dkk1b" sheetId="31" r:id="rId31"/>
    <sheet name="Lhx9 (2)" sheetId="32" r:id="rId32"/>
    <sheet name="SHH 10hpf (2)" sheetId="33" r:id="rId33"/>
    <sheet name="Sheet1" sheetId="34" r:id="rId34"/>
  </sheets>
  <externalReferences>
    <externalReference r:id="rId35"/>
  </externalReferences>
  <calcPr calcId="152511"/>
</workbook>
</file>

<file path=xl/calcChain.xml><?xml version="1.0" encoding="utf-8"?>
<calcChain xmlns="http://schemas.openxmlformats.org/spreadsheetml/2006/main">
  <c r="AI64" i="34" l="1"/>
  <c r="K59" i="34"/>
  <c r="G59" i="34"/>
  <c r="E59" i="34"/>
  <c r="D59" i="34"/>
  <c r="K58" i="34"/>
  <c r="E58" i="34"/>
  <c r="D58" i="34"/>
  <c r="G58" i="34" s="1"/>
  <c r="K57" i="34"/>
  <c r="E57" i="34"/>
  <c r="D57" i="34"/>
  <c r="G57" i="34" s="1"/>
  <c r="K56" i="34"/>
  <c r="E56" i="34"/>
  <c r="D56" i="34"/>
  <c r="G56" i="34" s="1"/>
  <c r="AP55" i="34"/>
  <c r="AH55" i="34"/>
  <c r="AG55" i="34"/>
  <c r="AJ55" i="34" s="1"/>
  <c r="K55" i="34"/>
  <c r="E55" i="34"/>
  <c r="D55" i="34"/>
  <c r="G55" i="34" s="1"/>
  <c r="AP54" i="34"/>
  <c r="AH54" i="34"/>
  <c r="AG54" i="34"/>
  <c r="AJ54" i="34" s="1"/>
  <c r="K54" i="34"/>
  <c r="E54" i="34"/>
  <c r="D54" i="34"/>
  <c r="G54" i="34" s="1"/>
  <c r="AP53" i="34"/>
  <c r="AH53" i="34"/>
  <c r="AG53" i="34"/>
  <c r="AJ53" i="34" s="1"/>
  <c r="AA53" i="34"/>
  <c r="T53" i="34"/>
  <c r="S53" i="34"/>
  <c r="V53" i="34" s="1"/>
  <c r="K53" i="34"/>
  <c r="E53" i="34"/>
  <c r="D53" i="34"/>
  <c r="G53" i="34" s="1"/>
  <c r="AP52" i="34"/>
  <c r="AH52" i="34"/>
  <c r="AG52" i="34"/>
  <c r="AJ52" i="34" s="1"/>
  <c r="AA52" i="34"/>
  <c r="T52" i="34"/>
  <c r="S52" i="34"/>
  <c r="V52" i="34" s="1"/>
  <c r="K52" i="34"/>
  <c r="E52" i="34"/>
  <c r="D52" i="34"/>
  <c r="G52" i="34" s="1"/>
  <c r="AP51" i="34"/>
  <c r="AH51" i="34"/>
  <c r="AJ51" i="34" s="1"/>
  <c r="AA51" i="34"/>
  <c r="V51" i="34"/>
  <c r="T51" i="34"/>
  <c r="S51" i="34"/>
  <c r="K51" i="34"/>
  <c r="E51" i="34"/>
  <c r="D51" i="34"/>
  <c r="G51" i="34" s="1"/>
  <c r="AP50" i="34"/>
  <c r="AJ50" i="34"/>
  <c r="AH50" i="34"/>
  <c r="AG50" i="34"/>
  <c r="AA50" i="34"/>
  <c r="T50" i="34"/>
  <c r="S50" i="34"/>
  <c r="V50" i="34" s="1"/>
  <c r="K50" i="34"/>
  <c r="G50" i="34"/>
  <c r="E50" i="34"/>
  <c r="D50" i="34"/>
  <c r="AP49" i="34"/>
  <c r="AH49" i="34"/>
  <c r="AG49" i="34"/>
  <c r="AJ49" i="34" s="1"/>
  <c r="AA49" i="34"/>
  <c r="V49" i="34"/>
  <c r="T49" i="34"/>
  <c r="S49" i="34"/>
  <c r="K49" i="34"/>
  <c r="E49" i="34"/>
  <c r="D49" i="34"/>
  <c r="G49" i="34" s="1"/>
  <c r="AP48" i="34"/>
  <c r="AJ48" i="34"/>
  <c r="AH48" i="34"/>
  <c r="AG48" i="34"/>
  <c r="AA48" i="34"/>
  <c r="T48" i="34"/>
  <c r="S48" i="34"/>
  <c r="V48" i="34" s="1"/>
  <c r="K48" i="34"/>
  <c r="G48" i="34"/>
  <c r="E48" i="34"/>
  <c r="D48" i="34"/>
  <c r="AP47" i="34"/>
  <c r="AH47" i="34"/>
  <c r="AJ47" i="34" s="1"/>
  <c r="AA47" i="34"/>
  <c r="T47" i="34"/>
  <c r="V47" i="34" s="1"/>
  <c r="S47" i="34"/>
  <c r="K47" i="34"/>
  <c r="G47" i="34"/>
  <c r="E47" i="34"/>
  <c r="D47" i="34"/>
  <c r="AP46" i="34"/>
  <c r="AH46" i="34"/>
  <c r="AJ46" i="34" s="1"/>
  <c r="AG46" i="34"/>
  <c r="AA46" i="34"/>
  <c r="V46" i="34"/>
  <c r="T46" i="34"/>
  <c r="S46" i="34"/>
  <c r="K46" i="34"/>
  <c r="E46" i="34"/>
  <c r="G46" i="34" s="1"/>
  <c r="D46" i="34"/>
  <c r="AP45" i="34"/>
  <c r="AJ45" i="34"/>
  <c r="AH45" i="34"/>
  <c r="AG45" i="34"/>
  <c r="AA45" i="34"/>
  <c r="T45" i="34"/>
  <c r="V45" i="34" s="1"/>
  <c r="S45" i="34"/>
  <c r="K45" i="34"/>
  <c r="G45" i="34"/>
  <c r="E45" i="34"/>
  <c r="D45" i="34"/>
  <c r="AP44" i="34"/>
  <c r="AN64" i="34" s="1"/>
  <c r="AH44" i="34"/>
  <c r="AJ44" i="34" s="1"/>
  <c r="AG44" i="34"/>
  <c r="AA44" i="34"/>
  <c r="V44" i="34"/>
  <c r="T44" i="34"/>
  <c r="S44" i="34"/>
  <c r="K44" i="34"/>
  <c r="E44" i="34"/>
  <c r="G44" i="34" s="1"/>
  <c r="D44" i="34"/>
  <c r="AA43" i="34"/>
  <c r="V43" i="34"/>
  <c r="V58" i="34" s="1"/>
  <c r="T43" i="34"/>
  <c r="S43" i="34"/>
  <c r="K43" i="34"/>
  <c r="E43" i="34"/>
  <c r="G43" i="34" s="1"/>
  <c r="D43" i="34"/>
  <c r="O30" i="34"/>
  <c r="S25" i="34"/>
  <c r="O25" i="34"/>
  <c r="S24" i="34"/>
  <c r="O24" i="34"/>
  <c r="J24" i="34"/>
  <c r="F24" i="34"/>
  <c r="S23" i="34"/>
  <c r="O23" i="34"/>
  <c r="J23" i="34"/>
  <c r="F23" i="34"/>
  <c r="S22" i="34"/>
  <c r="O22" i="34"/>
  <c r="J22" i="34"/>
  <c r="F22" i="34"/>
  <c r="S21" i="34"/>
  <c r="O21" i="34"/>
  <c r="J21" i="34"/>
  <c r="F21" i="34"/>
  <c r="S20" i="34"/>
  <c r="O20" i="34"/>
  <c r="J20" i="34"/>
  <c r="F20" i="34"/>
  <c r="S19" i="34"/>
  <c r="O19" i="34"/>
  <c r="J19" i="34"/>
  <c r="F19" i="34"/>
  <c r="S18" i="34"/>
  <c r="O18" i="34"/>
  <c r="J18" i="34"/>
  <c r="F18" i="34"/>
  <c r="S17" i="34"/>
  <c r="O17" i="34"/>
  <c r="J17" i="34"/>
  <c r="F17" i="34"/>
  <c r="S16" i="34"/>
  <c r="O16" i="34"/>
  <c r="J16" i="34"/>
  <c r="F16" i="34"/>
  <c r="S15" i="34"/>
  <c r="O15" i="34"/>
  <c r="J15" i="34"/>
  <c r="F15" i="34"/>
  <c r="S14" i="34"/>
  <c r="O14" i="34"/>
  <c r="J14" i="34"/>
  <c r="F14" i="34"/>
  <c r="S13" i="34"/>
  <c r="O13" i="34"/>
  <c r="J13" i="34"/>
  <c r="F13" i="34"/>
  <c r="S12" i="34"/>
  <c r="O12" i="34"/>
  <c r="J12" i="34"/>
  <c r="F12" i="34"/>
  <c r="S11" i="34"/>
  <c r="O11" i="34"/>
  <c r="J11" i="34"/>
  <c r="F11" i="34"/>
  <c r="S10" i="34"/>
  <c r="S30" i="34" s="1"/>
  <c r="O10" i="34"/>
  <c r="J10" i="34"/>
  <c r="J30" i="34" s="1"/>
  <c r="F10" i="34"/>
  <c r="F30" i="34" s="1"/>
  <c r="AJ58" i="34" l="1"/>
  <c r="G63" i="34"/>
  <c r="K62" i="33" l="1"/>
  <c r="H62" i="33"/>
  <c r="E62" i="33"/>
  <c r="B62" i="33"/>
  <c r="Z38" i="32"/>
  <c r="Z37" i="32"/>
  <c r="Z36" i="32"/>
  <c r="Z35" i="32"/>
  <c r="Z34" i="32"/>
  <c r="N34" i="32"/>
  <c r="H34" i="32"/>
  <c r="Z33" i="32"/>
  <c r="N33" i="32"/>
  <c r="H33" i="32"/>
  <c r="Z32" i="32"/>
  <c r="T32" i="32"/>
  <c r="N32" i="32"/>
  <c r="H32" i="32"/>
  <c r="Z31" i="32"/>
  <c r="T31" i="32"/>
  <c r="N31" i="32"/>
  <c r="H31" i="32"/>
  <c r="Z30" i="32"/>
  <c r="T30" i="32"/>
  <c r="N30" i="32"/>
  <c r="H30" i="32"/>
  <c r="Z29" i="32"/>
  <c r="T29" i="32"/>
  <c r="N29" i="32"/>
  <c r="H29" i="32"/>
  <c r="Z28" i="32"/>
  <c r="T28" i="32"/>
  <c r="N28" i="32"/>
  <c r="H28" i="32"/>
  <c r="Z27" i="32"/>
  <c r="T27" i="32"/>
  <c r="N27" i="32"/>
  <c r="H27" i="32"/>
  <c r="Z26" i="32"/>
  <c r="T26" i="32"/>
  <c r="N26" i="32"/>
  <c r="H26" i="32"/>
  <c r="T19" i="32"/>
  <c r="Z18" i="32"/>
  <c r="T18" i="32"/>
  <c r="Z17" i="32"/>
  <c r="T17" i="32"/>
  <c r="Z16" i="32"/>
  <c r="T16" i="32"/>
  <c r="Z15" i="32"/>
  <c r="T15" i="32"/>
  <c r="Z14" i="32"/>
  <c r="Z13" i="32"/>
  <c r="Z12" i="32"/>
  <c r="T12" i="32"/>
  <c r="N12" i="32"/>
  <c r="Z11" i="32"/>
  <c r="Z42" i="32" s="1"/>
  <c r="T11" i="32"/>
  <c r="T42" i="32" s="1"/>
  <c r="N11" i="32"/>
  <c r="H11" i="32"/>
  <c r="Z10" i="32"/>
  <c r="N10" i="32"/>
  <c r="H10" i="32"/>
  <c r="Z9" i="32"/>
  <c r="T9" i="32"/>
  <c r="N9" i="32"/>
  <c r="H9" i="32"/>
  <c r="Z8" i="32"/>
  <c r="T8" i="32"/>
  <c r="N8" i="32"/>
  <c r="H8" i="32"/>
  <c r="H42" i="32" s="1"/>
  <c r="J46" i="32" s="1"/>
  <c r="Z7" i="32"/>
  <c r="T7" i="32"/>
  <c r="N7" i="32"/>
  <c r="N42" i="32" s="1"/>
  <c r="H7" i="32"/>
  <c r="E49" i="31"/>
  <c r="C49" i="31"/>
  <c r="I41" i="30"/>
  <c r="H41" i="30"/>
  <c r="G41" i="30"/>
  <c r="F41" i="30"/>
  <c r="E41" i="30"/>
  <c r="Z22" i="29"/>
  <c r="R22" i="29"/>
  <c r="J22" i="29"/>
  <c r="B22" i="29"/>
  <c r="E28" i="29" s="1"/>
  <c r="U26" i="28"/>
  <c r="U25" i="28"/>
  <c r="AC24" i="28"/>
  <c r="U24" i="28"/>
  <c r="M24" i="28"/>
  <c r="E24" i="28"/>
  <c r="AC23" i="28"/>
  <c r="U23" i="28"/>
  <c r="M23" i="28"/>
  <c r="E23" i="28"/>
  <c r="AC22" i="28"/>
  <c r="U22" i="28"/>
  <c r="M22" i="28"/>
  <c r="E22" i="28"/>
  <c r="U21" i="28"/>
  <c r="M21" i="28"/>
  <c r="E21" i="28"/>
  <c r="U20" i="28"/>
  <c r="M20" i="28"/>
  <c r="E20" i="28"/>
  <c r="U19" i="28"/>
  <c r="M19" i="28"/>
  <c r="E19" i="28"/>
  <c r="AC18" i="28"/>
  <c r="U18" i="28"/>
  <c r="E18" i="28"/>
  <c r="AC17" i="28"/>
  <c r="U17" i="28"/>
  <c r="M17" i="28"/>
  <c r="E17" i="28"/>
  <c r="AC16" i="28"/>
  <c r="U16" i="28"/>
  <c r="M16" i="28"/>
  <c r="E16" i="28"/>
  <c r="AC15" i="28"/>
  <c r="U15" i="28"/>
  <c r="E15" i="28"/>
  <c r="AC14" i="28"/>
  <c r="U14" i="28"/>
  <c r="M14" i="28"/>
  <c r="E14" i="28"/>
  <c r="AC13" i="28"/>
  <c r="U13" i="28"/>
  <c r="M13" i="28"/>
  <c r="E13" i="28"/>
  <c r="AC12" i="28"/>
  <c r="AC27" i="28" s="1"/>
  <c r="U12" i="28"/>
  <c r="M12" i="28"/>
  <c r="E12" i="28"/>
  <c r="U11" i="28"/>
  <c r="M11" i="28"/>
  <c r="E11" i="28"/>
  <c r="AC10" i="28"/>
  <c r="U10" i="28"/>
  <c r="M10" i="28"/>
  <c r="E10" i="28"/>
  <c r="AC9" i="28"/>
  <c r="U9" i="28"/>
  <c r="M9" i="28"/>
  <c r="E9" i="28"/>
  <c r="AC8" i="28"/>
  <c r="U8" i="28"/>
  <c r="M8" i="28"/>
  <c r="E8" i="28"/>
  <c r="AC7" i="28"/>
  <c r="U7" i="28"/>
  <c r="M7" i="28"/>
  <c r="E7" i="28"/>
  <c r="AC6" i="28"/>
  <c r="U6" i="28"/>
  <c r="M6" i="28"/>
  <c r="E6" i="28"/>
  <c r="AC5" i="28"/>
  <c r="U5" i="28"/>
  <c r="M5" i="28"/>
  <c r="E5" i="28"/>
  <c r="AC4" i="28"/>
  <c r="U4" i="28"/>
  <c r="U29" i="28" s="1"/>
  <c r="M4" i="28"/>
  <c r="M27" i="28" s="1"/>
  <c r="E4" i="28"/>
  <c r="E27" i="28" s="1"/>
  <c r="I36" i="28" s="1"/>
  <c r="G301" i="27"/>
  <c r="BG288" i="27"/>
  <c r="BG285" i="27"/>
  <c r="BG282" i="27"/>
  <c r="BG279" i="27"/>
  <c r="BG276" i="27"/>
  <c r="BG273" i="27"/>
  <c r="BG270" i="27"/>
  <c r="BG267" i="27"/>
  <c r="BG264" i="27"/>
  <c r="BG261" i="27"/>
  <c r="BG258" i="27"/>
  <c r="AN258" i="27"/>
  <c r="BG255" i="27"/>
  <c r="AN255" i="27"/>
  <c r="BG252" i="27"/>
  <c r="AN252" i="27"/>
  <c r="BG249" i="27"/>
  <c r="AN249" i="27"/>
  <c r="BG246" i="27"/>
  <c r="AN246" i="27"/>
  <c r="BG243" i="27"/>
  <c r="AN243" i="27"/>
  <c r="BG240" i="27"/>
  <c r="AN240" i="27"/>
  <c r="AN238" i="27"/>
  <c r="BG237" i="27"/>
  <c r="BG234" i="27"/>
  <c r="AN234" i="27"/>
  <c r="BG231" i="27"/>
  <c r="AN231" i="27"/>
  <c r="BG228" i="27"/>
  <c r="AN228" i="27"/>
  <c r="AN268" i="27" s="1"/>
  <c r="AN216" i="27"/>
  <c r="AN213" i="27"/>
  <c r="AN210" i="27"/>
  <c r="AN207" i="27"/>
  <c r="AN204" i="27"/>
  <c r="AN201" i="27"/>
  <c r="AN198" i="27"/>
  <c r="AN195" i="27"/>
  <c r="AN192" i="27"/>
  <c r="AN189" i="27"/>
  <c r="AN186" i="27"/>
  <c r="AN180" i="27"/>
  <c r="BG177" i="27"/>
  <c r="AN177" i="27"/>
  <c r="BG174" i="27"/>
  <c r="AN174" i="27"/>
  <c r="BG171" i="27"/>
  <c r="AN171" i="27"/>
  <c r="BG168" i="27"/>
  <c r="AN168" i="27"/>
  <c r="BG165" i="27"/>
  <c r="AN165" i="27"/>
  <c r="BG162" i="27"/>
  <c r="AN162" i="27"/>
  <c r="AQ149" i="27"/>
  <c r="AP149" i="27"/>
  <c r="AQ148" i="27"/>
  <c r="AP148" i="27"/>
  <c r="AN148" i="27"/>
  <c r="AK148" i="27"/>
  <c r="AQ147" i="27"/>
  <c r="AP147" i="27"/>
  <c r="AQ146" i="27"/>
  <c r="AP146" i="27"/>
  <c r="AQ145" i="27"/>
  <c r="AP145" i="27"/>
  <c r="AN145" i="27"/>
  <c r="AK145" i="27"/>
  <c r="BI144" i="27"/>
  <c r="AQ144" i="27"/>
  <c r="AP144" i="27"/>
  <c r="BJ143" i="27"/>
  <c r="BI143" i="27"/>
  <c r="AQ143" i="27"/>
  <c r="AP143" i="27"/>
  <c r="BJ142" i="27"/>
  <c r="BI142" i="27"/>
  <c r="BG142" i="27"/>
  <c r="BD142" i="27"/>
  <c r="AQ142" i="27"/>
  <c r="AP142" i="27"/>
  <c r="AN142" i="27"/>
  <c r="AK142" i="27"/>
  <c r="BJ141" i="27"/>
  <c r="BI141" i="27"/>
  <c r="AQ141" i="27"/>
  <c r="AP141" i="27"/>
  <c r="BJ140" i="27"/>
  <c r="BI140" i="27"/>
  <c r="AQ140" i="27"/>
  <c r="AP140" i="27"/>
  <c r="BJ139" i="27"/>
  <c r="BI139" i="27"/>
  <c r="BG139" i="27"/>
  <c r="BD139" i="27"/>
  <c r="AQ139" i="27"/>
  <c r="AP139" i="27"/>
  <c r="AN139" i="27"/>
  <c r="AK139" i="27"/>
  <c r="BJ138" i="27"/>
  <c r="BI138" i="27"/>
  <c r="AQ138" i="27"/>
  <c r="AP138" i="27"/>
  <c r="BJ137" i="27"/>
  <c r="BI137" i="27"/>
  <c r="AQ137" i="27"/>
  <c r="AP137" i="27"/>
  <c r="BJ136" i="27"/>
  <c r="BI136" i="27"/>
  <c r="BG136" i="27"/>
  <c r="BD136" i="27"/>
  <c r="AQ136" i="27"/>
  <c r="AP136" i="27"/>
  <c r="BJ135" i="27"/>
  <c r="BI135" i="27"/>
  <c r="AQ135" i="27"/>
  <c r="AP135" i="27"/>
  <c r="BJ134" i="27"/>
  <c r="BI134" i="27"/>
  <c r="AQ134" i="27"/>
  <c r="AP134" i="27"/>
  <c r="BJ133" i="27"/>
  <c r="BI133" i="27"/>
  <c r="BG133" i="27"/>
  <c r="BD133" i="27"/>
  <c r="AQ133" i="27"/>
  <c r="AP133" i="27"/>
  <c r="AN133" i="27"/>
  <c r="AK133" i="27"/>
  <c r="BJ132" i="27"/>
  <c r="BI132" i="27"/>
  <c r="AQ132" i="27"/>
  <c r="AP132" i="27"/>
  <c r="BJ131" i="27"/>
  <c r="BI131" i="27"/>
  <c r="AQ131" i="27"/>
  <c r="AP131" i="27"/>
  <c r="AA131" i="27"/>
  <c r="Z131" i="27"/>
  <c r="BJ130" i="27"/>
  <c r="BI130" i="27"/>
  <c r="BG130" i="27"/>
  <c r="BD130" i="27"/>
  <c r="AQ130" i="27"/>
  <c r="AP130" i="27"/>
  <c r="AN130" i="27"/>
  <c r="AK130" i="27"/>
  <c r="AA130" i="27"/>
  <c r="Z130" i="27"/>
  <c r="X130" i="27"/>
  <c r="U130" i="27"/>
  <c r="BJ129" i="27"/>
  <c r="BI129" i="27"/>
  <c r="AQ129" i="27"/>
  <c r="AP129" i="27"/>
  <c r="AA129" i="27"/>
  <c r="Z129" i="27"/>
  <c r="BJ128" i="27"/>
  <c r="BI128" i="27"/>
  <c r="AQ128" i="27"/>
  <c r="AP128" i="27"/>
  <c r="AA128" i="27"/>
  <c r="Z128" i="27"/>
  <c r="K128" i="27"/>
  <c r="J128" i="27"/>
  <c r="BJ127" i="27"/>
  <c r="BI127" i="27"/>
  <c r="BG127" i="27"/>
  <c r="BD127" i="27"/>
  <c r="AQ127" i="27"/>
  <c r="AP127" i="27"/>
  <c r="AA127" i="27"/>
  <c r="Z127" i="27"/>
  <c r="X127" i="27"/>
  <c r="U127" i="27"/>
  <c r="K127" i="27"/>
  <c r="J127" i="27"/>
  <c r="H127" i="27"/>
  <c r="E127" i="27"/>
  <c r="BJ126" i="27"/>
  <c r="BI126" i="27"/>
  <c r="AQ126" i="27"/>
  <c r="AP126" i="27"/>
  <c r="AA126" i="27"/>
  <c r="Z126" i="27"/>
  <c r="K126" i="27"/>
  <c r="J126" i="27"/>
  <c r="BJ125" i="27"/>
  <c r="BI125" i="27"/>
  <c r="AQ125" i="27"/>
  <c r="AP125" i="27"/>
  <c r="AA125" i="27"/>
  <c r="Z125" i="27"/>
  <c r="K125" i="27"/>
  <c r="J125" i="27"/>
  <c r="BJ124" i="27"/>
  <c r="BI124" i="27"/>
  <c r="BG124" i="27"/>
  <c r="BD124" i="27"/>
  <c r="AQ124" i="27"/>
  <c r="AP124" i="27"/>
  <c r="AN124" i="27"/>
  <c r="AK124" i="27"/>
  <c r="AA124" i="27"/>
  <c r="Z124" i="27"/>
  <c r="X124" i="27"/>
  <c r="U124" i="27"/>
  <c r="K124" i="27"/>
  <c r="J124" i="27"/>
  <c r="H124" i="27"/>
  <c r="E124" i="27"/>
  <c r="BJ123" i="27"/>
  <c r="BI123" i="27"/>
  <c r="AQ123" i="27"/>
  <c r="AP123" i="27"/>
  <c r="AA123" i="27"/>
  <c r="Z123" i="27"/>
  <c r="K123" i="27"/>
  <c r="J123" i="27"/>
  <c r="BJ122" i="27"/>
  <c r="BI122" i="27"/>
  <c r="AQ122" i="27"/>
  <c r="AP122" i="27"/>
  <c r="AA122" i="27"/>
  <c r="Z122" i="27"/>
  <c r="K122" i="27"/>
  <c r="J122" i="27"/>
  <c r="BJ121" i="27"/>
  <c r="BI121" i="27"/>
  <c r="AQ121" i="27"/>
  <c r="AP121" i="27"/>
  <c r="AN121" i="27"/>
  <c r="AK121" i="27"/>
  <c r="AA121" i="27"/>
  <c r="Z121" i="27"/>
  <c r="X121" i="27"/>
  <c r="U121" i="27"/>
  <c r="K121" i="27"/>
  <c r="J121" i="27"/>
  <c r="H121" i="27"/>
  <c r="E121" i="27"/>
  <c r="BJ120" i="27"/>
  <c r="BI120" i="27"/>
  <c r="AQ120" i="27"/>
  <c r="AP120" i="27"/>
  <c r="AA120" i="27"/>
  <c r="Z120" i="27"/>
  <c r="K120" i="27"/>
  <c r="J120" i="27"/>
  <c r="BJ119" i="27"/>
  <c r="BI119" i="27"/>
  <c r="AQ119" i="27"/>
  <c r="AP119" i="27"/>
  <c r="AA119" i="27"/>
  <c r="Z119" i="27"/>
  <c r="K119" i="27"/>
  <c r="J119" i="27"/>
  <c r="BJ118" i="27"/>
  <c r="BI118" i="27"/>
  <c r="BG118" i="27"/>
  <c r="BD118" i="27"/>
  <c r="AQ118" i="27"/>
  <c r="AP118" i="27"/>
  <c r="AN118" i="27"/>
  <c r="AK118" i="27"/>
  <c r="AA118" i="27"/>
  <c r="Z118" i="27"/>
  <c r="X118" i="27"/>
  <c r="U118" i="27"/>
  <c r="K118" i="27"/>
  <c r="J118" i="27"/>
  <c r="H118" i="27"/>
  <c r="E118" i="27"/>
  <c r="BJ117" i="27"/>
  <c r="BI117" i="27"/>
  <c r="AQ117" i="27"/>
  <c r="AP117" i="27"/>
  <c r="AA117" i="27"/>
  <c r="Z117" i="27"/>
  <c r="K117" i="27"/>
  <c r="J117" i="27"/>
  <c r="BJ116" i="27"/>
  <c r="BI116" i="27"/>
  <c r="AQ116" i="27"/>
  <c r="AP116" i="27"/>
  <c r="AA116" i="27"/>
  <c r="Z116" i="27"/>
  <c r="K116" i="27"/>
  <c r="J116" i="27"/>
  <c r="BJ115" i="27"/>
  <c r="BI115" i="27"/>
  <c r="BG115" i="27"/>
  <c r="BD115" i="27"/>
  <c r="AQ115" i="27"/>
  <c r="AP115" i="27"/>
  <c r="AN115" i="27"/>
  <c r="AK115" i="27"/>
  <c r="AA115" i="27"/>
  <c r="Z115" i="27"/>
  <c r="X115" i="27"/>
  <c r="U115" i="27"/>
  <c r="K115" i="27"/>
  <c r="J115" i="27"/>
  <c r="BJ114" i="27"/>
  <c r="BI114" i="27"/>
  <c r="AQ114" i="27"/>
  <c r="AP114" i="27"/>
  <c r="AA114" i="27"/>
  <c r="Z114" i="27"/>
  <c r="K114" i="27"/>
  <c r="J114" i="27"/>
  <c r="BJ113" i="27"/>
  <c r="BI113" i="27"/>
  <c r="AQ113" i="27"/>
  <c r="AP113" i="27"/>
  <c r="AA113" i="27"/>
  <c r="Z113" i="27"/>
  <c r="K113" i="27"/>
  <c r="J113" i="27"/>
  <c r="BJ112" i="27"/>
  <c r="BI112" i="27"/>
  <c r="BG112" i="27"/>
  <c r="BD112" i="27"/>
  <c r="AQ112" i="27"/>
  <c r="AP112" i="27"/>
  <c r="AN112" i="27"/>
  <c r="AK112" i="27"/>
  <c r="AA112" i="27"/>
  <c r="Z112" i="27"/>
  <c r="X112" i="27"/>
  <c r="U112" i="27"/>
  <c r="K112" i="27"/>
  <c r="J112" i="27"/>
  <c r="H112" i="27"/>
  <c r="E112" i="27"/>
  <c r="BJ111" i="27"/>
  <c r="BI111" i="27"/>
  <c r="AQ111" i="27"/>
  <c r="AP111" i="27"/>
  <c r="AA111" i="27"/>
  <c r="Z111" i="27"/>
  <c r="K111" i="27"/>
  <c r="J111" i="27"/>
  <c r="BJ110" i="27"/>
  <c r="BI110" i="27"/>
  <c r="AQ110" i="27"/>
  <c r="AP110" i="27"/>
  <c r="AA110" i="27"/>
  <c r="Z110" i="27"/>
  <c r="K110" i="27"/>
  <c r="J110" i="27"/>
  <c r="BJ109" i="27"/>
  <c r="BI109" i="27"/>
  <c r="BG109" i="27"/>
  <c r="BD109" i="27"/>
  <c r="AQ109" i="27"/>
  <c r="AP109" i="27"/>
  <c r="AN109" i="27"/>
  <c r="AK109" i="27"/>
  <c r="AA109" i="27"/>
  <c r="Z109" i="27"/>
  <c r="X109" i="27"/>
  <c r="U109" i="27"/>
  <c r="K109" i="27"/>
  <c r="J109" i="27"/>
  <c r="BJ108" i="27"/>
  <c r="BI108" i="27"/>
  <c r="AQ108" i="27"/>
  <c r="AP108" i="27"/>
  <c r="AA108" i="27"/>
  <c r="Z108" i="27"/>
  <c r="K108" i="27"/>
  <c r="J108" i="27"/>
  <c r="BJ107" i="27"/>
  <c r="BI107" i="27"/>
  <c r="AQ107" i="27"/>
  <c r="AP107" i="27"/>
  <c r="AA107" i="27"/>
  <c r="Z107" i="27"/>
  <c r="K107" i="27"/>
  <c r="J107" i="27"/>
  <c r="BJ106" i="27"/>
  <c r="BI106" i="27"/>
  <c r="BG106" i="27"/>
  <c r="BD106" i="27"/>
  <c r="AQ106" i="27"/>
  <c r="AP106" i="27"/>
  <c r="AN106" i="27"/>
  <c r="AK106" i="27"/>
  <c r="AA106" i="27"/>
  <c r="Z106" i="27"/>
  <c r="X106" i="27"/>
  <c r="U106" i="27"/>
  <c r="K106" i="27"/>
  <c r="J106" i="27"/>
  <c r="BJ105" i="27"/>
  <c r="BI105" i="27"/>
  <c r="AQ105" i="27"/>
  <c r="AP105" i="27"/>
  <c r="AA105" i="27"/>
  <c r="Z105" i="27"/>
  <c r="K105" i="27"/>
  <c r="J105" i="27"/>
  <c r="BJ104" i="27"/>
  <c r="BI104" i="27"/>
  <c r="AQ104" i="27"/>
  <c r="AP104" i="27"/>
  <c r="AA104" i="27"/>
  <c r="Z104" i="27"/>
  <c r="K104" i="27"/>
  <c r="J104" i="27"/>
  <c r="BJ103" i="27"/>
  <c r="BI103" i="27"/>
  <c r="BG103" i="27"/>
  <c r="BD103" i="27"/>
  <c r="AQ103" i="27"/>
  <c r="AP103" i="27"/>
  <c r="AN103" i="27"/>
  <c r="AK103" i="27"/>
  <c r="AA103" i="27"/>
  <c r="Z103" i="27"/>
  <c r="X103" i="27"/>
  <c r="U103" i="27"/>
  <c r="K103" i="27"/>
  <c r="J103" i="27"/>
  <c r="H103" i="27"/>
  <c r="E103" i="27"/>
  <c r="BJ102" i="27"/>
  <c r="BI102" i="27"/>
  <c r="AQ102" i="27"/>
  <c r="AP102" i="27"/>
  <c r="AA102" i="27"/>
  <c r="Z102" i="27"/>
  <c r="K102" i="27"/>
  <c r="J102" i="27"/>
  <c r="BJ101" i="27"/>
  <c r="BI101" i="27"/>
  <c r="AQ101" i="27"/>
  <c r="AP101" i="27"/>
  <c r="AA101" i="27"/>
  <c r="Z101" i="27"/>
  <c r="K101" i="27"/>
  <c r="J101" i="27"/>
  <c r="BJ100" i="27"/>
  <c r="BI100" i="27"/>
  <c r="BG100" i="27"/>
  <c r="BD100" i="27"/>
  <c r="AQ100" i="27"/>
  <c r="AP100" i="27"/>
  <c r="AN100" i="27"/>
  <c r="AK100" i="27"/>
  <c r="AA100" i="27"/>
  <c r="Z100" i="27"/>
  <c r="X100" i="27"/>
  <c r="U100" i="27"/>
  <c r="K100" i="27"/>
  <c r="J100" i="27"/>
  <c r="H100" i="27"/>
  <c r="E100" i="27"/>
  <c r="BJ99" i="27"/>
  <c r="BI99" i="27"/>
  <c r="AQ99" i="27"/>
  <c r="AP99" i="27"/>
  <c r="AA99" i="27"/>
  <c r="Z99" i="27"/>
  <c r="K99" i="27"/>
  <c r="J99" i="27"/>
  <c r="BJ98" i="27"/>
  <c r="BI98" i="27"/>
  <c r="AQ98" i="27"/>
  <c r="AP98" i="27"/>
  <c r="AA98" i="27"/>
  <c r="Z98" i="27"/>
  <c r="K98" i="27"/>
  <c r="J98" i="27"/>
  <c r="BJ97" i="27"/>
  <c r="BI97" i="27"/>
  <c r="AQ97" i="27"/>
  <c r="AP97" i="27"/>
  <c r="AN97" i="27"/>
  <c r="AK97" i="27"/>
  <c r="AA97" i="27"/>
  <c r="Z97" i="27"/>
  <c r="X97" i="27"/>
  <c r="U97" i="27"/>
  <c r="K97" i="27"/>
  <c r="J97" i="27"/>
  <c r="H97" i="27"/>
  <c r="E97" i="27"/>
  <c r="BJ96" i="27"/>
  <c r="BI96" i="27"/>
  <c r="AQ96" i="27"/>
  <c r="AP96" i="27"/>
  <c r="AA96" i="27"/>
  <c r="Z96" i="27"/>
  <c r="K96" i="27"/>
  <c r="BJ95" i="27"/>
  <c r="BI95" i="27"/>
  <c r="AQ95" i="27"/>
  <c r="AP95" i="27"/>
  <c r="AA95" i="27"/>
  <c r="Z95" i="27"/>
  <c r="K95" i="27"/>
  <c r="BJ94" i="27"/>
  <c r="BI94" i="27"/>
  <c r="AQ94" i="27"/>
  <c r="AP94" i="27"/>
  <c r="AA94" i="27"/>
  <c r="Z94" i="27"/>
  <c r="K94" i="27"/>
  <c r="BJ93" i="27"/>
  <c r="BI93" i="27"/>
  <c r="AQ93" i="27"/>
  <c r="AP93" i="27"/>
  <c r="AA93" i="27"/>
  <c r="Z93" i="27"/>
  <c r="K93" i="27"/>
  <c r="BJ92" i="27"/>
  <c r="BI92" i="27"/>
  <c r="AQ92" i="27"/>
  <c r="AP92" i="27"/>
  <c r="AA92" i="27"/>
  <c r="Z92" i="27"/>
  <c r="K92" i="27"/>
  <c r="BJ91" i="27"/>
  <c r="BI91" i="27"/>
  <c r="AQ91" i="27"/>
  <c r="AP91" i="27"/>
  <c r="AA91" i="27"/>
  <c r="Z91" i="27"/>
  <c r="K91" i="27"/>
  <c r="BJ90" i="27"/>
  <c r="BI90" i="27"/>
  <c r="AQ90" i="27"/>
  <c r="AP90" i="27"/>
  <c r="AA90" i="27"/>
  <c r="Z90" i="27"/>
  <c r="K90" i="27"/>
  <c r="BJ89" i="27"/>
  <c r="BI89" i="27"/>
  <c r="AQ89" i="27"/>
  <c r="AP89" i="27"/>
  <c r="AA89" i="27"/>
  <c r="Z89" i="27"/>
  <c r="K89" i="27"/>
  <c r="BJ88" i="27"/>
  <c r="BI88" i="27"/>
  <c r="AQ88" i="27"/>
  <c r="AP88" i="27"/>
  <c r="AA88" i="27"/>
  <c r="Z88" i="27"/>
  <c r="K88" i="27"/>
  <c r="BJ87" i="27"/>
  <c r="BI87" i="27"/>
  <c r="AQ87" i="27"/>
  <c r="AP87" i="27"/>
  <c r="AA87" i="27"/>
  <c r="Z87" i="27"/>
  <c r="K87" i="27"/>
  <c r="BJ86" i="27"/>
  <c r="BI86" i="27"/>
  <c r="AQ86" i="27"/>
  <c r="AP86" i="27"/>
  <c r="AA86" i="27"/>
  <c r="Z86" i="27"/>
  <c r="K86" i="27"/>
  <c r="BJ85" i="27"/>
  <c r="BI85" i="27"/>
  <c r="AQ85" i="27"/>
  <c r="AP85" i="27"/>
  <c r="AF85" i="27"/>
  <c r="AA85" i="27"/>
  <c r="Z85" i="27"/>
  <c r="X85" i="27"/>
  <c r="U85" i="27"/>
  <c r="K85" i="27"/>
  <c r="BJ84" i="27"/>
  <c r="BI84" i="27"/>
  <c r="AQ84" i="27"/>
  <c r="AP84" i="27"/>
  <c r="AA84" i="27"/>
  <c r="Z84" i="27"/>
  <c r="K84" i="27"/>
  <c r="BJ83" i="27"/>
  <c r="BI83" i="27"/>
  <c r="AQ83" i="27"/>
  <c r="AP83" i="27"/>
  <c r="AA83" i="27"/>
  <c r="Z83" i="27"/>
  <c r="K83" i="27"/>
  <c r="BJ82" i="27"/>
  <c r="BI82" i="27"/>
  <c r="AW82" i="27"/>
  <c r="AQ82" i="27"/>
  <c r="AP82" i="27"/>
  <c r="AN82" i="27"/>
  <c r="AK82" i="27"/>
  <c r="AF82" i="27"/>
  <c r="AA82" i="27"/>
  <c r="Z82" i="27"/>
  <c r="X82" i="27"/>
  <c r="U82" i="27"/>
  <c r="K82" i="27"/>
  <c r="BJ81" i="27"/>
  <c r="BI81" i="27"/>
  <c r="AQ81" i="27"/>
  <c r="AP81" i="27"/>
  <c r="AA81" i="27"/>
  <c r="Z81" i="27"/>
  <c r="K81" i="27"/>
  <c r="BJ80" i="27"/>
  <c r="BI80" i="27"/>
  <c r="AQ80" i="27"/>
  <c r="AP80" i="27"/>
  <c r="AA80" i="27"/>
  <c r="Z80" i="27"/>
  <c r="K80" i="27"/>
  <c r="J80" i="27"/>
  <c r="BJ79" i="27"/>
  <c r="BI79" i="27"/>
  <c r="BG79" i="27"/>
  <c r="BD79" i="27"/>
  <c r="AW79" i="27"/>
  <c r="AQ79" i="27"/>
  <c r="AP79" i="27"/>
  <c r="AN79" i="27"/>
  <c r="AK79" i="27"/>
  <c r="AF79" i="27"/>
  <c r="AA79" i="27"/>
  <c r="Z79" i="27"/>
  <c r="X79" i="27"/>
  <c r="U79" i="27"/>
  <c r="P79" i="27"/>
  <c r="K79" i="27"/>
  <c r="J79" i="27"/>
  <c r="H79" i="27"/>
  <c r="E79" i="27"/>
  <c r="BJ78" i="27"/>
  <c r="BI78" i="27"/>
  <c r="AQ78" i="27"/>
  <c r="AP78" i="27"/>
  <c r="AA78" i="27"/>
  <c r="Z78" i="27"/>
  <c r="K78" i="27"/>
  <c r="J78" i="27"/>
  <c r="BJ77" i="27"/>
  <c r="BI77" i="27"/>
  <c r="AQ77" i="27"/>
  <c r="AP77" i="27"/>
  <c r="AA77" i="27"/>
  <c r="Z77" i="27"/>
  <c r="K77" i="27"/>
  <c r="J77" i="27"/>
  <c r="BJ76" i="27"/>
  <c r="BI76" i="27"/>
  <c r="BG76" i="27"/>
  <c r="BD76" i="27"/>
  <c r="AW76" i="27"/>
  <c r="AQ76" i="27"/>
  <c r="AP76" i="27"/>
  <c r="AN76" i="27"/>
  <c r="AK76" i="27"/>
  <c r="AF76" i="27"/>
  <c r="AA76" i="27"/>
  <c r="Z76" i="27"/>
  <c r="X76" i="27"/>
  <c r="U76" i="27"/>
  <c r="K76" i="27"/>
  <c r="J76" i="27"/>
  <c r="H76" i="27"/>
  <c r="E76" i="27"/>
  <c r="BJ75" i="27"/>
  <c r="BI75" i="27"/>
  <c r="AQ75" i="27"/>
  <c r="AP75" i="27"/>
  <c r="AA75" i="27"/>
  <c r="Z75" i="27"/>
  <c r="K75" i="27"/>
  <c r="J75" i="27"/>
  <c r="BJ74" i="27"/>
  <c r="BI74" i="27"/>
  <c r="AQ74" i="27"/>
  <c r="AP74" i="27"/>
  <c r="AA74" i="27"/>
  <c r="Z74" i="27"/>
  <c r="K74" i="27"/>
  <c r="J74" i="27"/>
  <c r="BJ73" i="27"/>
  <c r="BI73" i="27"/>
  <c r="BG73" i="27"/>
  <c r="BD73" i="27"/>
  <c r="AW73" i="27"/>
  <c r="AQ73" i="27"/>
  <c r="AP73" i="27"/>
  <c r="AN73" i="27"/>
  <c r="AK73" i="27"/>
  <c r="AA73" i="27"/>
  <c r="Z73" i="27"/>
  <c r="X73" i="27"/>
  <c r="U73" i="27"/>
  <c r="P73" i="27"/>
  <c r="K73" i="27"/>
  <c r="J73" i="27"/>
  <c r="H73" i="27"/>
  <c r="E73" i="27"/>
  <c r="BJ72" i="27"/>
  <c r="BI72" i="27"/>
  <c r="AQ72" i="27"/>
  <c r="AP72" i="27"/>
  <c r="AA72" i="27"/>
  <c r="Z72" i="27"/>
  <c r="K72" i="27"/>
  <c r="J72" i="27"/>
  <c r="BJ71" i="27"/>
  <c r="BI71" i="27"/>
  <c r="AQ71" i="27"/>
  <c r="AP71" i="27"/>
  <c r="AA71" i="27"/>
  <c r="Z71" i="27"/>
  <c r="K71" i="27"/>
  <c r="J71" i="27"/>
  <c r="BJ70" i="27"/>
  <c r="BI70" i="27"/>
  <c r="BG70" i="27"/>
  <c r="BD70" i="27"/>
  <c r="AW70" i="27"/>
  <c r="AQ70" i="27"/>
  <c r="AP70" i="27"/>
  <c r="AN70" i="27"/>
  <c r="AK70" i="27"/>
  <c r="AA70" i="27"/>
  <c r="Z70" i="27"/>
  <c r="X70" i="27"/>
  <c r="U70" i="27"/>
  <c r="P70" i="27"/>
  <c r="K70" i="27"/>
  <c r="J70" i="27"/>
  <c r="H70" i="27"/>
  <c r="E70" i="27"/>
  <c r="BJ69" i="27"/>
  <c r="BI69" i="27"/>
  <c r="AQ69" i="27"/>
  <c r="AP69" i="27"/>
  <c r="AA69" i="27"/>
  <c r="Z69" i="27"/>
  <c r="K69" i="27"/>
  <c r="J69" i="27"/>
  <c r="BJ68" i="27"/>
  <c r="BI68" i="27"/>
  <c r="AQ68" i="27"/>
  <c r="AP68" i="27"/>
  <c r="AA68" i="27"/>
  <c r="Z68" i="27"/>
  <c r="K68" i="27"/>
  <c r="J68" i="27"/>
  <c r="BP67" i="27"/>
  <c r="BJ67" i="27"/>
  <c r="BI67" i="27"/>
  <c r="BG67" i="27"/>
  <c r="BD67" i="27"/>
  <c r="AW67" i="27"/>
  <c r="AQ67" i="27"/>
  <c r="AP67" i="27"/>
  <c r="AN67" i="27"/>
  <c r="AK67" i="27"/>
  <c r="AF67" i="27"/>
  <c r="AA67" i="27"/>
  <c r="Z67" i="27"/>
  <c r="X67" i="27"/>
  <c r="U67" i="27"/>
  <c r="P67" i="27"/>
  <c r="K67" i="27"/>
  <c r="J67" i="27"/>
  <c r="H67" i="27"/>
  <c r="E67" i="27"/>
  <c r="BJ66" i="27"/>
  <c r="BI66" i="27"/>
  <c r="AQ66" i="27"/>
  <c r="AP66" i="27"/>
  <c r="AA66" i="27"/>
  <c r="Z66" i="27"/>
  <c r="K66" i="27"/>
  <c r="J66" i="27"/>
  <c r="BJ65" i="27"/>
  <c r="BI65" i="27"/>
  <c r="AQ65" i="27"/>
  <c r="AP65" i="27"/>
  <c r="AA65" i="27"/>
  <c r="Z65" i="27"/>
  <c r="K65" i="27"/>
  <c r="J65" i="27"/>
  <c r="BP64" i="27"/>
  <c r="BJ64" i="27"/>
  <c r="BI64" i="27"/>
  <c r="BG64" i="27"/>
  <c r="BD64" i="27"/>
  <c r="AW64" i="27"/>
  <c r="AQ64" i="27"/>
  <c r="AP64" i="27"/>
  <c r="AN64" i="27"/>
  <c r="AK64" i="27"/>
  <c r="AF64" i="27"/>
  <c r="AA64" i="27"/>
  <c r="Z64" i="27"/>
  <c r="X64" i="27"/>
  <c r="U64" i="27"/>
  <c r="P64" i="27"/>
  <c r="K64" i="27"/>
  <c r="J64" i="27"/>
  <c r="H64" i="27"/>
  <c r="E64" i="27"/>
  <c r="BJ63" i="27"/>
  <c r="BI63" i="27"/>
  <c r="AQ63" i="27"/>
  <c r="AP63" i="27"/>
  <c r="AA63" i="27"/>
  <c r="Z63" i="27"/>
  <c r="K63" i="27"/>
  <c r="J63" i="27"/>
  <c r="BJ62" i="27"/>
  <c r="BI62" i="27"/>
  <c r="AQ62" i="27"/>
  <c r="AP62" i="27"/>
  <c r="AA62" i="27"/>
  <c r="Z62" i="27"/>
  <c r="K62" i="27"/>
  <c r="J62" i="27"/>
  <c r="BP61" i="27"/>
  <c r="BJ61" i="27"/>
  <c r="BI61" i="27"/>
  <c r="BG61" i="27"/>
  <c r="BD61" i="27"/>
  <c r="AW61" i="27"/>
  <c r="AQ61" i="27"/>
  <c r="AP61" i="27"/>
  <c r="AN61" i="27"/>
  <c r="AK61" i="27"/>
  <c r="AF61" i="27"/>
  <c r="AA61" i="27"/>
  <c r="Z61" i="27"/>
  <c r="X61" i="27"/>
  <c r="U61" i="27"/>
  <c r="P61" i="27"/>
  <c r="K61" i="27"/>
  <c r="J61" i="27"/>
  <c r="H61" i="27"/>
  <c r="E61" i="27"/>
  <c r="BJ60" i="27"/>
  <c r="BI60" i="27"/>
  <c r="AQ60" i="27"/>
  <c r="AP60" i="27"/>
  <c r="AA60" i="27"/>
  <c r="Z60" i="27"/>
  <c r="K60" i="27"/>
  <c r="J60" i="27"/>
  <c r="BJ59" i="27"/>
  <c r="BI59" i="27"/>
  <c r="AQ59" i="27"/>
  <c r="AP59" i="27"/>
  <c r="AA59" i="27"/>
  <c r="Z59" i="27"/>
  <c r="K59" i="27"/>
  <c r="J59" i="27"/>
  <c r="BP58" i="27"/>
  <c r="BJ58" i="27"/>
  <c r="BI58" i="27"/>
  <c r="BG58" i="27"/>
  <c r="BD58" i="27"/>
  <c r="AW58" i="27"/>
  <c r="AQ58" i="27"/>
  <c r="AP58" i="27"/>
  <c r="AN58" i="27"/>
  <c r="AK58" i="27"/>
  <c r="AA58" i="27"/>
  <c r="Z58" i="27"/>
  <c r="X58" i="27"/>
  <c r="U58" i="27"/>
  <c r="P58" i="27"/>
  <c r="K58" i="27"/>
  <c r="J58" i="27"/>
  <c r="H58" i="27"/>
  <c r="E58" i="27"/>
  <c r="BJ57" i="27"/>
  <c r="BI57" i="27"/>
  <c r="AQ57" i="27"/>
  <c r="AP57" i="27"/>
  <c r="AA57" i="27"/>
  <c r="Z57" i="27"/>
  <c r="K57" i="27"/>
  <c r="J57" i="27"/>
  <c r="BJ56" i="27"/>
  <c r="BI56" i="27"/>
  <c r="AQ56" i="27"/>
  <c r="AP56" i="27"/>
  <c r="AA56" i="27"/>
  <c r="Z56" i="27"/>
  <c r="K56" i="27"/>
  <c r="J56" i="27"/>
  <c r="BP55" i="27"/>
  <c r="BJ55" i="27"/>
  <c r="BI55" i="27"/>
  <c r="BG55" i="27"/>
  <c r="BD55" i="27"/>
  <c r="AW55" i="27"/>
  <c r="AQ55" i="27"/>
  <c r="AP55" i="27"/>
  <c r="AN55" i="27"/>
  <c r="AK55" i="27"/>
  <c r="AF55" i="27"/>
  <c r="AA55" i="27"/>
  <c r="Z55" i="27"/>
  <c r="X55" i="27"/>
  <c r="U55" i="27"/>
  <c r="P55" i="27"/>
  <c r="K55" i="27"/>
  <c r="J55" i="27"/>
  <c r="H55" i="27"/>
  <c r="E55" i="27"/>
  <c r="BJ54" i="27"/>
  <c r="BI54" i="27"/>
  <c r="AQ54" i="27"/>
  <c r="AP54" i="27"/>
  <c r="AA54" i="27"/>
  <c r="Z54" i="27"/>
  <c r="K54" i="27"/>
  <c r="J54" i="27"/>
  <c r="BJ53" i="27"/>
  <c r="BI53" i="27"/>
  <c r="AQ53" i="27"/>
  <c r="AP53" i="27"/>
  <c r="AA53" i="27"/>
  <c r="Z53" i="27"/>
  <c r="K53" i="27"/>
  <c r="J53" i="27"/>
  <c r="BP52" i="27"/>
  <c r="BJ52" i="27"/>
  <c r="BI52" i="27"/>
  <c r="BG52" i="27"/>
  <c r="BD52" i="27"/>
  <c r="AW52" i="27"/>
  <c r="AQ52" i="27"/>
  <c r="AP52" i="27"/>
  <c r="AK52" i="27"/>
  <c r="AF52" i="27"/>
  <c r="AA52" i="27"/>
  <c r="Z52" i="27"/>
  <c r="X52" i="27"/>
  <c r="U52" i="27"/>
  <c r="P52" i="27"/>
  <c r="K52" i="27"/>
  <c r="J52" i="27"/>
  <c r="H52" i="27"/>
  <c r="E52" i="27"/>
  <c r="BJ51" i="27"/>
  <c r="BI51" i="27"/>
  <c r="AQ51" i="27"/>
  <c r="AP51" i="27"/>
  <c r="AA51" i="27"/>
  <c r="Z51" i="27"/>
  <c r="K51" i="27"/>
  <c r="J51" i="27"/>
  <c r="BJ50" i="27"/>
  <c r="BI50" i="27"/>
  <c r="AQ50" i="27"/>
  <c r="AP50" i="27"/>
  <c r="AA50" i="27"/>
  <c r="Z50" i="27"/>
  <c r="K50" i="27"/>
  <c r="J50" i="27"/>
  <c r="BJ49" i="27"/>
  <c r="BI49" i="27"/>
  <c r="AQ49" i="27"/>
  <c r="AP49" i="27"/>
  <c r="AA49" i="27"/>
  <c r="Z49" i="27"/>
  <c r="K49" i="27"/>
  <c r="J49" i="27"/>
  <c r="BJ48" i="27"/>
  <c r="BI48" i="27"/>
  <c r="AQ48" i="27"/>
  <c r="AP48" i="27"/>
  <c r="AA48" i="27"/>
  <c r="Z48" i="27"/>
  <c r="K48" i="27"/>
  <c r="J48" i="27"/>
  <c r="BJ47" i="27"/>
  <c r="BI47" i="27"/>
  <c r="AQ47" i="27"/>
  <c r="AP47" i="27"/>
  <c r="AA47" i="27"/>
  <c r="Z47" i="27"/>
  <c r="K47" i="27"/>
  <c r="J47" i="27"/>
  <c r="BJ46" i="27"/>
  <c r="BI46" i="27"/>
  <c r="AQ46" i="27"/>
  <c r="AP46" i="27"/>
  <c r="AA46" i="27"/>
  <c r="Z46" i="27"/>
  <c r="K46" i="27"/>
  <c r="J46" i="27"/>
  <c r="BJ45" i="27"/>
  <c r="BI45" i="27"/>
  <c r="AQ45" i="27"/>
  <c r="AP45" i="27"/>
  <c r="AA45" i="27"/>
  <c r="Z45" i="27"/>
  <c r="K45" i="27"/>
  <c r="J45" i="27"/>
  <c r="BJ44" i="27"/>
  <c r="BI44" i="27"/>
  <c r="AQ44" i="27"/>
  <c r="AP44" i="27"/>
  <c r="AA44" i="27"/>
  <c r="Z44" i="27"/>
  <c r="K44" i="27"/>
  <c r="J44" i="27"/>
  <c r="BJ43" i="27"/>
  <c r="BI43" i="27"/>
  <c r="AQ43" i="27"/>
  <c r="AP43" i="27"/>
  <c r="AA43" i="27"/>
  <c r="Z43" i="27"/>
  <c r="K43" i="27"/>
  <c r="J43" i="27"/>
  <c r="BJ42" i="27"/>
  <c r="BI42" i="27"/>
  <c r="AQ42" i="27"/>
  <c r="AP42" i="27"/>
  <c r="AA42" i="27"/>
  <c r="Z42" i="27"/>
  <c r="K42" i="27"/>
  <c r="J42" i="27"/>
  <c r="BJ41" i="27"/>
  <c r="BI41" i="27"/>
  <c r="AQ41" i="27"/>
  <c r="AP41" i="27"/>
  <c r="AA41" i="27"/>
  <c r="Z41" i="27"/>
  <c r="K41" i="27"/>
  <c r="J41" i="27"/>
  <c r="BP40" i="27"/>
  <c r="BJ40" i="27"/>
  <c r="BI40" i="27"/>
  <c r="BG40" i="27"/>
  <c r="BD40" i="27"/>
  <c r="AW40" i="27"/>
  <c r="AQ40" i="27"/>
  <c r="AP40" i="27"/>
  <c r="AN40" i="27"/>
  <c r="AK40" i="27"/>
  <c r="AF40" i="27"/>
  <c r="AA40" i="27"/>
  <c r="Z40" i="27"/>
  <c r="X40" i="27"/>
  <c r="U40" i="27"/>
  <c r="P40" i="27"/>
  <c r="K40" i="27"/>
  <c r="J40" i="27"/>
  <c r="H40" i="27"/>
  <c r="E40" i="27"/>
  <c r="BJ39" i="27"/>
  <c r="BI39" i="27"/>
  <c r="AQ39" i="27"/>
  <c r="AP39" i="27"/>
  <c r="AA39" i="27"/>
  <c r="Z39" i="27"/>
  <c r="K39" i="27"/>
  <c r="J39" i="27"/>
  <c r="BJ38" i="27"/>
  <c r="BI38" i="27"/>
  <c r="AQ38" i="27"/>
  <c r="AP38" i="27"/>
  <c r="AA38" i="27"/>
  <c r="Z38" i="27"/>
  <c r="K38" i="27"/>
  <c r="J38" i="27"/>
  <c r="BJ37" i="27"/>
  <c r="BI37" i="27"/>
  <c r="BD37" i="27"/>
  <c r="AW37" i="27"/>
  <c r="AQ37" i="27"/>
  <c r="AP37" i="27"/>
  <c r="AN37" i="27"/>
  <c r="AK37" i="27"/>
  <c r="AF37" i="27"/>
  <c r="AA37" i="27"/>
  <c r="Z37" i="27"/>
  <c r="X37" i="27"/>
  <c r="U37" i="27"/>
  <c r="P37" i="27"/>
  <c r="K37" i="27"/>
  <c r="J37" i="27"/>
  <c r="H37" i="27"/>
  <c r="E37" i="27"/>
  <c r="BJ36" i="27"/>
  <c r="BI36" i="27"/>
  <c r="AQ36" i="27"/>
  <c r="AP36" i="27"/>
  <c r="AA36" i="27"/>
  <c r="Z36" i="27"/>
  <c r="K36" i="27"/>
  <c r="J36" i="27"/>
  <c r="BJ35" i="27"/>
  <c r="BI35" i="27"/>
  <c r="AQ35" i="27"/>
  <c r="AP35" i="27"/>
  <c r="AA35" i="27"/>
  <c r="Z35" i="27"/>
  <c r="K35" i="27"/>
  <c r="J35" i="27"/>
  <c r="BP34" i="27"/>
  <c r="BJ34" i="27"/>
  <c r="BI34" i="27"/>
  <c r="BG34" i="27"/>
  <c r="BD34" i="27"/>
  <c r="AW34" i="27"/>
  <c r="AQ34" i="27"/>
  <c r="AP34" i="27"/>
  <c r="AN34" i="27"/>
  <c r="AK34" i="27"/>
  <c r="AA34" i="27"/>
  <c r="Z34" i="27"/>
  <c r="X34" i="27"/>
  <c r="U34" i="27"/>
  <c r="P34" i="27"/>
  <c r="K34" i="27"/>
  <c r="J34" i="27"/>
  <c r="H34" i="27"/>
  <c r="E34" i="27"/>
  <c r="BJ33" i="27"/>
  <c r="BI33" i="27"/>
  <c r="AQ33" i="27"/>
  <c r="AP33" i="27"/>
  <c r="AA33" i="27"/>
  <c r="Z33" i="27"/>
  <c r="K33" i="27"/>
  <c r="J33" i="27"/>
  <c r="BJ32" i="27"/>
  <c r="BI32" i="27"/>
  <c r="AQ32" i="27"/>
  <c r="AP32" i="27"/>
  <c r="AA32" i="27"/>
  <c r="Z32" i="27"/>
  <c r="K32" i="27"/>
  <c r="J32" i="27"/>
  <c r="BP31" i="27"/>
  <c r="BJ31" i="27"/>
  <c r="BI31" i="27"/>
  <c r="BD31" i="27"/>
  <c r="AW31" i="27"/>
  <c r="AQ31" i="27"/>
  <c r="AP31" i="27"/>
  <c r="AN31" i="27"/>
  <c r="AK31" i="27"/>
  <c r="AF31" i="27"/>
  <c r="AA31" i="27"/>
  <c r="Z31" i="27"/>
  <c r="X31" i="27"/>
  <c r="U31" i="27"/>
  <c r="P31" i="27"/>
  <c r="K31" i="27"/>
  <c r="J31" i="27"/>
  <c r="H31" i="27"/>
  <c r="E31" i="27"/>
  <c r="BJ30" i="27"/>
  <c r="BI30" i="27"/>
  <c r="AQ30" i="27"/>
  <c r="AP30" i="27"/>
  <c r="AA30" i="27"/>
  <c r="Z30" i="27"/>
  <c r="K30" i="27"/>
  <c r="J30" i="27"/>
  <c r="BJ29" i="27"/>
  <c r="BI29" i="27"/>
  <c r="AQ29" i="27"/>
  <c r="AP29" i="27"/>
  <c r="AA29" i="27"/>
  <c r="Z29" i="27"/>
  <c r="K29" i="27"/>
  <c r="J29" i="27"/>
  <c r="BP28" i="27"/>
  <c r="BJ28" i="27"/>
  <c r="BI28" i="27"/>
  <c r="BG28" i="27"/>
  <c r="BD28" i="27"/>
  <c r="AW28" i="27"/>
  <c r="AQ28" i="27"/>
  <c r="AP28" i="27"/>
  <c r="AN28" i="27"/>
  <c r="AK28" i="27"/>
  <c r="AA28" i="27"/>
  <c r="Z28" i="27"/>
  <c r="X28" i="27"/>
  <c r="U28" i="27"/>
  <c r="P28" i="27"/>
  <c r="K28" i="27"/>
  <c r="J28" i="27"/>
  <c r="H28" i="27"/>
  <c r="E28" i="27"/>
  <c r="BJ27" i="27"/>
  <c r="BI27" i="27"/>
  <c r="AQ27" i="27"/>
  <c r="AP27" i="27"/>
  <c r="AA27" i="27"/>
  <c r="Z27" i="27"/>
  <c r="K27" i="27"/>
  <c r="J27" i="27"/>
  <c r="BJ26" i="27"/>
  <c r="BI26" i="27"/>
  <c r="AQ26" i="27"/>
  <c r="AP26" i="27"/>
  <c r="AA26" i="27"/>
  <c r="Z26" i="27"/>
  <c r="K26" i="27"/>
  <c r="J26" i="27"/>
  <c r="BP25" i="27"/>
  <c r="BJ25" i="27"/>
  <c r="BI25" i="27"/>
  <c r="BG25" i="27"/>
  <c r="BD25" i="27"/>
  <c r="AW25" i="27"/>
  <c r="AQ25" i="27"/>
  <c r="AP25" i="27"/>
  <c r="AN25" i="27"/>
  <c r="AK25" i="27"/>
  <c r="AF25" i="27"/>
  <c r="AA25" i="27"/>
  <c r="Z25" i="27"/>
  <c r="X25" i="27"/>
  <c r="U25" i="27"/>
  <c r="K25" i="27"/>
  <c r="J25" i="27"/>
  <c r="H25" i="27"/>
  <c r="E25" i="27"/>
  <c r="BJ24" i="27"/>
  <c r="BI24" i="27"/>
  <c r="AQ24" i="27"/>
  <c r="AP24" i="27"/>
  <c r="AA24" i="27"/>
  <c r="Z24" i="27"/>
  <c r="K24" i="27"/>
  <c r="J24" i="27"/>
  <c r="BJ23" i="27"/>
  <c r="BI23" i="27"/>
  <c r="AQ23" i="27"/>
  <c r="AP23" i="27"/>
  <c r="AA23" i="27"/>
  <c r="Z23" i="27"/>
  <c r="K23" i="27"/>
  <c r="J23" i="27"/>
  <c r="BP22" i="27"/>
  <c r="BJ22" i="27"/>
  <c r="BI22" i="27"/>
  <c r="BG22" i="27"/>
  <c r="BD22" i="27"/>
  <c r="AW22" i="27"/>
  <c r="AQ22" i="27"/>
  <c r="AP22" i="27"/>
  <c r="AN22" i="27"/>
  <c r="AK22" i="27"/>
  <c r="AF22" i="27"/>
  <c r="AA22" i="27"/>
  <c r="Z22" i="27"/>
  <c r="X22" i="27"/>
  <c r="U22" i="27"/>
  <c r="P22" i="27"/>
  <c r="K22" i="27"/>
  <c r="J22" i="27"/>
  <c r="H22" i="27"/>
  <c r="E22" i="27"/>
  <c r="BJ21" i="27"/>
  <c r="BI21" i="27"/>
  <c r="AQ21" i="27"/>
  <c r="AP21" i="27"/>
  <c r="AA21" i="27"/>
  <c r="Z21" i="27"/>
  <c r="K21" i="27"/>
  <c r="J21" i="27"/>
  <c r="BJ20" i="27"/>
  <c r="BI20" i="27"/>
  <c r="AQ20" i="27"/>
  <c r="AP20" i="27"/>
  <c r="AA20" i="27"/>
  <c r="Z20" i="27"/>
  <c r="K20" i="27"/>
  <c r="J20" i="27"/>
  <c r="BP19" i="27"/>
  <c r="BJ19" i="27"/>
  <c r="BI19" i="27"/>
  <c r="BG19" i="27"/>
  <c r="BD19" i="27"/>
  <c r="AW19" i="27"/>
  <c r="AQ19" i="27"/>
  <c r="AP19" i="27"/>
  <c r="AN19" i="27"/>
  <c r="AK19" i="27"/>
  <c r="AF19" i="27"/>
  <c r="AA19" i="27"/>
  <c r="Z19" i="27"/>
  <c r="X19" i="27"/>
  <c r="U19" i="27"/>
  <c r="P19" i="27"/>
  <c r="K19" i="27"/>
  <c r="J19" i="27"/>
  <c r="H19" i="27"/>
  <c r="E19" i="27"/>
  <c r="BJ18" i="27"/>
  <c r="BI18" i="27"/>
  <c r="AQ18" i="27"/>
  <c r="AP18" i="27"/>
  <c r="AA18" i="27"/>
  <c r="Z18" i="27"/>
  <c r="K18" i="27"/>
  <c r="J18" i="27"/>
  <c r="BJ17" i="27"/>
  <c r="BI17" i="27"/>
  <c r="AQ17" i="27"/>
  <c r="AP17" i="27"/>
  <c r="AA17" i="27"/>
  <c r="Z17" i="27"/>
  <c r="K17" i="27"/>
  <c r="J17" i="27"/>
  <c r="BP16" i="27"/>
  <c r="BJ16" i="27"/>
  <c r="BI16" i="27"/>
  <c r="BG16" i="27"/>
  <c r="BD16" i="27"/>
  <c r="AW16" i="27"/>
  <c r="AQ16" i="27"/>
  <c r="AP16" i="27"/>
  <c r="AN16" i="27"/>
  <c r="AK16" i="27"/>
  <c r="AA16" i="27"/>
  <c r="Z16" i="27"/>
  <c r="X16" i="27"/>
  <c r="U16" i="27"/>
  <c r="P16" i="27"/>
  <c r="K16" i="27"/>
  <c r="J16" i="27"/>
  <c r="H16" i="27"/>
  <c r="E16" i="27"/>
  <c r="BJ15" i="27"/>
  <c r="BI15" i="27"/>
  <c r="AQ15" i="27"/>
  <c r="AP15" i="27"/>
  <c r="AA15" i="27"/>
  <c r="Z15" i="27"/>
  <c r="K15" i="27"/>
  <c r="J15" i="27"/>
  <c r="BJ14" i="27"/>
  <c r="BI14" i="27"/>
  <c r="AQ14" i="27"/>
  <c r="AP14" i="27"/>
  <c r="AA14" i="27"/>
  <c r="Z14" i="27"/>
  <c r="K14" i="27"/>
  <c r="J14" i="27"/>
  <c r="BP13" i="27"/>
  <c r="BJ13" i="27"/>
  <c r="BI13" i="27"/>
  <c r="BG13" i="27"/>
  <c r="BD13" i="27"/>
  <c r="AW13" i="27"/>
  <c r="AQ13" i="27"/>
  <c r="AP13" i="27"/>
  <c r="AN13" i="27"/>
  <c r="AK13" i="27"/>
  <c r="AF13" i="27"/>
  <c r="AA13" i="27"/>
  <c r="Z13" i="27"/>
  <c r="X13" i="27"/>
  <c r="U13" i="27"/>
  <c r="P13" i="27"/>
  <c r="K13" i="27"/>
  <c r="J13" i="27"/>
  <c r="H13" i="27"/>
  <c r="E13" i="27"/>
  <c r="BJ12" i="27"/>
  <c r="BI12" i="27"/>
  <c r="AQ12" i="27"/>
  <c r="AP12" i="27"/>
  <c r="AA12" i="27"/>
  <c r="Z12" i="27"/>
  <c r="K12" i="27"/>
  <c r="J12" i="27"/>
  <c r="BJ11" i="27"/>
  <c r="BI11" i="27"/>
  <c r="AQ11" i="27"/>
  <c r="AP11" i="27"/>
  <c r="AA11" i="27"/>
  <c r="Z11" i="27"/>
  <c r="K11" i="27"/>
  <c r="J11" i="27"/>
  <c r="BP10" i="27"/>
  <c r="BJ10" i="27"/>
  <c r="BI10" i="27"/>
  <c r="BG10" i="27"/>
  <c r="BD10" i="27"/>
  <c r="AW10" i="27"/>
  <c r="AQ10" i="27"/>
  <c r="AP10" i="27"/>
  <c r="AN10" i="27"/>
  <c r="AK10" i="27"/>
  <c r="AF10" i="27"/>
  <c r="AF146" i="27" s="1"/>
  <c r="AA10" i="27"/>
  <c r="Z10" i="27"/>
  <c r="X10" i="27"/>
  <c r="U10" i="27"/>
  <c r="P10" i="27"/>
  <c r="K10" i="27"/>
  <c r="J10" i="27"/>
  <c r="H10" i="27"/>
  <c r="E10" i="27"/>
  <c r="BJ9" i="27"/>
  <c r="BI9" i="27"/>
  <c r="AQ9" i="27"/>
  <c r="AP9" i="27"/>
  <c r="AA9" i="27"/>
  <c r="Z9" i="27"/>
  <c r="K9" i="27"/>
  <c r="J9" i="27"/>
  <c r="BJ8" i="27"/>
  <c r="BI8" i="27"/>
  <c r="AQ8" i="27"/>
  <c r="AP8" i="27"/>
  <c r="AA8" i="27"/>
  <c r="Z8" i="27"/>
  <c r="K8" i="27"/>
  <c r="J8" i="27"/>
  <c r="BP7" i="27"/>
  <c r="BP145" i="27" s="1"/>
  <c r="BJ7" i="27"/>
  <c r="BI7" i="27"/>
  <c r="BG7" i="27"/>
  <c r="BG301" i="27" s="1"/>
  <c r="BD7" i="27"/>
  <c r="BD155" i="27" s="1"/>
  <c r="AW7" i="27"/>
  <c r="AW145" i="27" s="1"/>
  <c r="AQ7" i="27"/>
  <c r="AP7" i="27"/>
  <c r="AN7" i="27"/>
  <c r="AN301" i="27" s="1"/>
  <c r="AK7" i="27"/>
  <c r="AK155" i="27" s="1"/>
  <c r="AA7" i="27"/>
  <c r="Z7" i="27"/>
  <c r="X7" i="27"/>
  <c r="X301" i="27" s="1"/>
  <c r="U7" i="27"/>
  <c r="U155" i="27" s="1"/>
  <c r="P7" i="27"/>
  <c r="P146" i="27" s="1"/>
  <c r="W150" i="27" s="1"/>
  <c r="K7" i="27"/>
  <c r="J7" i="27"/>
  <c r="H7" i="27"/>
  <c r="E7" i="27"/>
  <c r="E155" i="27" s="1"/>
  <c r="L84" i="26"/>
  <c r="R81" i="26"/>
  <c r="L81" i="26"/>
  <c r="R78" i="26"/>
  <c r="L78" i="26"/>
  <c r="F78" i="26"/>
  <c r="R75" i="26"/>
  <c r="L75" i="26"/>
  <c r="R72" i="26"/>
  <c r="F72" i="26"/>
  <c r="R69" i="26"/>
  <c r="F69" i="26"/>
  <c r="X66" i="26"/>
  <c r="R66" i="26"/>
  <c r="L66" i="26"/>
  <c r="F66" i="26"/>
  <c r="X63" i="26"/>
  <c r="R63" i="26"/>
  <c r="L63" i="26"/>
  <c r="F63" i="26"/>
  <c r="X60" i="26"/>
  <c r="R60" i="26"/>
  <c r="L60" i="26"/>
  <c r="F60" i="26"/>
  <c r="X57" i="26"/>
  <c r="R57" i="26"/>
  <c r="F57" i="26"/>
  <c r="X54" i="26"/>
  <c r="R54" i="26"/>
  <c r="L54" i="26"/>
  <c r="F54" i="26"/>
  <c r="X51" i="26"/>
  <c r="R51" i="26"/>
  <c r="L51" i="26"/>
  <c r="F51" i="26"/>
  <c r="X40" i="26"/>
  <c r="R40" i="26"/>
  <c r="L40" i="26"/>
  <c r="E40" i="26"/>
  <c r="R37" i="26"/>
  <c r="L37" i="26"/>
  <c r="E37" i="26"/>
  <c r="X34" i="26"/>
  <c r="R34" i="26"/>
  <c r="E34" i="26"/>
  <c r="X31" i="26"/>
  <c r="R31" i="26"/>
  <c r="L31" i="26"/>
  <c r="E31" i="26"/>
  <c r="X28" i="26"/>
  <c r="R28" i="26"/>
  <c r="E28" i="26"/>
  <c r="X25" i="26"/>
  <c r="R25" i="26"/>
  <c r="L25" i="26"/>
  <c r="X22" i="26"/>
  <c r="R22" i="26"/>
  <c r="L22" i="26"/>
  <c r="E22" i="26"/>
  <c r="X19" i="26"/>
  <c r="R19" i="26"/>
  <c r="L19" i="26"/>
  <c r="E19" i="26"/>
  <c r="X16" i="26"/>
  <c r="R16" i="26"/>
  <c r="E16" i="26"/>
  <c r="X13" i="26"/>
  <c r="R13" i="26"/>
  <c r="L13" i="26"/>
  <c r="E13" i="26"/>
  <c r="X10" i="26"/>
  <c r="R10" i="26"/>
  <c r="L10" i="26"/>
  <c r="E10" i="26"/>
  <c r="X7" i="26"/>
  <c r="R7" i="26"/>
  <c r="E7" i="26"/>
  <c r="L23" i="25"/>
  <c r="L22" i="25"/>
  <c r="L21" i="25"/>
  <c r="L20" i="25"/>
  <c r="E20" i="25"/>
  <c r="L19" i="25"/>
  <c r="L18" i="25"/>
  <c r="E18" i="25"/>
  <c r="L17" i="25"/>
  <c r="E17" i="25"/>
  <c r="L16" i="25"/>
  <c r="E16" i="25"/>
  <c r="L15" i="25"/>
  <c r="E15" i="25"/>
  <c r="E12" i="25"/>
  <c r="E11" i="25"/>
  <c r="L10" i="25"/>
  <c r="E10" i="25"/>
  <c r="L9" i="25"/>
  <c r="E9" i="25"/>
  <c r="L8" i="25"/>
  <c r="E8" i="25"/>
  <c r="L7" i="25"/>
  <c r="E7" i="25"/>
  <c r="L6" i="25"/>
  <c r="E6" i="25"/>
  <c r="L5" i="25"/>
  <c r="E5" i="25"/>
  <c r="F87" i="24"/>
  <c r="N79" i="24"/>
  <c r="J79" i="24"/>
  <c r="F79" i="24"/>
  <c r="B79" i="24"/>
  <c r="K48" i="23"/>
  <c r="H48" i="23"/>
  <c r="E48" i="23"/>
  <c r="B48" i="23"/>
  <c r="I51" i="23" s="1"/>
  <c r="N310" i="27" l="1"/>
  <c r="L159" i="27"/>
  <c r="K62" i="22" l="1"/>
  <c r="H62" i="22"/>
  <c r="E62" i="22"/>
  <c r="B62" i="22"/>
  <c r="Z38" i="21"/>
  <c r="Z37" i="21"/>
  <c r="Z36" i="21"/>
  <c r="Z35" i="21"/>
  <c r="Z34" i="21"/>
  <c r="N34" i="21"/>
  <c r="H34" i="21"/>
  <c r="Z33" i="21"/>
  <c r="N33" i="21"/>
  <c r="H33" i="21"/>
  <c r="Z32" i="21"/>
  <c r="T32" i="21"/>
  <c r="N32" i="21"/>
  <c r="H32" i="21"/>
  <c r="Z31" i="21"/>
  <c r="T31" i="21"/>
  <c r="N31" i="21"/>
  <c r="H31" i="21"/>
  <c r="Z30" i="21"/>
  <c r="T30" i="21"/>
  <c r="N30" i="21"/>
  <c r="H30" i="21"/>
  <c r="Z29" i="21"/>
  <c r="T29" i="21"/>
  <c r="N29" i="21"/>
  <c r="H29" i="21"/>
  <c r="Z28" i="21"/>
  <c r="T28" i="21"/>
  <c r="N28" i="21"/>
  <c r="H28" i="21"/>
  <c r="Z27" i="21"/>
  <c r="T27" i="21"/>
  <c r="N27" i="21"/>
  <c r="H27" i="21"/>
  <c r="Z26" i="21"/>
  <c r="T26" i="21"/>
  <c r="N26" i="21"/>
  <c r="H26" i="21"/>
  <c r="T19" i="21"/>
  <c r="Z18" i="21"/>
  <c r="T18" i="21"/>
  <c r="Z17" i="21"/>
  <c r="T17" i="21"/>
  <c r="Z16" i="21"/>
  <c r="T16" i="21"/>
  <c r="Z15" i="21"/>
  <c r="T15" i="21"/>
  <c r="Z14" i="21"/>
  <c r="Z13" i="21"/>
  <c r="Z12" i="21"/>
  <c r="T12" i="21"/>
  <c r="N12" i="21"/>
  <c r="Z11" i="21"/>
  <c r="Z42" i="21" s="1"/>
  <c r="T11" i="21"/>
  <c r="N11" i="21"/>
  <c r="H11" i="21"/>
  <c r="Z10" i="21"/>
  <c r="N10" i="21"/>
  <c r="H10" i="21"/>
  <c r="Z9" i="21"/>
  <c r="T9" i="21"/>
  <c r="N9" i="21"/>
  <c r="H9" i="21"/>
  <c r="Z8" i="21"/>
  <c r="T8" i="21"/>
  <c r="N8" i="21"/>
  <c r="H8" i="21"/>
  <c r="Z7" i="21"/>
  <c r="T7" i="21"/>
  <c r="T42" i="21" s="1"/>
  <c r="N7" i="21"/>
  <c r="N42" i="21" s="1"/>
  <c r="H7" i="21"/>
  <c r="H42" i="21" s="1"/>
  <c r="J46" i="21" s="1"/>
  <c r="Z22" i="19"/>
  <c r="R22" i="19"/>
  <c r="J22" i="19"/>
  <c r="B22" i="19"/>
  <c r="E28" i="19" s="1"/>
  <c r="U26" i="18"/>
  <c r="U25" i="18"/>
  <c r="AC24" i="18"/>
  <c r="U24" i="18"/>
  <c r="M24" i="18"/>
  <c r="E24" i="18"/>
  <c r="AC23" i="18"/>
  <c r="U23" i="18"/>
  <c r="M23" i="18"/>
  <c r="E23" i="18"/>
  <c r="AC22" i="18"/>
  <c r="U22" i="18"/>
  <c r="M22" i="18"/>
  <c r="E22" i="18"/>
  <c r="U21" i="18"/>
  <c r="M21" i="18"/>
  <c r="E21" i="18"/>
  <c r="U20" i="18"/>
  <c r="M20" i="18"/>
  <c r="E20" i="18"/>
  <c r="U19" i="18"/>
  <c r="M19" i="18"/>
  <c r="E19" i="18"/>
  <c r="AC18" i="18"/>
  <c r="U18" i="18"/>
  <c r="E18" i="18"/>
  <c r="AC17" i="18"/>
  <c r="U17" i="18"/>
  <c r="M17" i="18"/>
  <c r="E17" i="18"/>
  <c r="AC16" i="18"/>
  <c r="U16" i="18"/>
  <c r="M16" i="18"/>
  <c r="E16" i="18"/>
  <c r="AC15" i="18"/>
  <c r="U15" i="18"/>
  <c r="E15" i="18"/>
  <c r="AC14" i="18"/>
  <c r="U14" i="18"/>
  <c r="M14" i="18"/>
  <c r="E14" i="18"/>
  <c r="AC13" i="18"/>
  <c r="U13" i="18"/>
  <c r="M13" i="18"/>
  <c r="E13" i="18"/>
  <c r="AC12" i="18"/>
  <c r="U12" i="18"/>
  <c r="M12" i="18"/>
  <c r="E12" i="18"/>
  <c r="U11" i="18"/>
  <c r="M11" i="18"/>
  <c r="E11" i="18"/>
  <c r="AC10" i="18"/>
  <c r="U10" i="18"/>
  <c r="M10" i="18"/>
  <c r="E10" i="18"/>
  <c r="AC9" i="18"/>
  <c r="U9" i="18"/>
  <c r="M9" i="18"/>
  <c r="E9" i="18"/>
  <c r="AC8" i="18"/>
  <c r="U8" i="18"/>
  <c r="M8" i="18"/>
  <c r="E8" i="18"/>
  <c r="AC7" i="18"/>
  <c r="U7" i="18"/>
  <c r="M7" i="18"/>
  <c r="E7" i="18"/>
  <c r="AC6" i="18"/>
  <c r="U6" i="18"/>
  <c r="M6" i="18"/>
  <c r="E6" i="18"/>
  <c r="AC5" i="18"/>
  <c r="U5" i="18"/>
  <c r="M5" i="18"/>
  <c r="E5" i="18"/>
  <c r="AC4" i="18"/>
  <c r="AC27" i="18" s="1"/>
  <c r="U4" i="18"/>
  <c r="U29" i="18" s="1"/>
  <c r="M4" i="18"/>
  <c r="M27" i="18" s="1"/>
  <c r="E4" i="18"/>
  <c r="E27" i="18" s="1"/>
  <c r="I36" i="18" s="1"/>
  <c r="AJ33" i="17"/>
  <c r="AH33" i="17"/>
  <c r="AG33" i="17"/>
  <c r="AF33" i="17"/>
  <c r="Z33" i="17"/>
  <c r="W33" i="17"/>
  <c r="V33" i="17"/>
  <c r="S27" i="17"/>
  <c r="R27" i="17"/>
  <c r="Q27" i="17"/>
  <c r="N27" i="17"/>
  <c r="M27" i="17"/>
  <c r="G27" i="17"/>
  <c r="F27" i="17"/>
  <c r="C27" i="17"/>
  <c r="B27" i="17"/>
  <c r="AB24" i="17"/>
  <c r="X24" i="17"/>
  <c r="AB23" i="17"/>
  <c r="X23" i="17"/>
  <c r="AL22" i="17"/>
  <c r="AH22" i="17"/>
  <c r="AB22" i="17"/>
  <c r="X22" i="17"/>
  <c r="AL21" i="17"/>
  <c r="AH21" i="17"/>
  <c r="AB21" i="17"/>
  <c r="X21" i="17"/>
  <c r="AL20" i="17"/>
  <c r="AH20" i="17"/>
  <c r="AB20" i="17"/>
  <c r="X20" i="17"/>
  <c r="AL19" i="17"/>
  <c r="AH19" i="17"/>
  <c r="AB19" i="17"/>
  <c r="X19" i="17"/>
  <c r="AB18" i="17"/>
  <c r="X18" i="17"/>
  <c r="S18" i="17"/>
  <c r="O18" i="17"/>
  <c r="I18" i="17"/>
  <c r="D18" i="17"/>
  <c r="AL17" i="17"/>
  <c r="AH17" i="17"/>
  <c r="AB17" i="17"/>
  <c r="X17" i="17"/>
  <c r="S17" i="17"/>
  <c r="O17" i="17"/>
  <c r="I17" i="17"/>
  <c r="D17" i="17"/>
  <c r="AL16" i="17"/>
  <c r="AH16" i="17"/>
  <c r="AB16" i="17"/>
  <c r="X16" i="17"/>
  <c r="S16" i="17"/>
  <c r="O16" i="17"/>
  <c r="I16" i="17"/>
  <c r="D16" i="17"/>
  <c r="AL15" i="17"/>
  <c r="AH15" i="17"/>
  <c r="AB15" i="17"/>
  <c r="X15" i="17"/>
  <c r="S15" i="17"/>
  <c r="O15" i="17"/>
  <c r="I15" i="17"/>
  <c r="D15" i="17"/>
  <c r="S14" i="17"/>
  <c r="O14" i="17"/>
  <c r="I14" i="17"/>
  <c r="D14" i="17"/>
  <c r="AL13" i="17"/>
  <c r="AH13" i="17"/>
  <c r="AB13" i="17"/>
  <c r="X13" i="17"/>
  <c r="S13" i="17"/>
  <c r="O13" i="17"/>
  <c r="I13" i="17"/>
  <c r="D13" i="17"/>
  <c r="AL12" i="17"/>
  <c r="AH12" i="17"/>
  <c r="AB12" i="17"/>
  <c r="X12" i="17"/>
  <c r="S12" i="17"/>
  <c r="O12" i="17"/>
  <c r="I12" i="17"/>
  <c r="D12" i="17"/>
  <c r="AL11" i="17"/>
  <c r="AL33" i="17" s="1"/>
  <c r="AH11" i="17"/>
  <c r="AB11" i="17"/>
  <c r="AB33" i="17" s="1"/>
  <c r="X11" i="17"/>
  <c r="X33" i="17" s="1"/>
  <c r="S11" i="17"/>
  <c r="O11" i="17"/>
  <c r="O27" i="17" s="1"/>
  <c r="I11" i="17"/>
  <c r="I27" i="17" s="1"/>
  <c r="K36" i="17" s="1"/>
  <c r="D11" i="17"/>
  <c r="D27" i="17" s="1"/>
  <c r="Y51" i="16"/>
  <c r="S51" i="16"/>
  <c r="M51" i="16"/>
  <c r="G51" i="16"/>
  <c r="L60" i="16" s="1"/>
  <c r="AA46" i="16"/>
  <c r="AA45" i="16"/>
  <c r="AA44" i="16"/>
  <c r="U44" i="16"/>
  <c r="AA43" i="16"/>
  <c r="U43" i="16"/>
  <c r="AA42" i="16"/>
  <c r="U42" i="16"/>
  <c r="AA41" i="16"/>
  <c r="U41" i="16"/>
  <c r="AA40" i="16"/>
  <c r="U40" i="16"/>
  <c r="AA39" i="16"/>
  <c r="U39" i="16"/>
  <c r="AA38" i="16"/>
  <c r="U38" i="16"/>
  <c r="AA37" i="16"/>
  <c r="U37" i="16"/>
  <c r="AA36" i="16"/>
  <c r="U36" i="16"/>
  <c r="AA35" i="16"/>
  <c r="U35" i="16"/>
  <c r="AA34" i="16"/>
  <c r="U34" i="16"/>
  <c r="O34" i="16"/>
  <c r="AA33" i="16"/>
  <c r="U33" i="16"/>
  <c r="O33" i="16"/>
  <c r="AA32" i="16"/>
  <c r="U32" i="16"/>
  <c r="O32" i="16"/>
  <c r="I32" i="16"/>
  <c r="AA31" i="16"/>
  <c r="U31" i="16"/>
  <c r="O31" i="16"/>
  <c r="I31" i="16"/>
  <c r="AA30" i="16"/>
  <c r="U30" i="16"/>
  <c r="O30" i="16"/>
  <c r="I30" i="16"/>
  <c r="AA29" i="16"/>
  <c r="U29" i="16"/>
  <c r="O29" i="16"/>
  <c r="I29" i="16"/>
  <c r="AA28" i="16"/>
  <c r="U28" i="16"/>
  <c r="O28" i="16"/>
  <c r="I28" i="16"/>
  <c r="AA27" i="16"/>
  <c r="U27" i="16"/>
  <c r="I27" i="16"/>
  <c r="AA17" i="16"/>
  <c r="U17" i="16"/>
  <c r="O17" i="16"/>
  <c r="AA16" i="16"/>
  <c r="U16" i="16"/>
  <c r="O16" i="16"/>
  <c r="AA15" i="16"/>
  <c r="U15" i="16"/>
  <c r="O15" i="16"/>
  <c r="I15" i="16"/>
  <c r="AA14" i="16"/>
  <c r="U14" i="16"/>
  <c r="O14" i="16"/>
  <c r="I14" i="16"/>
  <c r="AA13" i="16"/>
  <c r="U13" i="16"/>
  <c r="O13" i="16"/>
  <c r="I13" i="16"/>
  <c r="AA12" i="16"/>
  <c r="U12" i="16"/>
  <c r="O12" i="16"/>
  <c r="I12" i="16"/>
  <c r="AA11" i="16"/>
  <c r="U11" i="16"/>
  <c r="O11" i="16"/>
  <c r="I11" i="16"/>
  <c r="AA10" i="16"/>
  <c r="AA51" i="16" s="1"/>
  <c r="U10" i="16"/>
  <c r="U51" i="16" s="1"/>
  <c r="O10" i="16"/>
  <c r="O51" i="16" s="1"/>
  <c r="I10" i="16"/>
  <c r="I51" i="16" s="1"/>
  <c r="AN62" i="15"/>
  <c r="AP58" i="15"/>
  <c r="AN58" i="15"/>
  <c r="AI58" i="15"/>
  <c r="AN57" i="15"/>
  <c r="AI57" i="15"/>
  <c r="AP57" i="15" s="1"/>
  <c r="AN56" i="15"/>
  <c r="AI56" i="15"/>
  <c r="AP56" i="15" s="1"/>
  <c r="BB55" i="15"/>
  <c r="AW55" i="15"/>
  <c r="BD55" i="15" s="1"/>
  <c r="AN55" i="15"/>
  <c r="AP55" i="15" s="1"/>
  <c r="AI55" i="15"/>
  <c r="Y55" i="15"/>
  <c r="U55" i="15"/>
  <c r="AA55" i="15" s="1"/>
  <c r="BB54" i="15"/>
  <c r="AW54" i="15"/>
  <c r="BD54" i="15" s="1"/>
  <c r="AP54" i="15"/>
  <c r="AN54" i="15"/>
  <c r="AI54" i="15"/>
  <c r="AA54" i="15"/>
  <c r="Y54" i="15"/>
  <c r="U54" i="15"/>
  <c r="BB53" i="15"/>
  <c r="AW53" i="15"/>
  <c r="BD53" i="15" s="1"/>
  <c r="AN53" i="15"/>
  <c r="AI53" i="15"/>
  <c r="AP53" i="15" s="1"/>
  <c r="Y53" i="15"/>
  <c r="U53" i="15"/>
  <c r="AA53" i="15" s="1"/>
  <c r="BB52" i="15"/>
  <c r="BD52" i="15" s="1"/>
  <c r="AW52" i="15"/>
  <c r="AN52" i="15"/>
  <c r="AI52" i="15"/>
  <c r="AP52" i="15" s="1"/>
  <c r="Y52" i="15"/>
  <c r="U52" i="15"/>
  <c r="AA52" i="15" s="1"/>
  <c r="BD51" i="15"/>
  <c r="BB51" i="15"/>
  <c r="AW51" i="15"/>
  <c r="AP51" i="15"/>
  <c r="AN51" i="15"/>
  <c r="AI51" i="15"/>
  <c r="Y51" i="15"/>
  <c r="U51" i="15"/>
  <c r="AA51" i="15" s="1"/>
  <c r="BB50" i="15"/>
  <c r="AW50" i="15"/>
  <c r="BD50" i="15" s="1"/>
  <c r="AN50" i="15"/>
  <c r="AI50" i="15"/>
  <c r="AP50" i="15" s="1"/>
  <c r="Y50" i="15"/>
  <c r="AA50" i="15" s="1"/>
  <c r="U50" i="15"/>
  <c r="K50" i="15"/>
  <c r="G50" i="15"/>
  <c r="M50" i="15" s="1"/>
  <c r="BB49" i="15"/>
  <c r="AW49" i="15"/>
  <c r="BD49" i="15" s="1"/>
  <c r="AP49" i="15"/>
  <c r="AN49" i="15"/>
  <c r="AI49" i="15"/>
  <c r="AA49" i="15"/>
  <c r="Y49" i="15"/>
  <c r="U49" i="15"/>
  <c r="K49" i="15"/>
  <c r="G49" i="15"/>
  <c r="M49" i="15" s="1"/>
  <c r="BB48" i="15"/>
  <c r="AW48" i="15"/>
  <c r="BD48" i="15" s="1"/>
  <c r="AN48" i="15"/>
  <c r="AI48" i="15"/>
  <c r="AP48" i="15" s="1"/>
  <c r="Y48" i="15"/>
  <c r="AA48" i="15" s="1"/>
  <c r="U48" i="15"/>
  <c r="K48" i="15"/>
  <c r="G48" i="15"/>
  <c r="M48" i="15" s="1"/>
  <c r="BB47" i="15"/>
  <c r="AW47" i="15"/>
  <c r="BD47" i="15" s="1"/>
  <c r="AP47" i="15"/>
  <c r="AN47" i="15"/>
  <c r="AI47" i="15"/>
  <c r="AA47" i="15"/>
  <c r="Y47" i="15"/>
  <c r="U47" i="15"/>
  <c r="K47" i="15"/>
  <c r="G47" i="15"/>
  <c r="M47" i="15" s="1"/>
  <c r="BB46" i="15"/>
  <c r="AW46" i="15"/>
  <c r="BD46" i="15" s="1"/>
  <c r="AN46" i="15"/>
  <c r="AI46" i="15"/>
  <c r="AP46" i="15" s="1"/>
  <c r="Y46" i="15"/>
  <c r="AA46" i="15" s="1"/>
  <c r="U46" i="15"/>
  <c r="K46" i="15"/>
  <c r="M46" i="15" s="1"/>
  <c r="G46" i="15"/>
  <c r="BB45" i="15"/>
  <c r="AW45" i="15"/>
  <c r="BD45" i="15" s="1"/>
  <c r="AN45" i="15"/>
  <c r="AI45" i="15"/>
  <c r="AP45" i="15" s="1"/>
  <c r="AA45" i="15"/>
  <c r="Y45" i="15"/>
  <c r="U45" i="15"/>
  <c r="K45" i="15"/>
  <c r="G45" i="15"/>
  <c r="M45" i="15" s="1"/>
  <c r="BB44" i="15"/>
  <c r="AW44" i="15"/>
  <c r="BD44" i="15" s="1"/>
  <c r="Y44" i="15"/>
  <c r="U44" i="15"/>
  <c r="AA44" i="15" s="1"/>
  <c r="M44" i="15"/>
  <c r="K44" i="15"/>
  <c r="G44" i="15"/>
  <c r="Y43" i="15"/>
  <c r="AA43" i="15" s="1"/>
  <c r="U43" i="15"/>
  <c r="K43" i="15"/>
  <c r="G43" i="15"/>
  <c r="M43" i="15" s="1"/>
  <c r="AN42" i="15"/>
  <c r="AI42" i="15"/>
  <c r="AP42" i="15" s="1"/>
  <c r="AA42" i="15"/>
  <c r="Y42" i="15"/>
  <c r="U42" i="15"/>
  <c r="K42" i="15"/>
  <c r="G42" i="15"/>
  <c r="M42" i="15" s="1"/>
  <c r="BB41" i="15"/>
  <c r="AW41" i="15"/>
  <c r="BD41" i="15" s="1"/>
  <c r="AN41" i="15"/>
  <c r="AI41" i="15"/>
  <c r="AP41" i="15" s="1"/>
  <c r="M41" i="15"/>
  <c r="K41" i="15"/>
  <c r="G41" i="15"/>
  <c r="BB40" i="15"/>
  <c r="AW40" i="15"/>
  <c r="BD40" i="15" s="1"/>
  <c r="AN40" i="15"/>
  <c r="AI40" i="15"/>
  <c r="AP40" i="15" s="1"/>
  <c r="K40" i="15"/>
  <c r="G40" i="15"/>
  <c r="M40" i="15" s="1"/>
  <c r="BD39" i="15"/>
  <c r="BB39" i="15"/>
  <c r="AW39" i="15"/>
  <c r="AN39" i="15"/>
  <c r="AI39" i="15"/>
  <c r="AP39" i="15" s="1"/>
  <c r="Y39" i="15"/>
  <c r="U39" i="15"/>
  <c r="AA39" i="15" s="1"/>
  <c r="BB38" i="15"/>
  <c r="AW38" i="15"/>
  <c r="BD38" i="15" s="1"/>
  <c r="AP38" i="15"/>
  <c r="AN38" i="15"/>
  <c r="AI38" i="15"/>
  <c r="Y38" i="15"/>
  <c r="U38" i="15"/>
  <c r="AA38" i="15" s="1"/>
  <c r="BB37" i="15"/>
  <c r="AW37" i="15"/>
  <c r="BD37" i="15" s="1"/>
  <c r="AN37" i="15"/>
  <c r="AI37" i="15"/>
  <c r="AP37" i="15" s="1"/>
  <c r="AA37" i="15"/>
  <c r="Y37" i="15"/>
  <c r="U37" i="15"/>
  <c r="K37" i="15"/>
  <c r="G37" i="15"/>
  <c r="M37" i="15" s="1"/>
  <c r="BB36" i="15"/>
  <c r="AW36" i="15"/>
  <c r="BD36" i="15" s="1"/>
  <c r="AN36" i="15"/>
  <c r="AI36" i="15"/>
  <c r="AP36" i="15" s="1"/>
  <c r="AA36" i="15"/>
  <c r="Y36" i="15"/>
  <c r="U36" i="15"/>
  <c r="K36" i="15"/>
  <c r="G36" i="15"/>
  <c r="M36" i="15" s="1"/>
  <c r="BB35" i="15"/>
  <c r="AW35" i="15"/>
  <c r="BD35" i="15" s="1"/>
  <c r="AN35" i="15"/>
  <c r="AI35" i="15"/>
  <c r="AP35" i="15" s="1"/>
  <c r="AA35" i="15"/>
  <c r="Y35" i="15"/>
  <c r="U35" i="15"/>
  <c r="K35" i="15"/>
  <c r="G35" i="15"/>
  <c r="M35" i="15" s="1"/>
  <c r="BB34" i="15"/>
  <c r="AW34" i="15"/>
  <c r="BD34" i="15" s="1"/>
  <c r="AN34" i="15"/>
  <c r="AI34" i="15"/>
  <c r="AP34" i="15" s="1"/>
  <c r="AA34" i="15"/>
  <c r="Y34" i="15"/>
  <c r="U34" i="15"/>
  <c r="K34" i="15"/>
  <c r="G34" i="15"/>
  <c r="M34" i="15" s="1"/>
  <c r="BB33" i="15"/>
  <c r="AW33" i="15"/>
  <c r="BD33" i="15" s="1"/>
  <c r="AN33" i="15"/>
  <c r="AI33" i="15"/>
  <c r="AP33" i="15" s="1"/>
  <c r="AA33" i="15"/>
  <c r="Y33" i="15"/>
  <c r="U33" i="15"/>
  <c r="K33" i="15"/>
  <c r="M33" i="15" s="1"/>
  <c r="G33" i="15"/>
  <c r="BB32" i="15"/>
  <c r="AW32" i="15"/>
  <c r="BD32" i="15" s="1"/>
  <c r="AN32" i="15"/>
  <c r="AI32" i="15"/>
  <c r="AP32" i="15" s="1"/>
  <c r="AA32" i="15"/>
  <c r="Y32" i="15"/>
  <c r="U32" i="15"/>
  <c r="K32" i="15"/>
  <c r="M32" i="15" s="1"/>
  <c r="G32" i="15"/>
  <c r="BB31" i="15"/>
  <c r="AW31" i="15"/>
  <c r="BD31" i="15" s="1"/>
  <c r="Y31" i="15"/>
  <c r="U31" i="15"/>
  <c r="AA31" i="15" s="1"/>
  <c r="M31" i="15"/>
  <c r="K31" i="15"/>
  <c r="G31" i="15"/>
  <c r="BB30" i="15"/>
  <c r="BD30" i="15" s="1"/>
  <c r="BD62" i="15" s="1"/>
  <c r="AW30" i="15"/>
  <c r="AW62" i="15" s="1"/>
  <c r="AN30" i="15"/>
  <c r="AI30" i="15"/>
  <c r="AP30" i="15" s="1"/>
  <c r="AP62" i="15" s="1"/>
  <c r="Y30" i="15"/>
  <c r="Y62" i="15" s="1"/>
  <c r="U30" i="15"/>
  <c r="U62" i="15" s="1"/>
  <c r="M30" i="15"/>
  <c r="K30" i="15"/>
  <c r="K62" i="15" s="1"/>
  <c r="G30" i="15"/>
  <c r="G62" i="15" s="1"/>
  <c r="AN27" i="15"/>
  <c r="BB23" i="15"/>
  <c r="AW23" i="15"/>
  <c r="BD23" i="15" s="1"/>
  <c r="AN23" i="15"/>
  <c r="AI23" i="15"/>
  <c r="AP23" i="15" s="1"/>
  <c r="Y23" i="15"/>
  <c r="U23" i="15"/>
  <c r="AA23" i="15" s="1"/>
  <c r="M23" i="15"/>
  <c r="K23" i="15"/>
  <c r="G23" i="15"/>
  <c r="BB22" i="15"/>
  <c r="BD22" i="15" s="1"/>
  <c r="AW22" i="15"/>
  <c r="AN22" i="15"/>
  <c r="AI22" i="15"/>
  <c r="AP22" i="15" s="1"/>
  <c r="Y22" i="15"/>
  <c r="U22" i="15"/>
  <c r="AA22" i="15" s="1"/>
  <c r="M22" i="15"/>
  <c r="K22" i="15"/>
  <c r="G22" i="15"/>
  <c r="BB21" i="15"/>
  <c r="AW21" i="15"/>
  <c r="BD21" i="15" s="1"/>
  <c r="AN21" i="15"/>
  <c r="AI21" i="15"/>
  <c r="AP21" i="15" s="1"/>
  <c r="Y21" i="15"/>
  <c r="U21" i="15"/>
  <c r="AA21" i="15" s="1"/>
  <c r="M21" i="15"/>
  <c r="K21" i="15"/>
  <c r="G21" i="15"/>
  <c r="BB20" i="15"/>
  <c r="BD20" i="15" s="1"/>
  <c r="AW20" i="15"/>
  <c r="AN20" i="15"/>
  <c r="AI20" i="15"/>
  <c r="AP20" i="15" s="1"/>
  <c r="Y20" i="15"/>
  <c r="U20" i="15"/>
  <c r="AA20" i="15" s="1"/>
  <c r="M20" i="15"/>
  <c r="K20" i="15"/>
  <c r="G20" i="15"/>
  <c r="BB19" i="15"/>
  <c r="AW19" i="15"/>
  <c r="BD19" i="15" s="1"/>
  <c r="AN19" i="15"/>
  <c r="AI19" i="15"/>
  <c r="AP19" i="15" s="1"/>
  <c r="Y19" i="15"/>
  <c r="U19" i="15"/>
  <c r="AA19" i="15" s="1"/>
  <c r="M19" i="15"/>
  <c r="K19" i="15"/>
  <c r="G19" i="15"/>
  <c r="BB18" i="15"/>
  <c r="BD18" i="15" s="1"/>
  <c r="AW18" i="15"/>
  <c r="AN18" i="15"/>
  <c r="AI18" i="15"/>
  <c r="AP18" i="15" s="1"/>
  <c r="Y18" i="15"/>
  <c r="U18" i="15"/>
  <c r="AA18" i="15" s="1"/>
  <c r="M18" i="15"/>
  <c r="K18" i="15"/>
  <c r="G18" i="15"/>
  <c r="BB17" i="15"/>
  <c r="AW17" i="15"/>
  <c r="BD17" i="15" s="1"/>
  <c r="AN17" i="15"/>
  <c r="AI17" i="15"/>
  <c r="AP17" i="15" s="1"/>
  <c r="Y17" i="15"/>
  <c r="U17" i="15"/>
  <c r="AA17" i="15" s="1"/>
  <c r="M17" i="15"/>
  <c r="K17" i="15"/>
  <c r="G17" i="15"/>
  <c r="BB16" i="15"/>
  <c r="BD16" i="15" s="1"/>
  <c r="AW16" i="15"/>
  <c r="AN16" i="15"/>
  <c r="AI16" i="15"/>
  <c r="AP16" i="15" s="1"/>
  <c r="Y16" i="15"/>
  <c r="U16" i="15"/>
  <c r="AA16" i="15" s="1"/>
  <c r="M16" i="15"/>
  <c r="K16" i="15"/>
  <c r="G16" i="15"/>
  <c r="BB14" i="15"/>
  <c r="AW14" i="15"/>
  <c r="BD14" i="15" s="1"/>
  <c r="AN14" i="15"/>
  <c r="AI14" i="15"/>
  <c r="AP14" i="15" s="1"/>
  <c r="Y14" i="15"/>
  <c r="U14" i="15"/>
  <c r="AA14" i="15" s="1"/>
  <c r="M14" i="15"/>
  <c r="K14" i="15"/>
  <c r="G14" i="15"/>
  <c r="BB13" i="15"/>
  <c r="BD13" i="15" s="1"/>
  <c r="AW13" i="15"/>
  <c r="AN13" i="15"/>
  <c r="AI13" i="15"/>
  <c r="AP13" i="15" s="1"/>
  <c r="Y13" i="15"/>
  <c r="U13" i="15"/>
  <c r="AA13" i="15" s="1"/>
  <c r="M13" i="15"/>
  <c r="K13" i="15"/>
  <c r="G13" i="15"/>
  <c r="BB12" i="15"/>
  <c r="BD12" i="15" s="1"/>
  <c r="AW12" i="15"/>
  <c r="AN12" i="15"/>
  <c r="AI12" i="15"/>
  <c r="AP12" i="15" s="1"/>
  <c r="Y12" i="15"/>
  <c r="U12" i="15"/>
  <c r="AA12" i="15" s="1"/>
  <c r="M12" i="15"/>
  <c r="K12" i="15"/>
  <c r="G12" i="15"/>
  <c r="BB11" i="15"/>
  <c r="BD11" i="15" s="1"/>
  <c r="AW11" i="15"/>
  <c r="AN11" i="15"/>
  <c r="AI11" i="15"/>
  <c r="AP11" i="15" s="1"/>
  <c r="Y11" i="15"/>
  <c r="U11" i="15"/>
  <c r="AA11" i="15" s="1"/>
  <c r="M11" i="15"/>
  <c r="K11" i="15"/>
  <c r="G11" i="15"/>
  <c r="BB10" i="15"/>
  <c r="BD10" i="15" s="1"/>
  <c r="AW10" i="15"/>
  <c r="AN10" i="15"/>
  <c r="AI10" i="15"/>
  <c r="AP10" i="15" s="1"/>
  <c r="Y10" i="15"/>
  <c r="U10" i="15"/>
  <c r="AA10" i="15" s="1"/>
  <c r="M10" i="15"/>
  <c r="K10" i="15"/>
  <c r="G10" i="15"/>
  <c r="BB9" i="15"/>
  <c r="BD9" i="15" s="1"/>
  <c r="AW9" i="15"/>
  <c r="AN9" i="15"/>
  <c r="AI9" i="15"/>
  <c r="AP9" i="15" s="1"/>
  <c r="Y9" i="15"/>
  <c r="U9" i="15"/>
  <c r="AA9" i="15" s="1"/>
  <c r="M9" i="15"/>
  <c r="K9" i="15"/>
  <c r="G9" i="15"/>
  <c r="BB8" i="15"/>
  <c r="BD8" i="15" s="1"/>
  <c r="AW8" i="15"/>
  <c r="AN8" i="15"/>
  <c r="AI8" i="15"/>
  <c r="AP8" i="15" s="1"/>
  <c r="Y8" i="15"/>
  <c r="U8" i="15"/>
  <c r="AA8" i="15" s="1"/>
  <c r="M8" i="15"/>
  <c r="K8" i="15"/>
  <c r="G8" i="15"/>
  <c r="BB7" i="15"/>
  <c r="BD7" i="15" s="1"/>
  <c r="AW7" i="15"/>
  <c r="AW26" i="15" s="1"/>
  <c r="AN7" i="15"/>
  <c r="AI7" i="15"/>
  <c r="AI27" i="15" s="1"/>
  <c r="Y7" i="15"/>
  <c r="Y27" i="15" s="1"/>
  <c r="U7" i="15"/>
  <c r="U27" i="15" s="1"/>
  <c r="M7" i="15"/>
  <c r="M27" i="15" s="1"/>
  <c r="K7" i="15"/>
  <c r="K27" i="15" s="1"/>
  <c r="G7" i="15"/>
  <c r="G27" i="15" s="1"/>
  <c r="G301" i="14"/>
  <c r="BG288" i="14"/>
  <c r="BG285" i="14"/>
  <c r="BG282" i="14"/>
  <c r="BG279" i="14"/>
  <c r="BG276" i="14"/>
  <c r="BG273" i="14"/>
  <c r="BG270" i="14"/>
  <c r="BG267" i="14"/>
  <c r="BG264" i="14"/>
  <c r="BG261" i="14"/>
  <c r="BG258" i="14"/>
  <c r="AN258" i="14"/>
  <c r="BG255" i="14"/>
  <c r="AN255" i="14"/>
  <c r="BG252" i="14"/>
  <c r="AN252" i="14"/>
  <c r="BG249" i="14"/>
  <c r="AN249" i="14"/>
  <c r="BG246" i="14"/>
  <c r="AN246" i="14"/>
  <c r="BG243" i="14"/>
  <c r="AN243" i="14"/>
  <c r="BG240" i="14"/>
  <c r="AN240" i="14"/>
  <c r="AN238" i="14"/>
  <c r="BG237" i="14"/>
  <c r="BG234" i="14"/>
  <c r="AN234" i="14"/>
  <c r="BG231" i="14"/>
  <c r="AN231" i="14"/>
  <c r="BG228" i="14"/>
  <c r="AN228" i="14"/>
  <c r="AN268" i="14" s="1"/>
  <c r="AN216" i="14"/>
  <c r="AN213" i="14"/>
  <c r="AN210" i="14"/>
  <c r="AN207" i="14"/>
  <c r="AN204" i="14"/>
  <c r="AN201" i="14"/>
  <c r="AN198" i="14"/>
  <c r="AN195" i="14"/>
  <c r="AN192" i="14"/>
  <c r="AN189" i="14"/>
  <c r="AN186" i="14"/>
  <c r="AN180" i="14"/>
  <c r="BG177" i="14"/>
  <c r="AN177" i="14"/>
  <c r="BG174" i="14"/>
  <c r="AN174" i="14"/>
  <c r="BG171" i="14"/>
  <c r="AN171" i="14"/>
  <c r="BG168" i="14"/>
  <c r="AN168" i="14"/>
  <c r="BG165" i="14"/>
  <c r="AN165" i="14"/>
  <c r="BG162" i="14"/>
  <c r="AN162" i="14"/>
  <c r="AS149" i="14"/>
  <c r="AQ149" i="14"/>
  <c r="AP149" i="14"/>
  <c r="AS148" i="14"/>
  <c r="AQ148" i="14"/>
  <c r="AP148" i="14"/>
  <c r="AN148" i="14"/>
  <c r="AK148" i="14"/>
  <c r="AQ147" i="14"/>
  <c r="AP147" i="14"/>
  <c r="AS146" i="14"/>
  <c r="AQ146" i="14"/>
  <c r="AP146" i="14"/>
  <c r="AS145" i="14"/>
  <c r="AQ145" i="14"/>
  <c r="AP145" i="14"/>
  <c r="AN145" i="14"/>
  <c r="AK145" i="14"/>
  <c r="BI144" i="14"/>
  <c r="AQ144" i="14"/>
  <c r="AP144" i="14"/>
  <c r="BL143" i="14"/>
  <c r="BJ143" i="14"/>
  <c r="BI143" i="14"/>
  <c r="AS143" i="14"/>
  <c r="AQ143" i="14"/>
  <c r="AP143" i="14"/>
  <c r="BL142" i="14"/>
  <c r="BJ142" i="14"/>
  <c r="BI142" i="14"/>
  <c r="BG142" i="14"/>
  <c r="BD142" i="14"/>
  <c r="AS142" i="14"/>
  <c r="AQ142" i="14"/>
  <c r="AP142" i="14"/>
  <c r="AN142" i="14"/>
  <c r="AK142" i="14"/>
  <c r="BJ141" i="14"/>
  <c r="BI141" i="14"/>
  <c r="AQ141" i="14"/>
  <c r="AP141" i="14"/>
  <c r="BL140" i="14"/>
  <c r="BJ140" i="14"/>
  <c r="BI140" i="14"/>
  <c r="AS140" i="14"/>
  <c r="AQ140" i="14"/>
  <c r="AP140" i="14"/>
  <c r="BL139" i="14"/>
  <c r="BJ139" i="14"/>
  <c r="BI139" i="14"/>
  <c r="BG139" i="14"/>
  <c r="BD139" i="14"/>
  <c r="AS139" i="14"/>
  <c r="AQ139" i="14"/>
  <c r="AP139" i="14"/>
  <c r="AN139" i="14"/>
  <c r="AK139" i="14"/>
  <c r="BJ138" i="14"/>
  <c r="BI138" i="14"/>
  <c r="AQ138" i="14"/>
  <c r="AP138" i="14"/>
  <c r="BL137" i="14"/>
  <c r="BJ137" i="14"/>
  <c r="BI137" i="14"/>
  <c r="AQ137" i="14"/>
  <c r="AP137" i="14"/>
  <c r="BL136" i="14"/>
  <c r="BJ136" i="14"/>
  <c r="BI136" i="14"/>
  <c r="BG136" i="14"/>
  <c r="BD136" i="14"/>
  <c r="AQ136" i="14"/>
  <c r="AP136" i="14"/>
  <c r="BJ135" i="14"/>
  <c r="BI135" i="14"/>
  <c r="AQ135" i="14"/>
  <c r="AP135" i="14"/>
  <c r="BL134" i="14"/>
  <c r="BJ134" i="14"/>
  <c r="BI134" i="14"/>
  <c r="AS134" i="14"/>
  <c r="AQ134" i="14"/>
  <c r="AP134" i="14"/>
  <c r="BL133" i="14"/>
  <c r="BJ133" i="14"/>
  <c r="BI133" i="14"/>
  <c r="BG133" i="14"/>
  <c r="BD133" i="14"/>
  <c r="AS133" i="14"/>
  <c r="AQ133" i="14"/>
  <c r="AP133" i="14"/>
  <c r="AN133" i="14"/>
  <c r="AK133" i="14"/>
  <c r="BJ132" i="14"/>
  <c r="BI132" i="14"/>
  <c r="AQ132" i="14"/>
  <c r="AP132" i="14"/>
  <c r="BL131" i="14"/>
  <c r="BJ131" i="14"/>
  <c r="BI131" i="14"/>
  <c r="AS131" i="14"/>
  <c r="AQ131" i="14"/>
  <c r="AP131" i="14"/>
  <c r="AC131" i="14"/>
  <c r="AA131" i="14"/>
  <c r="Z131" i="14"/>
  <c r="BL130" i="14"/>
  <c r="BJ130" i="14"/>
  <c r="BI130" i="14"/>
  <c r="BG130" i="14"/>
  <c r="BD130" i="14"/>
  <c r="AS130" i="14"/>
  <c r="AQ130" i="14"/>
  <c r="AP130" i="14"/>
  <c r="AN130" i="14"/>
  <c r="AK130" i="14"/>
  <c r="AC130" i="14"/>
  <c r="AA130" i="14"/>
  <c r="Z130" i="14"/>
  <c r="X130" i="14"/>
  <c r="U130" i="14"/>
  <c r="BJ129" i="14"/>
  <c r="BI129" i="14"/>
  <c r="AQ129" i="14"/>
  <c r="AP129" i="14"/>
  <c r="AA129" i="14"/>
  <c r="Z129" i="14"/>
  <c r="BL128" i="14"/>
  <c r="BJ128" i="14"/>
  <c r="BI128" i="14"/>
  <c r="AQ128" i="14"/>
  <c r="AP128" i="14"/>
  <c r="AC128" i="14"/>
  <c r="AA128" i="14"/>
  <c r="Z128" i="14"/>
  <c r="M128" i="14"/>
  <c r="K128" i="14"/>
  <c r="J128" i="14"/>
  <c r="BL127" i="14"/>
  <c r="BJ127" i="14"/>
  <c r="BI127" i="14"/>
  <c r="BG127" i="14"/>
  <c r="BD127" i="14"/>
  <c r="AQ127" i="14"/>
  <c r="AP127" i="14"/>
  <c r="AC127" i="14"/>
  <c r="AA127" i="14"/>
  <c r="Z127" i="14"/>
  <c r="X127" i="14"/>
  <c r="U127" i="14"/>
  <c r="M127" i="14"/>
  <c r="K127" i="14"/>
  <c r="J127" i="14"/>
  <c r="H127" i="14"/>
  <c r="E127" i="14"/>
  <c r="BJ126" i="14"/>
  <c r="BI126" i="14"/>
  <c r="AQ126" i="14"/>
  <c r="AP126" i="14"/>
  <c r="AA126" i="14"/>
  <c r="Z126" i="14"/>
  <c r="K126" i="14"/>
  <c r="J126" i="14"/>
  <c r="BL125" i="14"/>
  <c r="BJ125" i="14"/>
  <c r="BI125" i="14"/>
  <c r="AS125" i="14"/>
  <c r="AQ125" i="14"/>
  <c r="AP125" i="14"/>
  <c r="AC125" i="14"/>
  <c r="AA125" i="14"/>
  <c r="Z125" i="14"/>
  <c r="M125" i="14"/>
  <c r="K125" i="14"/>
  <c r="J125" i="14"/>
  <c r="BL124" i="14"/>
  <c r="BJ124" i="14"/>
  <c r="BI124" i="14"/>
  <c r="BG124" i="14"/>
  <c r="BD124" i="14"/>
  <c r="AS124" i="14"/>
  <c r="AQ124" i="14"/>
  <c r="AP124" i="14"/>
  <c r="AN124" i="14"/>
  <c r="AK124" i="14"/>
  <c r="AC124" i="14"/>
  <c r="AA124" i="14"/>
  <c r="Z124" i="14"/>
  <c r="X124" i="14"/>
  <c r="U124" i="14"/>
  <c r="M124" i="14"/>
  <c r="K124" i="14"/>
  <c r="J124" i="14"/>
  <c r="H124" i="14"/>
  <c r="E124" i="14"/>
  <c r="BJ123" i="14"/>
  <c r="BI123" i="14"/>
  <c r="AQ123" i="14"/>
  <c r="AP123" i="14"/>
  <c r="AA123" i="14"/>
  <c r="Z123" i="14"/>
  <c r="K123" i="14"/>
  <c r="J123" i="14"/>
  <c r="BJ122" i="14"/>
  <c r="BI122" i="14"/>
  <c r="AS122" i="14"/>
  <c r="AQ122" i="14"/>
  <c r="AP122" i="14"/>
  <c r="AC122" i="14"/>
  <c r="AA122" i="14"/>
  <c r="Z122" i="14"/>
  <c r="K122" i="14"/>
  <c r="J122" i="14"/>
  <c r="BJ121" i="14"/>
  <c r="BI121" i="14"/>
  <c r="AS121" i="14"/>
  <c r="AQ121" i="14"/>
  <c r="AP121" i="14"/>
  <c r="AN121" i="14"/>
  <c r="AK121" i="14"/>
  <c r="AC121" i="14"/>
  <c r="AA121" i="14"/>
  <c r="Z121" i="14"/>
  <c r="X121" i="14"/>
  <c r="U121" i="14"/>
  <c r="M121" i="14"/>
  <c r="K121" i="14"/>
  <c r="J121" i="14"/>
  <c r="H121" i="14"/>
  <c r="E121" i="14"/>
  <c r="BJ120" i="14"/>
  <c r="BI120" i="14"/>
  <c r="AQ120" i="14"/>
  <c r="AP120" i="14"/>
  <c r="AA120" i="14"/>
  <c r="Z120" i="14"/>
  <c r="K120" i="14"/>
  <c r="J120" i="14"/>
  <c r="BL119" i="14"/>
  <c r="BJ119" i="14"/>
  <c r="BI119" i="14"/>
  <c r="AS119" i="14"/>
  <c r="AQ119" i="14"/>
  <c r="AP119" i="14"/>
  <c r="AC119" i="14"/>
  <c r="AA119" i="14"/>
  <c r="Z119" i="14"/>
  <c r="M119" i="14"/>
  <c r="K119" i="14"/>
  <c r="J119" i="14"/>
  <c r="BL118" i="14"/>
  <c r="BJ118" i="14"/>
  <c r="BI118" i="14"/>
  <c r="BG118" i="14"/>
  <c r="BD118" i="14"/>
  <c r="AS118" i="14"/>
  <c r="AQ118" i="14"/>
  <c r="AP118" i="14"/>
  <c r="AN118" i="14"/>
  <c r="AK118" i="14"/>
  <c r="AC118" i="14"/>
  <c r="AA118" i="14"/>
  <c r="Z118" i="14"/>
  <c r="X118" i="14"/>
  <c r="U118" i="14"/>
  <c r="M118" i="14"/>
  <c r="K118" i="14"/>
  <c r="J118" i="14"/>
  <c r="H118" i="14"/>
  <c r="E118" i="14"/>
  <c r="BJ117" i="14"/>
  <c r="BI117" i="14"/>
  <c r="AQ117" i="14"/>
  <c r="AP117" i="14"/>
  <c r="AA117" i="14"/>
  <c r="Z117" i="14"/>
  <c r="K117" i="14"/>
  <c r="J117" i="14"/>
  <c r="BL116" i="14"/>
  <c r="BJ116" i="14"/>
  <c r="BI116" i="14"/>
  <c r="AS116" i="14"/>
  <c r="AQ116" i="14"/>
  <c r="AP116" i="14"/>
  <c r="AC116" i="14"/>
  <c r="AA116" i="14"/>
  <c r="Z116" i="14"/>
  <c r="K116" i="14"/>
  <c r="J116" i="14"/>
  <c r="BL115" i="14"/>
  <c r="BJ115" i="14"/>
  <c r="BI115" i="14"/>
  <c r="BG115" i="14"/>
  <c r="BD115" i="14"/>
  <c r="AS115" i="14"/>
  <c r="AQ115" i="14"/>
  <c r="AP115" i="14"/>
  <c r="AN115" i="14"/>
  <c r="AK115" i="14"/>
  <c r="AC115" i="14"/>
  <c r="AA115" i="14"/>
  <c r="Z115" i="14"/>
  <c r="X115" i="14"/>
  <c r="U115" i="14"/>
  <c r="K115" i="14"/>
  <c r="J115" i="14"/>
  <c r="BJ114" i="14"/>
  <c r="BI114" i="14"/>
  <c r="AQ114" i="14"/>
  <c r="AP114" i="14"/>
  <c r="AA114" i="14"/>
  <c r="Z114" i="14"/>
  <c r="K114" i="14"/>
  <c r="J114" i="14"/>
  <c r="BL113" i="14"/>
  <c r="BJ113" i="14"/>
  <c r="BI113" i="14"/>
  <c r="AS113" i="14"/>
  <c r="AQ113" i="14"/>
  <c r="AP113" i="14"/>
  <c r="AC113" i="14"/>
  <c r="AA113" i="14"/>
  <c r="Z113" i="14"/>
  <c r="M113" i="14"/>
  <c r="K113" i="14"/>
  <c r="J113" i="14"/>
  <c r="BL112" i="14"/>
  <c r="BJ112" i="14"/>
  <c r="BI112" i="14"/>
  <c r="BG112" i="14"/>
  <c r="BD112" i="14"/>
  <c r="AS112" i="14"/>
  <c r="AQ112" i="14"/>
  <c r="AP112" i="14"/>
  <c r="AN112" i="14"/>
  <c r="AK112" i="14"/>
  <c r="AC112" i="14"/>
  <c r="AA112" i="14"/>
  <c r="Z112" i="14"/>
  <c r="X112" i="14"/>
  <c r="U112" i="14"/>
  <c r="M112" i="14"/>
  <c r="K112" i="14"/>
  <c r="J112" i="14"/>
  <c r="H112" i="14"/>
  <c r="E112" i="14"/>
  <c r="BJ111" i="14"/>
  <c r="BI111" i="14"/>
  <c r="AQ111" i="14"/>
  <c r="AP111" i="14"/>
  <c r="AA111" i="14"/>
  <c r="Z111" i="14"/>
  <c r="K111" i="14"/>
  <c r="J111" i="14"/>
  <c r="BL110" i="14"/>
  <c r="BJ110" i="14"/>
  <c r="BI110" i="14"/>
  <c r="AS110" i="14"/>
  <c r="AQ110" i="14"/>
  <c r="AP110" i="14"/>
  <c r="AA110" i="14"/>
  <c r="Z110" i="14"/>
  <c r="K110" i="14"/>
  <c r="J110" i="14"/>
  <c r="BL109" i="14"/>
  <c r="BJ109" i="14"/>
  <c r="BI109" i="14"/>
  <c r="BG109" i="14"/>
  <c r="BD109" i="14"/>
  <c r="AS109" i="14"/>
  <c r="AQ109" i="14"/>
  <c r="AP109" i="14"/>
  <c r="AN109" i="14"/>
  <c r="AK109" i="14"/>
  <c r="AC109" i="14"/>
  <c r="AA109" i="14"/>
  <c r="Z109" i="14"/>
  <c r="X109" i="14"/>
  <c r="U109" i="14"/>
  <c r="K109" i="14"/>
  <c r="J109" i="14"/>
  <c r="BJ108" i="14"/>
  <c r="BI108" i="14"/>
  <c r="AQ108" i="14"/>
  <c r="AP108" i="14"/>
  <c r="AA108" i="14"/>
  <c r="Z108" i="14"/>
  <c r="K108" i="14"/>
  <c r="J108" i="14"/>
  <c r="BL107" i="14"/>
  <c r="BJ107" i="14"/>
  <c r="BI107" i="14"/>
  <c r="AS107" i="14"/>
  <c r="AQ107" i="14"/>
  <c r="AP107" i="14"/>
  <c r="AC107" i="14"/>
  <c r="AA107" i="14"/>
  <c r="Z107" i="14"/>
  <c r="K107" i="14"/>
  <c r="J107" i="14"/>
  <c r="BL106" i="14"/>
  <c r="BJ106" i="14"/>
  <c r="BI106" i="14"/>
  <c r="BG106" i="14"/>
  <c r="BD106" i="14"/>
  <c r="AS106" i="14"/>
  <c r="AQ106" i="14"/>
  <c r="AP106" i="14"/>
  <c r="AN106" i="14"/>
  <c r="AK106" i="14"/>
  <c r="AC106" i="14"/>
  <c r="AA106" i="14"/>
  <c r="Z106" i="14"/>
  <c r="X106" i="14"/>
  <c r="U106" i="14"/>
  <c r="K106" i="14"/>
  <c r="J106" i="14"/>
  <c r="BJ105" i="14"/>
  <c r="BI105" i="14"/>
  <c r="AQ105" i="14"/>
  <c r="AP105" i="14"/>
  <c r="AA105" i="14"/>
  <c r="Z105" i="14"/>
  <c r="K105" i="14"/>
  <c r="J105" i="14"/>
  <c r="BL104" i="14"/>
  <c r="BJ104" i="14"/>
  <c r="BI104" i="14"/>
  <c r="AS104" i="14"/>
  <c r="AQ104" i="14"/>
  <c r="AP104" i="14"/>
  <c r="AC104" i="14"/>
  <c r="AA104" i="14"/>
  <c r="Z104" i="14"/>
  <c r="K104" i="14"/>
  <c r="J104" i="14"/>
  <c r="BL103" i="14"/>
  <c r="BJ103" i="14"/>
  <c r="BI103" i="14"/>
  <c r="BG103" i="14"/>
  <c r="BD103" i="14"/>
  <c r="AS103" i="14"/>
  <c r="AQ103" i="14"/>
  <c r="AP103" i="14"/>
  <c r="AN103" i="14"/>
  <c r="AK103" i="14"/>
  <c r="AC103" i="14"/>
  <c r="AA103" i="14"/>
  <c r="Z103" i="14"/>
  <c r="X103" i="14"/>
  <c r="U103" i="14"/>
  <c r="M103" i="14"/>
  <c r="K103" i="14"/>
  <c r="J103" i="14"/>
  <c r="H103" i="14"/>
  <c r="E103" i="14"/>
  <c r="BJ102" i="14"/>
  <c r="BI102" i="14"/>
  <c r="AQ102" i="14"/>
  <c r="AP102" i="14"/>
  <c r="AA102" i="14"/>
  <c r="Z102" i="14"/>
  <c r="K102" i="14"/>
  <c r="J102" i="14"/>
  <c r="BL101" i="14"/>
  <c r="BJ101" i="14"/>
  <c r="BI101" i="14"/>
  <c r="AS101" i="14"/>
  <c r="AQ101" i="14"/>
  <c r="AP101" i="14"/>
  <c r="AC101" i="14"/>
  <c r="AA101" i="14"/>
  <c r="Z101" i="14"/>
  <c r="M101" i="14"/>
  <c r="K101" i="14"/>
  <c r="J101" i="14"/>
  <c r="BL100" i="14"/>
  <c r="BJ100" i="14"/>
  <c r="BI100" i="14"/>
  <c r="BG100" i="14"/>
  <c r="BD100" i="14"/>
  <c r="AS100" i="14"/>
  <c r="AQ100" i="14"/>
  <c r="AP100" i="14"/>
  <c r="AN100" i="14"/>
  <c r="AK100" i="14"/>
  <c r="AC100" i="14"/>
  <c r="AA100" i="14"/>
  <c r="Z100" i="14"/>
  <c r="X100" i="14"/>
  <c r="U100" i="14"/>
  <c r="M100" i="14"/>
  <c r="K100" i="14"/>
  <c r="J100" i="14"/>
  <c r="H100" i="14"/>
  <c r="E100" i="14"/>
  <c r="BJ99" i="14"/>
  <c r="BI99" i="14"/>
  <c r="AQ99" i="14"/>
  <c r="AP99" i="14"/>
  <c r="AA99" i="14"/>
  <c r="Z99" i="14"/>
  <c r="K99" i="14"/>
  <c r="J99" i="14"/>
  <c r="BJ98" i="14"/>
  <c r="BI98" i="14"/>
  <c r="AS98" i="14"/>
  <c r="AQ98" i="14"/>
  <c r="AP98" i="14"/>
  <c r="AC98" i="14"/>
  <c r="AA98" i="14"/>
  <c r="Z98" i="14"/>
  <c r="M98" i="14"/>
  <c r="K98" i="14"/>
  <c r="J98" i="14"/>
  <c r="BJ97" i="14"/>
  <c r="BI97" i="14"/>
  <c r="AS97" i="14"/>
  <c r="AQ97" i="14"/>
  <c r="AP97" i="14"/>
  <c r="AN97" i="14"/>
  <c r="AK97" i="14"/>
  <c r="AC97" i="14"/>
  <c r="AA97" i="14"/>
  <c r="Z97" i="14"/>
  <c r="X97" i="14"/>
  <c r="U97" i="14"/>
  <c r="M97" i="14"/>
  <c r="K97" i="14"/>
  <c r="J97" i="14"/>
  <c r="H97" i="14"/>
  <c r="E97" i="14"/>
  <c r="BJ96" i="14"/>
  <c r="BI96" i="14"/>
  <c r="AQ96" i="14"/>
  <c r="AP96" i="14"/>
  <c r="AA96" i="14"/>
  <c r="Z96" i="14"/>
  <c r="K96" i="14"/>
  <c r="BJ95" i="14"/>
  <c r="BI95" i="14"/>
  <c r="AQ95" i="14"/>
  <c r="AP95" i="14"/>
  <c r="AA95" i="14"/>
  <c r="Z95" i="14"/>
  <c r="K95" i="14"/>
  <c r="BJ94" i="14"/>
  <c r="BI94" i="14"/>
  <c r="AQ94" i="14"/>
  <c r="AP94" i="14"/>
  <c r="AA94" i="14"/>
  <c r="Z94" i="14"/>
  <c r="K94" i="14"/>
  <c r="BJ93" i="14"/>
  <c r="BI93" i="14"/>
  <c r="AQ93" i="14"/>
  <c r="AP93" i="14"/>
  <c r="AA93" i="14"/>
  <c r="Z93" i="14"/>
  <c r="K93" i="14"/>
  <c r="BJ92" i="14"/>
  <c r="BI92" i="14"/>
  <c r="AQ92" i="14"/>
  <c r="AP92" i="14"/>
  <c r="AA92" i="14"/>
  <c r="Z92" i="14"/>
  <c r="K92" i="14"/>
  <c r="BJ91" i="14"/>
  <c r="BI91" i="14"/>
  <c r="AQ91" i="14"/>
  <c r="AP91" i="14"/>
  <c r="AA91" i="14"/>
  <c r="Z91" i="14"/>
  <c r="K91" i="14"/>
  <c r="BJ90" i="14"/>
  <c r="BI90" i="14"/>
  <c r="AQ90" i="14"/>
  <c r="AP90" i="14"/>
  <c r="AA90" i="14"/>
  <c r="Z90" i="14"/>
  <c r="K90" i="14"/>
  <c r="BJ89" i="14"/>
  <c r="BI89" i="14"/>
  <c r="AQ89" i="14"/>
  <c r="AP89" i="14"/>
  <c r="AA89" i="14"/>
  <c r="Z89" i="14"/>
  <c r="K89" i="14"/>
  <c r="BJ88" i="14"/>
  <c r="BI88" i="14"/>
  <c r="AQ88" i="14"/>
  <c r="AP88" i="14"/>
  <c r="AA88" i="14"/>
  <c r="Z88" i="14"/>
  <c r="K88" i="14"/>
  <c r="BJ87" i="14"/>
  <c r="BI87" i="14"/>
  <c r="AQ87" i="14"/>
  <c r="AP87" i="14"/>
  <c r="AA87" i="14"/>
  <c r="Z87" i="14"/>
  <c r="K87" i="14"/>
  <c r="BJ86" i="14"/>
  <c r="BI86" i="14"/>
  <c r="AQ86" i="14"/>
  <c r="AP86" i="14"/>
  <c r="AC86" i="14"/>
  <c r="AA86" i="14"/>
  <c r="Z86" i="14"/>
  <c r="K86" i="14"/>
  <c r="BJ85" i="14"/>
  <c r="BI85" i="14"/>
  <c r="AQ85" i="14"/>
  <c r="AP85" i="14"/>
  <c r="AF85" i="14"/>
  <c r="AC85" i="14"/>
  <c r="AA85" i="14"/>
  <c r="Z85" i="14"/>
  <c r="X85" i="14"/>
  <c r="U85" i="14"/>
  <c r="K85" i="14"/>
  <c r="BJ84" i="14"/>
  <c r="BI84" i="14"/>
  <c r="AQ84" i="14"/>
  <c r="AP84" i="14"/>
  <c r="AA84" i="14"/>
  <c r="Z84" i="14"/>
  <c r="K84" i="14"/>
  <c r="BJ83" i="14"/>
  <c r="BI83" i="14"/>
  <c r="AS83" i="14"/>
  <c r="AQ83" i="14"/>
  <c r="AP83" i="14"/>
  <c r="AC83" i="14"/>
  <c r="AA83" i="14"/>
  <c r="Z83" i="14"/>
  <c r="K83" i="14"/>
  <c r="BJ82" i="14"/>
  <c r="BI82" i="14"/>
  <c r="AW82" i="14"/>
  <c r="AS82" i="14"/>
  <c r="AQ82" i="14"/>
  <c r="AP82" i="14"/>
  <c r="AN82" i="14"/>
  <c r="AK82" i="14"/>
  <c r="AF82" i="14"/>
  <c r="AC82" i="14"/>
  <c r="AA82" i="14"/>
  <c r="Z82" i="14"/>
  <c r="X82" i="14"/>
  <c r="U82" i="14"/>
  <c r="K82" i="14"/>
  <c r="BJ81" i="14"/>
  <c r="BI81" i="14"/>
  <c r="AQ81" i="14"/>
  <c r="AP81" i="14"/>
  <c r="AA81" i="14"/>
  <c r="Z81" i="14"/>
  <c r="K81" i="14"/>
  <c r="BL80" i="14"/>
  <c r="BJ80" i="14"/>
  <c r="BI80" i="14"/>
  <c r="AS80" i="14"/>
  <c r="AQ80" i="14"/>
  <c r="AP80" i="14"/>
  <c r="AC80" i="14"/>
  <c r="AA80" i="14"/>
  <c r="Z80" i="14"/>
  <c r="M80" i="14"/>
  <c r="K80" i="14"/>
  <c r="J80" i="14"/>
  <c r="BL79" i="14"/>
  <c r="BJ79" i="14"/>
  <c r="BI79" i="14"/>
  <c r="BG79" i="14"/>
  <c r="BD79" i="14"/>
  <c r="AW79" i="14"/>
  <c r="AS79" i="14"/>
  <c r="AQ79" i="14"/>
  <c r="AP79" i="14"/>
  <c r="AN79" i="14"/>
  <c r="AK79" i="14"/>
  <c r="AF79" i="14"/>
  <c r="AC79" i="14"/>
  <c r="AA79" i="14"/>
  <c r="Z79" i="14"/>
  <c r="X79" i="14"/>
  <c r="U79" i="14"/>
  <c r="P79" i="14"/>
  <c r="M79" i="14"/>
  <c r="K79" i="14"/>
  <c r="J79" i="14"/>
  <c r="H79" i="14"/>
  <c r="E79" i="14"/>
  <c r="BJ78" i="14"/>
  <c r="BI78" i="14"/>
  <c r="AQ78" i="14"/>
  <c r="AP78" i="14"/>
  <c r="AA78" i="14"/>
  <c r="Z78" i="14"/>
  <c r="K78" i="14"/>
  <c r="J78" i="14"/>
  <c r="BL77" i="14"/>
  <c r="BJ77" i="14"/>
  <c r="BI77" i="14"/>
  <c r="AS77" i="14"/>
  <c r="AQ77" i="14"/>
  <c r="AP77" i="14"/>
  <c r="AC77" i="14"/>
  <c r="AA77" i="14"/>
  <c r="Z77" i="14"/>
  <c r="K77" i="14"/>
  <c r="J77" i="14"/>
  <c r="BL76" i="14"/>
  <c r="BJ76" i="14"/>
  <c r="BI76" i="14"/>
  <c r="BG76" i="14"/>
  <c r="BD76" i="14"/>
  <c r="AW76" i="14"/>
  <c r="AS76" i="14"/>
  <c r="AQ76" i="14"/>
  <c r="AP76" i="14"/>
  <c r="AN76" i="14"/>
  <c r="AK76" i="14"/>
  <c r="AF76" i="14"/>
  <c r="AC76" i="14"/>
  <c r="AA76" i="14"/>
  <c r="Z76" i="14"/>
  <c r="X76" i="14"/>
  <c r="U76" i="14"/>
  <c r="M76" i="14"/>
  <c r="K76" i="14"/>
  <c r="J76" i="14"/>
  <c r="H76" i="14"/>
  <c r="E76" i="14"/>
  <c r="BJ75" i="14"/>
  <c r="BI75" i="14"/>
  <c r="AQ75" i="14"/>
  <c r="AP75" i="14"/>
  <c r="AA75" i="14"/>
  <c r="Z75" i="14"/>
  <c r="K75" i="14"/>
  <c r="J75" i="14"/>
  <c r="BL74" i="14"/>
  <c r="BJ74" i="14"/>
  <c r="BI74" i="14"/>
  <c r="AS74" i="14"/>
  <c r="AQ74" i="14"/>
  <c r="AP74" i="14"/>
  <c r="AC74" i="14"/>
  <c r="AA74" i="14"/>
  <c r="Z74" i="14"/>
  <c r="K74" i="14"/>
  <c r="J74" i="14"/>
  <c r="BL73" i="14"/>
  <c r="BJ73" i="14"/>
  <c r="BI73" i="14"/>
  <c r="BG73" i="14"/>
  <c r="BD73" i="14"/>
  <c r="AW73" i="14"/>
  <c r="AS73" i="14"/>
  <c r="AQ73" i="14"/>
  <c r="AP73" i="14"/>
  <c r="AN73" i="14"/>
  <c r="AK73" i="14"/>
  <c r="AC73" i="14"/>
  <c r="AA73" i="14"/>
  <c r="Z73" i="14"/>
  <c r="X73" i="14"/>
  <c r="U73" i="14"/>
  <c r="P73" i="14"/>
  <c r="M73" i="14"/>
  <c r="K73" i="14"/>
  <c r="J73" i="14"/>
  <c r="H73" i="14"/>
  <c r="E73" i="14"/>
  <c r="BJ72" i="14"/>
  <c r="BI72" i="14"/>
  <c r="AQ72" i="14"/>
  <c r="AP72" i="14"/>
  <c r="AA72" i="14"/>
  <c r="Z72" i="14"/>
  <c r="K72" i="14"/>
  <c r="J72" i="14"/>
  <c r="BL71" i="14"/>
  <c r="BJ71" i="14"/>
  <c r="BI71" i="14"/>
  <c r="AS71" i="14"/>
  <c r="AQ71" i="14"/>
  <c r="AP71" i="14"/>
  <c r="AC71" i="14"/>
  <c r="AA71" i="14"/>
  <c r="Z71" i="14"/>
  <c r="M71" i="14"/>
  <c r="K71" i="14"/>
  <c r="J71" i="14"/>
  <c r="BL70" i="14"/>
  <c r="BJ70" i="14"/>
  <c r="BI70" i="14"/>
  <c r="BG70" i="14"/>
  <c r="BD70" i="14"/>
  <c r="AW70" i="14"/>
  <c r="AS70" i="14"/>
  <c r="AQ70" i="14"/>
  <c r="AP70" i="14"/>
  <c r="AN70" i="14"/>
  <c r="AK70" i="14"/>
  <c r="AC70" i="14"/>
  <c r="AA70" i="14"/>
  <c r="Z70" i="14"/>
  <c r="X70" i="14"/>
  <c r="U70" i="14"/>
  <c r="P70" i="14"/>
  <c r="M70" i="14"/>
  <c r="K70" i="14"/>
  <c r="J70" i="14"/>
  <c r="H70" i="14"/>
  <c r="E70" i="14"/>
  <c r="BJ69" i="14"/>
  <c r="BI69" i="14"/>
  <c r="AQ69" i="14"/>
  <c r="AP69" i="14"/>
  <c r="AA69" i="14"/>
  <c r="Z69" i="14"/>
  <c r="K69" i="14"/>
  <c r="J69" i="14"/>
  <c r="BL68" i="14"/>
  <c r="BJ68" i="14"/>
  <c r="BI68" i="14"/>
  <c r="AS68" i="14"/>
  <c r="AQ68" i="14"/>
  <c r="AP68" i="14"/>
  <c r="AC68" i="14"/>
  <c r="AA68" i="14"/>
  <c r="Z68" i="14"/>
  <c r="M68" i="14"/>
  <c r="K68" i="14"/>
  <c r="J68" i="14"/>
  <c r="BP67" i="14"/>
  <c r="BL67" i="14"/>
  <c r="BJ67" i="14"/>
  <c r="BI67" i="14"/>
  <c r="BG67" i="14"/>
  <c r="BD67" i="14"/>
  <c r="AW67" i="14"/>
  <c r="AS67" i="14"/>
  <c r="AQ67" i="14"/>
  <c r="AP67" i="14"/>
  <c r="AN67" i="14"/>
  <c r="AK67" i="14"/>
  <c r="AF67" i="14"/>
  <c r="AC67" i="14"/>
  <c r="AA67" i="14"/>
  <c r="Z67" i="14"/>
  <c r="X67" i="14"/>
  <c r="U67" i="14"/>
  <c r="P67" i="14"/>
  <c r="M67" i="14"/>
  <c r="K67" i="14"/>
  <c r="J67" i="14"/>
  <c r="H67" i="14"/>
  <c r="E67" i="14"/>
  <c r="BJ66" i="14"/>
  <c r="BI66" i="14"/>
  <c r="AQ66" i="14"/>
  <c r="AP66" i="14"/>
  <c r="AA66" i="14"/>
  <c r="Z66" i="14"/>
  <c r="K66" i="14"/>
  <c r="J66" i="14"/>
  <c r="BL65" i="14"/>
  <c r="BJ65" i="14"/>
  <c r="BI65" i="14"/>
  <c r="AS65" i="14"/>
  <c r="AQ65" i="14"/>
  <c r="AP65" i="14"/>
  <c r="AC65" i="14"/>
  <c r="AA65" i="14"/>
  <c r="Z65" i="14"/>
  <c r="M65" i="14"/>
  <c r="K65" i="14"/>
  <c r="J65" i="14"/>
  <c r="BP64" i="14"/>
  <c r="BL64" i="14"/>
  <c r="BJ64" i="14"/>
  <c r="BI64" i="14"/>
  <c r="BG64" i="14"/>
  <c r="BD64" i="14"/>
  <c r="AW64" i="14"/>
  <c r="AS64" i="14"/>
  <c r="AQ64" i="14"/>
  <c r="AP64" i="14"/>
  <c r="AN64" i="14"/>
  <c r="AK64" i="14"/>
  <c r="AF64" i="14"/>
  <c r="AC64" i="14"/>
  <c r="AA64" i="14"/>
  <c r="Z64" i="14"/>
  <c r="X64" i="14"/>
  <c r="U64" i="14"/>
  <c r="P64" i="14"/>
  <c r="M64" i="14"/>
  <c r="K64" i="14"/>
  <c r="J64" i="14"/>
  <c r="H64" i="14"/>
  <c r="E64" i="14"/>
  <c r="BJ63" i="14"/>
  <c r="BI63" i="14"/>
  <c r="AQ63" i="14"/>
  <c r="AP63" i="14"/>
  <c r="AA63" i="14"/>
  <c r="Z63" i="14"/>
  <c r="K63" i="14"/>
  <c r="J63" i="14"/>
  <c r="BL62" i="14"/>
  <c r="BJ62" i="14"/>
  <c r="BI62" i="14"/>
  <c r="AS62" i="14"/>
  <c r="AQ62" i="14"/>
  <c r="AP62" i="14"/>
  <c r="AC62" i="14"/>
  <c r="AA62" i="14"/>
  <c r="Z62" i="14"/>
  <c r="M62" i="14"/>
  <c r="K62" i="14"/>
  <c r="J62" i="14"/>
  <c r="BP61" i="14"/>
  <c r="BL61" i="14"/>
  <c r="BJ61" i="14"/>
  <c r="BI61" i="14"/>
  <c r="BG61" i="14"/>
  <c r="BD61" i="14"/>
  <c r="AW61" i="14"/>
  <c r="AS61" i="14"/>
  <c r="AQ61" i="14"/>
  <c r="AP61" i="14"/>
  <c r="AN61" i="14"/>
  <c r="AK61" i="14"/>
  <c r="AF61" i="14"/>
  <c r="AC61" i="14"/>
  <c r="AA61" i="14"/>
  <c r="Z61" i="14"/>
  <c r="X61" i="14"/>
  <c r="U61" i="14"/>
  <c r="P61" i="14"/>
  <c r="M61" i="14"/>
  <c r="K61" i="14"/>
  <c r="J61" i="14"/>
  <c r="H61" i="14"/>
  <c r="E61" i="14"/>
  <c r="BJ60" i="14"/>
  <c r="BI60" i="14"/>
  <c r="AQ60" i="14"/>
  <c r="AP60" i="14"/>
  <c r="AA60" i="14"/>
  <c r="Z60" i="14"/>
  <c r="K60" i="14"/>
  <c r="J60" i="14"/>
  <c r="BL59" i="14"/>
  <c r="BJ59" i="14"/>
  <c r="BI59" i="14"/>
  <c r="AS59" i="14"/>
  <c r="AQ59" i="14"/>
  <c r="AP59" i="14"/>
  <c r="AC59" i="14"/>
  <c r="AA59" i="14"/>
  <c r="Z59" i="14"/>
  <c r="M59" i="14"/>
  <c r="K59" i="14"/>
  <c r="J59" i="14"/>
  <c r="BP58" i="14"/>
  <c r="BL58" i="14"/>
  <c r="BJ58" i="14"/>
  <c r="BI58" i="14"/>
  <c r="BG58" i="14"/>
  <c r="BD58" i="14"/>
  <c r="AW58" i="14"/>
  <c r="AS58" i="14"/>
  <c r="AQ58" i="14"/>
  <c r="AP58" i="14"/>
  <c r="AN58" i="14"/>
  <c r="AK58" i="14"/>
  <c r="AC58" i="14"/>
  <c r="AA58" i="14"/>
  <c r="Z58" i="14"/>
  <c r="X58" i="14"/>
  <c r="U58" i="14"/>
  <c r="P58" i="14"/>
  <c r="M58" i="14"/>
  <c r="K58" i="14"/>
  <c r="J58" i="14"/>
  <c r="H58" i="14"/>
  <c r="E58" i="14"/>
  <c r="BJ57" i="14"/>
  <c r="BI57" i="14"/>
  <c r="AQ57" i="14"/>
  <c r="AP57" i="14"/>
  <c r="AA57" i="14"/>
  <c r="Z57" i="14"/>
  <c r="K57" i="14"/>
  <c r="J57" i="14"/>
  <c r="BL56" i="14"/>
  <c r="BJ56" i="14"/>
  <c r="BI56" i="14"/>
  <c r="AS56" i="14"/>
  <c r="AQ56" i="14"/>
  <c r="AP56" i="14"/>
  <c r="AC56" i="14"/>
  <c r="AA56" i="14"/>
  <c r="Z56" i="14"/>
  <c r="M56" i="14"/>
  <c r="K56" i="14"/>
  <c r="J56" i="14"/>
  <c r="BP55" i="14"/>
  <c r="BL55" i="14"/>
  <c r="BJ55" i="14"/>
  <c r="BI55" i="14"/>
  <c r="BG55" i="14"/>
  <c r="BD55" i="14"/>
  <c r="AW55" i="14"/>
  <c r="AS55" i="14"/>
  <c r="AQ55" i="14"/>
  <c r="AP55" i="14"/>
  <c r="AN55" i="14"/>
  <c r="AK55" i="14"/>
  <c r="AF55" i="14"/>
  <c r="AC55" i="14"/>
  <c r="AA55" i="14"/>
  <c r="Z55" i="14"/>
  <c r="X55" i="14"/>
  <c r="U55" i="14"/>
  <c r="P55" i="14"/>
  <c r="M55" i="14"/>
  <c r="K55" i="14"/>
  <c r="J55" i="14"/>
  <c r="H55" i="14"/>
  <c r="E55" i="14"/>
  <c r="BJ54" i="14"/>
  <c r="BI54" i="14"/>
  <c r="AQ54" i="14"/>
  <c r="AP54" i="14"/>
  <c r="AA54" i="14"/>
  <c r="Z54" i="14"/>
  <c r="K54" i="14"/>
  <c r="J54" i="14"/>
  <c r="BL53" i="14"/>
  <c r="BJ53" i="14"/>
  <c r="BI53" i="14"/>
  <c r="AS53" i="14"/>
  <c r="AQ53" i="14"/>
  <c r="AP53" i="14"/>
  <c r="AC53" i="14"/>
  <c r="AA53" i="14"/>
  <c r="Z53" i="14"/>
  <c r="K53" i="14"/>
  <c r="J53" i="14"/>
  <c r="BP52" i="14"/>
  <c r="BL52" i="14"/>
  <c r="BJ52" i="14"/>
  <c r="BI52" i="14"/>
  <c r="BG52" i="14"/>
  <c r="BD52" i="14"/>
  <c r="AW52" i="14"/>
  <c r="AQ52" i="14"/>
  <c r="AP52" i="14"/>
  <c r="AK52" i="14"/>
  <c r="AF52" i="14"/>
  <c r="AC52" i="14"/>
  <c r="AA52" i="14"/>
  <c r="Z52" i="14"/>
  <c r="X52" i="14"/>
  <c r="U52" i="14"/>
  <c r="P52" i="14"/>
  <c r="M52" i="14"/>
  <c r="K52" i="14"/>
  <c r="J52" i="14"/>
  <c r="H52" i="14"/>
  <c r="E52" i="14"/>
  <c r="BJ51" i="14"/>
  <c r="BI51" i="14"/>
  <c r="AQ51" i="14"/>
  <c r="AP51" i="14"/>
  <c r="AA51" i="14"/>
  <c r="Z51" i="14"/>
  <c r="K51" i="14"/>
  <c r="J51" i="14"/>
  <c r="BJ50" i="14"/>
  <c r="BI50" i="14"/>
  <c r="AQ50" i="14"/>
  <c r="AP50" i="14"/>
  <c r="AA50" i="14"/>
  <c r="Z50" i="14"/>
  <c r="K50" i="14"/>
  <c r="J50" i="14"/>
  <c r="BJ49" i="14"/>
  <c r="BI49" i="14"/>
  <c r="AQ49" i="14"/>
  <c r="AP49" i="14"/>
  <c r="AA49" i="14"/>
  <c r="Z49" i="14"/>
  <c r="K49" i="14"/>
  <c r="J49" i="14"/>
  <c r="BJ48" i="14"/>
  <c r="BI48" i="14"/>
  <c r="AQ48" i="14"/>
  <c r="AP48" i="14"/>
  <c r="AA48" i="14"/>
  <c r="Z48" i="14"/>
  <c r="K48" i="14"/>
  <c r="J48" i="14"/>
  <c r="BJ47" i="14"/>
  <c r="BI47" i="14"/>
  <c r="AQ47" i="14"/>
  <c r="AP47" i="14"/>
  <c r="AA47" i="14"/>
  <c r="Z47" i="14"/>
  <c r="K47" i="14"/>
  <c r="J47" i="14"/>
  <c r="BJ46" i="14"/>
  <c r="BI46" i="14"/>
  <c r="AQ46" i="14"/>
  <c r="AP46" i="14"/>
  <c r="AA46" i="14"/>
  <c r="Z46" i="14"/>
  <c r="K46" i="14"/>
  <c r="J46" i="14"/>
  <c r="BJ45" i="14"/>
  <c r="BI45" i="14"/>
  <c r="AQ45" i="14"/>
  <c r="AP45" i="14"/>
  <c r="AA45" i="14"/>
  <c r="Z45" i="14"/>
  <c r="K45" i="14"/>
  <c r="J45" i="14"/>
  <c r="BJ44" i="14"/>
  <c r="BI44" i="14"/>
  <c r="AQ44" i="14"/>
  <c r="AP44" i="14"/>
  <c r="AA44" i="14"/>
  <c r="Z44" i="14"/>
  <c r="K44" i="14"/>
  <c r="J44" i="14"/>
  <c r="BJ43" i="14"/>
  <c r="BI43" i="14"/>
  <c r="AQ43" i="14"/>
  <c r="AP43" i="14"/>
  <c r="AA43" i="14"/>
  <c r="Z43" i="14"/>
  <c r="K43" i="14"/>
  <c r="J43" i="14"/>
  <c r="BJ42" i="14"/>
  <c r="BI42" i="14"/>
  <c r="AQ42" i="14"/>
  <c r="AP42" i="14"/>
  <c r="AA42" i="14"/>
  <c r="Z42" i="14"/>
  <c r="K42" i="14"/>
  <c r="J42" i="14"/>
  <c r="BL41" i="14"/>
  <c r="BJ41" i="14"/>
  <c r="BI41" i="14"/>
  <c r="AS41" i="14"/>
  <c r="AQ41" i="14"/>
  <c r="AP41" i="14"/>
  <c r="AC41" i="14"/>
  <c r="AA41" i="14"/>
  <c r="Z41" i="14"/>
  <c r="M41" i="14"/>
  <c r="K41" i="14"/>
  <c r="J41" i="14"/>
  <c r="BP40" i="14"/>
  <c r="BL40" i="14"/>
  <c r="BJ40" i="14"/>
  <c r="BI40" i="14"/>
  <c r="BG40" i="14"/>
  <c r="BD40" i="14"/>
  <c r="AW40" i="14"/>
  <c r="AS40" i="14"/>
  <c r="AQ40" i="14"/>
  <c r="AP40" i="14"/>
  <c r="AN40" i="14"/>
  <c r="AK40" i="14"/>
  <c r="AF40" i="14"/>
  <c r="AC40" i="14"/>
  <c r="AA40" i="14"/>
  <c r="Z40" i="14"/>
  <c r="X40" i="14"/>
  <c r="U40" i="14"/>
  <c r="P40" i="14"/>
  <c r="M40" i="14"/>
  <c r="K40" i="14"/>
  <c r="J40" i="14"/>
  <c r="H40" i="14"/>
  <c r="E40" i="14"/>
  <c r="BJ39" i="14"/>
  <c r="BI39" i="14"/>
  <c r="AQ39" i="14"/>
  <c r="AP39" i="14"/>
  <c r="AA39" i="14"/>
  <c r="Z39" i="14"/>
  <c r="K39" i="14"/>
  <c r="J39" i="14"/>
  <c r="BL38" i="14"/>
  <c r="BJ38" i="14"/>
  <c r="BI38" i="14"/>
  <c r="AS38" i="14"/>
  <c r="AQ38" i="14"/>
  <c r="AP38" i="14"/>
  <c r="AC38" i="14"/>
  <c r="AA38" i="14"/>
  <c r="Z38" i="14"/>
  <c r="K38" i="14"/>
  <c r="J38" i="14"/>
  <c r="BL37" i="14"/>
  <c r="BJ37" i="14"/>
  <c r="BI37" i="14"/>
  <c r="BD37" i="14"/>
  <c r="AW37" i="14"/>
  <c r="AS37" i="14"/>
  <c r="AQ37" i="14"/>
  <c r="AP37" i="14"/>
  <c r="AN37" i="14"/>
  <c r="AK37" i="14"/>
  <c r="AF37" i="14"/>
  <c r="AC37" i="14"/>
  <c r="AA37" i="14"/>
  <c r="Z37" i="14"/>
  <c r="X37" i="14"/>
  <c r="U37" i="14"/>
  <c r="P37" i="14"/>
  <c r="M37" i="14"/>
  <c r="K37" i="14"/>
  <c r="J37" i="14"/>
  <c r="H37" i="14"/>
  <c r="E37" i="14"/>
  <c r="BJ36" i="14"/>
  <c r="BI36" i="14"/>
  <c r="AS36" i="14"/>
  <c r="AQ36" i="14"/>
  <c r="AP36" i="14"/>
  <c r="AA36" i="14"/>
  <c r="Z36" i="14"/>
  <c r="K36" i="14"/>
  <c r="J36" i="14"/>
  <c r="BJ35" i="14"/>
  <c r="BI35" i="14"/>
  <c r="AS35" i="14"/>
  <c r="AQ35" i="14"/>
  <c r="AP35" i="14"/>
  <c r="AC35" i="14"/>
  <c r="AA35" i="14"/>
  <c r="Z35" i="14"/>
  <c r="M35" i="14"/>
  <c r="K35" i="14"/>
  <c r="J35" i="14"/>
  <c r="BP34" i="14"/>
  <c r="BL34" i="14"/>
  <c r="BJ34" i="14"/>
  <c r="BI34" i="14"/>
  <c r="BG34" i="14"/>
  <c r="BD34" i="14"/>
  <c r="AW34" i="14"/>
  <c r="AS34" i="14"/>
  <c r="AQ34" i="14"/>
  <c r="AP34" i="14"/>
  <c r="AN34" i="14"/>
  <c r="AK34" i="14"/>
  <c r="AC34" i="14"/>
  <c r="AA34" i="14"/>
  <c r="Z34" i="14"/>
  <c r="X34" i="14"/>
  <c r="U34" i="14"/>
  <c r="P34" i="14"/>
  <c r="M34" i="14"/>
  <c r="K34" i="14"/>
  <c r="J34" i="14"/>
  <c r="H34" i="14"/>
  <c r="E34" i="14"/>
  <c r="BJ33" i="14"/>
  <c r="BI33" i="14"/>
  <c r="AQ33" i="14"/>
  <c r="AP33" i="14"/>
  <c r="AA33" i="14"/>
  <c r="Z33" i="14"/>
  <c r="K33" i="14"/>
  <c r="J33" i="14"/>
  <c r="BL32" i="14"/>
  <c r="BJ32" i="14"/>
  <c r="BI32" i="14"/>
  <c r="AS32" i="14"/>
  <c r="AQ32" i="14"/>
  <c r="AP32" i="14"/>
  <c r="AC32" i="14"/>
  <c r="AA32" i="14"/>
  <c r="Z32" i="14"/>
  <c r="K32" i="14"/>
  <c r="J32" i="14"/>
  <c r="BP31" i="14"/>
  <c r="BL31" i="14"/>
  <c r="BJ31" i="14"/>
  <c r="BI31" i="14"/>
  <c r="BD31" i="14"/>
  <c r="AW31" i="14"/>
  <c r="AS31" i="14"/>
  <c r="AQ31" i="14"/>
  <c r="AP31" i="14"/>
  <c r="AN31" i="14"/>
  <c r="AK31" i="14"/>
  <c r="AF31" i="14"/>
  <c r="AC31" i="14"/>
  <c r="AA31" i="14"/>
  <c r="Z31" i="14"/>
  <c r="X31" i="14"/>
  <c r="U31" i="14"/>
  <c r="P31" i="14"/>
  <c r="M31" i="14"/>
  <c r="K31" i="14"/>
  <c r="J31" i="14"/>
  <c r="H31" i="14"/>
  <c r="E31" i="14"/>
  <c r="BJ30" i="14"/>
  <c r="BI30" i="14"/>
  <c r="AQ30" i="14"/>
  <c r="AP30" i="14"/>
  <c r="AA30" i="14"/>
  <c r="Z30" i="14"/>
  <c r="K30" i="14"/>
  <c r="J30" i="14"/>
  <c r="BL29" i="14"/>
  <c r="BJ29" i="14"/>
  <c r="BI29" i="14"/>
  <c r="AS29" i="14"/>
  <c r="AQ29" i="14"/>
  <c r="AP29" i="14"/>
  <c r="AC29" i="14"/>
  <c r="AA29" i="14"/>
  <c r="Z29" i="14"/>
  <c r="M29" i="14"/>
  <c r="K29" i="14"/>
  <c r="J29" i="14"/>
  <c r="BP28" i="14"/>
  <c r="BL28" i="14"/>
  <c r="BJ28" i="14"/>
  <c r="BI28" i="14"/>
  <c r="BG28" i="14"/>
  <c r="BD28" i="14"/>
  <c r="AW28" i="14"/>
  <c r="AS28" i="14"/>
  <c r="AQ28" i="14"/>
  <c r="AP28" i="14"/>
  <c r="AN28" i="14"/>
  <c r="AK28" i="14"/>
  <c r="AC28" i="14"/>
  <c r="AA28" i="14"/>
  <c r="Z28" i="14"/>
  <c r="X28" i="14"/>
  <c r="U28" i="14"/>
  <c r="P28" i="14"/>
  <c r="M28" i="14"/>
  <c r="K28" i="14"/>
  <c r="J28" i="14"/>
  <c r="H28" i="14"/>
  <c r="E28" i="14"/>
  <c r="BJ27" i="14"/>
  <c r="BI27" i="14"/>
  <c r="AQ27" i="14"/>
  <c r="AP27" i="14"/>
  <c r="AA27" i="14"/>
  <c r="Z27" i="14"/>
  <c r="K27" i="14"/>
  <c r="J27" i="14"/>
  <c r="BL26" i="14"/>
  <c r="BJ26" i="14"/>
  <c r="BI26" i="14"/>
  <c r="AS26" i="14"/>
  <c r="AQ26" i="14"/>
  <c r="AP26" i="14"/>
  <c r="AC26" i="14"/>
  <c r="AA26" i="14"/>
  <c r="Z26" i="14"/>
  <c r="M26" i="14"/>
  <c r="K26" i="14"/>
  <c r="J26" i="14"/>
  <c r="BP25" i="14"/>
  <c r="BL25" i="14"/>
  <c r="BJ25" i="14"/>
  <c r="BI25" i="14"/>
  <c r="BG25" i="14"/>
  <c r="BD25" i="14"/>
  <c r="AW25" i="14"/>
  <c r="AQ25" i="14"/>
  <c r="AP25" i="14"/>
  <c r="AN25" i="14"/>
  <c r="AK25" i="14"/>
  <c r="AF25" i="14"/>
  <c r="AC25" i="14"/>
  <c r="AA25" i="14"/>
  <c r="Z25" i="14"/>
  <c r="X25" i="14"/>
  <c r="U25" i="14"/>
  <c r="M25" i="14"/>
  <c r="K25" i="14"/>
  <c r="J25" i="14"/>
  <c r="H25" i="14"/>
  <c r="E25" i="14"/>
  <c r="BJ24" i="14"/>
  <c r="BI24" i="14"/>
  <c r="AQ24" i="14"/>
  <c r="AP24" i="14"/>
  <c r="AA24" i="14"/>
  <c r="Z24" i="14"/>
  <c r="K24" i="14"/>
  <c r="J24" i="14"/>
  <c r="BL23" i="14"/>
  <c r="BJ23" i="14"/>
  <c r="BI23" i="14"/>
  <c r="AS23" i="14"/>
  <c r="AQ23" i="14"/>
  <c r="AP23" i="14"/>
  <c r="AC23" i="14"/>
  <c r="AA23" i="14"/>
  <c r="Z23" i="14"/>
  <c r="M23" i="14"/>
  <c r="K23" i="14"/>
  <c r="J23" i="14"/>
  <c r="BP22" i="14"/>
  <c r="BL22" i="14"/>
  <c r="BJ22" i="14"/>
  <c r="BI22" i="14"/>
  <c r="BG22" i="14"/>
  <c r="BD22" i="14"/>
  <c r="AW22" i="14"/>
  <c r="AS22" i="14"/>
  <c r="AQ22" i="14"/>
  <c r="AP22" i="14"/>
  <c r="AN22" i="14"/>
  <c r="AK22" i="14"/>
  <c r="AF22" i="14"/>
  <c r="AC22" i="14"/>
  <c r="AA22" i="14"/>
  <c r="Z22" i="14"/>
  <c r="X22" i="14"/>
  <c r="U22" i="14"/>
  <c r="P22" i="14"/>
  <c r="M22" i="14"/>
  <c r="K22" i="14"/>
  <c r="J22" i="14"/>
  <c r="H22" i="14"/>
  <c r="E22" i="14"/>
  <c r="BJ21" i="14"/>
  <c r="BI21" i="14"/>
  <c r="AQ21" i="14"/>
  <c r="AP21" i="14"/>
  <c r="AA21" i="14"/>
  <c r="Z21" i="14"/>
  <c r="K21" i="14"/>
  <c r="J21" i="14"/>
  <c r="BL20" i="14"/>
  <c r="BJ20" i="14"/>
  <c r="BI20" i="14"/>
  <c r="AS20" i="14"/>
  <c r="AQ20" i="14"/>
  <c r="AP20" i="14"/>
  <c r="AC20" i="14"/>
  <c r="AA20" i="14"/>
  <c r="Z20" i="14"/>
  <c r="M20" i="14"/>
  <c r="K20" i="14"/>
  <c r="J20" i="14"/>
  <c r="BP19" i="14"/>
  <c r="BL19" i="14"/>
  <c r="BJ19" i="14"/>
  <c r="BI19" i="14"/>
  <c r="BG19" i="14"/>
  <c r="BD19" i="14"/>
  <c r="AW19" i="14"/>
  <c r="AS19" i="14"/>
  <c r="AQ19" i="14"/>
  <c r="AP19" i="14"/>
  <c r="AN19" i="14"/>
  <c r="AK19" i="14"/>
  <c r="AF19" i="14"/>
  <c r="AC19" i="14"/>
  <c r="AA19" i="14"/>
  <c r="Z19" i="14"/>
  <c r="X19" i="14"/>
  <c r="U19" i="14"/>
  <c r="P19" i="14"/>
  <c r="M19" i="14"/>
  <c r="K19" i="14"/>
  <c r="J19" i="14"/>
  <c r="H19" i="14"/>
  <c r="E19" i="14"/>
  <c r="BJ18" i="14"/>
  <c r="BI18" i="14"/>
  <c r="AQ18" i="14"/>
  <c r="AP18" i="14"/>
  <c r="AA18" i="14"/>
  <c r="Z18" i="14"/>
  <c r="K18" i="14"/>
  <c r="J18" i="14"/>
  <c r="BL17" i="14"/>
  <c r="BJ17" i="14"/>
  <c r="BI17" i="14"/>
  <c r="AS17" i="14"/>
  <c r="AQ17" i="14"/>
  <c r="AP17" i="14"/>
  <c r="AC17" i="14"/>
  <c r="AA17" i="14"/>
  <c r="Z17" i="14"/>
  <c r="M17" i="14"/>
  <c r="K17" i="14"/>
  <c r="J17" i="14"/>
  <c r="BP16" i="14"/>
  <c r="BJ16" i="14"/>
  <c r="BI16" i="14"/>
  <c r="BG16" i="14"/>
  <c r="BD16" i="14"/>
  <c r="AW16" i="14"/>
  <c r="AS16" i="14"/>
  <c r="AQ16" i="14"/>
  <c r="AP16" i="14"/>
  <c r="AN16" i="14"/>
  <c r="AK16" i="14"/>
  <c r="AA16" i="14"/>
  <c r="Z16" i="14"/>
  <c r="X16" i="14"/>
  <c r="U16" i="14"/>
  <c r="P16" i="14"/>
  <c r="M16" i="14"/>
  <c r="K16" i="14"/>
  <c r="J16" i="14"/>
  <c r="H16" i="14"/>
  <c r="E16" i="14"/>
  <c r="BJ15" i="14"/>
  <c r="BI15" i="14"/>
  <c r="AQ15" i="14"/>
  <c r="AP15" i="14"/>
  <c r="AA15" i="14"/>
  <c r="Z15" i="14"/>
  <c r="K15" i="14"/>
  <c r="J15" i="14"/>
  <c r="BL14" i="14"/>
  <c r="BJ14" i="14"/>
  <c r="BI14" i="14"/>
  <c r="AS14" i="14"/>
  <c r="AQ14" i="14"/>
  <c r="AP14" i="14"/>
  <c r="AA14" i="14"/>
  <c r="Z14" i="14"/>
  <c r="M14" i="14"/>
  <c r="K14" i="14"/>
  <c r="J14" i="14"/>
  <c r="BP13" i="14"/>
  <c r="BL13" i="14"/>
  <c r="BJ13" i="14"/>
  <c r="BI13" i="14"/>
  <c r="BG13" i="14"/>
  <c r="BD13" i="14"/>
  <c r="AW13" i="14"/>
  <c r="AS13" i="14"/>
  <c r="AQ13" i="14"/>
  <c r="AP13" i="14"/>
  <c r="AN13" i="14"/>
  <c r="AK13" i="14"/>
  <c r="AF13" i="14"/>
  <c r="AC13" i="14"/>
  <c r="AA13" i="14"/>
  <c r="Z13" i="14"/>
  <c r="X13" i="14"/>
  <c r="U13" i="14"/>
  <c r="P13" i="14"/>
  <c r="M13" i="14"/>
  <c r="K13" i="14"/>
  <c r="J13" i="14"/>
  <c r="H13" i="14"/>
  <c r="E13" i="14"/>
  <c r="BJ12" i="14"/>
  <c r="BI12" i="14"/>
  <c r="AQ12" i="14"/>
  <c r="AP12" i="14"/>
  <c r="AA12" i="14"/>
  <c r="Z12" i="14"/>
  <c r="K12" i="14"/>
  <c r="J12" i="14"/>
  <c r="BL11" i="14"/>
  <c r="BJ11" i="14"/>
  <c r="BI11" i="14"/>
  <c r="AS11" i="14"/>
  <c r="AQ11" i="14"/>
  <c r="AP11" i="14"/>
  <c r="AC11" i="14"/>
  <c r="AA11" i="14"/>
  <c r="Z11" i="14"/>
  <c r="M11" i="14"/>
  <c r="K11" i="14"/>
  <c r="J11" i="14"/>
  <c r="BP10" i="14"/>
  <c r="BL10" i="14"/>
  <c r="BJ10" i="14"/>
  <c r="BI10" i="14"/>
  <c r="BG10" i="14"/>
  <c r="BD10" i="14"/>
  <c r="AW10" i="14"/>
  <c r="AS10" i="14"/>
  <c r="AQ10" i="14"/>
  <c r="AP10" i="14"/>
  <c r="AN10" i="14"/>
  <c r="AK10" i="14"/>
  <c r="AF10" i="14"/>
  <c r="AF146" i="14" s="1"/>
  <c r="AC10" i="14"/>
  <c r="AA10" i="14"/>
  <c r="Z10" i="14"/>
  <c r="X10" i="14"/>
  <c r="U10" i="14"/>
  <c r="P10" i="14"/>
  <c r="M10" i="14"/>
  <c r="K10" i="14"/>
  <c r="J10" i="14"/>
  <c r="H10" i="14"/>
  <c r="E10" i="14"/>
  <c r="BJ9" i="14"/>
  <c r="BI9" i="14"/>
  <c r="AQ9" i="14"/>
  <c r="AP9" i="14"/>
  <c r="AA9" i="14"/>
  <c r="Z9" i="14"/>
  <c r="K9" i="14"/>
  <c r="J9" i="14"/>
  <c r="BL8" i="14"/>
  <c r="BJ8" i="14"/>
  <c r="BI8" i="14"/>
  <c r="AS8" i="14"/>
  <c r="AQ8" i="14"/>
  <c r="AP8" i="14"/>
  <c r="AC8" i="14"/>
  <c r="AA8" i="14"/>
  <c r="Z8" i="14"/>
  <c r="M8" i="14"/>
  <c r="K8" i="14"/>
  <c r="J8" i="14"/>
  <c r="BP7" i="14"/>
  <c r="BP145" i="14" s="1"/>
  <c r="BL7" i="14"/>
  <c r="BJ7" i="14"/>
  <c r="BI7" i="14"/>
  <c r="BG7" i="14"/>
  <c r="BG301" i="14" s="1"/>
  <c r="BD7" i="14"/>
  <c r="BD155" i="14" s="1"/>
  <c r="AW7" i="14"/>
  <c r="AW145" i="14" s="1"/>
  <c r="AS7" i="14"/>
  <c r="AQ7" i="14"/>
  <c r="AP7" i="14"/>
  <c r="AN7" i="14"/>
  <c r="AN301" i="14" s="1"/>
  <c r="AK7" i="14"/>
  <c r="AK155" i="14" s="1"/>
  <c r="AC7" i="14"/>
  <c r="AA7" i="14"/>
  <c r="Z7" i="14"/>
  <c r="X7" i="14"/>
  <c r="X301" i="14" s="1"/>
  <c r="U7" i="14"/>
  <c r="U155" i="14" s="1"/>
  <c r="P7" i="14"/>
  <c r="P146" i="14" s="1"/>
  <c r="M7" i="14"/>
  <c r="K7" i="14"/>
  <c r="J7" i="14"/>
  <c r="H7" i="14"/>
  <c r="E7" i="14"/>
  <c r="E155" i="14" s="1"/>
  <c r="L159" i="14" s="1"/>
  <c r="L84" i="13"/>
  <c r="R81" i="13"/>
  <c r="L81" i="13"/>
  <c r="R78" i="13"/>
  <c r="L78" i="13"/>
  <c r="F78" i="13"/>
  <c r="R75" i="13"/>
  <c r="L75" i="13"/>
  <c r="R72" i="13"/>
  <c r="F72" i="13"/>
  <c r="R69" i="13"/>
  <c r="F69" i="13"/>
  <c r="X66" i="13"/>
  <c r="R66" i="13"/>
  <c r="L66" i="13"/>
  <c r="F66" i="13"/>
  <c r="X63" i="13"/>
  <c r="R63" i="13"/>
  <c r="L63" i="13"/>
  <c r="F63" i="13"/>
  <c r="X60" i="13"/>
  <c r="R60" i="13"/>
  <c r="L60" i="13"/>
  <c r="F60" i="13"/>
  <c r="X57" i="13"/>
  <c r="R57" i="13"/>
  <c r="F57" i="13"/>
  <c r="X54" i="13"/>
  <c r="R54" i="13"/>
  <c r="L54" i="13"/>
  <c r="F54" i="13"/>
  <c r="X51" i="13"/>
  <c r="R51" i="13"/>
  <c r="L51" i="13"/>
  <c r="F51" i="13"/>
  <c r="X40" i="13"/>
  <c r="R40" i="13"/>
  <c r="L40" i="13"/>
  <c r="E40" i="13"/>
  <c r="R37" i="13"/>
  <c r="L37" i="13"/>
  <c r="E37" i="13"/>
  <c r="X34" i="13"/>
  <c r="R34" i="13"/>
  <c r="E34" i="13"/>
  <c r="X31" i="13"/>
  <c r="R31" i="13"/>
  <c r="L31" i="13"/>
  <c r="E31" i="13"/>
  <c r="X28" i="13"/>
  <c r="R28" i="13"/>
  <c r="E28" i="13"/>
  <c r="X25" i="13"/>
  <c r="R25" i="13"/>
  <c r="L25" i="13"/>
  <c r="X22" i="13"/>
  <c r="R22" i="13"/>
  <c r="L22" i="13"/>
  <c r="E22" i="13"/>
  <c r="X19" i="13"/>
  <c r="R19" i="13"/>
  <c r="L19" i="13"/>
  <c r="E19" i="13"/>
  <c r="X16" i="13"/>
  <c r="R16" i="13"/>
  <c r="E16" i="13"/>
  <c r="X13" i="13"/>
  <c r="R13" i="13"/>
  <c r="L13" i="13"/>
  <c r="E13" i="13"/>
  <c r="X10" i="13"/>
  <c r="R10" i="13"/>
  <c r="L10" i="13"/>
  <c r="E10" i="13"/>
  <c r="X7" i="13"/>
  <c r="R7" i="13"/>
  <c r="E7" i="13"/>
  <c r="L23" i="12"/>
  <c r="L22" i="12"/>
  <c r="L21" i="12"/>
  <c r="L20" i="12"/>
  <c r="E20" i="12"/>
  <c r="L19" i="12"/>
  <c r="L18" i="12"/>
  <c r="E18" i="12"/>
  <c r="L17" i="12"/>
  <c r="E17" i="12"/>
  <c r="L16" i="12"/>
  <c r="E16" i="12"/>
  <c r="L15" i="12"/>
  <c r="E15" i="12"/>
  <c r="E12" i="12"/>
  <c r="E11" i="12"/>
  <c r="L10" i="12"/>
  <c r="E10" i="12"/>
  <c r="L9" i="12"/>
  <c r="E9" i="12"/>
  <c r="L8" i="12"/>
  <c r="E8" i="12"/>
  <c r="L7" i="12"/>
  <c r="E7" i="12"/>
  <c r="L6" i="12"/>
  <c r="E6" i="12"/>
  <c r="L5" i="12"/>
  <c r="E5" i="12"/>
  <c r="N79" i="11"/>
  <c r="J79" i="11"/>
  <c r="F79" i="11"/>
  <c r="B79" i="11"/>
  <c r="F87" i="11" s="1"/>
  <c r="K48" i="10"/>
  <c r="I51" i="10" s="1"/>
  <c r="H48" i="10"/>
  <c r="E48" i="10"/>
  <c r="B48" i="10"/>
  <c r="N310" i="14" l="1"/>
  <c r="BD26" i="15"/>
  <c r="M62" i="15"/>
  <c r="W150" i="14"/>
  <c r="AP7" i="15"/>
  <c r="AP27" i="15" s="1"/>
  <c r="BB26" i="15"/>
  <c r="AA30" i="15"/>
  <c r="AA62" i="15" s="1"/>
  <c r="AI62" i="15"/>
  <c r="AA7" i="15"/>
  <c r="AA27" i="15" s="1"/>
  <c r="BB62" i="15"/>
  <c r="V81" i="7" l="1"/>
  <c r="Z159" i="4"/>
  <c r="Q137" i="4"/>
  <c r="Q117" i="4"/>
  <c r="Q118" i="4"/>
  <c r="Q119" i="4"/>
  <c r="Q120" i="4"/>
  <c r="Q121" i="4"/>
  <c r="Q122" i="4"/>
  <c r="Q123" i="4"/>
  <c r="Q124" i="4"/>
  <c r="Q125" i="4"/>
  <c r="Q126" i="4"/>
  <c r="Q127" i="4"/>
  <c r="Q116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3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00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01" i="4"/>
  <c r="R31" i="9" l="1"/>
  <c r="S31" i="9"/>
  <c r="U31" i="9"/>
  <c r="V31" i="9"/>
  <c r="W31" i="9"/>
  <c r="Q31" i="9"/>
  <c r="W2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8" i="9"/>
  <c r="F31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8" i="9"/>
  <c r="M31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8" i="9"/>
  <c r="B31" i="9"/>
  <c r="I31" i="9"/>
  <c r="AD81" i="5" l="1"/>
  <c r="AD66" i="5"/>
  <c r="AD67" i="5"/>
  <c r="AD68" i="5"/>
  <c r="AD69" i="5"/>
  <c r="AD70" i="5"/>
  <c r="AD71" i="5"/>
  <c r="AD72" i="5"/>
  <c r="AD73" i="5"/>
  <c r="AD74" i="5"/>
  <c r="AD75" i="5"/>
  <c r="AD76" i="5"/>
  <c r="AD65" i="5"/>
  <c r="Z81" i="5"/>
  <c r="Z66" i="5"/>
  <c r="Z67" i="5"/>
  <c r="Z68" i="5"/>
  <c r="Z69" i="5"/>
  <c r="Z70" i="5"/>
  <c r="Z71" i="5"/>
  <c r="Z72" i="5"/>
  <c r="Z73" i="5"/>
  <c r="Z74" i="5"/>
  <c r="Z75" i="5"/>
  <c r="Z76" i="5"/>
  <c r="Z65" i="5"/>
  <c r="V81" i="5"/>
  <c r="V66" i="5"/>
  <c r="V67" i="5"/>
  <c r="V68" i="5"/>
  <c r="V69" i="5"/>
  <c r="V70" i="5"/>
  <c r="V71" i="5"/>
  <c r="V72" i="5"/>
  <c r="V73" i="5"/>
  <c r="V74" i="5"/>
  <c r="V75" i="5"/>
  <c r="V76" i="5"/>
  <c r="V65" i="5"/>
  <c r="O81" i="5"/>
  <c r="K81" i="5"/>
  <c r="O66" i="5"/>
  <c r="O67" i="5"/>
  <c r="O68" i="5"/>
  <c r="O69" i="5"/>
  <c r="O70" i="5"/>
  <c r="O71" i="5"/>
  <c r="O72" i="5"/>
  <c r="O73" i="5"/>
  <c r="O65" i="5"/>
  <c r="K66" i="5"/>
  <c r="K67" i="5"/>
  <c r="K68" i="5"/>
  <c r="K69" i="5"/>
  <c r="K70" i="5"/>
  <c r="K71" i="5"/>
  <c r="K72" i="5"/>
  <c r="K73" i="5"/>
  <c r="K65" i="5"/>
  <c r="G81" i="5"/>
  <c r="G66" i="5"/>
  <c r="G67" i="5"/>
  <c r="G68" i="5"/>
  <c r="G69" i="5"/>
  <c r="G70" i="5"/>
  <c r="G71" i="5"/>
  <c r="G72" i="5"/>
  <c r="G73" i="5"/>
  <c r="G65" i="5"/>
  <c r="E81" i="5"/>
  <c r="I81" i="5"/>
  <c r="J81" i="5"/>
  <c r="M81" i="5"/>
  <c r="Q81" i="5"/>
  <c r="T81" i="5"/>
  <c r="X81" i="5"/>
  <c r="Y81" i="5"/>
  <c r="AB81" i="5"/>
  <c r="B81" i="5"/>
  <c r="E52" i="5"/>
  <c r="G52" i="5"/>
  <c r="I52" i="5"/>
  <c r="J52" i="5"/>
  <c r="K52" i="5"/>
  <c r="M52" i="5"/>
  <c r="O52" i="5"/>
  <c r="R52" i="5"/>
  <c r="T52" i="5"/>
  <c r="V52" i="5"/>
  <c r="X52" i="5"/>
  <c r="Y52" i="5"/>
  <c r="Z52" i="5"/>
  <c r="AB52" i="5"/>
  <c r="AD52" i="5"/>
  <c r="B52" i="5"/>
  <c r="AD28" i="5"/>
  <c r="AD29" i="5"/>
  <c r="AD30" i="5"/>
  <c r="AD31" i="5"/>
  <c r="AD32" i="5"/>
  <c r="AD33" i="5"/>
  <c r="AD38" i="5"/>
  <c r="AD39" i="5"/>
  <c r="AD40" i="5"/>
  <c r="AD41" i="5"/>
  <c r="AD42" i="5"/>
  <c r="AD43" i="5"/>
  <c r="AD44" i="5"/>
  <c r="AD45" i="5"/>
  <c r="AD46" i="5"/>
  <c r="AD27" i="5"/>
  <c r="Z46" i="5"/>
  <c r="Z28" i="5"/>
  <c r="Z29" i="5"/>
  <c r="Z30" i="5"/>
  <c r="Z31" i="5"/>
  <c r="Z32" i="5"/>
  <c r="Z33" i="5"/>
  <c r="Z38" i="5"/>
  <c r="Z39" i="5"/>
  <c r="Z40" i="5"/>
  <c r="Z41" i="5"/>
  <c r="Z42" i="5"/>
  <c r="Z43" i="5"/>
  <c r="Z44" i="5"/>
  <c r="Z45" i="5"/>
  <c r="Z27" i="5"/>
  <c r="V28" i="5"/>
  <c r="V29" i="5"/>
  <c r="V30" i="5"/>
  <c r="V31" i="5"/>
  <c r="V32" i="5"/>
  <c r="V33" i="5"/>
  <c r="V38" i="5"/>
  <c r="V39" i="5"/>
  <c r="V40" i="5"/>
  <c r="V41" i="5"/>
  <c r="V42" i="5"/>
  <c r="V43" i="5"/>
  <c r="V44" i="5"/>
  <c r="V45" i="5"/>
  <c r="V46" i="5"/>
  <c r="V27" i="5"/>
  <c r="O28" i="5"/>
  <c r="O29" i="5"/>
  <c r="O30" i="5"/>
  <c r="O31" i="5"/>
  <c r="O32" i="5"/>
  <c r="O33" i="5"/>
  <c r="O34" i="5"/>
  <c r="O38" i="5"/>
  <c r="O39" i="5"/>
  <c r="O40" i="5"/>
  <c r="O41" i="5"/>
  <c r="O42" i="5"/>
  <c r="O43" i="5"/>
  <c r="O44" i="5"/>
  <c r="O45" i="5"/>
  <c r="O46" i="5"/>
  <c r="O47" i="5"/>
  <c r="O27" i="5"/>
  <c r="K28" i="5"/>
  <c r="K29" i="5"/>
  <c r="K30" i="5"/>
  <c r="K31" i="5"/>
  <c r="K32" i="5"/>
  <c r="K33" i="5"/>
  <c r="K34" i="5"/>
  <c r="K38" i="5"/>
  <c r="K39" i="5"/>
  <c r="K40" i="5"/>
  <c r="K41" i="5"/>
  <c r="K42" i="5"/>
  <c r="K43" i="5"/>
  <c r="K44" i="5"/>
  <c r="K45" i="5"/>
  <c r="K46" i="5"/>
  <c r="K47" i="5"/>
  <c r="K27" i="5"/>
  <c r="G28" i="5"/>
  <c r="G29" i="5"/>
  <c r="G30" i="5"/>
  <c r="G31" i="5"/>
  <c r="G32" i="5"/>
  <c r="G33" i="5"/>
  <c r="G34" i="5"/>
  <c r="G38" i="5"/>
  <c r="G39" i="5"/>
  <c r="G40" i="5"/>
  <c r="G41" i="5"/>
  <c r="G42" i="5"/>
  <c r="G43" i="5"/>
  <c r="G44" i="5"/>
  <c r="G45" i="5"/>
  <c r="G46" i="5"/>
  <c r="G47" i="5"/>
  <c r="G27" i="5"/>
  <c r="AE68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51" i="2"/>
  <c r="AA68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51" i="2"/>
  <c r="W68" i="2"/>
  <c r="W52" i="2"/>
  <c r="W53" i="2"/>
  <c r="W54" i="2"/>
  <c r="W55" i="2"/>
  <c r="W56" i="2"/>
  <c r="W57" i="2"/>
  <c r="W58" i="2"/>
  <c r="W59" i="2"/>
  <c r="W60" i="2"/>
  <c r="W61" i="2"/>
  <c r="W62" i="2"/>
  <c r="W63" i="2"/>
  <c r="W51" i="2"/>
  <c r="U68" i="2"/>
  <c r="Y68" i="2"/>
  <c r="Z68" i="2"/>
  <c r="AC68" i="2"/>
  <c r="S68" i="2"/>
  <c r="P68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51" i="2"/>
  <c r="L68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51" i="2"/>
  <c r="H68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51" i="2"/>
  <c r="AC40" i="2"/>
  <c r="AA40" i="2"/>
  <c r="U40" i="2"/>
  <c r="S40" i="2"/>
  <c r="L40" i="2"/>
  <c r="F40" i="2"/>
  <c r="C40" i="2"/>
  <c r="F68" i="2"/>
  <c r="J68" i="2"/>
  <c r="K68" i="2"/>
  <c r="N68" i="2"/>
  <c r="C68" i="2"/>
  <c r="N40" i="2"/>
  <c r="AE40" i="2"/>
  <c r="AE28" i="2"/>
  <c r="AE29" i="2"/>
  <c r="AE30" i="2"/>
  <c r="AE31" i="2"/>
  <c r="AE32" i="2"/>
  <c r="AE33" i="2"/>
  <c r="AE34" i="2"/>
  <c r="AE35" i="2"/>
  <c r="AE36" i="2"/>
  <c r="AE37" i="2"/>
  <c r="AE27" i="2"/>
  <c r="AA28" i="2"/>
  <c r="AA29" i="2"/>
  <c r="AA30" i="2"/>
  <c r="AA31" i="2"/>
  <c r="AA32" i="2"/>
  <c r="AA33" i="2"/>
  <c r="AA34" i="2"/>
  <c r="AA35" i="2"/>
  <c r="AA36" i="2"/>
  <c r="AA37" i="2"/>
  <c r="AA27" i="2"/>
  <c r="W40" i="2"/>
  <c r="W28" i="2"/>
  <c r="W29" i="2"/>
  <c r="W30" i="2"/>
  <c r="W31" i="2"/>
  <c r="W32" i="2"/>
  <c r="W33" i="2"/>
  <c r="W34" i="2"/>
  <c r="W35" i="2"/>
  <c r="W36" i="2"/>
  <c r="W37" i="2"/>
  <c r="W27" i="2"/>
  <c r="P40" i="2"/>
  <c r="H40" i="2"/>
  <c r="P28" i="2"/>
  <c r="P29" i="2"/>
  <c r="P30" i="2"/>
  <c r="P31" i="2"/>
  <c r="P32" i="2"/>
  <c r="P33" i="2"/>
  <c r="P34" i="2"/>
  <c r="P35" i="2"/>
  <c r="P36" i="2"/>
  <c r="P37" i="2"/>
  <c r="P27" i="2"/>
  <c r="L28" i="2"/>
  <c r="L29" i="2"/>
  <c r="L30" i="2"/>
  <c r="L31" i="2"/>
  <c r="L32" i="2"/>
  <c r="L33" i="2"/>
  <c r="L34" i="2"/>
  <c r="L35" i="2"/>
  <c r="L36" i="2"/>
  <c r="L37" i="2"/>
  <c r="L27" i="2"/>
  <c r="H28" i="2"/>
  <c r="H29" i="2"/>
  <c r="H30" i="2"/>
  <c r="H31" i="2"/>
  <c r="H32" i="2"/>
  <c r="H33" i="2"/>
  <c r="H34" i="2"/>
  <c r="H35" i="2"/>
  <c r="H36" i="2"/>
  <c r="H37" i="2"/>
  <c r="H27" i="2"/>
  <c r="AR73" i="4" l="1"/>
  <c r="AV73" i="4"/>
  <c r="AP73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41" i="4"/>
  <c r="AI73" i="4"/>
  <c r="AL73" i="4"/>
  <c r="AF73" i="4"/>
  <c r="AL42" i="4"/>
  <c r="AL43" i="4"/>
  <c r="AL44" i="4"/>
  <c r="AL41" i="4"/>
  <c r="X73" i="4"/>
  <c r="AA73" i="4"/>
  <c r="U73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42" i="4"/>
  <c r="O73" i="4"/>
  <c r="R73" i="4"/>
  <c r="M73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42" i="4"/>
  <c r="AI35" i="4"/>
  <c r="AL35" i="4"/>
  <c r="AP35" i="4"/>
  <c r="AR35" i="4"/>
  <c r="AV35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14" i="4"/>
  <c r="AF35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14" i="4"/>
  <c r="O35" i="4"/>
  <c r="R35" i="4"/>
  <c r="U35" i="4"/>
  <c r="X35" i="4"/>
  <c r="M35" i="4"/>
  <c r="AA15" i="4"/>
  <c r="AA35" i="4" s="1"/>
  <c r="AA16" i="4"/>
  <c r="AA17" i="4"/>
  <c r="AA18" i="4"/>
  <c r="AA19" i="4"/>
  <c r="AA20" i="4"/>
  <c r="AA21" i="4"/>
  <c r="AA22" i="4"/>
  <c r="AA23" i="4"/>
  <c r="AA24" i="4"/>
  <c r="AA25" i="4"/>
  <c r="AA14" i="4"/>
  <c r="R15" i="4"/>
  <c r="R16" i="4"/>
  <c r="R17" i="4"/>
  <c r="R18" i="4"/>
  <c r="R19" i="4"/>
  <c r="R20" i="4"/>
  <c r="R21" i="4"/>
  <c r="R22" i="4"/>
  <c r="R23" i="4"/>
  <c r="R24" i="4"/>
  <c r="R25" i="4"/>
  <c r="R14" i="4"/>
  <c r="F45" i="3" l="1"/>
  <c r="H45" i="3"/>
  <c r="K45" i="3"/>
  <c r="O45" i="3"/>
  <c r="Q45" i="3"/>
  <c r="V45" i="3"/>
  <c r="Y45" i="3"/>
  <c r="AB45" i="3"/>
  <c r="AF45" i="3"/>
  <c r="AI45" i="3"/>
  <c r="AL45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29" i="3"/>
  <c r="AB30" i="3"/>
  <c r="AB31" i="3"/>
  <c r="AB32" i="3"/>
  <c r="AB33" i="3"/>
  <c r="AB34" i="3"/>
  <c r="AB35" i="3"/>
  <c r="AB29" i="3"/>
  <c r="F65" i="3"/>
  <c r="H65" i="3"/>
  <c r="K65" i="3"/>
  <c r="O65" i="3"/>
  <c r="Q65" i="3"/>
  <c r="V65" i="3"/>
  <c r="Y65" i="3"/>
  <c r="AF65" i="3"/>
  <c r="AI65" i="3"/>
  <c r="AL51" i="3"/>
  <c r="AL52" i="3"/>
  <c r="AL53" i="3"/>
  <c r="AL54" i="3"/>
  <c r="AL55" i="3"/>
  <c r="AL56" i="3"/>
  <c r="AL57" i="3"/>
  <c r="AL58" i="3"/>
  <c r="AL59" i="3"/>
  <c r="AL60" i="3"/>
  <c r="AL61" i="3"/>
  <c r="AL50" i="3"/>
  <c r="AB51" i="3"/>
  <c r="AB52" i="3"/>
  <c r="AB53" i="3"/>
  <c r="AB54" i="3"/>
  <c r="AB55" i="3"/>
  <c r="AB56" i="3"/>
  <c r="AB57" i="3"/>
  <c r="AB58" i="3"/>
  <c r="AB50" i="3"/>
  <c r="AB65" i="3" s="1"/>
  <c r="B65" i="3"/>
  <c r="Q51" i="3"/>
  <c r="Q52" i="3"/>
  <c r="Q53" i="3"/>
  <c r="Q54" i="3"/>
  <c r="Q55" i="3"/>
  <c r="Q56" i="3"/>
  <c r="Q57" i="3"/>
  <c r="Q58" i="3"/>
  <c r="Q59" i="3"/>
  <c r="Q60" i="3"/>
  <c r="Q61" i="3"/>
  <c r="Q50" i="3"/>
  <c r="H51" i="3"/>
  <c r="H52" i="3"/>
  <c r="H53" i="3"/>
  <c r="H54" i="3"/>
  <c r="H50" i="3"/>
  <c r="B45" i="3"/>
  <c r="Q30" i="3"/>
  <c r="Q31" i="3"/>
  <c r="Q32" i="3"/>
  <c r="Q33" i="3"/>
  <c r="Q34" i="3"/>
  <c r="Q35" i="3"/>
  <c r="Q36" i="3"/>
  <c r="Q37" i="3"/>
  <c r="Q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29" i="3"/>
  <c r="F25" i="3"/>
  <c r="K25" i="3"/>
  <c r="O25" i="3"/>
  <c r="Q25" i="3"/>
  <c r="Q15" i="3"/>
  <c r="Q16" i="3"/>
  <c r="Q17" i="3"/>
  <c r="Q18" i="3"/>
  <c r="Q19" i="3"/>
  <c r="Q20" i="3"/>
  <c r="Q21" i="3"/>
  <c r="Q22" i="3"/>
  <c r="Q23" i="3"/>
  <c r="Q14" i="3"/>
  <c r="H15" i="3"/>
  <c r="H16" i="3"/>
  <c r="H17" i="3"/>
  <c r="H18" i="3"/>
  <c r="H19" i="3"/>
  <c r="H25" i="3" s="1"/>
  <c r="H20" i="3"/>
  <c r="H21" i="3"/>
  <c r="H22" i="3"/>
  <c r="H23" i="3"/>
  <c r="H14" i="3"/>
  <c r="B25" i="3"/>
  <c r="H39" i="8"/>
  <c r="H40" i="8"/>
  <c r="H41" i="8"/>
  <c r="H42" i="8"/>
  <c r="H43" i="8"/>
  <c r="H44" i="8"/>
  <c r="H45" i="8"/>
  <c r="H46" i="8"/>
  <c r="H47" i="8"/>
  <c r="H48" i="8"/>
  <c r="H38" i="8"/>
  <c r="S39" i="8"/>
  <c r="S40" i="8"/>
  <c r="S41" i="8"/>
  <c r="S42" i="8"/>
  <c r="S43" i="8"/>
  <c r="S44" i="8"/>
  <c r="S45" i="8"/>
  <c r="S38" i="8"/>
  <c r="Q28" i="8"/>
  <c r="N28" i="8"/>
  <c r="F50" i="8"/>
  <c r="N50" i="8"/>
  <c r="Q50" i="8"/>
  <c r="F21" i="8"/>
  <c r="C21" i="8"/>
  <c r="C50" i="8"/>
  <c r="L12" i="8"/>
  <c r="L13" i="8"/>
  <c r="L14" i="8"/>
  <c r="L15" i="8"/>
  <c r="L16" i="8"/>
  <c r="L17" i="8"/>
  <c r="L18" i="8"/>
  <c r="L9" i="8"/>
  <c r="H12" i="8"/>
  <c r="H13" i="8"/>
  <c r="H14" i="8"/>
  <c r="H15" i="8"/>
  <c r="H16" i="8"/>
  <c r="H17" i="8"/>
  <c r="H18" i="8"/>
  <c r="H9" i="8"/>
  <c r="W10" i="8"/>
  <c r="W11" i="8"/>
  <c r="W12" i="8"/>
  <c r="W13" i="8"/>
  <c r="W16" i="8"/>
  <c r="W17" i="8"/>
  <c r="W18" i="8"/>
  <c r="W19" i="8"/>
  <c r="W20" i="8"/>
  <c r="W21" i="8"/>
  <c r="W22" i="8"/>
  <c r="W23" i="8"/>
  <c r="W24" i="8"/>
  <c r="W9" i="8"/>
  <c r="S10" i="8"/>
  <c r="S11" i="8"/>
  <c r="S12" i="8"/>
  <c r="S13" i="8"/>
  <c r="S16" i="8"/>
  <c r="S17" i="8"/>
  <c r="S18" i="8"/>
  <c r="S19" i="8"/>
  <c r="S20" i="8"/>
  <c r="S21" i="8"/>
  <c r="S22" i="8"/>
  <c r="S23" i="8"/>
  <c r="S24" i="8"/>
  <c r="S9" i="8"/>
  <c r="AL65" i="3" l="1"/>
  <c r="V73" i="7"/>
  <c r="V74" i="7"/>
  <c r="V75" i="7"/>
  <c r="V76" i="7"/>
  <c r="V77" i="7"/>
  <c r="V78" i="7"/>
  <c r="V79" i="7"/>
  <c r="V80" i="7"/>
  <c r="V82" i="7"/>
  <c r="V83" i="7"/>
  <c r="V84" i="7"/>
  <c r="V85" i="7"/>
  <c r="V86" i="7"/>
  <c r="V87" i="7"/>
  <c r="V88" i="7"/>
  <c r="V89" i="7"/>
  <c r="V90" i="7"/>
  <c r="V72" i="7"/>
  <c r="K73" i="7"/>
  <c r="K74" i="7"/>
  <c r="K75" i="7"/>
  <c r="K76" i="7"/>
  <c r="K77" i="7"/>
  <c r="K78" i="7"/>
  <c r="K79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72" i="7"/>
  <c r="V60" i="7"/>
  <c r="V61" i="7"/>
  <c r="V59" i="7"/>
  <c r="K60" i="7"/>
  <c r="K61" i="7"/>
  <c r="K63" i="7"/>
  <c r="K64" i="7"/>
  <c r="K65" i="7"/>
  <c r="K66" i="7"/>
  <c r="K59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8" i="7"/>
  <c r="S9" i="2" l="1"/>
  <c r="S10" i="2"/>
  <c r="S11" i="2"/>
  <c r="S12" i="2"/>
  <c r="S13" i="2"/>
  <c r="S14" i="2"/>
  <c r="S15" i="2"/>
  <c r="S16" i="2"/>
  <c r="S17" i="2"/>
  <c r="S18" i="2"/>
  <c r="S8" i="2"/>
  <c r="J9" i="2"/>
  <c r="J10" i="2"/>
  <c r="J11" i="2"/>
  <c r="J12" i="2"/>
  <c r="J13" i="2"/>
  <c r="J14" i="2"/>
  <c r="J15" i="2"/>
  <c r="J16" i="2"/>
  <c r="J17" i="2"/>
  <c r="J18" i="2"/>
  <c r="J8" i="2"/>
  <c r="O40" i="1" l="1"/>
</calcChain>
</file>

<file path=xl/sharedStrings.xml><?xml version="1.0" encoding="utf-8"?>
<sst xmlns="http://schemas.openxmlformats.org/spreadsheetml/2006/main" count="1785" uniqueCount="221">
  <si>
    <t>50%epib</t>
  </si>
  <si>
    <t>SF</t>
  </si>
  <si>
    <t>CF</t>
  </si>
  <si>
    <t>margin to leading cell</t>
  </si>
  <si>
    <t>70%  epibo</t>
  </si>
  <si>
    <t>70%epib</t>
  </si>
  <si>
    <t>distance central gap</t>
  </si>
  <si>
    <t>height</t>
  </si>
  <si>
    <t>70%epiboly</t>
  </si>
  <si>
    <t>Julien</t>
  </si>
  <si>
    <t>Hyb SF</t>
  </si>
  <si>
    <t>Hyb CF</t>
  </si>
  <si>
    <t>noggin1 70%epiboly</t>
  </si>
  <si>
    <t>70% epiboly</t>
  </si>
  <si>
    <t>Distance margin leading cell</t>
  </si>
  <si>
    <t>distance margin to animal extreme</t>
  </si>
  <si>
    <t>Ratio</t>
  </si>
  <si>
    <t>80% epiboly</t>
  </si>
  <si>
    <t>no</t>
  </si>
  <si>
    <t>NO</t>
  </si>
  <si>
    <t>Embryo</t>
  </si>
  <si>
    <t>Distance leading cell</t>
  </si>
  <si>
    <t>Distance animal pole</t>
  </si>
  <si>
    <t>width</t>
  </si>
  <si>
    <t>total width</t>
  </si>
  <si>
    <t>ratio</t>
  </si>
  <si>
    <t>80%epiboly</t>
  </si>
  <si>
    <t>distance animal extreme</t>
  </si>
  <si>
    <t>Ex2</t>
  </si>
  <si>
    <t>Exp1</t>
  </si>
  <si>
    <t>Exp julien</t>
  </si>
  <si>
    <t>New quantification</t>
  </si>
  <si>
    <t>Distance central gap</t>
  </si>
  <si>
    <t>Height 1</t>
  </si>
  <si>
    <t>Height 2</t>
  </si>
  <si>
    <t>Height to animal</t>
  </si>
  <si>
    <t>Ratio width</t>
  </si>
  <si>
    <t>ratio height</t>
  </si>
  <si>
    <t>Angle</t>
  </si>
  <si>
    <t xml:space="preserve">height  </t>
  </si>
  <si>
    <t>total</t>
  </si>
  <si>
    <t>50%epiboly</t>
  </si>
  <si>
    <t>50% epiboly</t>
  </si>
  <si>
    <t>SF 07</t>
  </si>
  <si>
    <t>Hyb SF 09</t>
  </si>
  <si>
    <t>Hyb CF 8</t>
  </si>
  <si>
    <t>CF 07</t>
  </si>
  <si>
    <t>SF 09</t>
  </si>
  <si>
    <t>Hyb SF 10</t>
  </si>
  <si>
    <t>Hyb CF 10</t>
  </si>
  <si>
    <t>CF 08</t>
  </si>
  <si>
    <t>SF 03</t>
  </si>
  <si>
    <t>Hyb SF 03</t>
  </si>
  <si>
    <t>CF 2</t>
  </si>
  <si>
    <t>SF2</t>
  </si>
  <si>
    <t xml:space="preserve">Hyb CF1  </t>
  </si>
  <si>
    <t>HybSF3</t>
  </si>
  <si>
    <t>CF 3</t>
  </si>
  <si>
    <t>SF4</t>
  </si>
  <si>
    <t xml:space="preserve">Hyb CF3  </t>
  </si>
  <si>
    <t>HybSF4</t>
  </si>
  <si>
    <t>CF Exp3</t>
  </si>
  <si>
    <t>SF exp3</t>
  </si>
  <si>
    <t>Hyb CF Exp3</t>
  </si>
  <si>
    <t>Hyb SF Exp3</t>
  </si>
  <si>
    <t>CF exp4</t>
  </si>
  <si>
    <t>SF Exp4</t>
  </si>
  <si>
    <t>Hyb CF Exp4</t>
  </si>
  <si>
    <t>Hyb SF Exp4</t>
  </si>
  <si>
    <t>basal hypothalamus lateral view</t>
  </si>
  <si>
    <t>CF01</t>
  </si>
  <si>
    <t>SF01</t>
  </si>
  <si>
    <t>CF02</t>
  </si>
  <si>
    <t>SF02</t>
  </si>
  <si>
    <t>CFa</t>
  </si>
  <si>
    <t>Sfa</t>
  </si>
  <si>
    <t>F1 CFa</t>
  </si>
  <si>
    <t>F1 SFa</t>
  </si>
  <si>
    <t>OE</t>
  </si>
  <si>
    <t>1L</t>
  </si>
  <si>
    <t>1R</t>
  </si>
  <si>
    <t>2L</t>
  </si>
  <si>
    <t>2R</t>
  </si>
  <si>
    <t>3L</t>
  </si>
  <si>
    <t xml:space="preserve">  </t>
  </si>
  <si>
    <t>3R</t>
  </si>
  <si>
    <t>4L</t>
  </si>
  <si>
    <t>4R</t>
  </si>
  <si>
    <t>5L</t>
  </si>
  <si>
    <t>5R</t>
  </si>
  <si>
    <t>6L</t>
  </si>
  <si>
    <t>6R</t>
  </si>
  <si>
    <t>7L</t>
  </si>
  <si>
    <t>7R</t>
  </si>
  <si>
    <t>8L</t>
  </si>
  <si>
    <t>8R</t>
  </si>
  <si>
    <t>9L</t>
  </si>
  <si>
    <t>9R</t>
  </si>
  <si>
    <t>10L</t>
  </si>
  <si>
    <t>10R</t>
  </si>
  <si>
    <t>11L</t>
  </si>
  <si>
    <t>11R</t>
  </si>
  <si>
    <t>12L</t>
  </si>
  <si>
    <t>12R</t>
  </si>
  <si>
    <t>CFb</t>
  </si>
  <si>
    <t>Sfb</t>
  </si>
  <si>
    <t>F1 CFb</t>
  </si>
  <si>
    <t>F1 SFb</t>
  </si>
  <si>
    <t xml:space="preserve"> </t>
  </si>
  <si>
    <t>µ</t>
  </si>
  <si>
    <t>Ret-lens</t>
  </si>
  <si>
    <t>RETINAS</t>
  </si>
  <si>
    <t>Lenses</t>
  </si>
  <si>
    <t>R-L</t>
  </si>
  <si>
    <t>L/R</t>
  </si>
  <si>
    <t>ret-lens</t>
  </si>
  <si>
    <t>SFb</t>
  </si>
  <si>
    <t>CF 03</t>
  </si>
  <si>
    <t xml:space="preserve">Retina </t>
  </si>
  <si>
    <t>Retina</t>
  </si>
  <si>
    <t>Lens</t>
  </si>
  <si>
    <t>HybCF 03</t>
  </si>
  <si>
    <t>lens</t>
  </si>
  <si>
    <t>HybSF 03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</si>
  <si>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</si>
  <si>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</si>
  <si>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</si>
  <si>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</si>
  <si>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</si>
  <si>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</si>
  <si>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</si>
  <si>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</si>
  <si>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</si>
  <si>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</si>
  <si>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</si>
  <si>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</si>
  <si>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</si>
  <si>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</si>
  <si>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</si>
  <si>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</si>
  <si>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</si>
  <si>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</si>
  <si>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</si>
  <si>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</si>
  <si>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</si>
  <si>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</si>
  <si>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</si>
  <si>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</si>
  <si>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</si>
  <si>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</si>
  <si>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>14a</t>
  </si>
  <si>
    <t>14b</t>
  </si>
  <si>
    <t>15a</t>
  </si>
  <si>
    <t>15b</t>
  </si>
  <si>
    <t>16a</t>
  </si>
  <si>
    <t>16b</t>
  </si>
  <si>
    <t>Average hybCF</t>
  </si>
  <si>
    <t>Average Hyb SF</t>
  </si>
  <si>
    <t>Average SF</t>
  </si>
  <si>
    <t>Average CF</t>
  </si>
  <si>
    <t>17a</t>
  </si>
  <si>
    <t>17b</t>
  </si>
  <si>
    <t>18a</t>
  </si>
  <si>
    <t>18b</t>
  </si>
  <si>
    <t xml:space="preserve">Mean </t>
  </si>
  <si>
    <t>HybCF 04</t>
  </si>
  <si>
    <t>HybSF 04</t>
  </si>
  <si>
    <t>19a</t>
  </si>
  <si>
    <t>19b</t>
  </si>
  <si>
    <t>HybCF 05</t>
  </si>
  <si>
    <t>Hyb SF 05</t>
  </si>
  <si>
    <t>20a</t>
  </si>
  <si>
    <t>20b</t>
  </si>
  <si>
    <t>21a</t>
  </si>
  <si>
    <t>21b</t>
  </si>
  <si>
    <t>Experiment 3</t>
  </si>
  <si>
    <t>CF1</t>
  </si>
  <si>
    <t>hybCF1</t>
  </si>
  <si>
    <t>HybSF2</t>
  </si>
  <si>
    <t>OF</t>
  </si>
  <si>
    <t>EYE</t>
  </si>
  <si>
    <t>Apoptosis</t>
  </si>
  <si>
    <t>Cave</t>
  </si>
  <si>
    <t>Surface</t>
  </si>
  <si>
    <t>HybSF</t>
  </si>
  <si>
    <t>HybCF</t>
  </si>
  <si>
    <t>casp3</t>
  </si>
  <si>
    <t>volume</t>
  </si>
  <si>
    <t>Exp2</t>
  </si>
  <si>
    <t>AVERAGES</t>
  </si>
  <si>
    <t>caspase3 active at 3dpf</t>
  </si>
  <si>
    <t>retina</t>
  </si>
  <si>
    <t>#cells</t>
  </si>
  <si>
    <t>vol</t>
  </si>
  <si>
    <t>Lhx7 22hpf</t>
  </si>
  <si>
    <t>at 70% epiboly</t>
  </si>
  <si>
    <t xml:space="preserve">at 10hpf </t>
  </si>
  <si>
    <t>Distance from margin to leading cell</t>
  </si>
  <si>
    <t>Lhx9 15hpf</t>
  </si>
  <si>
    <t>average</t>
  </si>
  <si>
    <t>Distance anterior limit ntl to leading cell Dkk1b</t>
  </si>
  <si>
    <t>at 10hpf</t>
  </si>
  <si>
    <t>Control    8 som</t>
  </si>
  <si>
    <t>LiCl 0.2M</t>
  </si>
  <si>
    <t>LiCl 0.1M</t>
  </si>
  <si>
    <t>Control 24hpf</t>
  </si>
  <si>
    <t>Retina med2</t>
  </si>
  <si>
    <t>LiCl 0.1</t>
  </si>
  <si>
    <t>LiCl 0.2</t>
  </si>
  <si>
    <t>Ret</t>
  </si>
  <si>
    <t>WT</t>
  </si>
  <si>
    <t>Mild</t>
  </si>
  <si>
    <t>Severe</t>
  </si>
  <si>
    <t>Control</t>
  </si>
  <si>
    <t>0.1M</t>
  </si>
  <si>
    <t>0.2M</t>
  </si>
  <si>
    <t>Mediciones retina definitivas</t>
  </si>
  <si>
    <t>SF WT</t>
  </si>
  <si>
    <t xml:space="preserve">Normal </t>
  </si>
  <si>
    <t>phenotype</t>
  </si>
  <si>
    <t>Control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</si>
</sst>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0" fillId="3" borderId="0" xfId="0" applyFill="1"/>
    <xf numFmtId="0" fontId="3" fillId="3" borderId="0" xfId="0" applyFont="1" applyFill="1"/>
    <xf numFmtId="0" fontId="0" fillId="4" borderId="0" xfId="0" applyFill="1"/>
    <xf numFmtId="0" fontId="5" fillId="0" borderId="0" xfId="0" applyFont="1"/>
    <xf numFmtId="11" fontId="0" fillId="0" borderId="0" xfId="0" applyNumberFormat="1"/>
    <xf numFmtId="0" fontId="6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Sheet1!$M$84</c:f>
              <c:strCache>
                <c:ptCount val="1"/>
                <c:pt idx="0">
                  <c:v>Normal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Sheet1!$L$85:$L$88</c:f>
              <c:strCache>
                <c:ptCount val="4"/>
                <c:pt idx="0">
                  <c:v>Control SF</c:v>
                </c:pt>
                <c:pt idx="1">
                  <c:v>0.1M</c:v>
                </c:pt>
                <c:pt idx="2">
                  <c:v>0.2M</c:v>
                </c:pt>
                <c:pt idx="3">
                  <c:v>CF</c:v>
                </c:pt>
              </c:strCache>
            </c:strRef>
          </c:cat>
          <c:val>
            <c:numRef>
              <c:f>Sheet1!$M$85:$M$88</c:f>
              <c:numCache>
                <c:formatCode>General</c:formatCode>
                <c:ptCount val="4"/>
                <c:pt idx="0">
                  <c:v>100</c:v>
                </c:pt>
                <c:pt idx="1">
                  <c:v>59</c:v>
                </c:pt>
                <c:pt idx="2">
                  <c:v>50</c:v>
                </c:pt>
                <c:pt idx="3">
                  <c:v>77</c:v>
                </c:pt>
              </c:numCache>
            </c:numRef>
          </c:val>
        </c:ser>
        <c:ser>
          <c:idx val="1"/>
          <c:order val="1"/>
          <c:tx>
            <c:strRef>
              <c:f>Sheet1!$N$84</c:f>
              <c:strCache>
                <c:ptCount val="1"/>
                <c:pt idx="0">
                  <c:v>phenotype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Sheet1!$L$85:$L$88</c:f>
              <c:strCache>
                <c:ptCount val="4"/>
                <c:pt idx="0">
                  <c:v>Control SF</c:v>
                </c:pt>
                <c:pt idx="1">
                  <c:v>0.1M</c:v>
                </c:pt>
                <c:pt idx="2">
                  <c:v>0.2M</c:v>
                </c:pt>
                <c:pt idx="3">
                  <c:v>CF</c:v>
                </c:pt>
              </c:strCache>
            </c:strRef>
          </c:cat>
          <c:val>
            <c:numRef>
              <c:f>Sheet1!$N$85:$N$88</c:f>
              <c:numCache>
                <c:formatCode>General</c:formatCode>
                <c:ptCount val="4"/>
                <c:pt idx="0">
                  <c:v>0</c:v>
                </c:pt>
                <c:pt idx="1">
                  <c:v>41</c:v>
                </c:pt>
                <c:pt idx="2">
                  <c:v>50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7017672"/>
        <c:axId val="547020808"/>
      </c:barChart>
      <c:catAx>
        <c:axId val="54701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20808"/>
        <c:crosses val="autoZero"/>
        <c:auto val="1"/>
        <c:lblAlgn val="ctr"/>
        <c:lblOffset val="100"/>
        <c:noMultiLvlLbl val="0"/>
      </c:catAx>
      <c:valAx>
        <c:axId val="54702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176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376237</xdr:colOff>
      <xdr:row>95</xdr:row>
      <xdr:rowOff>180981</xdr:rowOff>
    </xdr:from>
    <xdr:to>
      <xdr:col>16</xdr:col>
      <xdr:colOff>347662</xdr:colOff>
      <xdr:row>110</xdr:row>
      <xdr:rowOff>66681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lementary%20File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4">
          <cell r="M84" t="str">
            <v xml:space="preserve">Normal </v>
          </cell>
          <cell r="N84" t="str">
            <v>phenotype</v>
          </cell>
        </row>
        <row r="85">
          <cell r="L85" t="str">
            <v>Control SF</v>
          </cell>
          <cell r="M85">
            <v>100</v>
          </cell>
          <cell r="N85">
            <v>0</v>
          </cell>
        </row>
        <row r="86">
          <cell r="L86" t="str">
            <v>0.1M</v>
          </cell>
          <cell r="M86">
            <v>59</v>
          </cell>
          <cell r="N86">
            <v>41</v>
          </cell>
        </row>
        <row r="87">
          <cell r="L87" t="str">
            <v>0.2M</v>
          </cell>
          <cell r="M87">
            <v>50</v>
          </cell>
          <cell r="N87">
            <v>50</v>
          </cell>
        </row>
        <row r="88">
          <cell r="L88" t="str">
            <v>CF</v>
          </cell>
          <cell r="M88">
            <v>77</v>
          </cell>
          <cell r="N88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U94"/>
  <sheetViews>
    <sheetView topLeftCell="M62" workbookViewId="0">
      <selection activeCell="V59" sqref="V59:V90"/>
    </sheetView>
  </sheetViews>
  <sheetFormatPr defaultRowHeight="15" x14ac:dyDescent="0.25"/>
  <sheetData>
    <row r="1" spans="3:47" x14ac:dyDescent="0.25">
      <c r="C1" t="s">
        <v>13</v>
      </c>
    </row>
    <row r="3" spans="3:47" x14ac:dyDescent="0.25">
      <c r="F3" t="s">
        <v>1</v>
      </c>
      <c r="Q3" t="s">
        <v>2</v>
      </c>
      <c r="AC3" t="s">
        <v>10</v>
      </c>
      <c r="AP3" t="s">
        <v>11</v>
      </c>
    </row>
    <row r="5" spans="3:47" x14ac:dyDescent="0.25">
      <c r="C5" t="s">
        <v>14</v>
      </c>
      <c r="G5" t="s">
        <v>15</v>
      </c>
      <c r="K5" t="s">
        <v>16</v>
      </c>
      <c r="N5" t="s">
        <v>14</v>
      </c>
      <c r="R5" t="s">
        <v>15</v>
      </c>
      <c r="V5" t="s">
        <v>16</v>
      </c>
      <c r="Z5" t="s">
        <v>14</v>
      </c>
      <c r="AD5" t="s">
        <v>15</v>
      </c>
      <c r="AH5" t="s">
        <v>16</v>
      </c>
      <c r="AM5" t="s">
        <v>14</v>
      </c>
      <c r="AQ5" t="s">
        <v>15</v>
      </c>
      <c r="AU5" t="s">
        <v>16</v>
      </c>
    </row>
    <row r="8" spans="3:47" x14ac:dyDescent="0.25">
      <c r="D8">
        <v>296</v>
      </c>
      <c r="H8">
        <v>538</v>
      </c>
      <c r="K8">
        <f>D8/H8</f>
        <v>0.55018587360594795</v>
      </c>
      <c r="O8">
        <v>305</v>
      </c>
      <c r="S8">
        <v>464</v>
      </c>
      <c r="V8">
        <f>O8/S8</f>
        <v>0.65732758620689657</v>
      </c>
      <c r="AA8">
        <v>234</v>
      </c>
      <c r="AE8">
        <v>551</v>
      </c>
      <c r="AH8">
        <f>AA8/AE8</f>
        <v>0.42468239564428312</v>
      </c>
      <c r="AM8">
        <v>218</v>
      </c>
      <c r="AR8">
        <v>453</v>
      </c>
      <c r="AU8">
        <f>AM8/AR8</f>
        <v>0.48123620309050774</v>
      </c>
    </row>
    <row r="9" spans="3:47" x14ac:dyDescent="0.25">
      <c r="D9">
        <v>257</v>
      </c>
      <c r="H9">
        <v>506</v>
      </c>
      <c r="K9">
        <f t="shared" ref="K9:K31" si="0">D9/H9</f>
        <v>0.5079051383399209</v>
      </c>
      <c r="O9">
        <v>284</v>
      </c>
      <c r="S9">
        <v>563</v>
      </c>
      <c r="V9">
        <f t="shared" ref="V9:V28" si="1">O9/S9</f>
        <v>0.50444049733570162</v>
      </c>
      <c r="AA9">
        <v>281</v>
      </c>
      <c r="AE9">
        <v>467</v>
      </c>
      <c r="AH9">
        <f t="shared" ref="AH9:AH32" si="2">AA9/AE9</f>
        <v>0.60171306209850106</v>
      </c>
      <c r="AM9">
        <v>465</v>
      </c>
      <c r="AR9">
        <v>580</v>
      </c>
      <c r="AU9">
        <f t="shared" ref="AU9:AU31" si="3">AM9/AR9</f>
        <v>0.80172413793103448</v>
      </c>
    </row>
    <row r="10" spans="3:47" x14ac:dyDescent="0.25">
      <c r="D10">
        <v>307</v>
      </c>
      <c r="H10">
        <v>584</v>
      </c>
      <c r="K10">
        <f t="shared" si="0"/>
        <v>0.52568493150684936</v>
      </c>
      <c r="O10">
        <v>489</v>
      </c>
      <c r="S10">
        <v>535</v>
      </c>
      <c r="V10">
        <f t="shared" si="1"/>
        <v>0.91401869158878501</v>
      </c>
      <c r="AA10">
        <v>272</v>
      </c>
      <c r="AE10">
        <v>496</v>
      </c>
      <c r="AH10">
        <f t="shared" si="2"/>
        <v>0.54838709677419351</v>
      </c>
      <c r="AM10">
        <v>367</v>
      </c>
      <c r="AR10">
        <v>563</v>
      </c>
      <c r="AU10">
        <f t="shared" si="3"/>
        <v>0.65186500888099463</v>
      </c>
    </row>
    <row r="11" spans="3:47" x14ac:dyDescent="0.25">
      <c r="D11">
        <v>345</v>
      </c>
      <c r="H11">
        <v>595</v>
      </c>
      <c r="K11">
        <f t="shared" si="0"/>
        <v>0.57983193277310929</v>
      </c>
      <c r="O11">
        <v>462</v>
      </c>
      <c r="S11">
        <v>554</v>
      </c>
      <c r="V11">
        <f t="shared" si="1"/>
        <v>0.83393501805054149</v>
      </c>
      <c r="AA11">
        <v>251</v>
      </c>
      <c r="AE11">
        <v>428</v>
      </c>
      <c r="AH11">
        <f t="shared" si="2"/>
        <v>0.58644859813084116</v>
      </c>
      <c r="AM11">
        <v>330</v>
      </c>
      <c r="AR11">
        <v>514</v>
      </c>
      <c r="AU11">
        <f t="shared" si="3"/>
        <v>0.642023346303502</v>
      </c>
    </row>
    <row r="12" spans="3:47" x14ac:dyDescent="0.25">
      <c r="D12">
        <v>248</v>
      </c>
      <c r="H12">
        <v>558</v>
      </c>
      <c r="K12">
        <f t="shared" si="0"/>
        <v>0.44444444444444442</v>
      </c>
      <c r="O12">
        <v>361</v>
      </c>
      <c r="S12">
        <v>505</v>
      </c>
      <c r="V12">
        <f t="shared" si="1"/>
        <v>0.71485148514851482</v>
      </c>
      <c r="AA12">
        <v>253</v>
      </c>
      <c r="AE12">
        <v>457</v>
      </c>
      <c r="AH12">
        <f t="shared" si="2"/>
        <v>0.55361050328227568</v>
      </c>
      <c r="AM12">
        <v>481</v>
      </c>
      <c r="AR12">
        <v>610</v>
      </c>
      <c r="AU12">
        <f t="shared" si="3"/>
        <v>0.78852459016393439</v>
      </c>
    </row>
    <row r="13" spans="3:47" x14ac:dyDescent="0.25">
      <c r="D13">
        <v>281</v>
      </c>
      <c r="H13">
        <v>448</v>
      </c>
      <c r="K13">
        <f t="shared" si="0"/>
        <v>0.6272321428571429</v>
      </c>
      <c r="O13">
        <v>292</v>
      </c>
      <c r="S13">
        <v>486</v>
      </c>
      <c r="V13">
        <f t="shared" si="1"/>
        <v>0.60082304526748975</v>
      </c>
      <c r="AA13">
        <v>329</v>
      </c>
      <c r="AE13">
        <v>512</v>
      </c>
      <c r="AH13">
        <f t="shared" si="2"/>
        <v>0.642578125</v>
      </c>
      <c r="AM13">
        <v>277</v>
      </c>
      <c r="AR13">
        <v>512</v>
      </c>
      <c r="AU13">
        <f t="shared" si="3"/>
        <v>0.541015625</v>
      </c>
    </row>
    <row r="14" spans="3:47" x14ac:dyDescent="0.25">
      <c r="D14">
        <v>282</v>
      </c>
      <c r="H14">
        <v>479</v>
      </c>
      <c r="K14">
        <f t="shared" si="0"/>
        <v>0.58872651356993733</v>
      </c>
      <c r="O14">
        <v>240</v>
      </c>
      <c r="S14">
        <v>575</v>
      </c>
      <c r="V14">
        <f t="shared" si="1"/>
        <v>0.41739130434782606</v>
      </c>
      <c r="AA14">
        <v>329</v>
      </c>
      <c r="AE14">
        <v>525</v>
      </c>
      <c r="AH14">
        <f t="shared" si="2"/>
        <v>0.62666666666666671</v>
      </c>
      <c r="AM14">
        <v>428</v>
      </c>
      <c r="AR14">
        <v>567</v>
      </c>
      <c r="AU14">
        <f t="shared" si="3"/>
        <v>0.75485008818342147</v>
      </c>
    </row>
    <row r="15" spans="3:47" x14ac:dyDescent="0.25">
      <c r="D15">
        <v>242</v>
      </c>
      <c r="H15">
        <v>537</v>
      </c>
      <c r="K15">
        <f t="shared" si="0"/>
        <v>0.4506517690875233</v>
      </c>
      <c r="O15">
        <v>410</v>
      </c>
      <c r="S15">
        <v>543</v>
      </c>
      <c r="V15">
        <f t="shared" si="1"/>
        <v>0.75506445672191524</v>
      </c>
      <c r="AA15">
        <v>203</v>
      </c>
      <c r="AE15">
        <v>471</v>
      </c>
      <c r="AH15">
        <f t="shared" si="2"/>
        <v>0.43099787685774948</v>
      </c>
      <c r="AM15">
        <v>250</v>
      </c>
      <c r="AR15">
        <v>438</v>
      </c>
      <c r="AU15">
        <f t="shared" si="3"/>
        <v>0.57077625570776258</v>
      </c>
    </row>
    <row r="16" spans="3:47" x14ac:dyDescent="0.25">
      <c r="D16">
        <v>337</v>
      </c>
      <c r="H16">
        <v>513</v>
      </c>
      <c r="K16">
        <f t="shared" si="0"/>
        <v>0.65692007797270957</v>
      </c>
      <c r="O16">
        <v>457</v>
      </c>
      <c r="S16">
        <v>540</v>
      </c>
      <c r="V16">
        <f t="shared" si="1"/>
        <v>0.84629629629629632</v>
      </c>
      <c r="AA16">
        <v>237</v>
      </c>
      <c r="AE16">
        <v>462</v>
      </c>
      <c r="AH16">
        <f t="shared" si="2"/>
        <v>0.51298701298701299</v>
      </c>
      <c r="AM16">
        <v>480</v>
      </c>
      <c r="AR16">
        <v>595</v>
      </c>
      <c r="AU16">
        <f t="shared" si="3"/>
        <v>0.80672268907563027</v>
      </c>
    </row>
    <row r="17" spans="4:47" x14ac:dyDescent="0.25">
      <c r="D17">
        <v>192</v>
      </c>
      <c r="H17">
        <v>521</v>
      </c>
      <c r="K17">
        <f t="shared" si="0"/>
        <v>0.36852207293666028</v>
      </c>
      <c r="O17">
        <v>446</v>
      </c>
      <c r="S17">
        <v>584</v>
      </c>
      <c r="V17">
        <f t="shared" si="1"/>
        <v>0.76369863013698636</v>
      </c>
      <c r="AA17">
        <v>245</v>
      </c>
      <c r="AE17">
        <v>478</v>
      </c>
      <c r="AH17">
        <f t="shared" si="2"/>
        <v>0.5125523012552301</v>
      </c>
      <c r="AM17">
        <v>290</v>
      </c>
      <c r="AR17">
        <v>474</v>
      </c>
      <c r="AU17">
        <f t="shared" si="3"/>
        <v>0.61181434599156115</v>
      </c>
    </row>
    <row r="18" spans="4:47" x14ac:dyDescent="0.25">
      <c r="D18">
        <v>251</v>
      </c>
      <c r="H18">
        <v>452</v>
      </c>
      <c r="K18">
        <f t="shared" si="0"/>
        <v>0.55530973451327437</v>
      </c>
      <c r="O18">
        <v>389</v>
      </c>
      <c r="S18">
        <v>484</v>
      </c>
      <c r="V18">
        <f t="shared" si="1"/>
        <v>0.80371900826446285</v>
      </c>
      <c r="AA18">
        <v>268</v>
      </c>
      <c r="AE18">
        <v>528</v>
      </c>
      <c r="AH18">
        <f t="shared" si="2"/>
        <v>0.50757575757575757</v>
      </c>
      <c r="AM18">
        <v>344</v>
      </c>
      <c r="AR18">
        <v>564</v>
      </c>
      <c r="AU18">
        <f t="shared" si="3"/>
        <v>0.60992907801418439</v>
      </c>
    </row>
    <row r="19" spans="4:47" x14ac:dyDescent="0.25">
      <c r="D19">
        <v>304</v>
      </c>
      <c r="H19">
        <v>504</v>
      </c>
      <c r="K19">
        <f t="shared" si="0"/>
        <v>0.60317460317460314</v>
      </c>
      <c r="O19">
        <v>356</v>
      </c>
      <c r="S19">
        <v>510</v>
      </c>
      <c r="V19">
        <f t="shared" si="1"/>
        <v>0.69803921568627447</v>
      </c>
      <c r="AA19">
        <v>255</v>
      </c>
      <c r="AE19">
        <v>440</v>
      </c>
      <c r="AH19">
        <f t="shared" si="2"/>
        <v>0.57954545454545459</v>
      </c>
      <c r="AM19">
        <v>218</v>
      </c>
      <c r="AR19">
        <v>437</v>
      </c>
      <c r="AU19">
        <f t="shared" si="3"/>
        <v>0.4988558352402746</v>
      </c>
    </row>
    <row r="20" spans="4:47" x14ac:dyDescent="0.25">
      <c r="D20">
        <v>383</v>
      </c>
      <c r="H20">
        <v>570</v>
      </c>
      <c r="K20">
        <f t="shared" si="0"/>
        <v>0.67192982456140349</v>
      </c>
      <c r="O20">
        <v>394</v>
      </c>
      <c r="S20">
        <v>504</v>
      </c>
      <c r="V20">
        <f t="shared" si="1"/>
        <v>0.78174603174603174</v>
      </c>
      <c r="AA20">
        <v>304</v>
      </c>
      <c r="AE20">
        <v>464</v>
      </c>
      <c r="AH20">
        <f t="shared" si="2"/>
        <v>0.65517241379310343</v>
      </c>
      <c r="AM20">
        <v>361</v>
      </c>
      <c r="AR20">
        <v>636</v>
      </c>
      <c r="AU20">
        <f t="shared" si="3"/>
        <v>0.5676100628930818</v>
      </c>
    </row>
    <row r="21" spans="4:47" x14ac:dyDescent="0.25">
      <c r="D21">
        <v>269</v>
      </c>
      <c r="H21">
        <v>481</v>
      </c>
      <c r="K21">
        <f t="shared" si="0"/>
        <v>0.55925155925155923</v>
      </c>
      <c r="O21">
        <v>308</v>
      </c>
      <c r="S21">
        <v>522</v>
      </c>
      <c r="V21">
        <f t="shared" si="1"/>
        <v>0.59003831417624519</v>
      </c>
      <c r="AA21">
        <v>228</v>
      </c>
      <c r="AE21">
        <v>483</v>
      </c>
      <c r="AH21">
        <f t="shared" si="2"/>
        <v>0.47204968944099379</v>
      </c>
      <c r="AM21">
        <v>338</v>
      </c>
      <c r="AR21">
        <v>514</v>
      </c>
      <c r="AU21">
        <f t="shared" si="3"/>
        <v>0.65758754863813229</v>
      </c>
    </row>
    <row r="22" spans="4:47" x14ac:dyDescent="0.25">
      <c r="D22">
        <v>224</v>
      </c>
      <c r="H22">
        <v>438</v>
      </c>
      <c r="K22">
        <f t="shared" si="0"/>
        <v>0.51141552511415522</v>
      </c>
      <c r="O22">
        <v>476</v>
      </c>
      <c r="S22">
        <v>592</v>
      </c>
      <c r="V22">
        <f t="shared" si="1"/>
        <v>0.80405405405405406</v>
      </c>
      <c r="AA22">
        <v>234</v>
      </c>
      <c r="AE22">
        <v>446</v>
      </c>
      <c r="AH22">
        <f t="shared" si="2"/>
        <v>0.5246636771300448</v>
      </c>
      <c r="AM22">
        <v>475</v>
      </c>
      <c r="AR22">
        <v>534</v>
      </c>
      <c r="AU22">
        <f t="shared" si="3"/>
        <v>0.88951310861423216</v>
      </c>
    </row>
    <row r="23" spans="4:47" x14ac:dyDescent="0.25">
      <c r="D23">
        <v>187</v>
      </c>
      <c r="H23">
        <v>477</v>
      </c>
      <c r="K23">
        <f t="shared" si="0"/>
        <v>0.39203354297693921</v>
      </c>
      <c r="O23">
        <v>241</v>
      </c>
      <c r="S23">
        <v>405</v>
      </c>
      <c r="V23">
        <f t="shared" si="1"/>
        <v>0.59506172839506177</v>
      </c>
      <c r="AA23">
        <v>263</v>
      </c>
      <c r="AE23">
        <v>470</v>
      </c>
      <c r="AH23">
        <f t="shared" si="2"/>
        <v>0.55957446808510636</v>
      </c>
      <c r="AM23">
        <v>372</v>
      </c>
      <c r="AR23">
        <v>465</v>
      </c>
      <c r="AU23">
        <f t="shared" si="3"/>
        <v>0.8</v>
      </c>
    </row>
    <row r="24" spans="4:47" x14ac:dyDescent="0.25">
      <c r="D24">
        <v>299</v>
      </c>
      <c r="H24">
        <v>544</v>
      </c>
      <c r="K24">
        <f t="shared" si="0"/>
        <v>0.54963235294117652</v>
      </c>
      <c r="O24">
        <v>423</v>
      </c>
      <c r="S24">
        <v>544</v>
      </c>
      <c r="V24">
        <f t="shared" si="1"/>
        <v>0.77757352941176472</v>
      </c>
      <c r="AA24">
        <v>256</v>
      </c>
      <c r="AE24">
        <v>431</v>
      </c>
      <c r="AH24">
        <f t="shared" si="2"/>
        <v>0.59396751740139209</v>
      </c>
      <c r="AM24">
        <v>325</v>
      </c>
      <c r="AR24">
        <v>456</v>
      </c>
      <c r="AU24">
        <f t="shared" si="3"/>
        <v>0.71271929824561409</v>
      </c>
    </row>
    <row r="25" spans="4:47" x14ac:dyDescent="0.25">
      <c r="D25">
        <v>220</v>
      </c>
      <c r="H25">
        <v>563</v>
      </c>
      <c r="K25">
        <f t="shared" si="0"/>
        <v>0.39076376554174069</v>
      </c>
      <c r="O25">
        <v>446</v>
      </c>
      <c r="S25">
        <v>598</v>
      </c>
      <c r="V25">
        <f t="shared" si="1"/>
        <v>0.74581939799331098</v>
      </c>
      <c r="AA25">
        <v>259</v>
      </c>
      <c r="AE25">
        <v>494</v>
      </c>
      <c r="AH25">
        <f t="shared" si="2"/>
        <v>0.52429149797570851</v>
      </c>
      <c r="AM25">
        <v>493</v>
      </c>
      <c r="AR25">
        <v>548</v>
      </c>
      <c r="AU25">
        <f t="shared" si="3"/>
        <v>0.89963503649635035</v>
      </c>
    </row>
    <row r="26" spans="4:47" x14ac:dyDescent="0.25">
      <c r="D26">
        <v>282</v>
      </c>
      <c r="H26">
        <v>542</v>
      </c>
      <c r="K26">
        <f t="shared" si="0"/>
        <v>0.52029520295202947</v>
      </c>
      <c r="O26">
        <v>506</v>
      </c>
      <c r="S26">
        <v>588</v>
      </c>
      <c r="V26">
        <f t="shared" si="1"/>
        <v>0.86054421768707479</v>
      </c>
      <c r="AA26">
        <v>250</v>
      </c>
      <c r="AE26">
        <v>521</v>
      </c>
      <c r="AH26">
        <f t="shared" si="2"/>
        <v>0.47984644913627639</v>
      </c>
      <c r="AM26">
        <v>440</v>
      </c>
      <c r="AR26">
        <v>540</v>
      </c>
      <c r="AU26">
        <f t="shared" si="3"/>
        <v>0.81481481481481477</v>
      </c>
    </row>
    <row r="27" spans="4:47" x14ac:dyDescent="0.25">
      <c r="D27">
        <v>196</v>
      </c>
      <c r="H27">
        <v>438</v>
      </c>
      <c r="K27">
        <f t="shared" si="0"/>
        <v>0.44748858447488582</v>
      </c>
      <c r="O27">
        <v>504</v>
      </c>
      <c r="S27">
        <v>603</v>
      </c>
      <c r="V27">
        <f t="shared" si="1"/>
        <v>0.83582089552238803</v>
      </c>
      <c r="AA27">
        <v>228</v>
      </c>
      <c r="AE27">
        <v>490</v>
      </c>
      <c r="AH27">
        <f t="shared" si="2"/>
        <v>0.46530612244897956</v>
      </c>
      <c r="AM27">
        <v>472</v>
      </c>
      <c r="AR27">
        <v>587</v>
      </c>
      <c r="AU27">
        <f t="shared" si="3"/>
        <v>0.80408858603066435</v>
      </c>
    </row>
    <row r="28" spans="4:47" x14ac:dyDescent="0.25">
      <c r="D28">
        <v>240</v>
      </c>
      <c r="H28">
        <v>362</v>
      </c>
      <c r="K28">
        <f t="shared" si="0"/>
        <v>0.66298342541436461</v>
      </c>
      <c r="O28">
        <v>400</v>
      </c>
      <c r="S28">
        <v>531</v>
      </c>
      <c r="V28">
        <f t="shared" si="1"/>
        <v>0.75329566854990582</v>
      </c>
      <c r="AA28">
        <v>196</v>
      </c>
      <c r="AE28">
        <v>457</v>
      </c>
      <c r="AH28">
        <f t="shared" si="2"/>
        <v>0.42888402625820571</v>
      </c>
      <c r="AM28">
        <v>403</v>
      </c>
      <c r="AR28">
        <v>580</v>
      </c>
      <c r="AU28">
        <f t="shared" si="3"/>
        <v>0.69482758620689655</v>
      </c>
    </row>
    <row r="29" spans="4:47" x14ac:dyDescent="0.25">
      <c r="D29">
        <v>277</v>
      </c>
      <c r="H29">
        <v>446</v>
      </c>
      <c r="K29">
        <f t="shared" si="0"/>
        <v>0.62107623318385652</v>
      </c>
      <c r="AA29">
        <v>191</v>
      </c>
      <c r="AE29">
        <v>362</v>
      </c>
      <c r="AH29">
        <f t="shared" si="2"/>
        <v>0.52762430939226523</v>
      </c>
      <c r="AM29">
        <v>334</v>
      </c>
      <c r="AR29">
        <v>555</v>
      </c>
      <c r="AU29">
        <f t="shared" si="3"/>
        <v>0.60180180180180176</v>
      </c>
    </row>
    <row r="30" spans="4:47" x14ac:dyDescent="0.25">
      <c r="D30">
        <v>340</v>
      </c>
      <c r="H30">
        <v>520</v>
      </c>
      <c r="K30">
        <f t="shared" si="0"/>
        <v>0.65384615384615385</v>
      </c>
      <c r="AA30">
        <v>206</v>
      </c>
      <c r="AE30">
        <v>435</v>
      </c>
      <c r="AH30">
        <f t="shared" si="2"/>
        <v>0.47356321839080462</v>
      </c>
      <c r="AM30">
        <v>450</v>
      </c>
      <c r="AR30">
        <v>560</v>
      </c>
      <c r="AU30">
        <f t="shared" si="3"/>
        <v>0.8035714285714286</v>
      </c>
    </row>
    <row r="31" spans="4:47" x14ac:dyDescent="0.25">
      <c r="D31">
        <v>266</v>
      </c>
      <c r="H31">
        <v>489</v>
      </c>
      <c r="K31">
        <f t="shared" si="0"/>
        <v>0.54396728016359919</v>
      </c>
      <c r="AA31">
        <v>214</v>
      </c>
      <c r="AE31">
        <v>420</v>
      </c>
      <c r="AH31">
        <f t="shared" si="2"/>
        <v>0.50952380952380949</v>
      </c>
      <c r="AM31">
        <v>342</v>
      </c>
      <c r="AR31">
        <v>521</v>
      </c>
      <c r="AU31">
        <f t="shared" si="3"/>
        <v>0.65642994241842612</v>
      </c>
    </row>
    <row r="32" spans="4:47" x14ac:dyDescent="0.25">
      <c r="AA32">
        <v>268</v>
      </c>
      <c r="AE32">
        <v>490</v>
      </c>
      <c r="AH32">
        <f t="shared" si="2"/>
        <v>0.54693877551020409</v>
      </c>
    </row>
    <row r="46" spans="3:3" x14ac:dyDescent="0.25">
      <c r="C46" t="s">
        <v>17</v>
      </c>
    </row>
    <row r="54" spans="3:22" x14ac:dyDescent="0.25">
      <c r="F54" t="s">
        <v>1</v>
      </c>
      <c r="Q54" t="s">
        <v>1</v>
      </c>
    </row>
    <row r="56" spans="3:22" x14ac:dyDescent="0.25">
      <c r="C56" t="s">
        <v>14</v>
      </c>
      <c r="G56" t="s">
        <v>15</v>
      </c>
      <c r="K56" t="s">
        <v>16</v>
      </c>
      <c r="N56" t="s">
        <v>14</v>
      </c>
      <c r="R56" t="s">
        <v>15</v>
      </c>
      <c r="V56" t="s">
        <v>16</v>
      </c>
    </row>
    <row r="59" spans="3:22" x14ac:dyDescent="0.25">
      <c r="D59">
        <v>419</v>
      </c>
      <c r="H59">
        <v>601</v>
      </c>
      <c r="K59">
        <f>D59/H59</f>
        <v>0.69717138103161402</v>
      </c>
      <c r="O59">
        <v>546</v>
      </c>
      <c r="T59">
        <v>635</v>
      </c>
      <c r="V59">
        <f>O59/T59</f>
        <v>0.85984251968503933</v>
      </c>
    </row>
    <row r="60" spans="3:22" x14ac:dyDescent="0.25">
      <c r="D60">
        <v>525</v>
      </c>
      <c r="H60">
        <v>626</v>
      </c>
      <c r="K60">
        <f t="shared" ref="K60:K66" si="4">D60/H60</f>
        <v>0.83865814696485619</v>
      </c>
      <c r="O60">
        <v>488</v>
      </c>
      <c r="T60">
        <v>542</v>
      </c>
      <c r="V60">
        <f>O60/T60</f>
        <v>0.90036900369003692</v>
      </c>
    </row>
    <row r="61" spans="3:22" x14ac:dyDescent="0.25">
      <c r="D61">
        <v>444</v>
      </c>
      <c r="H61">
        <v>544</v>
      </c>
      <c r="K61">
        <f t="shared" si="4"/>
        <v>0.81617647058823528</v>
      </c>
      <c r="O61">
        <v>597</v>
      </c>
      <c r="T61">
        <v>626</v>
      </c>
      <c r="V61">
        <f>O61/T61</f>
        <v>0.95367412140575081</v>
      </c>
    </row>
    <row r="62" spans="3:22" x14ac:dyDescent="0.25">
      <c r="F62" t="s">
        <v>18</v>
      </c>
    </row>
    <row r="63" spans="3:22" x14ac:dyDescent="0.25">
      <c r="D63">
        <v>426</v>
      </c>
      <c r="H63">
        <v>552</v>
      </c>
      <c r="K63">
        <f t="shared" si="4"/>
        <v>0.77173913043478259</v>
      </c>
    </row>
    <row r="64" spans="3:22" x14ac:dyDescent="0.25">
      <c r="D64">
        <v>420</v>
      </c>
      <c r="H64">
        <v>551</v>
      </c>
      <c r="K64">
        <f t="shared" si="4"/>
        <v>0.76225045372050815</v>
      </c>
    </row>
    <row r="65" spans="4:22" x14ac:dyDescent="0.25">
      <c r="D65">
        <v>417</v>
      </c>
      <c r="H65">
        <v>486</v>
      </c>
      <c r="K65">
        <f t="shared" si="4"/>
        <v>0.85802469135802473</v>
      </c>
    </row>
    <row r="66" spans="4:22" x14ac:dyDescent="0.25">
      <c r="D66">
        <v>498</v>
      </c>
      <c r="H66">
        <v>557</v>
      </c>
      <c r="K66">
        <f t="shared" si="4"/>
        <v>0.89407540394973073</v>
      </c>
    </row>
    <row r="72" spans="4:22" x14ac:dyDescent="0.25">
      <c r="D72">
        <v>374</v>
      </c>
      <c r="H72">
        <v>587</v>
      </c>
      <c r="K72">
        <f>D72/H72</f>
        <v>0.63713798977853497</v>
      </c>
      <c r="O72">
        <v>544</v>
      </c>
      <c r="T72">
        <v>599</v>
      </c>
      <c r="V72">
        <f>O72/T72</f>
        <v>0.90818030050083476</v>
      </c>
    </row>
    <row r="73" spans="4:22" x14ac:dyDescent="0.25">
      <c r="D73">
        <v>342</v>
      </c>
      <c r="H73">
        <v>526</v>
      </c>
      <c r="K73">
        <f t="shared" ref="K73:K94" si="5">D73/H73</f>
        <v>0.65019011406844107</v>
      </c>
      <c r="O73">
        <v>542</v>
      </c>
      <c r="T73">
        <v>592</v>
      </c>
      <c r="V73">
        <f t="shared" ref="V73:V90" si="6">O73/T73</f>
        <v>0.91554054054054057</v>
      </c>
    </row>
    <row r="74" spans="4:22" x14ac:dyDescent="0.25">
      <c r="D74">
        <v>345</v>
      </c>
      <c r="H74">
        <v>520</v>
      </c>
      <c r="K74">
        <f t="shared" si="5"/>
        <v>0.66346153846153844</v>
      </c>
      <c r="O74">
        <v>482</v>
      </c>
      <c r="T74">
        <v>553</v>
      </c>
      <c r="V74">
        <f t="shared" si="6"/>
        <v>0.87160940325497283</v>
      </c>
    </row>
    <row r="75" spans="4:22" x14ac:dyDescent="0.25">
      <c r="D75">
        <v>284</v>
      </c>
      <c r="H75">
        <v>579</v>
      </c>
      <c r="K75">
        <f t="shared" si="5"/>
        <v>0.49050086355785838</v>
      </c>
      <c r="O75">
        <v>529</v>
      </c>
      <c r="T75">
        <v>589</v>
      </c>
      <c r="V75">
        <f t="shared" si="6"/>
        <v>0.89813242784380309</v>
      </c>
    </row>
    <row r="76" spans="4:22" x14ac:dyDescent="0.25">
      <c r="D76">
        <v>522</v>
      </c>
      <c r="H76">
        <v>649</v>
      </c>
      <c r="K76">
        <f t="shared" si="5"/>
        <v>0.8043143297380585</v>
      </c>
      <c r="O76">
        <v>628</v>
      </c>
      <c r="T76">
        <v>639</v>
      </c>
      <c r="V76">
        <f t="shared" si="6"/>
        <v>0.98278560250391234</v>
      </c>
    </row>
    <row r="77" spans="4:22" x14ac:dyDescent="0.25">
      <c r="D77">
        <v>483</v>
      </c>
      <c r="H77">
        <v>695</v>
      </c>
      <c r="K77">
        <f t="shared" si="5"/>
        <v>0.69496402877697838</v>
      </c>
      <c r="O77">
        <v>375</v>
      </c>
      <c r="T77">
        <v>522</v>
      </c>
      <c r="V77">
        <f t="shared" si="6"/>
        <v>0.7183908045977011</v>
      </c>
    </row>
    <row r="78" spans="4:22" x14ac:dyDescent="0.25">
      <c r="D78">
        <v>340</v>
      </c>
      <c r="H78">
        <v>510</v>
      </c>
      <c r="K78">
        <f t="shared" si="5"/>
        <v>0.66666666666666663</v>
      </c>
      <c r="O78">
        <v>556</v>
      </c>
      <c r="T78">
        <v>623</v>
      </c>
      <c r="V78">
        <f t="shared" si="6"/>
        <v>0.8924558587479936</v>
      </c>
    </row>
    <row r="79" spans="4:22" x14ac:dyDescent="0.25">
      <c r="D79">
        <v>383</v>
      </c>
      <c r="H79">
        <v>525</v>
      </c>
      <c r="K79">
        <f t="shared" si="5"/>
        <v>0.72952380952380957</v>
      </c>
      <c r="O79">
        <v>530</v>
      </c>
      <c r="T79">
        <v>644</v>
      </c>
      <c r="V79">
        <f t="shared" si="6"/>
        <v>0.82298136645962738</v>
      </c>
    </row>
    <row r="80" spans="4:22" x14ac:dyDescent="0.25">
      <c r="F80" t="s">
        <v>19</v>
      </c>
      <c r="O80">
        <v>514</v>
      </c>
      <c r="T80">
        <v>642</v>
      </c>
      <c r="V80">
        <f t="shared" si="6"/>
        <v>0.80062305295950154</v>
      </c>
    </row>
    <row r="81" spans="4:22" x14ac:dyDescent="0.25">
      <c r="D81">
        <v>459</v>
      </c>
      <c r="H81">
        <v>580</v>
      </c>
      <c r="K81">
        <f t="shared" si="5"/>
        <v>0.79137931034482756</v>
      </c>
      <c r="O81">
        <v>633</v>
      </c>
      <c r="T81">
        <v>634</v>
      </c>
      <c r="V81">
        <f>O81/T81</f>
        <v>0.99842271293375395</v>
      </c>
    </row>
    <row r="82" spans="4:22" x14ac:dyDescent="0.25">
      <c r="D82">
        <v>414</v>
      </c>
      <c r="H82">
        <v>516</v>
      </c>
      <c r="K82">
        <f t="shared" si="5"/>
        <v>0.80232558139534882</v>
      </c>
      <c r="O82">
        <v>595</v>
      </c>
      <c r="T82">
        <v>628</v>
      </c>
      <c r="V82">
        <f t="shared" si="6"/>
        <v>0.94745222929936301</v>
      </c>
    </row>
    <row r="83" spans="4:22" x14ac:dyDescent="0.25">
      <c r="D83">
        <v>367</v>
      </c>
      <c r="H83">
        <v>574</v>
      </c>
      <c r="K83">
        <f t="shared" si="5"/>
        <v>0.63937282229965153</v>
      </c>
      <c r="O83">
        <v>385</v>
      </c>
      <c r="T83">
        <v>511</v>
      </c>
      <c r="V83">
        <f t="shared" si="6"/>
        <v>0.75342465753424659</v>
      </c>
    </row>
    <row r="84" spans="4:22" x14ac:dyDescent="0.25">
      <c r="D84">
        <v>479</v>
      </c>
      <c r="H84">
        <v>649</v>
      </c>
      <c r="K84">
        <f t="shared" si="5"/>
        <v>0.7380585516178737</v>
      </c>
      <c r="O84">
        <v>493</v>
      </c>
      <c r="T84">
        <v>544</v>
      </c>
      <c r="V84">
        <f t="shared" si="6"/>
        <v>0.90625</v>
      </c>
    </row>
    <row r="85" spans="4:22" x14ac:dyDescent="0.25">
      <c r="D85">
        <v>322</v>
      </c>
      <c r="H85">
        <v>548</v>
      </c>
      <c r="K85">
        <f t="shared" si="5"/>
        <v>0.58759124087591241</v>
      </c>
      <c r="O85">
        <v>637</v>
      </c>
      <c r="T85">
        <v>663</v>
      </c>
      <c r="V85">
        <f t="shared" si="6"/>
        <v>0.96078431372549022</v>
      </c>
    </row>
    <row r="86" spans="4:22" x14ac:dyDescent="0.25">
      <c r="D86">
        <v>362</v>
      </c>
      <c r="H86">
        <v>670</v>
      </c>
      <c r="K86">
        <f t="shared" si="5"/>
        <v>0.54029850746268659</v>
      </c>
      <c r="O86">
        <v>490</v>
      </c>
      <c r="T86">
        <v>591</v>
      </c>
      <c r="V86">
        <f t="shared" si="6"/>
        <v>0.82910321489001693</v>
      </c>
    </row>
    <row r="87" spans="4:22" x14ac:dyDescent="0.25">
      <c r="D87">
        <v>379</v>
      </c>
      <c r="H87">
        <v>697</v>
      </c>
      <c r="K87">
        <f t="shared" si="5"/>
        <v>0.54375896700143467</v>
      </c>
      <c r="O87">
        <v>585</v>
      </c>
      <c r="T87">
        <v>612</v>
      </c>
      <c r="V87">
        <f t="shared" si="6"/>
        <v>0.95588235294117652</v>
      </c>
    </row>
    <row r="88" spans="4:22" x14ac:dyDescent="0.25">
      <c r="D88">
        <v>441</v>
      </c>
      <c r="H88">
        <v>512</v>
      </c>
      <c r="K88">
        <f t="shared" si="5"/>
        <v>0.861328125</v>
      </c>
      <c r="O88">
        <v>608</v>
      </c>
      <c r="T88">
        <v>644</v>
      </c>
      <c r="V88">
        <f t="shared" si="6"/>
        <v>0.94409937888198758</v>
      </c>
    </row>
    <row r="89" spans="4:22" x14ac:dyDescent="0.25">
      <c r="D89">
        <v>550</v>
      </c>
      <c r="H89">
        <v>644</v>
      </c>
      <c r="K89">
        <f t="shared" si="5"/>
        <v>0.85403726708074534</v>
      </c>
      <c r="O89">
        <v>486</v>
      </c>
      <c r="T89">
        <v>574</v>
      </c>
      <c r="V89">
        <f t="shared" si="6"/>
        <v>0.84668989547038331</v>
      </c>
    </row>
    <row r="90" spans="4:22" x14ac:dyDescent="0.25">
      <c r="D90">
        <v>469</v>
      </c>
      <c r="H90">
        <v>560</v>
      </c>
      <c r="K90">
        <f t="shared" si="5"/>
        <v>0.83750000000000002</v>
      </c>
      <c r="O90">
        <v>468</v>
      </c>
      <c r="T90">
        <v>655</v>
      </c>
      <c r="V90">
        <f t="shared" si="6"/>
        <v>0.71450381679389308</v>
      </c>
    </row>
    <row r="91" spans="4:22" x14ac:dyDescent="0.25">
      <c r="D91">
        <v>498</v>
      </c>
      <c r="H91">
        <v>659</v>
      </c>
      <c r="K91">
        <f t="shared" si="5"/>
        <v>0.75569044006069808</v>
      </c>
    </row>
    <row r="92" spans="4:22" x14ac:dyDescent="0.25">
      <c r="D92">
        <v>384</v>
      </c>
      <c r="H92">
        <v>499</v>
      </c>
      <c r="K92">
        <f t="shared" si="5"/>
        <v>0.76953907815631262</v>
      </c>
    </row>
    <row r="93" spans="4:22" x14ac:dyDescent="0.25">
      <c r="D93">
        <v>378</v>
      </c>
      <c r="H93">
        <v>584</v>
      </c>
      <c r="K93">
        <f t="shared" si="5"/>
        <v>0.64726027397260277</v>
      </c>
    </row>
    <row r="94" spans="4:22" x14ac:dyDescent="0.25">
      <c r="D94">
        <v>460</v>
      </c>
      <c r="H94">
        <v>629</v>
      </c>
      <c r="K94">
        <f t="shared" si="5"/>
        <v>0.7313195548489666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topLeftCell="A40" workbookViewId="0">
      <selection activeCell="H48" sqref="H48"/>
    </sheetView>
  </sheetViews>
  <sheetFormatPr defaultRowHeight="15" x14ac:dyDescent="0.25"/>
  <sheetData>
    <row r="3" spans="1:11" x14ac:dyDescent="0.25">
      <c r="A3" t="s">
        <v>43</v>
      </c>
      <c r="D3" t="s">
        <v>44</v>
      </c>
      <c r="G3" t="s">
        <v>45</v>
      </c>
      <c r="J3" t="s">
        <v>46</v>
      </c>
    </row>
    <row r="4" spans="1:11" x14ac:dyDescent="0.25">
      <c r="B4">
        <v>18</v>
      </c>
      <c r="E4">
        <v>26</v>
      </c>
      <c r="H4">
        <v>19</v>
      </c>
      <c r="K4">
        <v>35</v>
      </c>
    </row>
    <row r="5" spans="1:11" x14ac:dyDescent="0.25">
      <c r="B5">
        <v>13</v>
      </c>
      <c r="E5">
        <v>16</v>
      </c>
      <c r="H5">
        <v>22</v>
      </c>
      <c r="K5">
        <v>26</v>
      </c>
    </row>
    <row r="6" spans="1:11" x14ac:dyDescent="0.25">
      <c r="B6">
        <v>27</v>
      </c>
      <c r="E6">
        <v>17</v>
      </c>
      <c r="H6">
        <v>19</v>
      </c>
      <c r="K6">
        <v>23</v>
      </c>
    </row>
    <row r="7" spans="1:11" x14ac:dyDescent="0.25">
      <c r="B7">
        <v>23</v>
      </c>
      <c r="E7">
        <v>18</v>
      </c>
      <c r="H7">
        <v>22</v>
      </c>
      <c r="K7">
        <v>31</v>
      </c>
    </row>
    <row r="8" spans="1:11" x14ac:dyDescent="0.25">
      <c r="B8">
        <v>18</v>
      </c>
      <c r="E8">
        <v>15</v>
      </c>
      <c r="H8">
        <v>17</v>
      </c>
      <c r="K8">
        <v>26</v>
      </c>
    </row>
    <row r="9" spans="1:11" x14ac:dyDescent="0.25">
      <c r="B9">
        <v>28</v>
      </c>
      <c r="E9">
        <v>21</v>
      </c>
      <c r="H9">
        <v>22</v>
      </c>
      <c r="K9">
        <v>23</v>
      </c>
    </row>
    <row r="10" spans="1:11" x14ac:dyDescent="0.25">
      <c r="B10">
        <v>14</v>
      </c>
      <c r="E10">
        <v>21</v>
      </c>
      <c r="H10">
        <v>23</v>
      </c>
      <c r="K10">
        <v>21</v>
      </c>
    </row>
    <row r="11" spans="1:11" x14ac:dyDescent="0.25">
      <c r="B11">
        <v>24</v>
      </c>
      <c r="E11">
        <v>20</v>
      </c>
      <c r="H11">
        <v>21</v>
      </c>
      <c r="K11">
        <v>15</v>
      </c>
    </row>
    <row r="12" spans="1:11" x14ac:dyDescent="0.25">
      <c r="B12">
        <v>14</v>
      </c>
      <c r="E12">
        <v>20</v>
      </c>
      <c r="H12">
        <v>25</v>
      </c>
      <c r="K12">
        <v>26</v>
      </c>
    </row>
    <row r="13" spans="1:11" x14ac:dyDescent="0.25">
      <c r="B13">
        <v>17</v>
      </c>
      <c r="E13">
        <v>25</v>
      </c>
      <c r="H13">
        <v>15</v>
      </c>
    </row>
    <row r="14" spans="1:11" x14ac:dyDescent="0.25">
      <c r="B14">
        <v>16</v>
      </c>
      <c r="E14">
        <v>21</v>
      </c>
      <c r="H14">
        <v>27</v>
      </c>
    </row>
    <row r="15" spans="1:11" x14ac:dyDescent="0.25">
      <c r="H15">
        <v>26</v>
      </c>
    </row>
    <row r="17" spans="1:11" x14ac:dyDescent="0.25">
      <c r="A17" t="s">
        <v>47</v>
      </c>
      <c r="D17" t="s">
        <v>48</v>
      </c>
      <c r="G17" t="s">
        <v>49</v>
      </c>
      <c r="J17" t="s">
        <v>50</v>
      </c>
    </row>
    <row r="18" spans="1:11" x14ac:dyDescent="0.25">
      <c r="B18">
        <v>27</v>
      </c>
      <c r="E18">
        <v>12</v>
      </c>
      <c r="H18">
        <v>18</v>
      </c>
      <c r="K18">
        <v>29</v>
      </c>
    </row>
    <row r="19" spans="1:11" x14ac:dyDescent="0.25">
      <c r="B19">
        <v>20</v>
      </c>
      <c r="E19">
        <v>18</v>
      </c>
      <c r="H19">
        <v>20</v>
      </c>
      <c r="K19">
        <v>32</v>
      </c>
    </row>
    <row r="20" spans="1:11" x14ac:dyDescent="0.25">
      <c r="B20">
        <v>20</v>
      </c>
      <c r="E20">
        <v>16</v>
      </c>
      <c r="H20">
        <v>13</v>
      </c>
      <c r="K20">
        <v>16</v>
      </c>
    </row>
    <row r="21" spans="1:11" x14ac:dyDescent="0.25">
      <c r="B21">
        <v>21</v>
      </c>
      <c r="E21">
        <v>20</v>
      </c>
      <c r="H21">
        <v>21</v>
      </c>
      <c r="K21">
        <v>25</v>
      </c>
    </row>
    <row r="22" spans="1:11" x14ac:dyDescent="0.25">
      <c r="B22">
        <v>28</v>
      </c>
      <c r="E22">
        <v>22</v>
      </c>
      <c r="H22">
        <v>15</v>
      </c>
      <c r="K22">
        <v>23</v>
      </c>
    </row>
    <row r="23" spans="1:11" x14ac:dyDescent="0.25">
      <c r="B23">
        <v>17</v>
      </c>
      <c r="E23">
        <v>17</v>
      </c>
      <c r="H23">
        <v>16</v>
      </c>
      <c r="K23">
        <v>16</v>
      </c>
    </row>
    <row r="24" spans="1:11" x14ac:dyDescent="0.25">
      <c r="B24">
        <v>17</v>
      </c>
      <c r="E24">
        <v>22</v>
      </c>
      <c r="H24">
        <v>23</v>
      </c>
      <c r="K24">
        <v>22</v>
      </c>
    </row>
    <row r="25" spans="1:11" x14ac:dyDescent="0.25">
      <c r="B25">
        <v>14</v>
      </c>
      <c r="E25">
        <v>15</v>
      </c>
      <c r="H25">
        <v>19</v>
      </c>
      <c r="K25">
        <v>18</v>
      </c>
    </row>
    <row r="26" spans="1:11" x14ac:dyDescent="0.25">
      <c r="B26">
        <v>21</v>
      </c>
      <c r="E26">
        <v>21</v>
      </c>
      <c r="H26">
        <v>21</v>
      </c>
      <c r="K26">
        <v>29</v>
      </c>
    </row>
    <row r="27" spans="1:11" x14ac:dyDescent="0.25">
      <c r="B27">
        <v>17</v>
      </c>
      <c r="E27">
        <v>11</v>
      </c>
      <c r="H27">
        <v>18</v>
      </c>
      <c r="K27">
        <v>26</v>
      </c>
    </row>
    <row r="28" spans="1:11" x14ac:dyDescent="0.25">
      <c r="B28">
        <v>20</v>
      </c>
      <c r="E28">
        <v>18</v>
      </c>
      <c r="H28">
        <v>23</v>
      </c>
      <c r="K28">
        <v>26</v>
      </c>
    </row>
    <row r="29" spans="1:11" x14ac:dyDescent="0.25">
      <c r="B29">
        <v>23</v>
      </c>
      <c r="H29">
        <v>19</v>
      </c>
      <c r="K29">
        <v>22</v>
      </c>
    </row>
    <row r="32" spans="1:11" x14ac:dyDescent="0.25">
      <c r="A32" t="s">
        <v>51</v>
      </c>
      <c r="D32" t="s">
        <v>52</v>
      </c>
    </row>
    <row r="33" spans="2:11" x14ac:dyDescent="0.25">
      <c r="B33">
        <v>17</v>
      </c>
      <c r="E33">
        <v>15</v>
      </c>
      <c r="H33">
        <v>28</v>
      </c>
      <c r="K33">
        <v>26</v>
      </c>
    </row>
    <row r="34" spans="2:11" x14ac:dyDescent="0.25">
      <c r="B34">
        <v>13</v>
      </c>
      <c r="E34">
        <v>21</v>
      </c>
      <c r="H34">
        <v>30</v>
      </c>
      <c r="K34">
        <v>30</v>
      </c>
    </row>
    <row r="35" spans="2:11" x14ac:dyDescent="0.25">
      <c r="B35">
        <v>24</v>
      </c>
      <c r="E35">
        <v>16</v>
      </c>
      <c r="H35">
        <v>27</v>
      </c>
      <c r="K35">
        <v>30</v>
      </c>
    </row>
    <row r="36" spans="2:11" x14ac:dyDescent="0.25">
      <c r="B36">
        <v>22</v>
      </c>
      <c r="E36">
        <v>18</v>
      </c>
      <c r="H36">
        <v>18</v>
      </c>
      <c r="K36">
        <v>39</v>
      </c>
    </row>
    <row r="37" spans="2:11" x14ac:dyDescent="0.25">
      <c r="B37">
        <v>19</v>
      </c>
      <c r="E37">
        <v>14</v>
      </c>
      <c r="H37">
        <v>23</v>
      </c>
      <c r="K37">
        <v>28</v>
      </c>
    </row>
    <row r="38" spans="2:11" x14ac:dyDescent="0.25">
      <c r="B38">
        <v>12</v>
      </c>
      <c r="E38">
        <v>19</v>
      </c>
      <c r="H38">
        <v>30</v>
      </c>
      <c r="K38">
        <v>30</v>
      </c>
    </row>
    <row r="39" spans="2:11" x14ac:dyDescent="0.25">
      <c r="B39">
        <v>15</v>
      </c>
      <c r="E39">
        <v>22</v>
      </c>
      <c r="H39">
        <v>22</v>
      </c>
      <c r="K39">
        <v>30</v>
      </c>
    </row>
    <row r="40" spans="2:11" x14ac:dyDescent="0.25">
      <c r="B40">
        <v>23</v>
      </c>
      <c r="E40">
        <v>22</v>
      </c>
      <c r="H40">
        <v>29</v>
      </c>
      <c r="K40">
        <v>23</v>
      </c>
    </row>
    <row r="41" spans="2:11" x14ac:dyDescent="0.25">
      <c r="B41">
        <v>15</v>
      </c>
      <c r="E41">
        <v>25</v>
      </c>
      <c r="H41">
        <v>19</v>
      </c>
      <c r="K41">
        <v>27</v>
      </c>
    </row>
    <row r="42" spans="2:11" x14ac:dyDescent="0.25">
      <c r="B42">
        <v>18</v>
      </c>
      <c r="E42">
        <v>17</v>
      </c>
      <c r="H42">
        <v>18</v>
      </c>
      <c r="K42">
        <v>25</v>
      </c>
    </row>
    <row r="43" spans="2:11" x14ac:dyDescent="0.25">
      <c r="B43">
        <v>17</v>
      </c>
      <c r="E43">
        <v>15</v>
      </c>
      <c r="H43">
        <v>29</v>
      </c>
      <c r="K43">
        <v>29</v>
      </c>
    </row>
    <row r="44" spans="2:11" x14ac:dyDescent="0.25">
      <c r="E44">
        <v>19</v>
      </c>
      <c r="H44">
        <v>29</v>
      </c>
      <c r="K44">
        <v>20</v>
      </c>
    </row>
    <row r="48" spans="2:11" x14ac:dyDescent="0.25">
      <c r="B48">
        <f>AVERAGE(B4:B43)</f>
        <v>19.176470588235293</v>
      </c>
      <c r="E48">
        <f>AVERAGE(E4:E44)</f>
        <v>18.676470588235293</v>
      </c>
      <c r="H48">
        <f>AVERAGE(H4:H44)</f>
        <v>21.833333333333332</v>
      </c>
      <c r="K48">
        <f>AVERAGE(K4:K44)</f>
        <v>25.666666666666668</v>
      </c>
    </row>
    <row r="51" spans="9:9" x14ac:dyDescent="0.25">
      <c r="I51">
        <f>AVERAGE(B48,K48)</f>
        <v>22.421568627450981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7"/>
  <sheetViews>
    <sheetView topLeftCell="B67" workbookViewId="0">
      <selection activeCell="H48" sqref="H48"/>
    </sheetView>
  </sheetViews>
  <sheetFormatPr defaultRowHeight="15" x14ac:dyDescent="0.25"/>
  <sheetData>
    <row r="3" spans="1:14" x14ac:dyDescent="0.25">
      <c r="A3" t="s">
        <v>53</v>
      </c>
      <c r="E3" t="s">
        <v>54</v>
      </c>
      <c r="I3" t="s">
        <v>55</v>
      </c>
      <c r="M3" t="s">
        <v>56</v>
      </c>
    </row>
    <row r="6" spans="1:14" x14ac:dyDescent="0.25">
      <c r="B6">
        <v>24</v>
      </c>
      <c r="F6">
        <v>3</v>
      </c>
      <c r="J6">
        <v>24</v>
      </c>
      <c r="N6">
        <v>12</v>
      </c>
    </row>
    <row r="7" spans="1:14" x14ac:dyDescent="0.25">
      <c r="B7">
        <v>5</v>
      </c>
      <c r="F7">
        <v>8</v>
      </c>
      <c r="J7">
        <v>23</v>
      </c>
      <c r="N7">
        <v>8</v>
      </c>
    </row>
    <row r="8" spans="1:14" x14ac:dyDescent="0.25">
      <c r="B8">
        <v>18</v>
      </c>
      <c r="J8">
        <v>22</v>
      </c>
      <c r="N8">
        <v>17</v>
      </c>
    </row>
    <row r="9" spans="1:14" x14ac:dyDescent="0.25">
      <c r="B9">
        <v>4</v>
      </c>
      <c r="J9">
        <v>13</v>
      </c>
      <c r="N9">
        <v>12</v>
      </c>
    </row>
    <row r="10" spans="1:14" x14ac:dyDescent="0.25">
      <c r="B10">
        <v>14</v>
      </c>
      <c r="J10">
        <v>11</v>
      </c>
      <c r="N10">
        <v>14</v>
      </c>
    </row>
    <row r="11" spans="1:14" x14ac:dyDescent="0.25">
      <c r="B11">
        <v>16</v>
      </c>
      <c r="J11">
        <v>25</v>
      </c>
      <c r="N11">
        <v>17</v>
      </c>
    </row>
    <row r="12" spans="1:14" x14ac:dyDescent="0.25">
      <c r="B12">
        <v>17</v>
      </c>
      <c r="J12">
        <v>18</v>
      </c>
      <c r="N12">
        <v>8</v>
      </c>
    </row>
    <row r="13" spans="1:14" x14ac:dyDescent="0.25">
      <c r="B13">
        <v>12</v>
      </c>
      <c r="J13">
        <v>20</v>
      </c>
      <c r="N13">
        <v>9</v>
      </c>
    </row>
    <row r="14" spans="1:14" x14ac:dyDescent="0.25">
      <c r="B14">
        <v>23</v>
      </c>
      <c r="J14">
        <v>13</v>
      </c>
      <c r="N14">
        <v>11</v>
      </c>
    </row>
    <row r="15" spans="1:14" x14ac:dyDescent="0.25">
      <c r="B15">
        <v>12</v>
      </c>
      <c r="J15">
        <v>7</v>
      </c>
      <c r="N15">
        <v>3</v>
      </c>
    </row>
    <row r="16" spans="1:14" x14ac:dyDescent="0.25">
      <c r="B16">
        <v>11</v>
      </c>
      <c r="N16">
        <v>10</v>
      </c>
    </row>
    <row r="17" spans="1:14" x14ac:dyDescent="0.25">
      <c r="B17">
        <v>5</v>
      </c>
    </row>
    <row r="22" spans="1:14" x14ac:dyDescent="0.25">
      <c r="A22" t="s">
        <v>57</v>
      </c>
      <c r="E22" t="s">
        <v>58</v>
      </c>
      <c r="I22" t="s">
        <v>59</v>
      </c>
      <c r="M22" t="s">
        <v>60</v>
      </c>
    </row>
    <row r="25" spans="1:14" x14ac:dyDescent="0.25">
      <c r="B25">
        <v>15</v>
      </c>
      <c r="F25">
        <v>8</v>
      </c>
      <c r="J25">
        <v>21</v>
      </c>
      <c r="N25">
        <v>14</v>
      </c>
    </row>
    <row r="26" spans="1:14" x14ac:dyDescent="0.25">
      <c r="B26">
        <v>13</v>
      </c>
      <c r="F26">
        <v>9</v>
      </c>
      <c r="J26">
        <v>6</v>
      </c>
      <c r="N26">
        <v>8</v>
      </c>
    </row>
    <row r="27" spans="1:14" x14ac:dyDescent="0.25">
      <c r="B27">
        <v>28</v>
      </c>
      <c r="F27">
        <v>14</v>
      </c>
      <c r="J27">
        <v>5</v>
      </c>
      <c r="N27">
        <v>12</v>
      </c>
    </row>
    <row r="28" spans="1:14" x14ac:dyDescent="0.25">
      <c r="B28">
        <v>10</v>
      </c>
      <c r="F28">
        <v>11</v>
      </c>
      <c r="J28">
        <v>9</v>
      </c>
      <c r="N28">
        <v>26</v>
      </c>
    </row>
    <row r="29" spans="1:14" x14ac:dyDescent="0.25">
      <c r="B29">
        <v>10</v>
      </c>
      <c r="F29">
        <v>6</v>
      </c>
      <c r="J29">
        <v>13</v>
      </c>
      <c r="N29">
        <v>10</v>
      </c>
    </row>
    <row r="30" spans="1:14" x14ac:dyDescent="0.25">
      <c r="B30">
        <v>4</v>
      </c>
      <c r="F30">
        <v>12</v>
      </c>
      <c r="J30">
        <v>11</v>
      </c>
      <c r="N30">
        <v>13</v>
      </c>
    </row>
    <row r="31" spans="1:14" x14ac:dyDescent="0.25">
      <c r="B31">
        <v>10</v>
      </c>
      <c r="F31">
        <v>13</v>
      </c>
      <c r="J31">
        <v>13</v>
      </c>
      <c r="N31">
        <v>14</v>
      </c>
    </row>
    <row r="32" spans="1:14" x14ac:dyDescent="0.25">
      <c r="B32">
        <v>21</v>
      </c>
      <c r="F32">
        <v>8</v>
      </c>
      <c r="J32">
        <v>6</v>
      </c>
      <c r="N32">
        <v>13</v>
      </c>
    </row>
    <row r="33" spans="1:14" x14ac:dyDescent="0.25">
      <c r="B33">
        <v>11</v>
      </c>
      <c r="F33">
        <v>9</v>
      </c>
      <c r="J33">
        <v>15</v>
      </c>
      <c r="N33">
        <v>17</v>
      </c>
    </row>
    <row r="34" spans="1:14" x14ac:dyDescent="0.25">
      <c r="B34">
        <v>5</v>
      </c>
      <c r="F34">
        <v>8</v>
      </c>
      <c r="J34">
        <v>11</v>
      </c>
      <c r="N34">
        <v>9</v>
      </c>
    </row>
    <row r="35" spans="1:14" x14ac:dyDescent="0.25">
      <c r="B35">
        <v>5</v>
      </c>
      <c r="F35">
        <v>5</v>
      </c>
      <c r="J35">
        <v>11</v>
      </c>
      <c r="N35">
        <v>13</v>
      </c>
    </row>
    <row r="36" spans="1:14" x14ac:dyDescent="0.25">
      <c r="B36">
        <v>17</v>
      </c>
      <c r="N36">
        <v>9</v>
      </c>
    </row>
    <row r="40" spans="1:14" x14ac:dyDescent="0.25">
      <c r="A40" t="s">
        <v>61</v>
      </c>
      <c r="E40" t="s">
        <v>62</v>
      </c>
      <c r="I40" t="s">
        <v>63</v>
      </c>
      <c r="M40" t="s">
        <v>64</v>
      </c>
    </row>
    <row r="41" spans="1:14" x14ac:dyDescent="0.25">
      <c r="B41">
        <v>10</v>
      </c>
      <c r="F41">
        <v>9</v>
      </c>
      <c r="J41">
        <v>15</v>
      </c>
      <c r="N41">
        <v>9</v>
      </c>
    </row>
    <row r="42" spans="1:14" x14ac:dyDescent="0.25">
      <c r="B42">
        <v>11</v>
      </c>
      <c r="F42">
        <v>7</v>
      </c>
      <c r="J42">
        <v>9</v>
      </c>
      <c r="N42">
        <v>7</v>
      </c>
    </row>
    <row r="43" spans="1:14" x14ac:dyDescent="0.25">
      <c r="B43">
        <v>6</v>
      </c>
      <c r="F43">
        <v>9</v>
      </c>
      <c r="J43">
        <v>13</v>
      </c>
      <c r="N43">
        <v>10</v>
      </c>
    </row>
    <row r="44" spans="1:14" x14ac:dyDescent="0.25">
      <c r="B44">
        <v>16</v>
      </c>
      <c r="F44">
        <v>3</v>
      </c>
      <c r="J44">
        <v>13</v>
      </c>
      <c r="N44">
        <v>3</v>
      </c>
    </row>
    <row r="45" spans="1:14" x14ac:dyDescent="0.25">
      <c r="B45">
        <v>15</v>
      </c>
      <c r="F45">
        <v>9</v>
      </c>
      <c r="J45">
        <v>14</v>
      </c>
      <c r="N45">
        <v>8</v>
      </c>
    </row>
    <row r="46" spans="1:14" x14ac:dyDescent="0.25">
      <c r="B46">
        <v>11</v>
      </c>
      <c r="F46">
        <v>6</v>
      </c>
      <c r="J46">
        <v>8</v>
      </c>
      <c r="N46">
        <v>6</v>
      </c>
    </row>
    <row r="47" spans="1:14" x14ac:dyDescent="0.25">
      <c r="B47">
        <v>5</v>
      </c>
      <c r="F47">
        <v>8</v>
      </c>
      <c r="J47">
        <v>18</v>
      </c>
      <c r="N47">
        <v>8</v>
      </c>
    </row>
    <row r="48" spans="1:14" x14ac:dyDescent="0.25">
      <c r="B48">
        <v>18</v>
      </c>
      <c r="J48">
        <v>10</v>
      </c>
      <c r="N48">
        <v>3</v>
      </c>
    </row>
    <row r="49" spans="1:14" x14ac:dyDescent="0.25">
      <c r="B49">
        <v>6</v>
      </c>
      <c r="F49">
        <v>12</v>
      </c>
      <c r="J49">
        <v>7</v>
      </c>
      <c r="N49">
        <v>12</v>
      </c>
    </row>
    <row r="50" spans="1:14" x14ac:dyDescent="0.25">
      <c r="B50">
        <v>11</v>
      </c>
      <c r="F50">
        <v>4</v>
      </c>
      <c r="J50">
        <v>6</v>
      </c>
      <c r="N50">
        <v>4</v>
      </c>
    </row>
    <row r="51" spans="1:14" x14ac:dyDescent="0.25">
      <c r="B51">
        <v>18</v>
      </c>
      <c r="F51">
        <v>3</v>
      </c>
      <c r="J51">
        <v>21</v>
      </c>
      <c r="N51">
        <v>3</v>
      </c>
    </row>
    <row r="52" spans="1:14" x14ac:dyDescent="0.25">
      <c r="B52">
        <v>14</v>
      </c>
      <c r="J52">
        <v>12</v>
      </c>
    </row>
    <row r="61" spans="1:14" x14ac:dyDescent="0.25">
      <c r="A61" t="s">
        <v>65</v>
      </c>
      <c r="E61" t="s">
        <v>66</v>
      </c>
      <c r="I61" t="s">
        <v>67</v>
      </c>
      <c r="M61" t="s">
        <v>68</v>
      </c>
    </row>
    <row r="63" spans="1:14" x14ac:dyDescent="0.25">
      <c r="B63">
        <v>11</v>
      </c>
      <c r="F63">
        <v>4</v>
      </c>
      <c r="J63">
        <v>18</v>
      </c>
      <c r="N63">
        <v>23</v>
      </c>
    </row>
    <row r="64" spans="1:14" x14ac:dyDescent="0.25">
      <c r="B64">
        <v>20</v>
      </c>
      <c r="F64">
        <v>6</v>
      </c>
      <c r="J64">
        <v>7</v>
      </c>
      <c r="N64">
        <v>10</v>
      </c>
    </row>
    <row r="65" spans="2:14" x14ac:dyDescent="0.25">
      <c r="B65">
        <v>15</v>
      </c>
      <c r="F65">
        <v>5</v>
      </c>
      <c r="J65">
        <v>14</v>
      </c>
      <c r="N65">
        <v>5</v>
      </c>
    </row>
    <row r="66" spans="2:14" x14ac:dyDescent="0.25">
      <c r="B66">
        <v>16</v>
      </c>
      <c r="F66">
        <v>6</v>
      </c>
      <c r="J66">
        <v>16</v>
      </c>
      <c r="N66">
        <v>10</v>
      </c>
    </row>
    <row r="67" spans="2:14" x14ac:dyDescent="0.25">
      <c r="B67">
        <v>16</v>
      </c>
      <c r="F67">
        <v>3</v>
      </c>
      <c r="J67">
        <v>9</v>
      </c>
      <c r="N67">
        <v>3</v>
      </c>
    </row>
    <row r="68" spans="2:14" x14ac:dyDescent="0.25">
      <c r="B68">
        <v>13</v>
      </c>
      <c r="F68">
        <v>13</v>
      </c>
      <c r="J68">
        <v>14</v>
      </c>
      <c r="N68">
        <v>6</v>
      </c>
    </row>
    <row r="69" spans="2:14" x14ac:dyDescent="0.25">
      <c r="B69">
        <v>10</v>
      </c>
      <c r="F69">
        <v>3</v>
      </c>
      <c r="J69">
        <v>9</v>
      </c>
      <c r="N69">
        <v>18</v>
      </c>
    </row>
    <row r="70" spans="2:14" x14ac:dyDescent="0.25">
      <c r="B70">
        <v>16</v>
      </c>
      <c r="F70">
        <v>6</v>
      </c>
      <c r="J70">
        <v>6</v>
      </c>
      <c r="N70">
        <v>9</v>
      </c>
    </row>
    <row r="71" spans="2:14" x14ac:dyDescent="0.25">
      <c r="B71">
        <v>17</v>
      </c>
      <c r="F71">
        <v>10</v>
      </c>
      <c r="J71">
        <v>11</v>
      </c>
      <c r="N71">
        <v>8</v>
      </c>
    </row>
    <row r="72" spans="2:14" x14ac:dyDescent="0.25">
      <c r="B72">
        <v>15</v>
      </c>
      <c r="F72">
        <v>7</v>
      </c>
      <c r="N72">
        <v>5</v>
      </c>
    </row>
    <row r="73" spans="2:14" x14ac:dyDescent="0.25">
      <c r="B73">
        <v>16</v>
      </c>
      <c r="F73">
        <v>7</v>
      </c>
      <c r="N73">
        <v>13</v>
      </c>
    </row>
    <row r="74" spans="2:14" x14ac:dyDescent="0.25">
      <c r="B74">
        <v>19</v>
      </c>
      <c r="F74">
        <v>7</v>
      </c>
      <c r="N74">
        <v>7</v>
      </c>
    </row>
    <row r="79" spans="2:14" x14ac:dyDescent="0.25">
      <c r="B79">
        <f>AVERAGE(B6:B74)</f>
        <v>13.229166666666666</v>
      </c>
      <c r="F79">
        <f>AVERAGE(F6:F74)</f>
        <v>7.4571428571428573</v>
      </c>
      <c r="J79">
        <f>AVERAGE(J6:J71)</f>
        <v>13.023809523809524</v>
      </c>
      <c r="N79">
        <f>AVERAGE(N6:N74)</f>
        <v>10.195652173913043</v>
      </c>
    </row>
    <row r="87" spans="6:6" x14ac:dyDescent="0.25">
      <c r="F87">
        <f>AVERAGE(B79:F79)</f>
        <v>10.343154761904762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48" sqref="H48"/>
    </sheetView>
  </sheetViews>
  <sheetFormatPr defaultRowHeight="15" x14ac:dyDescent="0.25"/>
  <sheetData>
    <row r="1" spans="1:12" x14ac:dyDescent="0.25">
      <c r="D1" t="s">
        <v>69</v>
      </c>
    </row>
    <row r="3" spans="1:12" x14ac:dyDescent="0.25">
      <c r="B3" t="s">
        <v>70</v>
      </c>
      <c r="I3" t="s">
        <v>71</v>
      </c>
    </row>
    <row r="5" spans="1:12" x14ac:dyDescent="0.25">
      <c r="A5">
        <v>1</v>
      </c>
      <c r="B5">
        <v>48559</v>
      </c>
      <c r="C5">
        <v>50965</v>
      </c>
      <c r="E5">
        <f>AVERAGE(B5:C5)</f>
        <v>49762</v>
      </c>
      <c r="I5">
        <v>30570</v>
      </c>
      <c r="J5">
        <v>30621</v>
      </c>
      <c r="L5">
        <f>AVERAGE(I5:J5)</f>
        <v>30595.5</v>
      </c>
    </row>
    <row r="6" spans="1:12" x14ac:dyDescent="0.25">
      <c r="A6">
        <v>2</v>
      </c>
      <c r="B6">
        <v>39702</v>
      </c>
      <c r="C6">
        <v>42165</v>
      </c>
      <c r="E6">
        <f t="shared" ref="E6:E20" si="0">AVERAGE(B6:C6)</f>
        <v>40933.5</v>
      </c>
      <c r="I6">
        <v>38175</v>
      </c>
      <c r="J6">
        <v>44907</v>
      </c>
      <c r="L6">
        <f t="shared" ref="L6:L23" si="1">AVERAGE(I6:J6)</f>
        <v>41541</v>
      </c>
    </row>
    <row r="7" spans="1:12" x14ac:dyDescent="0.25">
      <c r="A7">
        <v>3</v>
      </c>
      <c r="B7">
        <v>42019</v>
      </c>
      <c r="C7">
        <v>41427</v>
      </c>
      <c r="E7">
        <f t="shared" si="0"/>
        <v>41723</v>
      </c>
      <c r="I7">
        <v>42463</v>
      </c>
      <c r="J7">
        <v>42955</v>
      </c>
      <c r="L7">
        <f t="shared" si="1"/>
        <v>42709</v>
      </c>
    </row>
    <row r="8" spans="1:12" x14ac:dyDescent="0.25">
      <c r="A8">
        <v>4</v>
      </c>
      <c r="B8">
        <v>40365</v>
      </c>
      <c r="C8">
        <v>45209</v>
      </c>
      <c r="E8">
        <f t="shared" si="0"/>
        <v>42787</v>
      </c>
      <c r="I8">
        <v>31291</v>
      </c>
      <c r="J8">
        <v>30652</v>
      </c>
      <c r="L8">
        <f t="shared" si="1"/>
        <v>30971.5</v>
      </c>
    </row>
    <row r="9" spans="1:12" x14ac:dyDescent="0.25">
      <c r="A9">
        <v>5</v>
      </c>
      <c r="B9">
        <v>42602</v>
      </c>
      <c r="C9">
        <v>34250</v>
      </c>
      <c r="E9">
        <f t="shared" si="0"/>
        <v>38426</v>
      </c>
      <c r="I9">
        <v>26348</v>
      </c>
      <c r="J9">
        <v>27113</v>
      </c>
      <c r="L9">
        <f t="shared" si="1"/>
        <v>26730.5</v>
      </c>
    </row>
    <row r="10" spans="1:12" x14ac:dyDescent="0.25">
      <c r="A10">
        <v>6</v>
      </c>
      <c r="B10">
        <v>53921</v>
      </c>
      <c r="C10">
        <v>58408</v>
      </c>
      <c r="E10">
        <f t="shared" si="0"/>
        <v>56164.5</v>
      </c>
      <c r="I10">
        <v>28423</v>
      </c>
      <c r="J10">
        <v>28810</v>
      </c>
      <c r="L10">
        <f t="shared" si="1"/>
        <v>28616.5</v>
      </c>
    </row>
    <row r="11" spans="1:12" x14ac:dyDescent="0.25">
      <c r="A11">
        <v>7</v>
      </c>
      <c r="B11">
        <v>40705</v>
      </c>
      <c r="C11">
        <v>42476</v>
      </c>
      <c r="E11">
        <f t="shared" si="0"/>
        <v>41590.5</v>
      </c>
    </row>
    <row r="12" spans="1:12" x14ac:dyDescent="0.25">
      <c r="A12">
        <v>8</v>
      </c>
      <c r="B12">
        <v>41503</v>
      </c>
      <c r="C12">
        <v>46587</v>
      </c>
      <c r="E12">
        <f t="shared" si="0"/>
        <v>44045</v>
      </c>
    </row>
    <row r="14" spans="1:12" x14ac:dyDescent="0.25">
      <c r="B14" t="s">
        <v>72</v>
      </c>
      <c r="I14" t="s">
        <v>73</v>
      </c>
    </row>
    <row r="15" spans="1:12" x14ac:dyDescent="0.25">
      <c r="A15">
        <v>1</v>
      </c>
      <c r="B15">
        <v>30615</v>
      </c>
      <c r="C15">
        <v>31048</v>
      </c>
      <c r="E15">
        <f t="shared" si="0"/>
        <v>30831.5</v>
      </c>
      <c r="I15">
        <v>24792</v>
      </c>
      <c r="J15">
        <v>26302</v>
      </c>
      <c r="L15">
        <f t="shared" si="1"/>
        <v>25547</v>
      </c>
    </row>
    <row r="16" spans="1:12" x14ac:dyDescent="0.25">
      <c r="A16">
        <v>2</v>
      </c>
      <c r="B16">
        <v>30535</v>
      </c>
      <c r="C16">
        <v>31006</v>
      </c>
      <c r="E16">
        <f t="shared" si="0"/>
        <v>30770.5</v>
      </c>
      <c r="I16">
        <v>35832</v>
      </c>
      <c r="J16">
        <v>35029</v>
      </c>
      <c r="L16">
        <f t="shared" si="1"/>
        <v>35430.5</v>
      </c>
    </row>
    <row r="17" spans="1:12" x14ac:dyDescent="0.25">
      <c r="A17">
        <v>3</v>
      </c>
      <c r="B17">
        <v>33204</v>
      </c>
      <c r="C17">
        <v>35931</v>
      </c>
      <c r="E17">
        <f t="shared" si="0"/>
        <v>34567.5</v>
      </c>
      <c r="I17">
        <v>33401</v>
      </c>
      <c r="J17">
        <v>29388</v>
      </c>
      <c r="L17">
        <f t="shared" si="1"/>
        <v>31394.5</v>
      </c>
    </row>
    <row r="18" spans="1:12" x14ac:dyDescent="0.25">
      <c r="A18">
        <v>4</v>
      </c>
      <c r="B18">
        <v>35089</v>
      </c>
      <c r="C18">
        <v>36155</v>
      </c>
      <c r="E18">
        <f t="shared" si="0"/>
        <v>35622</v>
      </c>
      <c r="I18">
        <v>27976</v>
      </c>
      <c r="J18">
        <v>25052</v>
      </c>
      <c r="L18">
        <f t="shared" si="1"/>
        <v>26514</v>
      </c>
    </row>
    <row r="19" spans="1:12" x14ac:dyDescent="0.25">
      <c r="A19">
        <v>5</v>
      </c>
      <c r="I19">
        <v>30330</v>
      </c>
      <c r="J19">
        <v>28578</v>
      </c>
      <c r="L19">
        <f t="shared" si="1"/>
        <v>29454</v>
      </c>
    </row>
    <row r="20" spans="1:12" x14ac:dyDescent="0.25">
      <c r="A20">
        <v>6</v>
      </c>
      <c r="B20">
        <v>29957</v>
      </c>
      <c r="C20">
        <v>33028</v>
      </c>
      <c r="E20">
        <f t="shared" si="0"/>
        <v>31492.5</v>
      </c>
      <c r="I20">
        <v>30741</v>
      </c>
      <c r="J20">
        <v>33541</v>
      </c>
      <c r="L20">
        <f t="shared" si="1"/>
        <v>32141</v>
      </c>
    </row>
    <row r="21" spans="1:12" x14ac:dyDescent="0.25">
      <c r="A21">
        <v>7</v>
      </c>
      <c r="I21">
        <v>37507</v>
      </c>
      <c r="J21">
        <v>37736</v>
      </c>
      <c r="L21">
        <f t="shared" si="1"/>
        <v>37621.5</v>
      </c>
    </row>
    <row r="22" spans="1:12" x14ac:dyDescent="0.25">
      <c r="A22">
        <v>8</v>
      </c>
      <c r="I22">
        <v>34751</v>
      </c>
      <c r="J22">
        <v>33465</v>
      </c>
      <c r="L22">
        <f t="shared" si="1"/>
        <v>34108</v>
      </c>
    </row>
    <row r="23" spans="1:12" x14ac:dyDescent="0.25">
      <c r="A23">
        <v>9</v>
      </c>
      <c r="I23">
        <v>28001</v>
      </c>
      <c r="J23">
        <v>28458</v>
      </c>
      <c r="L23">
        <f t="shared" si="1"/>
        <v>28229.5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X85"/>
  <sheetViews>
    <sheetView topLeftCell="A46" workbookViewId="0">
      <selection activeCell="H48" sqref="H48"/>
    </sheetView>
  </sheetViews>
  <sheetFormatPr defaultRowHeight="15" x14ac:dyDescent="0.25"/>
  <sheetData>
    <row r="4" spans="3:24" x14ac:dyDescent="0.25">
      <c r="E4" s="2" t="s">
        <v>74</v>
      </c>
      <c r="K4" s="2" t="s">
        <v>75</v>
      </c>
      <c r="Q4" s="2" t="s">
        <v>76</v>
      </c>
      <c r="W4" s="2" t="s">
        <v>77</v>
      </c>
    </row>
    <row r="6" spans="3:24" x14ac:dyDescent="0.25">
      <c r="D6" t="s">
        <v>78</v>
      </c>
      <c r="J6" t="s">
        <v>78</v>
      </c>
      <c r="P6" t="s">
        <v>78</v>
      </c>
      <c r="V6" t="s">
        <v>78</v>
      </c>
    </row>
    <row r="7" spans="3:24" x14ac:dyDescent="0.25">
      <c r="C7" t="s">
        <v>79</v>
      </c>
      <c r="D7">
        <v>4574</v>
      </c>
      <c r="E7">
        <f>AVERAGE(D7:D8)</f>
        <v>5198.5</v>
      </c>
      <c r="I7" t="s">
        <v>79</v>
      </c>
      <c r="O7" t="s">
        <v>79</v>
      </c>
      <c r="P7">
        <v>6164</v>
      </c>
      <c r="R7">
        <f>AVERAGE(P7:P8)</f>
        <v>5810.5</v>
      </c>
      <c r="U7" t="s">
        <v>79</v>
      </c>
      <c r="V7">
        <v>4794</v>
      </c>
      <c r="X7">
        <f>AVERAGE(V7:V8)</f>
        <v>4910.5</v>
      </c>
    </row>
    <row r="8" spans="3:24" x14ac:dyDescent="0.25">
      <c r="C8" t="s">
        <v>80</v>
      </c>
      <c r="D8">
        <v>5823</v>
      </c>
      <c r="I8" t="s">
        <v>80</v>
      </c>
      <c r="O8" t="s">
        <v>80</v>
      </c>
      <c r="P8">
        <v>5457</v>
      </c>
      <c r="U8" t="s">
        <v>80</v>
      </c>
      <c r="V8">
        <v>5027</v>
      </c>
    </row>
    <row r="10" spans="3:24" x14ac:dyDescent="0.25">
      <c r="C10" t="s">
        <v>81</v>
      </c>
      <c r="D10">
        <v>4634</v>
      </c>
      <c r="E10">
        <f>AVERAGE(D10:D11)</f>
        <v>5079.5</v>
      </c>
      <c r="I10" t="s">
        <v>81</v>
      </c>
      <c r="J10">
        <v>4876</v>
      </c>
      <c r="L10">
        <f>AVERAGE(J10:J11)</f>
        <v>4088</v>
      </c>
      <c r="O10" t="s">
        <v>81</v>
      </c>
      <c r="P10">
        <v>3816</v>
      </c>
      <c r="R10">
        <f>AVERAGE(P10:P11)</f>
        <v>4251</v>
      </c>
      <c r="U10" t="s">
        <v>81</v>
      </c>
      <c r="V10">
        <v>5323</v>
      </c>
      <c r="X10">
        <f>AVERAGE(V10:V11)</f>
        <v>5345.5</v>
      </c>
    </row>
    <row r="11" spans="3:24" x14ac:dyDescent="0.25">
      <c r="C11" t="s">
        <v>82</v>
      </c>
      <c r="D11">
        <v>5525</v>
      </c>
      <c r="I11" t="s">
        <v>82</v>
      </c>
      <c r="J11">
        <v>3300</v>
      </c>
      <c r="O11" t="s">
        <v>82</v>
      </c>
      <c r="P11">
        <v>4686</v>
      </c>
      <c r="U11" t="s">
        <v>82</v>
      </c>
      <c r="V11">
        <v>5368</v>
      </c>
    </row>
    <row r="13" spans="3:24" x14ac:dyDescent="0.25">
      <c r="C13" t="s">
        <v>83</v>
      </c>
      <c r="D13">
        <v>4505</v>
      </c>
      <c r="E13">
        <f>AVERAGE(D13:D14)</f>
        <v>4505</v>
      </c>
      <c r="I13" t="s">
        <v>83</v>
      </c>
      <c r="J13">
        <v>4694</v>
      </c>
      <c r="L13">
        <f>AVERAGE(J13:J14)</f>
        <v>4920</v>
      </c>
      <c r="O13" t="s">
        <v>83</v>
      </c>
      <c r="P13">
        <v>5453</v>
      </c>
      <c r="R13">
        <f>AVERAGE(P13:P14)</f>
        <v>5182.5</v>
      </c>
      <c r="U13" t="s">
        <v>83</v>
      </c>
      <c r="V13">
        <v>4989</v>
      </c>
      <c r="W13" t="s">
        <v>84</v>
      </c>
      <c r="X13">
        <f>AVERAGE(V13:V14)</f>
        <v>4762.5</v>
      </c>
    </row>
    <row r="14" spans="3:24" x14ac:dyDescent="0.25">
      <c r="C14" t="s">
        <v>85</v>
      </c>
      <c r="I14" t="s">
        <v>85</v>
      </c>
      <c r="J14">
        <v>5146</v>
      </c>
      <c r="O14" t="s">
        <v>85</v>
      </c>
      <c r="P14">
        <v>4912</v>
      </c>
      <c r="U14" t="s">
        <v>85</v>
      </c>
      <c r="V14">
        <v>4536</v>
      </c>
    </row>
    <row r="16" spans="3:24" x14ac:dyDescent="0.25">
      <c r="C16" t="s">
        <v>86</v>
      </c>
      <c r="D16">
        <v>7789</v>
      </c>
      <c r="E16">
        <f>AVERAGE(D16:D17)</f>
        <v>7108.5</v>
      </c>
      <c r="I16" t="s">
        <v>86</v>
      </c>
      <c r="O16" t="s">
        <v>86</v>
      </c>
      <c r="P16">
        <v>6250</v>
      </c>
      <c r="R16">
        <f>AVERAGE(P16:P17)</f>
        <v>6095</v>
      </c>
      <c r="U16" t="s">
        <v>86</v>
      </c>
      <c r="V16">
        <v>7217</v>
      </c>
      <c r="X16">
        <f>AVERAGE(V16:V17)</f>
        <v>6447.5</v>
      </c>
    </row>
    <row r="17" spans="3:24" x14ac:dyDescent="0.25">
      <c r="C17" t="s">
        <v>87</v>
      </c>
      <c r="D17">
        <v>6428</v>
      </c>
      <c r="I17" t="s">
        <v>87</v>
      </c>
      <c r="O17" t="s">
        <v>87</v>
      </c>
      <c r="P17">
        <v>5940</v>
      </c>
      <c r="U17" t="s">
        <v>87</v>
      </c>
      <c r="V17">
        <v>5678</v>
      </c>
    </row>
    <row r="19" spans="3:24" x14ac:dyDescent="0.25">
      <c r="C19" t="s">
        <v>88</v>
      </c>
      <c r="D19">
        <v>6877</v>
      </c>
      <c r="E19">
        <f>AVERAGE(D19:D20)</f>
        <v>6609</v>
      </c>
      <c r="I19" t="s">
        <v>88</v>
      </c>
      <c r="J19">
        <v>4198</v>
      </c>
      <c r="L19">
        <f>AVERAGE(J19:J20)</f>
        <v>4582.5</v>
      </c>
      <c r="O19" t="s">
        <v>88</v>
      </c>
      <c r="P19">
        <v>4717</v>
      </c>
      <c r="R19">
        <f>AVERAGE(P19:P20)</f>
        <v>4868</v>
      </c>
      <c r="U19" t="s">
        <v>88</v>
      </c>
      <c r="V19">
        <v>4528</v>
      </c>
      <c r="X19">
        <f>AVERAGE(V19:V20)</f>
        <v>4748.5</v>
      </c>
    </row>
    <row r="20" spans="3:24" x14ac:dyDescent="0.25">
      <c r="C20" t="s">
        <v>89</v>
      </c>
      <c r="D20">
        <v>6341</v>
      </c>
      <c r="I20" t="s">
        <v>89</v>
      </c>
      <c r="J20">
        <v>4967</v>
      </c>
      <c r="O20" t="s">
        <v>89</v>
      </c>
      <c r="P20">
        <v>5019</v>
      </c>
      <c r="U20" t="s">
        <v>89</v>
      </c>
      <c r="V20">
        <v>4969</v>
      </c>
    </row>
    <row r="22" spans="3:24" x14ac:dyDescent="0.25">
      <c r="C22" t="s">
        <v>90</v>
      </c>
      <c r="D22">
        <v>5301</v>
      </c>
      <c r="E22">
        <f>AVERAGE(D22:D23)</f>
        <v>5891.5</v>
      </c>
      <c r="I22" t="s">
        <v>90</v>
      </c>
      <c r="J22">
        <v>4214</v>
      </c>
      <c r="L22">
        <f>AVERAGE(J22:J23)</f>
        <v>4229</v>
      </c>
      <c r="O22" t="s">
        <v>90</v>
      </c>
      <c r="P22">
        <v>4798</v>
      </c>
      <c r="R22">
        <f>AVERAGE(P22:P23)</f>
        <v>5496.5</v>
      </c>
      <c r="U22" t="s">
        <v>90</v>
      </c>
      <c r="V22">
        <v>4135</v>
      </c>
      <c r="X22">
        <f>AVERAGE(V22:V23)</f>
        <v>4479</v>
      </c>
    </row>
    <row r="23" spans="3:24" x14ac:dyDescent="0.25">
      <c r="C23" t="s">
        <v>91</v>
      </c>
      <c r="D23">
        <v>6482</v>
      </c>
      <c r="I23" t="s">
        <v>91</v>
      </c>
      <c r="J23">
        <v>4244</v>
      </c>
      <c r="O23" t="s">
        <v>91</v>
      </c>
      <c r="P23">
        <v>6195</v>
      </c>
      <c r="U23" t="s">
        <v>91</v>
      </c>
      <c r="V23">
        <v>4823</v>
      </c>
    </row>
    <row r="25" spans="3:24" x14ac:dyDescent="0.25">
      <c r="C25" t="s">
        <v>92</v>
      </c>
      <c r="I25" t="s">
        <v>92</v>
      </c>
      <c r="J25">
        <v>3704</v>
      </c>
      <c r="L25">
        <f>AVERAGE(J25:J26)</f>
        <v>4120</v>
      </c>
      <c r="O25" t="s">
        <v>92</v>
      </c>
      <c r="P25">
        <v>3949</v>
      </c>
      <c r="R25">
        <f>AVERAGE(P25:P26)</f>
        <v>3942.5</v>
      </c>
      <c r="U25" t="s">
        <v>92</v>
      </c>
      <c r="V25">
        <v>5847</v>
      </c>
      <c r="X25">
        <f>AVERAGE(V25:V26)</f>
        <v>6013.5</v>
      </c>
    </row>
    <row r="26" spans="3:24" x14ac:dyDescent="0.25">
      <c r="C26" t="s">
        <v>93</v>
      </c>
      <c r="I26" t="s">
        <v>93</v>
      </c>
      <c r="J26">
        <v>4536</v>
      </c>
      <c r="O26" t="s">
        <v>93</v>
      </c>
      <c r="P26">
        <v>3936</v>
      </c>
      <c r="U26" t="s">
        <v>93</v>
      </c>
      <c r="V26">
        <v>6180</v>
      </c>
    </row>
    <row r="28" spans="3:24" x14ac:dyDescent="0.25">
      <c r="C28" t="s">
        <v>94</v>
      </c>
      <c r="D28">
        <v>5714</v>
      </c>
      <c r="E28">
        <f>AVERAGE(D28:D29)</f>
        <v>5738.5</v>
      </c>
      <c r="I28" t="s">
        <v>94</v>
      </c>
      <c r="O28" t="s">
        <v>94</v>
      </c>
      <c r="P28">
        <v>4185</v>
      </c>
      <c r="R28">
        <f>AVERAGE(P28:P29)</f>
        <v>3846</v>
      </c>
      <c r="U28" t="s">
        <v>94</v>
      </c>
      <c r="V28">
        <v>4065</v>
      </c>
      <c r="X28">
        <f>AVERAGE(V28:V29)</f>
        <v>3879</v>
      </c>
    </row>
    <row r="29" spans="3:24" x14ac:dyDescent="0.25">
      <c r="C29" t="s">
        <v>95</v>
      </c>
      <c r="D29">
        <v>5763</v>
      </c>
      <c r="I29" t="s">
        <v>95</v>
      </c>
      <c r="O29" t="s">
        <v>95</v>
      </c>
      <c r="P29">
        <v>3507</v>
      </c>
      <c r="U29" t="s">
        <v>95</v>
      </c>
      <c r="V29">
        <v>3693</v>
      </c>
    </row>
    <row r="31" spans="3:24" x14ac:dyDescent="0.25">
      <c r="C31" t="s">
        <v>96</v>
      </c>
      <c r="D31">
        <v>4908</v>
      </c>
      <c r="E31">
        <f>AVERAGE(D31:D32)</f>
        <v>5327</v>
      </c>
      <c r="I31" t="s">
        <v>96</v>
      </c>
      <c r="J31">
        <v>4353</v>
      </c>
      <c r="L31">
        <f>AVERAGE(J31:J32)</f>
        <v>4510</v>
      </c>
      <c r="O31" t="s">
        <v>96</v>
      </c>
      <c r="P31">
        <v>3694</v>
      </c>
      <c r="R31">
        <f>AVERAGE(P31:P32)</f>
        <v>4051</v>
      </c>
      <c r="U31" t="s">
        <v>96</v>
      </c>
      <c r="V31">
        <v>4358</v>
      </c>
      <c r="X31">
        <f>AVERAGE(V31:V32)</f>
        <v>4249</v>
      </c>
    </row>
    <row r="32" spans="3:24" x14ac:dyDescent="0.25">
      <c r="C32" t="s">
        <v>97</v>
      </c>
      <c r="D32">
        <v>5746</v>
      </c>
      <c r="I32" t="s">
        <v>97</v>
      </c>
      <c r="J32">
        <v>4667</v>
      </c>
      <c r="O32" t="s">
        <v>97</v>
      </c>
      <c r="P32">
        <v>4408</v>
      </c>
      <c r="U32" t="s">
        <v>97</v>
      </c>
      <c r="V32">
        <v>4140</v>
      </c>
    </row>
    <row r="34" spans="3:24" x14ac:dyDescent="0.25">
      <c r="C34" t="s">
        <v>98</v>
      </c>
      <c r="D34">
        <v>5907</v>
      </c>
      <c r="E34">
        <f>AVERAGE(D34:D35)</f>
        <v>6043.5</v>
      </c>
      <c r="I34" t="s">
        <v>98</v>
      </c>
      <c r="O34" t="s">
        <v>98</v>
      </c>
      <c r="P34">
        <v>6181</v>
      </c>
      <c r="R34">
        <f>AVERAGE(P34:P35)</f>
        <v>5543</v>
      </c>
      <c r="U34" t="s">
        <v>98</v>
      </c>
      <c r="V34">
        <v>4601</v>
      </c>
      <c r="X34">
        <f>AVERAGE(V34:V35)</f>
        <v>4930.5</v>
      </c>
    </row>
    <row r="35" spans="3:24" x14ac:dyDescent="0.25">
      <c r="C35" t="s">
        <v>99</v>
      </c>
      <c r="D35">
        <v>6180</v>
      </c>
      <c r="I35" t="s">
        <v>99</v>
      </c>
      <c r="O35" t="s">
        <v>99</v>
      </c>
      <c r="P35">
        <v>4905</v>
      </c>
      <c r="U35" t="s">
        <v>99</v>
      </c>
      <c r="V35">
        <v>5260</v>
      </c>
    </row>
    <row r="37" spans="3:24" x14ac:dyDescent="0.25">
      <c r="C37" t="s">
        <v>100</v>
      </c>
      <c r="D37">
        <v>5032</v>
      </c>
      <c r="E37">
        <f>AVERAGE(D37:D38)</f>
        <v>4215</v>
      </c>
      <c r="I37" t="s">
        <v>100</v>
      </c>
      <c r="J37">
        <v>4029</v>
      </c>
      <c r="L37">
        <f>AVERAGE(J37:J38)</f>
        <v>4242.5</v>
      </c>
      <c r="O37" t="s">
        <v>100</v>
      </c>
      <c r="P37">
        <v>4419</v>
      </c>
      <c r="R37">
        <f>AVERAGE(P37:P38)</f>
        <v>5240</v>
      </c>
      <c r="U37" t="s">
        <v>100</v>
      </c>
    </row>
    <row r="38" spans="3:24" x14ac:dyDescent="0.25">
      <c r="C38" t="s">
        <v>101</v>
      </c>
      <c r="D38">
        <v>3398</v>
      </c>
      <c r="I38" t="s">
        <v>101</v>
      </c>
      <c r="J38">
        <v>4456</v>
      </c>
      <c r="O38" t="s">
        <v>101</v>
      </c>
      <c r="P38">
        <v>6061</v>
      </c>
      <c r="U38" t="s">
        <v>101</v>
      </c>
    </row>
    <row r="40" spans="3:24" x14ac:dyDescent="0.25">
      <c r="C40" t="s">
        <v>102</v>
      </c>
      <c r="D40">
        <v>4271</v>
      </c>
      <c r="E40">
        <f>AVERAGE(D40:D41)</f>
        <v>3891</v>
      </c>
      <c r="I40" t="s">
        <v>102</v>
      </c>
      <c r="J40">
        <v>5541</v>
      </c>
      <c r="L40">
        <f>AVERAGE(J40:J41)</f>
        <v>5480.5</v>
      </c>
      <c r="O40" t="s">
        <v>102</v>
      </c>
      <c r="P40">
        <v>4897</v>
      </c>
      <c r="R40">
        <f>AVERAGE(P40:P41)</f>
        <v>5155.5</v>
      </c>
      <c r="U40" t="s">
        <v>102</v>
      </c>
      <c r="V40">
        <v>4038</v>
      </c>
      <c r="X40">
        <f>AVERAGE(V40:V41)</f>
        <v>4952.5</v>
      </c>
    </row>
    <row r="41" spans="3:24" x14ac:dyDescent="0.25">
      <c r="C41" t="s">
        <v>103</v>
      </c>
      <c r="D41">
        <v>3511</v>
      </c>
      <c r="I41" t="s">
        <v>103</v>
      </c>
      <c r="J41">
        <v>5420</v>
      </c>
      <c r="O41" t="s">
        <v>103</v>
      </c>
      <c r="P41">
        <v>5414</v>
      </c>
      <c r="U41" t="s">
        <v>103</v>
      </c>
      <c r="V41">
        <v>5867</v>
      </c>
    </row>
    <row r="48" spans="3:24" x14ac:dyDescent="0.25">
      <c r="E48" s="2" t="s">
        <v>104</v>
      </c>
      <c r="K48" s="2" t="s">
        <v>105</v>
      </c>
      <c r="Q48" s="2" t="s">
        <v>106</v>
      </c>
      <c r="W48" s="2" t="s">
        <v>107</v>
      </c>
    </row>
    <row r="50" spans="3:24" x14ac:dyDescent="0.25">
      <c r="D50" t="s">
        <v>78</v>
      </c>
      <c r="J50" t="s">
        <v>78</v>
      </c>
      <c r="P50" t="s">
        <v>78</v>
      </c>
      <c r="V50" t="s">
        <v>78</v>
      </c>
    </row>
    <row r="51" spans="3:24" x14ac:dyDescent="0.25">
      <c r="C51" t="s">
        <v>79</v>
      </c>
      <c r="D51">
        <v>7272</v>
      </c>
      <c r="F51">
        <f>AVERAGE(D51:D52)</f>
        <v>6282</v>
      </c>
      <c r="I51" t="s">
        <v>79</v>
      </c>
      <c r="J51">
        <v>6099</v>
      </c>
      <c r="L51">
        <f>AVERAGE(J51:J52)</f>
        <v>5543.5</v>
      </c>
      <c r="O51" t="s">
        <v>79</v>
      </c>
      <c r="P51">
        <v>5196</v>
      </c>
      <c r="R51">
        <f>AVERAGE(P51:P52)</f>
        <v>5167.5</v>
      </c>
      <c r="U51" t="s">
        <v>79</v>
      </c>
      <c r="V51">
        <v>5996</v>
      </c>
      <c r="X51">
        <f>AVERAGE(V51:V52)</f>
        <v>5799.5</v>
      </c>
    </row>
    <row r="52" spans="3:24" x14ac:dyDescent="0.25">
      <c r="C52" t="s">
        <v>80</v>
      </c>
      <c r="D52">
        <v>5292</v>
      </c>
      <c r="I52" t="s">
        <v>80</v>
      </c>
      <c r="J52">
        <v>4988</v>
      </c>
      <c r="O52" t="s">
        <v>80</v>
      </c>
      <c r="P52">
        <v>5139</v>
      </c>
      <c r="U52" t="s">
        <v>80</v>
      </c>
      <c r="V52">
        <v>5603</v>
      </c>
    </row>
    <row r="54" spans="3:24" x14ac:dyDescent="0.25">
      <c r="C54" t="s">
        <v>81</v>
      </c>
      <c r="D54">
        <v>4608</v>
      </c>
      <c r="F54">
        <f>AVERAGE(D54:D55)</f>
        <v>5388.5</v>
      </c>
      <c r="I54" t="s">
        <v>81</v>
      </c>
      <c r="J54">
        <v>4834</v>
      </c>
      <c r="L54">
        <f>AVERAGE(J54:J55)</f>
        <v>5213</v>
      </c>
      <c r="O54" t="s">
        <v>81</v>
      </c>
      <c r="P54">
        <v>4050</v>
      </c>
      <c r="R54">
        <f>AVERAGE(P54:P55)</f>
        <v>4057</v>
      </c>
      <c r="U54" t="s">
        <v>81</v>
      </c>
      <c r="V54">
        <v>3554</v>
      </c>
      <c r="X54">
        <f>AVERAGE(V54:V55)</f>
        <v>3565</v>
      </c>
    </row>
    <row r="55" spans="3:24" x14ac:dyDescent="0.25">
      <c r="C55" t="s">
        <v>82</v>
      </c>
      <c r="D55">
        <v>6169</v>
      </c>
      <c r="I55" t="s">
        <v>82</v>
      </c>
      <c r="J55">
        <v>5592</v>
      </c>
      <c r="O55" t="s">
        <v>82</v>
      </c>
      <c r="P55">
        <v>4064</v>
      </c>
      <c r="U55" t="s">
        <v>82</v>
      </c>
      <c r="V55">
        <v>3576</v>
      </c>
    </row>
    <row r="57" spans="3:24" x14ac:dyDescent="0.25">
      <c r="C57" t="s">
        <v>83</v>
      </c>
      <c r="D57">
        <v>4188</v>
      </c>
      <c r="F57">
        <f>AVERAGE(D57:D58)</f>
        <v>4188</v>
      </c>
      <c r="I57" t="s">
        <v>83</v>
      </c>
      <c r="O57" t="s">
        <v>83</v>
      </c>
      <c r="P57">
        <v>5030</v>
      </c>
      <c r="R57">
        <f>AVERAGE(P57:P58)</f>
        <v>4391</v>
      </c>
      <c r="U57" t="s">
        <v>83</v>
      </c>
      <c r="V57">
        <v>4289</v>
      </c>
      <c r="X57">
        <f>AVERAGE(V57:V58)</f>
        <v>3944</v>
      </c>
    </row>
    <row r="58" spans="3:24" x14ac:dyDescent="0.25">
      <c r="C58" t="s">
        <v>85</v>
      </c>
      <c r="I58" t="s">
        <v>85</v>
      </c>
      <c r="O58" t="s">
        <v>85</v>
      </c>
      <c r="P58">
        <v>3752</v>
      </c>
      <c r="U58" t="s">
        <v>85</v>
      </c>
      <c r="V58">
        <v>3599</v>
      </c>
    </row>
    <row r="60" spans="3:24" x14ac:dyDescent="0.25">
      <c r="C60" t="s">
        <v>86</v>
      </c>
      <c r="D60">
        <v>5693</v>
      </c>
      <c r="F60">
        <f>AVERAGE(D60:D61)</f>
        <v>5953</v>
      </c>
      <c r="I60" t="s">
        <v>86</v>
      </c>
      <c r="J60">
        <v>3614</v>
      </c>
      <c r="L60">
        <f>AVERAGE(J60:J61)</f>
        <v>3474</v>
      </c>
      <c r="O60" t="s">
        <v>86</v>
      </c>
      <c r="P60">
        <v>5742</v>
      </c>
      <c r="R60">
        <f>AVERAGE(P60:P61)</f>
        <v>4554.5</v>
      </c>
      <c r="U60" t="s">
        <v>86</v>
      </c>
      <c r="V60">
        <v>3396</v>
      </c>
      <c r="X60">
        <f>AVERAGE(V60:V61)</f>
        <v>3414</v>
      </c>
    </row>
    <row r="61" spans="3:24" x14ac:dyDescent="0.25">
      <c r="C61" t="s">
        <v>87</v>
      </c>
      <c r="D61">
        <v>6213</v>
      </c>
      <c r="I61" t="s">
        <v>87</v>
      </c>
      <c r="J61">
        <v>3334</v>
      </c>
      <c r="O61" t="s">
        <v>87</v>
      </c>
      <c r="P61">
        <v>3367</v>
      </c>
      <c r="U61" t="s">
        <v>87</v>
      </c>
      <c r="V61">
        <v>3432</v>
      </c>
    </row>
    <row r="63" spans="3:24" x14ac:dyDescent="0.25">
      <c r="C63" t="s">
        <v>88</v>
      </c>
      <c r="D63">
        <v>5717</v>
      </c>
      <c r="F63">
        <f>AVERAGE(D63:D64)</f>
        <v>5436</v>
      </c>
      <c r="I63" t="s">
        <v>88</v>
      </c>
      <c r="J63">
        <v>4724</v>
      </c>
      <c r="L63">
        <f>AVERAGE(J63:J64)</f>
        <v>4947.5</v>
      </c>
      <c r="O63" t="s">
        <v>88</v>
      </c>
      <c r="P63">
        <v>4373</v>
      </c>
      <c r="R63">
        <f>AVERAGE(P63:P64)</f>
        <v>4362.5</v>
      </c>
      <c r="U63" t="s">
        <v>88</v>
      </c>
      <c r="V63">
        <v>5320</v>
      </c>
      <c r="X63">
        <f>AVERAGE(V63:V64)</f>
        <v>4650.5</v>
      </c>
    </row>
    <row r="64" spans="3:24" x14ac:dyDescent="0.25">
      <c r="C64" t="s">
        <v>89</v>
      </c>
      <c r="D64">
        <v>5155</v>
      </c>
      <c r="I64" t="s">
        <v>89</v>
      </c>
      <c r="J64">
        <v>5171</v>
      </c>
      <c r="O64" t="s">
        <v>89</v>
      </c>
      <c r="P64">
        <v>4352</v>
      </c>
      <c r="U64" t="s">
        <v>89</v>
      </c>
      <c r="V64">
        <v>3981</v>
      </c>
    </row>
    <row r="66" spans="3:24" x14ac:dyDescent="0.25">
      <c r="C66" t="s">
        <v>90</v>
      </c>
      <c r="D66">
        <v>5847</v>
      </c>
      <c r="F66">
        <f>AVERAGE(D66:D67)</f>
        <v>5600</v>
      </c>
      <c r="I66" t="s">
        <v>90</v>
      </c>
      <c r="J66">
        <v>4011</v>
      </c>
      <c r="L66">
        <f>AVERAGE(J66:J67)</f>
        <v>4231.5</v>
      </c>
      <c r="O66" t="s">
        <v>90</v>
      </c>
      <c r="P66">
        <v>4562</v>
      </c>
      <c r="R66">
        <f>AVERAGE(P66:P67)</f>
        <v>4384</v>
      </c>
      <c r="U66" t="s">
        <v>90</v>
      </c>
      <c r="V66">
        <v>3887</v>
      </c>
      <c r="X66">
        <f>AVERAGE(V66:V67)</f>
        <v>3928.5</v>
      </c>
    </row>
    <row r="67" spans="3:24" x14ac:dyDescent="0.25">
      <c r="C67" t="s">
        <v>91</v>
      </c>
      <c r="D67">
        <v>5353</v>
      </c>
      <c r="I67" t="s">
        <v>91</v>
      </c>
      <c r="J67">
        <v>4452</v>
      </c>
      <c r="O67" t="s">
        <v>91</v>
      </c>
      <c r="P67">
        <v>4206</v>
      </c>
      <c r="U67" t="s">
        <v>91</v>
      </c>
      <c r="V67">
        <v>3970</v>
      </c>
    </row>
    <row r="69" spans="3:24" x14ac:dyDescent="0.25">
      <c r="C69" t="s">
        <v>92</v>
      </c>
      <c r="D69">
        <v>5774</v>
      </c>
      <c r="F69">
        <f>AVERAGE(D69:D70)</f>
        <v>6125</v>
      </c>
      <c r="I69" t="s">
        <v>92</v>
      </c>
      <c r="O69" t="s">
        <v>92</v>
      </c>
      <c r="P69">
        <v>3417</v>
      </c>
      <c r="R69">
        <f>AVERAGE(P69:P70)</f>
        <v>3292</v>
      </c>
      <c r="U69" t="s">
        <v>92</v>
      </c>
    </row>
    <row r="70" spans="3:24" x14ac:dyDescent="0.25">
      <c r="C70" t="s">
        <v>93</v>
      </c>
      <c r="D70">
        <v>6476</v>
      </c>
      <c r="I70" t="s">
        <v>93</v>
      </c>
      <c r="O70" t="s">
        <v>93</v>
      </c>
      <c r="P70">
        <v>3167</v>
      </c>
      <c r="U70" t="s">
        <v>93</v>
      </c>
    </row>
    <row r="72" spans="3:24" x14ac:dyDescent="0.25">
      <c r="C72" t="s">
        <v>94</v>
      </c>
      <c r="D72">
        <v>5547</v>
      </c>
      <c r="F72">
        <f>AVERAGE(D72:D73)</f>
        <v>5547</v>
      </c>
      <c r="I72" t="s">
        <v>94</v>
      </c>
      <c r="O72" t="s">
        <v>94</v>
      </c>
      <c r="P72">
        <v>3579</v>
      </c>
      <c r="R72">
        <f>AVERAGE(P72:P73)</f>
        <v>3787.5</v>
      </c>
      <c r="U72" t="s">
        <v>94</v>
      </c>
    </row>
    <row r="73" spans="3:24" x14ac:dyDescent="0.25">
      <c r="C73" t="s">
        <v>95</v>
      </c>
      <c r="I73" t="s">
        <v>95</v>
      </c>
      <c r="O73" t="s">
        <v>95</v>
      </c>
      <c r="P73">
        <v>3996</v>
      </c>
      <c r="U73" t="s">
        <v>95</v>
      </c>
    </row>
    <row r="75" spans="3:24" x14ac:dyDescent="0.25">
      <c r="C75" t="s">
        <v>96</v>
      </c>
      <c r="I75" t="s">
        <v>96</v>
      </c>
      <c r="J75">
        <v>4271</v>
      </c>
      <c r="L75">
        <f>AVERAGE(J75:J76)</f>
        <v>5081.5</v>
      </c>
      <c r="O75" t="s">
        <v>96</v>
      </c>
      <c r="P75">
        <v>4592</v>
      </c>
      <c r="R75">
        <f>AVERAGE(P75:P76)</f>
        <v>4273.5</v>
      </c>
      <c r="U75" t="s">
        <v>96</v>
      </c>
    </row>
    <row r="76" spans="3:24" x14ac:dyDescent="0.25">
      <c r="C76" t="s">
        <v>97</v>
      </c>
      <c r="I76" t="s">
        <v>97</v>
      </c>
      <c r="J76">
        <v>5892</v>
      </c>
      <c r="O76" t="s">
        <v>97</v>
      </c>
      <c r="P76">
        <v>3955</v>
      </c>
      <c r="U76" t="s">
        <v>97</v>
      </c>
    </row>
    <row r="78" spans="3:24" x14ac:dyDescent="0.25">
      <c r="C78" t="s">
        <v>98</v>
      </c>
      <c r="D78">
        <v>4347</v>
      </c>
      <c r="F78">
        <f>AVERAGE(D78:D79)</f>
        <v>5147.5</v>
      </c>
      <c r="I78" t="s">
        <v>98</v>
      </c>
      <c r="J78">
        <v>5514</v>
      </c>
      <c r="L78">
        <f>AVERAGE(J78:J79)</f>
        <v>5064.5</v>
      </c>
      <c r="O78" t="s">
        <v>98</v>
      </c>
      <c r="P78">
        <v>3644</v>
      </c>
      <c r="R78">
        <f>AVERAGE(P78:P79)</f>
        <v>4308</v>
      </c>
      <c r="U78" t="s">
        <v>98</v>
      </c>
    </row>
    <row r="79" spans="3:24" x14ac:dyDescent="0.25">
      <c r="C79" t="s">
        <v>99</v>
      </c>
      <c r="D79">
        <v>5948</v>
      </c>
      <c r="I79" t="s">
        <v>99</v>
      </c>
      <c r="J79">
        <v>4615</v>
      </c>
      <c r="O79" t="s">
        <v>99</v>
      </c>
      <c r="P79">
        <v>4972</v>
      </c>
      <c r="U79" t="s">
        <v>99</v>
      </c>
    </row>
    <row r="81" spans="9:21" x14ac:dyDescent="0.25">
      <c r="I81" t="s">
        <v>100</v>
      </c>
      <c r="J81">
        <v>4911</v>
      </c>
      <c r="L81">
        <f>AVERAGE(J81:J82)</f>
        <v>4621.5</v>
      </c>
      <c r="O81" t="s">
        <v>100</v>
      </c>
      <c r="P81">
        <v>4966</v>
      </c>
      <c r="R81">
        <f>AVERAGE(P81:P82)</f>
        <v>4318.5</v>
      </c>
      <c r="U81" t="s">
        <v>100</v>
      </c>
    </row>
    <row r="82" spans="9:21" x14ac:dyDescent="0.25">
      <c r="I82" t="s">
        <v>101</v>
      </c>
      <c r="J82">
        <v>4332</v>
      </c>
      <c r="O82" t="s">
        <v>101</v>
      </c>
      <c r="P82">
        <v>3671</v>
      </c>
      <c r="U82" t="s">
        <v>101</v>
      </c>
    </row>
    <row r="84" spans="9:21" x14ac:dyDescent="0.25">
      <c r="I84" t="s">
        <v>102</v>
      </c>
      <c r="J84">
        <v>5821</v>
      </c>
      <c r="L84">
        <f>AVERAGE(J84:J85)</f>
        <v>6125.5</v>
      </c>
      <c r="O84" t="s">
        <v>102</v>
      </c>
      <c r="U84" t="s">
        <v>102</v>
      </c>
    </row>
    <row r="85" spans="9:21" x14ac:dyDescent="0.25">
      <c r="I85" t="s">
        <v>103</v>
      </c>
      <c r="J85">
        <v>6430</v>
      </c>
      <c r="O85" t="s">
        <v>103</v>
      </c>
      <c r="U85" t="s">
        <v>103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0"/>
  <sheetViews>
    <sheetView topLeftCell="A103" zoomScale="80" zoomScaleNormal="80" workbookViewId="0">
      <selection activeCell="H48" sqref="H48"/>
    </sheetView>
  </sheetViews>
  <sheetFormatPr defaultRowHeight="15" x14ac:dyDescent="0.25"/>
  <sheetData>
    <row r="1" spans="1:68" x14ac:dyDescent="0.25">
      <c r="A1" t="s">
        <v>108</v>
      </c>
      <c r="M1" s="5" t="s">
        <v>109</v>
      </c>
    </row>
    <row r="3" spans="1:68" x14ac:dyDescent="0.25">
      <c r="E3" s="2" t="s">
        <v>74</v>
      </c>
      <c r="U3" s="2" t="s">
        <v>75</v>
      </c>
      <c r="AF3" s="6"/>
      <c r="AK3" s="2" t="s">
        <v>76</v>
      </c>
      <c r="AW3" s="6"/>
      <c r="BD3" s="2" t="s">
        <v>77</v>
      </c>
      <c r="BP3" s="6"/>
    </row>
    <row r="4" spans="1:68" x14ac:dyDescent="0.25">
      <c r="AC4" t="s">
        <v>110</v>
      </c>
    </row>
    <row r="5" spans="1:68" x14ac:dyDescent="0.25">
      <c r="D5" t="s">
        <v>111</v>
      </c>
      <c r="G5" t="s">
        <v>112</v>
      </c>
      <c r="J5" t="s">
        <v>113</v>
      </c>
      <c r="K5" t="s">
        <v>114</v>
      </c>
      <c r="M5" t="s">
        <v>115</v>
      </c>
      <c r="O5" t="s">
        <v>78</v>
      </c>
      <c r="T5" t="s">
        <v>111</v>
      </c>
      <c r="W5" t="s">
        <v>112</v>
      </c>
      <c r="Z5" t="s">
        <v>113</v>
      </c>
      <c r="AA5" t="s">
        <v>114</v>
      </c>
      <c r="AE5" t="s">
        <v>78</v>
      </c>
      <c r="AJ5" t="s">
        <v>111</v>
      </c>
      <c r="AM5" t="s">
        <v>112</v>
      </c>
      <c r="AP5" t="s">
        <v>113</v>
      </c>
      <c r="AQ5" t="s">
        <v>114</v>
      </c>
      <c r="AS5" t="s">
        <v>115</v>
      </c>
      <c r="AV5" t="s">
        <v>78</v>
      </c>
      <c r="BC5" t="s">
        <v>111</v>
      </c>
      <c r="BF5" t="s">
        <v>112</v>
      </c>
      <c r="BI5" t="s">
        <v>113</v>
      </c>
      <c r="BJ5" t="s">
        <v>114</v>
      </c>
      <c r="BL5" t="s">
        <v>115</v>
      </c>
      <c r="BO5" t="s">
        <v>78</v>
      </c>
    </row>
    <row r="7" spans="1:68" x14ac:dyDescent="0.25">
      <c r="C7" t="s">
        <v>79</v>
      </c>
      <c r="D7">
        <v>15494</v>
      </c>
      <c r="E7">
        <f>AVERAGE(D7:D8)</f>
        <v>15214</v>
      </c>
      <c r="G7">
        <v>1594</v>
      </c>
      <c r="H7">
        <f>AVERAGE(G7:G8)</f>
        <v>2203</v>
      </c>
      <c r="J7">
        <f>D7-G7</f>
        <v>13900</v>
      </c>
      <c r="K7">
        <f>G7/D7</f>
        <v>0.10287853362591971</v>
      </c>
      <c r="M7">
        <f>D7-G7</f>
        <v>13900</v>
      </c>
      <c r="O7">
        <v>4574</v>
      </c>
      <c r="P7">
        <f>AVERAGE(O7:O8)</f>
        <v>5198.5</v>
      </c>
      <c r="S7" t="s">
        <v>79</v>
      </c>
      <c r="T7">
        <v>21109</v>
      </c>
      <c r="U7">
        <f>AVERAGE(T7:T8)</f>
        <v>20891</v>
      </c>
      <c r="W7">
        <v>2890</v>
      </c>
      <c r="X7">
        <f>AVERAGE(W7:W8)</f>
        <v>2839.5</v>
      </c>
      <c r="Z7">
        <f>T7-W7</f>
        <v>18219</v>
      </c>
      <c r="AA7">
        <f>W7/T7</f>
        <v>0.13690842768487374</v>
      </c>
      <c r="AC7">
        <f>T7-W7</f>
        <v>18219</v>
      </c>
      <c r="AI7" t="s">
        <v>79</v>
      </c>
      <c r="AJ7">
        <v>21686</v>
      </c>
      <c r="AK7">
        <f>AVERAGE(AJ7:AJ8)</f>
        <v>20415</v>
      </c>
      <c r="AM7">
        <v>3345</v>
      </c>
      <c r="AN7">
        <f>AVERAGE(AM7:AM8)</f>
        <v>3130.5</v>
      </c>
      <c r="AP7">
        <f>AJ7-AM7</f>
        <v>18341</v>
      </c>
      <c r="AQ7">
        <f>AM7/AJ7</f>
        <v>0.15424697961818684</v>
      </c>
      <c r="AS7">
        <f>AJ7-AM7</f>
        <v>18341</v>
      </c>
      <c r="AV7">
        <v>6164</v>
      </c>
      <c r="AW7">
        <f>AVERAGE(AV7:AV8)</f>
        <v>5810.5</v>
      </c>
      <c r="BB7" t="s">
        <v>79</v>
      </c>
      <c r="BC7">
        <v>21648</v>
      </c>
      <c r="BD7">
        <f>AVERAGE(BC7:BC8)</f>
        <v>20496.5</v>
      </c>
      <c r="BF7">
        <v>2946</v>
      </c>
      <c r="BG7">
        <f>AVERAGE(BF7:BF8)</f>
        <v>2790.5</v>
      </c>
      <c r="BI7">
        <f>BC7-BF7</f>
        <v>18702</v>
      </c>
      <c r="BJ7">
        <f>BF7/BC7</f>
        <v>0.13608647450110864</v>
      </c>
      <c r="BL7">
        <f>BC7-BF7</f>
        <v>18702</v>
      </c>
      <c r="BO7">
        <v>4794</v>
      </c>
      <c r="BP7">
        <f>AVERAGE(BO7:BO8)</f>
        <v>4910.5</v>
      </c>
    </row>
    <row r="8" spans="1:68" x14ac:dyDescent="0.25">
      <c r="C8" t="s">
        <v>80</v>
      </c>
      <c r="D8">
        <v>14934</v>
      </c>
      <c r="G8">
        <v>2812</v>
      </c>
      <c r="J8">
        <f t="shared" ref="J8:J71" si="0">D8-G8</f>
        <v>12122</v>
      </c>
      <c r="K8">
        <f t="shared" ref="K8:K71" si="1">G8/D8</f>
        <v>0.18829516539440203</v>
      </c>
      <c r="M8">
        <f t="shared" ref="M8:M71" si="2">D8-G8</f>
        <v>12122</v>
      </c>
      <c r="O8">
        <v>5823</v>
      </c>
      <c r="S8" t="s">
        <v>80</v>
      </c>
      <c r="T8">
        <v>20673</v>
      </c>
      <c r="W8">
        <v>2789</v>
      </c>
      <c r="Z8">
        <f t="shared" ref="Z8:Z71" si="3">T8-W8</f>
        <v>17884</v>
      </c>
      <c r="AA8">
        <f t="shared" ref="AA8:AA71" si="4">W8/T8</f>
        <v>0.13491026943356069</v>
      </c>
      <c r="AC8">
        <f t="shared" ref="AC8:AC71" si="5">T8-W8</f>
        <v>17884</v>
      </c>
      <c r="AI8" t="s">
        <v>80</v>
      </c>
      <c r="AJ8">
        <v>19144</v>
      </c>
      <c r="AM8">
        <v>2916</v>
      </c>
      <c r="AP8">
        <f t="shared" ref="AP8:AP71" si="6">AJ8-AM8</f>
        <v>16228</v>
      </c>
      <c r="AQ8">
        <f t="shared" ref="AQ8:AQ71" si="7">AM8/AJ8</f>
        <v>0.15231926452152111</v>
      </c>
      <c r="AS8">
        <f t="shared" ref="AS8:AS71" si="8">AJ8-AM8</f>
        <v>16228</v>
      </c>
      <c r="AV8">
        <v>5457</v>
      </c>
      <c r="BB8" t="s">
        <v>80</v>
      </c>
      <c r="BC8">
        <v>19345</v>
      </c>
      <c r="BF8">
        <v>2635</v>
      </c>
      <c r="BI8">
        <f t="shared" ref="BI8:BI71" si="9">BC8-BF8</f>
        <v>16710</v>
      </c>
      <c r="BJ8">
        <f t="shared" ref="BJ8:BJ71" si="10">BF8/BC8</f>
        <v>0.13621090721116569</v>
      </c>
      <c r="BL8">
        <f t="shared" ref="BL8:BL71" si="11">BC8-BF8</f>
        <v>16710</v>
      </c>
      <c r="BO8">
        <v>5027</v>
      </c>
    </row>
    <row r="9" spans="1:68" x14ac:dyDescent="0.25">
      <c r="J9">
        <f t="shared" si="0"/>
        <v>0</v>
      </c>
      <c r="K9" t="e">
        <f t="shared" si="1"/>
        <v>#DIV/0!</v>
      </c>
      <c r="Z9">
        <f t="shared" si="3"/>
        <v>0</v>
      </c>
      <c r="AA9" t="e">
        <f t="shared" si="4"/>
        <v>#DIV/0!</v>
      </c>
      <c r="AP9">
        <f t="shared" si="6"/>
        <v>0</v>
      </c>
      <c r="AQ9" t="e">
        <f t="shared" si="7"/>
        <v>#DIV/0!</v>
      </c>
      <c r="BI9">
        <f t="shared" si="9"/>
        <v>0</v>
      </c>
      <c r="BJ9" t="e">
        <f t="shared" si="10"/>
        <v>#DIV/0!</v>
      </c>
    </row>
    <row r="10" spans="1:68" x14ac:dyDescent="0.25">
      <c r="C10" t="s">
        <v>81</v>
      </c>
      <c r="D10">
        <v>15920</v>
      </c>
      <c r="E10">
        <f>AVERAGE(D10:D11)</f>
        <v>14687</v>
      </c>
      <c r="G10">
        <v>1630</v>
      </c>
      <c r="H10">
        <f>AVERAGE(G10:G11)</f>
        <v>1845</v>
      </c>
      <c r="J10">
        <f t="shared" si="0"/>
        <v>14290</v>
      </c>
      <c r="K10">
        <f t="shared" si="1"/>
        <v>0.10238693467336683</v>
      </c>
      <c r="M10">
        <f t="shared" si="2"/>
        <v>14290</v>
      </c>
      <c r="O10">
        <v>4634</v>
      </c>
      <c r="P10">
        <f>AVERAGE(O10:O11)</f>
        <v>5079.5</v>
      </c>
      <c r="S10" t="s">
        <v>81</v>
      </c>
      <c r="T10">
        <v>21241</v>
      </c>
      <c r="U10">
        <f>AVERAGE(T10:T11)</f>
        <v>22536</v>
      </c>
      <c r="W10">
        <v>2987</v>
      </c>
      <c r="X10">
        <f>AVERAGE(W10:W11)</f>
        <v>3059</v>
      </c>
      <c r="Z10">
        <f t="shared" si="3"/>
        <v>18254</v>
      </c>
      <c r="AA10">
        <f t="shared" si="4"/>
        <v>0.1406242643943317</v>
      </c>
      <c r="AC10">
        <f t="shared" si="5"/>
        <v>18254</v>
      </c>
      <c r="AE10">
        <v>4876</v>
      </c>
      <c r="AF10">
        <f>AVERAGE(AE10:AE11)</f>
        <v>4088</v>
      </c>
      <c r="AI10" t="s">
        <v>81</v>
      </c>
      <c r="AJ10">
        <v>19853</v>
      </c>
      <c r="AK10">
        <f>AVERAGE(AJ10:AJ11)</f>
        <v>20925.5</v>
      </c>
      <c r="AM10">
        <v>2056</v>
      </c>
      <c r="AN10">
        <f>AVERAGE(AM10:AM10)</f>
        <v>2056</v>
      </c>
      <c r="AP10">
        <f t="shared" si="6"/>
        <v>17797</v>
      </c>
      <c r="AQ10">
        <f t="shared" si="7"/>
        <v>0.10356117463355664</v>
      </c>
      <c r="AS10">
        <f t="shared" si="8"/>
        <v>17797</v>
      </c>
      <c r="AV10">
        <v>3816</v>
      </c>
      <c r="AW10">
        <f>AVERAGE(AV10:AV11)</f>
        <v>4251</v>
      </c>
      <c r="BB10" t="s">
        <v>81</v>
      </c>
      <c r="BC10">
        <v>25308</v>
      </c>
      <c r="BD10">
        <f>AVERAGE(BC10:BC11)</f>
        <v>24450.5</v>
      </c>
      <c r="BF10">
        <v>2651</v>
      </c>
      <c r="BG10">
        <f>AVERAGE(BF10:BF11)</f>
        <v>2962</v>
      </c>
      <c r="BI10">
        <f t="shared" si="9"/>
        <v>22657</v>
      </c>
      <c r="BJ10">
        <f t="shared" si="10"/>
        <v>0.1047494863284337</v>
      </c>
      <c r="BL10">
        <f t="shared" si="11"/>
        <v>22657</v>
      </c>
      <c r="BO10">
        <v>5323</v>
      </c>
      <c r="BP10">
        <f>AVERAGE(BO10:BO11)</f>
        <v>5345.5</v>
      </c>
    </row>
    <row r="11" spans="1:68" x14ac:dyDescent="0.25">
      <c r="C11" t="s">
        <v>82</v>
      </c>
      <c r="D11">
        <v>13454</v>
      </c>
      <c r="G11">
        <v>2060</v>
      </c>
      <c r="J11">
        <f t="shared" si="0"/>
        <v>11394</v>
      </c>
      <c r="K11">
        <f t="shared" si="1"/>
        <v>0.15311431544522075</v>
      </c>
      <c r="M11">
        <f t="shared" si="2"/>
        <v>11394</v>
      </c>
      <c r="O11">
        <v>5525</v>
      </c>
      <c r="S11" t="s">
        <v>82</v>
      </c>
      <c r="T11">
        <v>23831</v>
      </c>
      <c r="W11">
        <v>3131</v>
      </c>
      <c r="Z11">
        <f t="shared" si="3"/>
        <v>20700</v>
      </c>
      <c r="AA11">
        <f t="shared" si="4"/>
        <v>0.1313834920901347</v>
      </c>
      <c r="AC11">
        <f t="shared" si="5"/>
        <v>20700</v>
      </c>
      <c r="AE11">
        <v>3300</v>
      </c>
      <c r="AI11" t="s">
        <v>82</v>
      </c>
      <c r="AJ11">
        <v>21998</v>
      </c>
      <c r="AM11">
        <v>2898</v>
      </c>
      <c r="AP11">
        <f t="shared" si="6"/>
        <v>19100</v>
      </c>
      <c r="AQ11">
        <f t="shared" si="7"/>
        <v>0.13173924902263842</v>
      </c>
      <c r="AS11">
        <f t="shared" si="8"/>
        <v>19100</v>
      </c>
      <c r="AV11">
        <v>4686</v>
      </c>
      <c r="BB11" t="s">
        <v>82</v>
      </c>
      <c r="BC11">
        <v>23593</v>
      </c>
      <c r="BF11">
        <v>3273</v>
      </c>
      <c r="BI11">
        <f t="shared" si="9"/>
        <v>20320</v>
      </c>
      <c r="BJ11">
        <f t="shared" si="10"/>
        <v>0.13872758869156104</v>
      </c>
      <c r="BL11">
        <f t="shared" si="11"/>
        <v>20320</v>
      </c>
      <c r="BO11">
        <v>5368</v>
      </c>
    </row>
    <row r="12" spans="1:68" x14ac:dyDescent="0.25">
      <c r="J12">
        <f t="shared" si="0"/>
        <v>0</v>
      </c>
      <c r="K12" t="e">
        <f t="shared" si="1"/>
        <v>#DIV/0!</v>
      </c>
      <c r="Z12">
        <f t="shared" si="3"/>
        <v>0</v>
      </c>
      <c r="AA12" t="e">
        <f t="shared" si="4"/>
        <v>#DIV/0!</v>
      </c>
      <c r="AP12">
        <f t="shared" si="6"/>
        <v>0</v>
      </c>
      <c r="AQ12" t="e">
        <f t="shared" si="7"/>
        <v>#DIV/0!</v>
      </c>
      <c r="BI12">
        <f t="shared" si="9"/>
        <v>0</v>
      </c>
      <c r="BJ12" t="e">
        <f t="shared" si="10"/>
        <v>#DIV/0!</v>
      </c>
    </row>
    <row r="13" spans="1:68" x14ac:dyDescent="0.25">
      <c r="C13" t="s">
        <v>83</v>
      </c>
      <c r="D13">
        <v>15903</v>
      </c>
      <c r="E13">
        <f>AVERAGE(D13:D14)</f>
        <v>16208.5</v>
      </c>
      <c r="G13">
        <v>1730</v>
      </c>
      <c r="H13">
        <f>AVERAGE(G13:G14)</f>
        <v>1715</v>
      </c>
      <c r="J13">
        <f t="shared" si="0"/>
        <v>14173</v>
      </c>
      <c r="K13">
        <f t="shared" si="1"/>
        <v>0.10878450606803748</v>
      </c>
      <c r="M13">
        <f t="shared" si="2"/>
        <v>14173</v>
      </c>
      <c r="O13">
        <v>4505</v>
      </c>
      <c r="P13">
        <f>AVERAGE(O13:O14)</f>
        <v>4505</v>
      </c>
      <c r="S13" t="s">
        <v>83</v>
      </c>
      <c r="T13">
        <v>21480</v>
      </c>
      <c r="U13">
        <f>AVERAGE(T13)</f>
        <v>21480</v>
      </c>
      <c r="W13">
        <v>3964</v>
      </c>
      <c r="X13">
        <f>AVERAGE(W13)</f>
        <v>3964</v>
      </c>
      <c r="Z13">
        <f t="shared" si="3"/>
        <v>17516</v>
      </c>
      <c r="AA13">
        <f t="shared" si="4"/>
        <v>0.18454376163873371</v>
      </c>
      <c r="AC13">
        <f t="shared" si="5"/>
        <v>17516</v>
      </c>
      <c r="AE13">
        <v>4694</v>
      </c>
      <c r="AF13">
        <f>AVERAGE(AE13:AE14)</f>
        <v>4920</v>
      </c>
      <c r="AI13" t="s">
        <v>83</v>
      </c>
      <c r="AJ13">
        <v>18891</v>
      </c>
      <c r="AK13">
        <f>AVERAGE(AJ13:AJ14)</f>
        <v>20282</v>
      </c>
      <c r="AM13">
        <v>2321</v>
      </c>
      <c r="AN13">
        <f>AVERAGE(AM13:AM14)</f>
        <v>3031.5</v>
      </c>
      <c r="AP13">
        <f t="shared" si="6"/>
        <v>16570</v>
      </c>
      <c r="AQ13">
        <f t="shared" si="7"/>
        <v>0.12286273887036155</v>
      </c>
      <c r="AS13">
        <f t="shared" si="8"/>
        <v>16570</v>
      </c>
      <c r="AV13">
        <v>5453</v>
      </c>
      <c r="AW13">
        <f>AVERAGE(AV13:AV14)</f>
        <v>5182.5</v>
      </c>
      <c r="BB13" t="s">
        <v>83</v>
      </c>
      <c r="BC13">
        <v>24213</v>
      </c>
      <c r="BD13">
        <f>AVERAGE(BC13:BC14)</f>
        <v>25042</v>
      </c>
      <c r="BF13">
        <v>3693</v>
      </c>
      <c r="BG13">
        <f>AVERAGE(BF13:BF14)</f>
        <v>3346</v>
      </c>
      <c r="BI13">
        <f t="shared" si="9"/>
        <v>20520</v>
      </c>
      <c r="BJ13">
        <f t="shared" si="10"/>
        <v>0.15252137281625572</v>
      </c>
      <c r="BL13">
        <f t="shared" si="11"/>
        <v>20520</v>
      </c>
      <c r="BO13">
        <v>4989</v>
      </c>
      <c r="BP13">
        <f>AVERAGE(BO13:BO14)</f>
        <v>4762.5</v>
      </c>
    </row>
    <row r="14" spans="1:68" x14ac:dyDescent="0.25">
      <c r="C14" t="s">
        <v>85</v>
      </c>
      <c r="D14">
        <v>16514</v>
      </c>
      <c r="G14">
        <v>1700</v>
      </c>
      <c r="J14">
        <f t="shared" si="0"/>
        <v>14814</v>
      </c>
      <c r="K14">
        <f t="shared" si="1"/>
        <v>0.10294295749061402</v>
      </c>
      <c r="M14">
        <f t="shared" si="2"/>
        <v>14814</v>
      </c>
      <c r="S14" t="s">
        <v>85</v>
      </c>
      <c r="Z14">
        <f t="shared" si="3"/>
        <v>0</v>
      </c>
      <c r="AA14" t="e">
        <f t="shared" si="4"/>
        <v>#DIV/0!</v>
      </c>
      <c r="AE14">
        <v>5146</v>
      </c>
      <c r="AI14" t="s">
        <v>85</v>
      </c>
      <c r="AJ14">
        <v>21673</v>
      </c>
      <c r="AM14">
        <v>3742</v>
      </c>
      <c r="AP14">
        <f t="shared" si="6"/>
        <v>17931</v>
      </c>
      <c r="AQ14">
        <f t="shared" si="7"/>
        <v>0.17265722327319707</v>
      </c>
      <c r="AS14">
        <f t="shared" si="8"/>
        <v>17931</v>
      </c>
      <c r="AV14">
        <v>4912</v>
      </c>
      <c r="BB14" t="s">
        <v>85</v>
      </c>
      <c r="BC14">
        <v>25871</v>
      </c>
      <c r="BF14">
        <v>2999</v>
      </c>
      <c r="BI14">
        <f t="shared" si="9"/>
        <v>22872</v>
      </c>
      <c r="BJ14">
        <f t="shared" si="10"/>
        <v>0.11592130184376329</v>
      </c>
      <c r="BL14">
        <f t="shared" si="11"/>
        <v>22872</v>
      </c>
      <c r="BO14">
        <v>4536</v>
      </c>
    </row>
    <row r="15" spans="1:68" x14ac:dyDescent="0.25">
      <c r="J15">
        <f t="shared" si="0"/>
        <v>0</v>
      </c>
      <c r="K15" t="e">
        <f t="shared" si="1"/>
        <v>#DIV/0!</v>
      </c>
      <c r="Z15">
        <f t="shared" si="3"/>
        <v>0</v>
      </c>
      <c r="AA15" t="e">
        <f t="shared" si="4"/>
        <v>#DIV/0!</v>
      </c>
      <c r="AP15">
        <f t="shared" si="6"/>
        <v>0</v>
      </c>
      <c r="AQ15" t="e">
        <f t="shared" si="7"/>
        <v>#DIV/0!</v>
      </c>
      <c r="BI15">
        <f t="shared" si="9"/>
        <v>0</v>
      </c>
      <c r="BJ15" t="e">
        <f t="shared" si="10"/>
        <v>#DIV/0!</v>
      </c>
    </row>
    <row r="16" spans="1:68" x14ac:dyDescent="0.25">
      <c r="C16" t="s">
        <v>86</v>
      </c>
      <c r="D16">
        <v>21049</v>
      </c>
      <c r="E16">
        <f>AVERAGE(D16:D17)</f>
        <v>18614</v>
      </c>
      <c r="G16">
        <v>2861</v>
      </c>
      <c r="H16">
        <f>AVERAGE(G16:G17)</f>
        <v>2525</v>
      </c>
      <c r="J16">
        <f t="shared" si="0"/>
        <v>18188</v>
      </c>
      <c r="K16">
        <f t="shared" si="1"/>
        <v>0.13592094636324767</v>
      </c>
      <c r="M16">
        <f t="shared" si="2"/>
        <v>18188</v>
      </c>
      <c r="O16">
        <v>7789</v>
      </c>
      <c r="P16">
        <f>AVERAGE(O16:O17)</f>
        <v>7108.5</v>
      </c>
      <c r="S16" t="s">
        <v>86</v>
      </c>
      <c r="U16">
        <f>AVERAGE(T17)</f>
        <v>21401</v>
      </c>
      <c r="X16">
        <f>AVERAGE(W17)</f>
        <v>3194</v>
      </c>
      <c r="Z16">
        <f t="shared" si="3"/>
        <v>0</v>
      </c>
      <c r="AA16" t="e">
        <f t="shared" si="4"/>
        <v>#DIV/0!</v>
      </c>
      <c r="AI16" t="s">
        <v>86</v>
      </c>
      <c r="AJ16">
        <v>17110</v>
      </c>
      <c r="AK16">
        <f>AVERAGE(AJ16:AJ17)</f>
        <v>16304</v>
      </c>
      <c r="AM16">
        <v>1868</v>
      </c>
      <c r="AN16">
        <f>AVERAGE(AM16:AM17)</f>
        <v>1884</v>
      </c>
      <c r="AP16">
        <f t="shared" si="6"/>
        <v>15242</v>
      </c>
      <c r="AQ16">
        <f t="shared" si="7"/>
        <v>0.10917592051431911</v>
      </c>
      <c r="AS16">
        <f t="shared" si="8"/>
        <v>15242</v>
      </c>
      <c r="AV16">
        <v>6250</v>
      </c>
      <c r="AW16">
        <f>AVERAGE(AV16:AV17)</f>
        <v>6095</v>
      </c>
      <c r="BB16" t="s">
        <v>86</v>
      </c>
      <c r="BD16">
        <f>AVERAGE(BC16:BC17)</f>
        <v>16765</v>
      </c>
      <c r="BF16">
        <v>2745</v>
      </c>
      <c r="BG16">
        <f>AVERAGE(BF16:BF17)</f>
        <v>2641</v>
      </c>
      <c r="BI16">
        <f t="shared" si="9"/>
        <v>-2745</v>
      </c>
      <c r="BJ16" t="e">
        <f t="shared" si="10"/>
        <v>#DIV/0!</v>
      </c>
      <c r="BO16">
        <v>7217</v>
      </c>
      <c r="BP16">
        <f>AVERAGE(BO16:BO17)</f>
        <v>6447.5</v>
      </c>
    </row>
    <row r="17" spans="3:68" x14ac:dyDescent="0.25">
      <c r="C17" t="s">
        <v>87</v>
      </c>
      <c r="D17">
        <v>16179</v>
      </c>
      <c r="G17">
        <v>2189</v>
      </c>
      <c r="J17">
        <f t="shared" si="0"/>
        <v>13990</v>
      </c>
      <c r="K17">
        <f t="shared" si="1"/>
        <v>0.1352988441807281</v>
      </c>
      <c r="M17">
        <f t="shared" si="2"/>
        <v>13990</v>
      </c>
      <c r="O17">
        <v>6428</v>
      </c>
      <c r="S17" t="s">
        <v>87</v>
      </c>
      <c r="T17">
        <v>21401</v>
      </c>
      <c r="W17">
        <v>3194</v>
      </c>
      <c r="Z17">
        <f t="shared" si="3"/>
        <v>18207</v>
      </c>
      <c r="AA17">
        <f t="shared" si="4"/>
        <v>0.14924536236624455</v>
      </c>
      <c r="AC17">
        <f t="shared" si="5"/>
        <v>18207</v>
      </c>
      <c r="AI17" t="s">
        <v>87</v>
      </c>
      <c r="AJ17">
        <v>15498</v>
      </c>
      <c r="AM17">
        <v>1900</v>
      </c>
      <c r="AP17">
        <f t="shared" si="6"/>
        <v>13598</v>
      </c>
      <c r="AQ17">
        <f t="shared" si="7"/>
        <v>0.12259646405987869</v>
      </c>
      <c r="AS17">
        <f t="shared" si="8"/>
        <v>13598</v>
      </c>
      <c r="AV17">
        <v>5940</v>
      </c>
      <c r="BB17" t="s">
        <v>87</v>
      </c>
      <c r="BC17">
        <v>16765</v>
      </c>
      <c r="BF17">
        <v>2537</v>
      </c>
      <c r="BI17">
        <f t="shared" si="9"/>
        <v>14228</v>
      </c>
      <c r="BJ17">
        <f t="shared" si="10"/>
        <v>0.15132716969877721</v>
      </c>
      <c r="BL17">
        <f t="shared" si="11"/>
        <v>14228</v>
      </c>
      <c r="BO17">
        <v>5678</v>
      </c>
    </row>
    <row r="18" spans="3:68" x14ac:dyDescent="0.25">
      <c r="J18">
        <f t="shared" si="0"/>
        <v>0</v>
      </c>
      <c r="K18" t="e">
        <f t="shared" si="1"/>
        <v>#DIV/0!</v>
      </c>
      <c r="Z18">
        <f t="shared" si="3"/>
        <v>0</v>
      </c>
      <c r="AA18" t="e">
        <f t="shared" si="4"/>
        <v>#DIV/0!</v>
      </c>
      <c r="AP18">
        <f t="shared" si="6"/>
        <v>0</v>
      </c>
      <c r="AQ18" t="e">
        <f t="shared" si="7"/>
        <v>#DIV/0!</v>
      </c>
      <c r="BI18">
        <f t="shared" si="9"/>
        <v>0</v>
      </c>
      <c r="BJ18" t="e">
        <f t="shared" si="10"/>
        <v>#DIV/0!</v>
      </c>
    </row>
    <row r="19" spans="3:68" x14ac:dyDescent="0.25">
      <c r="C19" t="s">
        <v>88</v>
      </c>
      <c r="D19">
        <v>18850</v>
      </c>
      <c r="E19">
        <f>AVERAGE(D19:D20)</f>
        <v>17545.5</v>
      </c>
      <c r="G19">
        <v>2355</v>
      </c>
      <c r="H19">
        <f>AVERAGE(G19:G20)</f>
        <v>2431.5</v>
      </c>
      <c r="J19">
        <f t="shared" si="0"/>
        <v>16495</v>
      </c>
      <c r="K19">
        <f t="shared" si="1"/>
        <v>0.12493368700265252</v>
      </c>
      <c r="M19">
        <f t="shared" si="2"/>
        <v>16495</v>
      </c>
      <c r="O19">
        <v>6877</v>
      </c>
      <c r="P19">
        <f>AVERAGE(O19:O20)</f>
        <v>6609</v>
      </c>
      <c r="S19" t="s">
        <v>88</v>
      </c>
      <c r="T19">
        <v>19291</v>
      </c>
      <c r="U19">
        <f>AVERAGE(T19:T20)</f>
        <v>20933.5</v>
      </c>
      <c r="W19">
        <v>3373</v>
      </c>
      <c r="X19">
        <f>AVERAGE(W19:W20)</f>
        <v>3378</v>
      </c>
      <c r="Z19">
        <f t="shared" si="3"/>
        <v>15918</v>
      </c>
      <c r="AA19">
        <f t="shared" si="4"/>
        <v>0.174848374889845</v>
      </c>
      <c r="AC19">
        <f t="shared" si="5"/>
        <v>15918</v>
      </c>
      <c r="AE19">
        <v>4198</v>
      </c>
      <c r="AF19">
        <f>AVERAGE(AE19:AE20)</f>
        <v>4582.5</v>
      </c>
      <c r="AI19" t="s">
        <v>88</v>
      </c>
      <c r="AJ19">
        <v>17399</v>
      </c>
      <c r="AK19">
        <f>AVERAGE(AJ19:AJ20)</f>
        <v>16827</v>
      </c>
      <c r="AM19">
        <v>2410</v>
      </c>
      <c r="AN19">
        <f>AVERAGE(AM19:AM20)</f>
        <v>2143</v>
      </c>
      <c r="AP19">
        <f t="shared" si="6"/>
        <v>14989</v>
      </c>
      <c r="AQ19">
        <f t="shared" si="7"/>
        <v>0.13851370768434967</v>
      </c>
      <c r="AS19">
        <f t="shared" si="8"/>
        <v>14989</v>
      </c>
      <c r="AV19">
        <v>4717</v>
      </c>
      <c r="AW19">
        <f>AVERAGE(AV19:AV20)</f>
        <v>4868</v>
      </c>
      <c r="BB19" t="s">
        <v>88</v>
      </c>
      <c r="BC19">
        <v>26055</v>
      </c>
      <c r="BD19">
        <f>AVERAGE(BC19:BC20)</f>
        <v>24914.5</v>
      </c>
      <c r="BF19">
        <v>2824</v>
      </c>
      <c r="BG19">
        <f>AVERAGE(BF19:BF20)</f>
        <v>2823</v>
      </c>
      <c r="BI19">
        <f t="shared" si="9"/>
        <v>23231</v>
      </c>
      <c r="BJ19">
        <f t="shared" si="10"/>
        <v>0.10838610631356746</v>
      </c>
      <c r="BL19">
        <f t="shared" si="11"/>
        <v>23231</v>
      </c>
      <c r="BO19">
        <v>4528</v>
      </c>
      <c r="BP19">
        <f>AVERAGE(BO19:BO20)</f>
        <v>4748.5</v>
      </c>
    </row>
    <row r="20" spans="3:68" x14ac:dyDescent="0.25">
      <c r="C20" t="s">
        <v>89</v>
      </c>
      <c r="D20">
        <v>16241</v>
      </c>
      <c r="G20">
        <v>2508</v>
      </c>
      <c r="J20">
        <f t="shared" si="0"/>
        <v>13733</v>
      </c>
      <c r="K20">
        <f t="shared" si="1"/>
        <v>0.15442398867064835</v>
      </c>
      <c r="M20">
        <f t="shared" si="2"/>
        <v>13733</v>
      </c>
      <c r="O20">
        <v>6341</v>
      </c>
      <c r="S20" t="s">
        <v>89</v>
      </c>
      <c r="T20">
        <v>22576</v>
      </c>
      <c r="W20">
        <v>3383</v>
      </c>
      <c r="Z20">
        <f t="shared" si="3"/>
        <v>19193</v>
      </c>
      <c r="AA20">
        <f t="shared" si="4"/>
        <v>0.14984939759036145</v>
      </c>
      <c r="AC20">
        <f t="shared" si="5"/>
        <v>19193</v>
      </c>
      <c r="AE20">
        <v>4967</v>
      </c>
      <c r="AI20" t="s">
        <v>89</v>
      </c>
      <c r="AJ20">
        <v>16255</v>
      </c>
      <c r="AM20">
        <v>1876</v>
      </c>
      <c r="AP20">
        <f t="shared" si="6"/>
        <v>14379</v>
      </c>
      <c r="AQ20">
        <f t="shared" si="7"/>
        <v>0.11541064287911412</v>
      </c>
      <c r="AS20">
        <f t="shared" si="8"/>
        <v>14379</v>
      </c>
      <c r="AV20">
        <v>5019</v>
      </c>
      <c r="BB20" t="s">
        <v>89</v>
      </c>
      <c r="BC20">
        <v>23774</v>
      </c>
      <c r="BF20">
        <v>2822</v>
      </c>
      <c r="BI20">
        <f t="shared" si="9"/>
        <v>20952</v>
      </c>
      <c r="BJ20">
        <f t="shared" si="10"/>
        <v>0.11870110204425002</v>
      </c>
      <c r="BL20">
        <f t="shared" si="11"/>
        <v>20952</v>
      </c>
      <c r="BO20">
        <v>4969</v>
      </c>
    </row>
    <row r="21" spans="3:68" x14ac:dyDescent="0.25">
      <c r="J21">
        <f t="shared" si="0"/>
        <v>0</v>
      </c>
      <c r="K21" t="e">
        <f t="shared" si="1"/>
        <v>#DIV/0!</v>
      </c>
      <c r="Z21">
        <f t="shared" si="3"/>
        <v>0</v>
      </c>
      <c r="AA21" t="e">
        <f t="shared" si="4"/>
        <v>#DIV/0!</v>
      </c>
      <c r="AP21">
        <f t="shared" si="6"/>
        <v>0</v>
      </c>
      <c r="AQ21" t="e">
        <f t="shared" si="7"/>
        <v>#DIV/0!</v>
      </c>
      <c r="BI21">
        <f t="shared" si="9"/>
        <v>0</v>
      </c>
      <c r="BJ21" t="e">
        <f t="shared" si="10"/>
        <v>#DIV/0!</v>
      </c>
    </row>
    <row r="22" spans="3:68" x14ac:dyDescent="0.25">
      <c r="C22" t="s">
        <v>90</v>
      </c>
      <c r="D22">
        <v>18193</v>
      </c>
      <c r="E22">
        <f>AVERAGE(D22:D23)</f>
        <v>14796.5</v>
      </c>
      <c r="G22">
        <v>3001</v>
      </c>
      <c r="H22">
        <f>AVERAGE(G22:G23)</f>
        <v>2471</v>
      </c>
      <c r="J22">
        <f t="shared" si="0"/>
        <v>15192</v>
      </c>
      <c r="K22">
        <f t="shared" si="1"/>
        <v>0.16495355356455779</v>
      </c>
      <c r="M22">
        <f t="shared" si="2"/>
        <v>15192</v>
      </c>
      <c r="O22">
        <v>5301</v>
      </c>
      <c r="P22">
        <f>AVERAGE(O22:O23)</f>
        <v>5891.5</v>
      </c>
      <c r="S22" t="s">
        <v>90</v>
      </c>
      <c r="T22">
        <v>19601</v>
      </c>
      <c r="U22">
        <f>AVERAGE(T22:T23)</f>
        <v>19470</v>
      </c>
      <c r="W22">
        <v>2503</v>
      </c>
      <c r="X22">
        <f>AVERAGE(W22:W23)</f>
        <v>2702</v>
      </c>
      <c r="Z22">
        <f t="shared" si="3"/>
        <v>17098</v>
      </c>
      <c r="AA22">
        <f t="shared" si="4"/>
        <v>0.1276975664506913</v>
      </c>
      <c r="AC22">
        <f t="shared" si="5"/>
        <v>17098</v>
      </c>
      <c r="AE22">
        <v>4214</v>
      </c>
      <c r="AF22">
        <f>AVERAGE(AE22:AE23)</f>
        <v>4229</v>
      </c>
      <c r="AI22" t="s">
        <v>90</v>
      </c>
      <c r="AJ22">
        <v>20041</v>
      </c>
      <c r="AK22">
        <f>AVERAGE(AJ22:AJ23)</f>
        <v>19458</v>
      </c>
      <c r="AM22">
        <v>2998</v>
      </c>
      <c r="AN22">
        <f>AVERAGE(AM22:AM23)</f>
        <v>2455</v>
      </c>
      <c r="AP22">
        <f t="shared" si="6"/>
        <v>17043</v>
      </c>
      <c r="AQ22">
        <f t="shared" si="7"/>
        <v>0.14959333366598473</v>
      </c>
      <c r="AS22">
        <f t="shared" si="8"/>
        <v>17043</v>
      </c>
      <c r="AV22">
        <v>4798</v>
      </c>
      <c r="AW22">
        <f>AVERAGE(AV22:AV23)</f>
        <v>5496.5</v>
      </c>
      <c r="BB22" t="s">
        <v>90</v>
      </c>
      <c r="BC22">
        <v>19806</v>
      </c>
      <c r="BD22">
        <f>AVERAGE(BC22:BC23)</f>
        <v>19056.5</v>
      </c>
      <c r="BF22">
        <v>2959</v>
      </c>
      <c r="BG22">
        <f>AVERAGE(BF22:BF23)</f>
        <v>2590.5</v>
      </c>
      <c r="BI22">
        <f t="shared" si="9"/>
        <v>16847</v>
      </c>
      <c r="BJ22">
        <f t="shared" si="10"/>
        <v>0.14939917196809047</v>
      </c>
      <c r="BL22">
        <f t="shared" si="11"/>
        <v>16847</v>
      </c>
      <c r="BO22">
        <v>4135</v>
      </c>
      <c r="BP22">
        <f>AVERAGE(BO22:BO23)</f>
        <v>4479</v>
      </c>
    </row>
    <row r="23" spans="3:68" x14ac:dyDescent="0.25">
      <c r="C23" t="s">
        <v>91</v>
      </c>
      <c r="D23">
        <v>11400</v>
      </c>
      <c r="G23">
        <v>1941</v>
      </c>
      <c r="J23">
        <f t="shared" si="0"/>
        <v>9459</v>
      </c>
      <c r="K23">
        <f t="shared" si="1"/>
        <v>0.17026315789473684</v>
      </c>
      <c r="M23">
        <f t="shared" si="2"/>
        <v>9459</v>
      </c>
      <c r="O23">
        <v>6482</v>
      </c>
      <c r="S23" t="s">
        <v>91</v>
      </c>
      <c r="T23">
        <v>19339</v>
      </c>
      <c r="W23">
        <v>2901</v>
      </c>
      <c r="Z23">
        <f t="shared" si="3"/>
        <v>16438</v>
      </c>
      <c r="AA23">
        <f t="shared" si="4"/>
        <v>0.15000775634727753</v>
      </c>
      <c r="AC23">
        <f t="shared" si="5"/>
        <v>16438</v>
      </c>
      <c r="AE23">
        <v>4244</v>
      </c>
      <c r="AI23" t="s">
        <v>91</v>
      </c>
      <c r="AJ23">
        <v>18875</v>
      </c>
      <c r="AM23">
        <v>1912</v>
      </c>
      <c r="AP23">
        <f t="shared" si="6"/>
        <v>16963</v>
      </c>
      <c r="AQ23">
        <f t="shared" si="7"/>
        <v>0.10129801324503311</v>
      </c>
      <c r="AS23">
        <f t="shared" si="8"/>
        <v>16963</v>
      </c>
      <c r="AV23">
        <v>6195</v>
      </c>
      <c r="BB23" t="s">
        <v>91</v>
      </c>
      <c r="BC23">
        <v>18307</v>
      </c>
      <c r="BF23">
        <v>2222</v>
      </c>
      <c r="BI23">
        <f t="shared" si="9"/>
        <v>16085</v>
      </c>
      <c r="BJ23">
        <f t="shared" si="10"/>
        <v>0.12137433768503851</v>
      </c>
      <c r="BL23">
        <f t="shared" si="11"/>
        <v>16085</v>
      </c>
      <c r="BO23">
        <v>4823</v>
      </c>
    </row>
    <row r="24" spans="3:68" x14ac:dyDescent="0.25">
      <c r="J24">
        <f t="shared" si="0"/>
        <v>0</v>
      </c>
      <c r="K24" t="e">
        <f t="shared" si="1"/>
        <v>#DIV/0!</v>
      </c>
      <c r="Z24">
        <f t="shared" si="3"/>
        <v>0</v>
      </c>
      <c r="AA24" t="e">
        <f t="shared" si="4"/>
        <v>#DIV/0!</v>
      </c>
      <c r="AP24">
        <f t="shared" si="6"/>
        <v>0</v>
      </c>
      <c r="AQ24" t="e">
        <f t="shared" si="7"/>
        <v>#DIV/0!</v>
      </c>
      <c r="BI24">
        <f t="shared" si="9"/>
        <v>0</v>
      </c>
      <c r="BJ24" t="e">
        <f t="shared" si="10"/>
        <v>#DIV/0!</v>
      </c>
    </row>
    <row r="25" spans="3:68" x14ac:dyDescent="0.25">
      <c r="C25" t="s">
        <v>92</v>
      </c>
      <c r="D25">
        <v>18122</v>
      </c>
      <c r="E25">
        <f>AVERAGE(D25:D26)</f>
        <v>15965.5</v>
      </c>
      <c r="G25">
        <v>1753</v>
      </c>
      <c r="H25">
        <f>AVERAGE(G25:G26)</f>
        <v>1613</v>
      </c>
      <c r="J25">
        <f t="shared" si="0"/>
        <v>16369</v>
      </c>
      <c r="K25">
        <f t="shared" si="1"/>
        <v>9.6733252400397304E-2</v>
      </c>
      <c r="M25">
        <f t="shared" si="2"/>
        <v>16369</v>
      </c>
      <c r="S25" t="s">
        <v>92</v>
      </c>
      <c r="T25">
        <v>23127</v>
      </c>
      <c r="U25">
        <f>AVERAGE(T25:T26)</f>
        <v>21099</v>
      </c>
      <c r="W25">
        <v>2683</v>
      </c>
      <c r="X25">
        <f>AVERAGE(W25:W26)</f>
        <v>2676</v>
      </c>
      <c r="Z25">
        <f t="shared" si="3"/>
        <v>20444</v>
      </c>
      <c r="AA25">
        <f t="shared" si="4"/>
        <v>0.11601158818696761</v>
      </c>
      <c r="AC25">
        <f t="shared" si="5"/>
        <v>20444</v>
      </c>
      <c r="AE25">
        <v>3704</v>
      </c>
      <c r="AF25">
        <f>AVERAGE(AE25:AE26)</f>
        <v>4120</v>
      </c>
      <c r="AI25" t="s">
        <v>92</v>
      </c>
      <c r="AK25">
        <f>AVERAGE(AJ25:AJ26)</f>
        <v>17253</v>
      </c>
      <c r="AN25">
        <f>AVERAGE(AM25:AM26)</f>
        <v>2526</v>
      </c>
      <c r="AP25">
        <f t="shared" si="6"/>
        <v>0</v>
      </c>
      <c r="AQ25" t="e">
        <f t="shared" si="7"/>
        <v>#DIV/0!</v>
      </c>
      <c r="AV25">
        <v>3949</v>
      </c>
      <c r="AW25">
        <f>AVERAGE(AV25:AV26)</f>
        <v>3942.5</v>
      </c>
      <c r="BB25" t="s">
        <v>92</v>
      </c>
      <c r="BC25">
        <v>16580</v>
      </c>
      <c r="BD25">
        <f>AVERAGE(BC25:BC26)</f>
        <v>17110</v>
      </c>
      <c r="BF25">
        <v>2574</v>
      </c>
      <c r="BG25">
        <f>AVERAGE(BF25:BF26)</f>
        <v>2746.5</v>
      </c>
      <c r="BI25">
        <f t="shared" si="9"/>
        <v>14006</v>
      </c>
      <c r="BJ25">
        <f t="shared" si="10"/>
        <v>0.15524728588661038</v>
      </c>
      <c r="BL25">
        <f t="shared" si="11"/>
        <v>14006</v>
      </c>
      <c r="BO25">
        <v>5847</v>
      </c>
      <c r="BP25">
        <f>AVERAGE(BO25:BO26)</f>
        <v>6013.5</v>
      </c>
    </row>
    <row r="26" spans="3:68" x14ac:dyDescent="0.25">
      <c r="C26" t="s">
        <v>93</v>
      </c>
      <c r="D26">
        <v>13809</v>
      </c>
      <c r="G26">
        <v>1473</v>
      </c>
      <c r="J26">
        <f t="shared" si="0"/>
        <v>12336</v>
      </c>
      <c r="K26">
        <f t="shared" si="1"/>
        <v>0.10666956332826417</v>
      </c>
      <c r="M26">
        <f t="shared" si="2"/>
        <v>12336</v>
      </c>
      <c r="S26" t="s">
        <v>93</v>
      </c>
      <c r="T26">
        <v>19071</v>
      </c>
      <c r="W26">
        <v>2669</v>
      </c>
      <c r="Z26">
        <f t="shared" si="3"/>
        <v>16402</v>
      </c>
      <c r="AA26">
        <f t="shared" si="4"/>
        <v>0.13995071050285773</v>
      </c>
      <c r="AC26">
        <f t="shared" si="5"/>
        <v>16402</v>
      </c>
      <c r="AE26">
        <v>4536</v>
      </c>
      <c r="AI26" t="s">
        <v>93</v>
      </c>
      <c r="AJ26">
        <v>17253</v>
      </c>
      <c r="AM26">
        <v>2526</v>
      </c>
      <c r="AP26">
        <f t="shared" si="6"/>
        <v>14727</v>
      </c>
      <c r="AQ26">
        <f t="shared" si="7"/>
        <v>0.14640932011824032</v>
      </c>
      <c r="AS26">
        <f t="shared" si="8"/>
        <v>14727</v>
      </c>
      <c r="AV26">
        <v>3936</v>
      </c>
      <c r="BB26" t="s">
        <v>93</v>
      </c>
      <c r="BC26">
        <v>17640</v>
      </c>
      <c r="BF26">
        <v>2919</v>
      </c>
      <c r="BI26">
        <f t="shared" si="9"/>
        <v>14721</v>
      </c>
      <c r="BJ26">
        <f t="shared" si="10"/>
        <v>0.16547619047619047</v>
      </c>
      <c r="BL26">
        <f t="shared" si="11"/>
        <v>14721</v>
      </c>
      <c r="BO26">
        <v>6180</v>
      </c>
    </row>
    <row r="27" spans="3:68" x14ac:dyDescent="0.25">
      <c r="J27">
        <f t="shared" si="0"/>
        <v>0</v>
      </c>
      <c r="K27" t="e">
        <f t="shared" si="1"/>
        <v>#DIV/0!</v>
      </c>
      <c r="Z27">
        <f t="shared" si="3"/>
        <v>0</v>
      </c>
      <c r="AA27" t="e">
        <f t="shared" si="4"/>
        <v>#DIV/0!</v>
      </c>
      <c r="AP27">
        <f t="shared" si="6"/>
        <v>0</v>
      </c>
      <c r="AQ27" t="e">
        <f t="shared" si="7"/>
        <v>#DIV/0!</v>
      </c>
      <c r="BI27">
        <f t="shared" si="9"/>
        <v>0</v>
      </c>
      <c r="BJ27" t="e">
        <f t="shared" si="10"/>
        <v>#DIV/0!</v>
      </c>
    </row>
    <row r="28" spans="3:68" x14ac:dyDescent="0.25">
      <c r="C28" t="s">
        <v>94</v>
      </c>
      <c r="D28">
        <v>15692</v>
      </c>
      <c r="E28">
        <f>AVERAGE(D28:D29)</f>
        <v>15395.5</v>
      </c>
      <c r="G28">
        <v>2502</v>
      </c>
      <c r="H28">
        <f>AVERAGE(G28:G29)</f>
        <v>2602</v>
      </c>
      <c r="J28">
        <f t="shared" si="0"/>
        <v>13190</v>
      </c>
      <c r="K28">
        <f t="shared" si="1"/>
        <v>0.15944430282946725</v>
      </c>
      <c r="M28">
        <f t="shared" si="2"/>
        <v>13190</v>
      </c>
      <c r="O28">
        <v>5714</v>
      </c>
      <c r="P28">
        <f>AVERAGE(O28:O29)</f>
        <v>5738.5</v>
      </c>
      <c r="S28" t="s">
        <v>94</v>
      </c>
      <c r="T28">
        <v>21584</v>
      </c>
      <c r="U28">
        <f>AVERAGE(T28:T29)</f>
        <v>20550</v>
      </c>
      <c r="W28">
        <v>3984</v>
      </c>
      <c r="X28">
        <f>AVERAGE(W28:W29)</f>
        <v>3642</v>
      </c>
      <c r="Z28">
        <f t="shared" si="3"/>
        <v>17600</v>
      </c>
      <c r="AA28">
        <f t="shared" si="4"/>
        <v>0.18458117123795403</v>
      </c>
      <c r="AC28">
        <f t="shared" si="5"/>
        <v>17600</v>
      </c>
      <c r="AI28" t="s">
        <v>94</v>
      </c>
      <c r="AJ28">
        <v>16478</v>
      </c>
      <c r="AK28">
        <f>AVERAGE(AJ28:AJ29)</f>
        <v>16217.5</v>
      </c>
      <c r="AM28">
        <v>1961</v>
      </c>
      <c r="AN28">
        <f>AVERAGE(AM28:AM29)</f>
        <v>1989</v>
      </c>
      <c r="AP28">
        <f t="shared" si="6"/>
        <v>14517</v>
      </c>
      <c r="AQ28">
        <f t="shared" si="7"/>
        <v>0.11900716106323583</v>
      </c>
      <c r="AS28">
        <f t="shared" si="8"/>
        <v>14517</v>
      </c>
      <c r="AV28">
        <v>4185</v>
      </c>
      <c r="AW28">
        <f>AVERAGE(AV28:AV29)</f>
        <v>3846</v>
      </c>
      <c r="BB28" t="s">
        <v>94</v>
      </c>
      <c r="BC28">
        <v>19117</v>
      </c>
      <c r="BD28">
        <f>AVERAGE(BC28:BC29)</f>
        <v>18662.5</v>
      </c>
      <c r="BF28">
        <v>2717</v>
      </c>
      <c r="BG28">
        <f>AVERAGE(BF28:BF29)</f>
        <v>2581.5</v>
      </c>
      <c r="BI28">
        <f t="shared" si="9"/>
        <v>16400</v>
      </c>
      <c r="BJ28">
        <f t="shared" si="10"/>
        <v>0.14212481037819741</v>
      </c>
      <c r="BL28">
        <f t="shared" si="11"/>
        <v>16400</v>
      </c>
      <c r="BO28">
        <v>4065</v>
      </c>
      <c r="BP28">
        <f>AVERAGE(BO28:BO29)</f>
        <v>3879</v>
      </c>
    </row>
    <row r="29" spans="3:68" x14ac:dyDescent="0.25">
      <c r="C29" t="s">
        <v>95</v>
      </c>
      <c r="D29">
        <v>15099</v>
      </c>
      <c r="G29">
        <v>2702</v>
      </c>
      <c r="J29">
        <f t="shared" si="0"/>
        <v>12397</v>
      </c>
      <c r="K29">
        <f t="shared" si="1"/>
        <v>0.1789522484932777</v>
      </c>
      <c r="M29">
        <f t="shared" si="2"/>
        <v>12397</v>
      </c>
      <c r="O29">
        <v>5763</v>
      </c>
      <c r="S29" t="s">
        <v>95</v>
      </c>
      <c r="T29">
        <v>19516</v>
      </c>
      <c r="W29">
        <v>3300</v>
      </c>
      <c r="Z29">
        <f t="shared" si="3"/>
        <v>16216</v>
      </c>
      <c r="AA29">
        <f t="shared" si="4"/>
        <v>0.16909202705472434</v>
      </c>
      <c r="AC29">
        <f t="shared" si="5"/>
        <v>16216</v>
      </c>
      <c r="AI29" t="s">
        <v>95</v>
      </c>
      <c r="AJ29">
        <v>15957</v>
      </c>
      <c r="AM29">
        <v>2017</v>
      </c>
      <c r="AP29">
        <f t="shared" si="6"/>
        <v>13940</v>
      </c>
      <c r="AQ29">
        <f t="shared" si="7"/>
        <v>0.12640220592843265</v>
      </c>
      <c r="AS29">
        <f t="shared" si="8"/>
        <v>13940</v>
      </c>
      <c r="AV29">
        <v>3507</v>
      </c>
      <c r="BB29" t="s">
        <v>95</v>
      </c>
      <c r="BC29">
        <v>18208</v>
      </c>
      <c r="BF29">
        <v>2446</v>
      </c>
      <c r="BI29">
        <f t="shared" si="9"/>
        <v>15762</v>
      </c>
      <c r="BJ29">
        <f t="shared" si="10"/>
        <v>0.13433655536028119</v>
      </c>
      <c r="BL29">
        <f t="shared" si="11"/>
        <v>15762</v>
      </c>
      <c r="BO29">
        <v>3693</v>
      </c>
    </row>
    <row r="30" spans="3:68" x14ac:dyDescent="0.25">
      <c r="J30">
        <f t="shared" si="0"/>
        <v>0</v>
      </c>
      <c r="K30" t="e">
        <f t="shared" si="1"/>
        <v>#DIV/0!</v>
      </c>
      <c r="Z30">
        <f t="shared" si="3"/>
        <v>0</v>
      </c>
      <c r="AA30" t="e">
        <f t="shared" si="4"/>
        <v>#DIV/0!</v>
      </c>
      <c r="AP30">
        <f t="shared" si="6"/>
        <v>0</v>
      </c>
      <c r="AQ30" t="e">
        <f t="shared" si="7"/>
        <v>#DIV/0!</v>
      </c>
      <c r="BI30">
        <f t="shared" si="9"/>
        <v>0</v>
      </c>
      <c r="BJ30" t="e">
        <f t="shared" si="10"/>
        <v>#DIV/0!</v>
      </c>
    </row>
    <row r="31" spans="3:68" x14ac:dyDescent="0.25">
      <c r="C31" t="s">
        <v>96</v>
      </c>
      <c r="D31">
        <v>15100</v>
      </c>
      <c r="E31">
        <f>AVERAGE(D31)</f>
        <v>15100</v>
      </c>
      <c r="G31">
        <v>1571</v>
      </c>
      <c r="H31">
        <f>AVERAGE(G31)</f>
        <v>1571</v>
      </c>
      <c r="J31">
        <f t="shared" si="0"/>
        <v>13529</v>
      </c>
      <c r="K31">
        <f t="shared" si="1"/>
        <v>0.10403973509933775</v>
      </c>
      <c r="M31">
        <f t="shared" si="2"/>
        <v>13529</v>
      </c>
      <c r="O31">
        <v>4908</v>
      </c>
      <c r="P31">
        <f>AVERAGE(O31:O32)</f>
        <v>5327</v>
      </c>
      <c r="S31" t="s">
        <v>96</v>
      </c>
      <c r="T31">
        <v>16674</v>
      </c>
      <c r="U31">
        <f>AVERAGE(T31:T32)</f>
        <v>17331</v>
      </c>
      <c r="W31">
        <v>2074</v>
      </c>
      <c r="X31">
        <f>AVERAGE(W31:W32)</f>
        <v>2735</v>
      </c>
      <c r="Z31">
        <f t="shared" si="3"/>
        <v>14600</v>
      </c>
      <c r="AA31">
        <f t="shared" si="4"/>
        <v>0.12438527048098837</v>
      </c>
      <c r="AC31">
        <f t="shared" si="5"/>
        <v>14600</v>
      </c>
      <c r="AE31">
        <v>4353</v>
      </c>
      <c r="AF31">
        <f>AVERAGE(AE31:AE32)</f>
        <v>4510</v>
      </c>
      <c r="AI31" t="s">
        <v>96</v>
      </c>
      <c r="AJ31">
        <v>20254</v>
      </c>
      <c r="AK31">
        <f>AVERAGE(AJ31:AJ32)</f>
        <v>19066.5</v>
      </c>
      <c r="AM31">
        <v>2428</v>
      </c>
      <c r="AN31">
        <f>AVERAGE(AM31:AM32)</f>
        <v>2347.5</v>
      </c>
      <c r="AP31">
        <f t="shared" si="6"/>
        <v>17826</v>
      </c>
      <c r="AQ31">
        <f t="shared" si="7"/>
        <v>0.11987755505085415</v>
      </c>
      <c r="AS31">
        <f t="shared" si="8"/>
        <v>17826</v>
      </c>
      <c r="AV31">
        <v>3694</v>
      </c>
      <c r="AW31">
        <f>AVERAGE(AV31:AV32)</f>
        <v>4051</v>
      </c>
      <c r="BB31" t="s">
        <v>96</v>
      </c>
      <c r="BC31">
        <v>20495</v>
      </c>
      <c r="BD31">
        <f>AVERAGE(BC31:BC32)</f>
        <v>18490.5</v>
      </c>
      <c r="BI31">
        <f t="shared" si="9"/>
        <v>20495</v>
      </c>
      <c r="BJ31">
        <f t="shared" si="10"/>
        <v>0</v>
      </c>
      <c r="BL31">
        <f t="shared" si="11"/>
        <v>20495</v>
      </c>
      <c r="BO31">
        <v>4358</v>
      </c>
      <c r="BP31">
        <f>AVERAGE(BO31:BO32)</f>
        <v>4249</v>
      </c>
    </row>
    <row r="32" spans="3:68" x14ac:dyDescent="0.25">
      <c r="C32" t="s">
        <v>97</v>
      </c>
      <c r="J32">
        <f t="shared" si="0"/>
        <v>0</v>
      </c>
      <c r="K32" t="e">
        <f t="shared" si="1"/>
        <v>#DIV/0!</v>
      </c>
      <c r="O32">
        <v>5746</v>
      </c>
      <c r="S32" t="s">
        <v>97</v>
      </c>
      <c r="T32">
        <v>17988</v>
      </c>
      <c r="W32">
        <v>3396</v>
      </c>
      <c r="Z32">
        <f t="shared" si="3"/>
        <v>14592</v>
      </c>
      <c r="AA32">
        <f t="shared" si="4"/>
        <v>0.18879252835223481</v>
      </c>
      <c r="AC32">
        <f t="shared" si="5"/>
        <v>14592</v>
      </c>
      <c r="AE32">
        <v>4667</v>
      </c>
      <c r="AI32" t="s">
        <v>97</v>
      </c>
      <c r="AJ32">
        <v>17879</v>
      </c>
      <c r="AM32">
        <v>2267</v>
      </c>
      <c r="AP32">
        <f t="shared" si="6"/>
        <v>15612</v>
      </c>
      <c r="AQ32">
        <f t="shared" si="7"/>
        <v>0.1267968007159237</v>
      </c>
      <c r="AS32">
        <f t="shared" si="8"/>
        <v>15612</v>
      </c>
      <c r="AV32">
        <v>4408</v>
      </c>
      <c r="BB32" t="s">
        <v>97</v>
      </c>
      <c r="BC32">
        <v>16486</v>
      </c>
      <c r="BI32">
        <f t="shared" si="9"/>
        <v>16486</v>
      </c>
      <c r="BJ32">
        <f t="shared" si="10"/>
        <v>0</v>
      </c>
      <c r="BL32">
        <f t="shared" si="11"/>
        <v>16486</v>
      </c>
      <c r="BO32">
        <v>4140</v>
      </c>
    </row>
    <row r="33" spans="3:68" x14ac:dyDescent="0.25">
      <c r="J33">
        <f t="shared" si="0"/>
        <v>0</v>
      </c>
      <c r="K33" t="e">
        <f t="shared" si="1"/>
        <v>#DIV/0!</v>
      </c>
      <c r="Z33">
        <f t="shared" si="3"/>
        <v>0</v>
      </c>
      <c r="AA33" t="e">
        <f t="shared" si="4"/>
        <v>#DIV/0!</v>
      </c>
      <c r="AP33">
        <f t="shared" si="6"/>
        <v>0</v>
      </c>
      <c r="AQ33" t="e">
        <f t="shared" si="7"/>
        <v>#DIV/0!</v>
      </c>
      <c r="BI33">
        <f t="shared" si="9"/>
        <v>0</v>
      </c>
      <c r="BJ33" t="e">
        <f t="shared" si="10"/>
        <v>#DIV/0!</v>
      </c>
    </row>
    <row r="34" spans="3:68" x14ac:dyDescent="0.25">
      <c r="C34" t="s">
        <v>98</v>
      </c>
      <c r="D34">
        <v>15708</v>
      </c>
      <c r="E34">
        <f>AVERAGE(D34:D35)</f>
        <v>15197.5</v>
      </c>
      <c r="G34">
        <v>2755</v>
      </c>
      <c r="H34">
        <f>AVERAGE(G34:G35)</f>
        <v>2483</v>
      </c>
      <c r="J34">
        <f t="shared" si="0"/>
        <v>12953</v>
      </c>
      <c r="K34">
        <f t="shared" si="1"/>
        <v>0.17538833715304303</v>
      </c>
      <c r="M34">
        <f t="shared" si="2"/>
        <v>12953</v>
      </c>
      <c r="O34">
        <v>5907</v>
      </c>
      <c r="P34">
        <f>AVERAGE(O34:O35)</f>
        <v>6043.5</v>
      </c>
      <c r="S34" t="s">
        <v>98</v>
      </c>
      <c r="T34">
        <v>22723</v>
      </c>
      <c r="U34">
        <f>AVERAGE(T34:T35)</f>
        <v>22732</v>
      </c>
      <c r="W34">
        <v>3557</v>
      </c>
      <c r="X34">
        <f>AVERAGE(W34:W35)</f>
        <v>3443</v>
      </c>
      <c r="Z34">
        <f t="shared" si="3"/>
        <v>19166</v>
      </c>
      <c r="AA34">
        <f t="shared" si="4"/>
        <v>0.1565374290366589</v>
      </c>
      <c r="AC34">
        <f t="shared" si="5"/>
        <v>19166</v>
      </c>
      <c r="AI34" t="s">
        <v>98</v>
      </c>
      <c r="AJ34">
        <v>16679</v>
      </c>
      <c r="AK34">
        <f>AVERAGE(AJ34:AJ35)</f>
        <v>17230.5</v>
      </c>
      <c r="AM34">
        <v>2228</v>
      </c>
      <c r="AN34">
        <f>AVERAGE(AM34:AM35)</f>
        <v>2310.5</v>
      </c>
      <c r="AP34">
        <f t="shared" si="6"/>
        <v>14451</v>
      </c>
      <c r="AQ34">
        <f t="shared" si="7"/>
        <v>0.13358114994903772</v>
      </c>
      <c r="AS34">
        <f t="shared" si="8"/>
        <v>14451</v>
      </c>
      <c r="AV34">
        <v>6181</v>
      </c>
      <c r="AW34">
        <f>AVERAGE(AV34:AV35)</f>
        <v>5543</v>
      </c>
      <c r="BB34" t="s">
        <v>98</v>
      </c>
      <c r="BC34">
        <v>15784</v>
      </c>
      <c r="BD34">
        <f>AVERAGE(BC34:BC35)</f>
        <v>15784</v>
      </c>
      <c r="BF34">
        <v>2519</v>
      </c>
      <c r="BG34">
        <f>AVERAGE(BF34:BF35)</f>
        <v>2519</v>
      </c>
      <c r="BI34">
        <f t="shared" si="9"/>
        <v>13265</v>
      </c>
      <c r="BJ34">
        <f t="shared" si="10"/>
        <v>0.15959199189052206</v>
      </c>
      <c r="BL34">
        <f t="shared" si="11"/>
        <v>13265</v>
      </c>
      <c r="BO34">
        <v>4601</v>
      </c>
      <c r="BP34">
        <f>AVERAGE(BO34:BO35)</f>
        <v>4930.5</v>
      </c>
    </row>
    <row r="35" spans="3:68" x14ac:dyDescent="0.25">
      <c r="C35" t="s">
        <v>99</v>
      </c>
      <c r="D35">
        <v>14687</v>
      </c>
      <c r="G35">
        <v>2211</v>
      </c>
      <c r="J35">
        <f t="shared" si="0"/>
        <v>12476</v>
      </c>
      <c r="K35">
        <f t="shared" si="1"/>
        <v>0.15054129502280927</v>
      </c>
      <c r="M35">
        <f t="shared" si="2"/>
        <v>12476</v>
      </c>
      <c r="O35">
        <v>6180</v>
      </c>
      <c r="S35" t="s">
        <v>99</v>
      </c>
      <c r="T35">
        <v>22741</v>
      </c>
      <c r="W35">
        <v>3329</v>
      </c>
      <c r="Z35">
        <f t="shared" si="3"/>
        <v>19412</v>
      </c>
      <c r="AA35">
        <f t="shared" si="4"/>
        <v>0.14638758190053208</v>
      </c>
      <c r="AC35">
        <f t="shared" si="5"/>
        <v>19412</v>
      </c>
      <c r="AI35" t="s">
        <v>99</v>
      </c>
      <c r="AJ35">
        <v>17782</v>
      </c>
      <c r="AM35">
        <v>2393</v>
      </c>
      <c r="AP35">
        <f t="shared" si="6"/>
        <v>15389</v>
      </c>
      <c r="AQ35">
        <f t="shared" si="7"/>
        <v>0.13457428860645596</v>
      </c>
      <c r="AS35">
        <f t="shared" si="8"/>
        <v>15389</v>
      </c>
      <c r="AV35">
        <v>4905</v>
      </c>
      <c r="BB35" t="s">
        <v>99</v>
      </c>
      <c r="BI35">
        <f t="shared" si="9"/>
        <v>0</v>
      </c>
      <c r="BJ35" t="e">
        <f t="shared" si="10"/>
        <v>#DIV/0!</v>
      </c>
      <c r="BO35">
        <v>5260</v>
      </c>
    </row>
    <row r="36" spans="3:68" x14ac:dyDescent="0.25">
      <c r="J36">
        <f t="shared" si="0"/>
        <v>0</v>
      </c>
      <c r="K36" t="e">
        <f t="shared" si="1"/>
        <v>#DIV/0!</v>
      </c>
      <c r="Z36">
        <f t="shared" si="3"/>
        <v>0</v>
      </c>
      <c r="AA36" t="e">
        <f t="shared" si="4"/>
        <v>#DIV/0!</v>
      </c>
      <c r="AP36">
        <f t="shared" si="6"/>
        <v>0</v>
      </c>
      <c r="AQ36" t="e">
        <f t="shared" si="7"/>
        <v>#DIV/0!</v>
      </c>
      <c r="AS36">
        <f t="shared" si="8"/>
        <v>0</v>
      </c>
      <c r="BI36">
        <f t="shared" si="9"/>
        <v>0</v>
      </c>
      <c r="BJ36" t="e">
        <f t="shared" si="10"/>
        <v>#DIV/0!</v>
      </c>
    </row>
    <row r="37" spans="3:68" x14ac:dyDescent="0.25">
      <c r="C37" t="s">
        <v>100</v>
      </c>
      <c r="D37">
        <v>17167</v>
      </c>
      <c r="E37">
        <f>AVERAGE(D37)</f>
        <v>17167</v>
      </c>
      <c r="G37">
        <v>2030</v>
      </c>
      <c r="H37">
        <f>AVERAGE(G37)</f>
        <v>2030</v>
      </c>
      <c r="J37">
        <f t="shared" si="0"/>
        <v>15137</v>
      </c>
      <c r="K37">
        <f t="shared" si="1"/>
        <v>0.11825013106541621</v>
      </c>
      <c r="M37">
        <f t="shared" si="2"/>
        <v>15137</v>
      </c>
      <c r="O37">
        <v>5032</v>
      </c>
      <c r="P37">
        <f>AVERAGE(O37:O38)</f>
        <v>4215</v>
      </c>
      <c r="S37" t="s">
        <v>100</v>
      </c>
      <c r="T37">
        <v>22623</v>
      </c>
      <c r="U37">
        <f>AVERAGE(T37:T38)</f>
        <v>22350</v>
      </c>
      <c r="W37">
        <v>3921</v>
      </c>
      <c r="X37">
        <f>AVERAGE(W37:W38)</f>
        <v>3770.5</v>
      </c>
      <c r="Z37">
        <f t="shared" si="3"/>
        <v>18702</v>
      </c>
      <c r="AA37">
        <f t="shared" si="4"/>
        <v>0.17331918843654687</v>
      </c>
      <c r="AC37">
        <f t="shared" si="5"/>
        <v>18702</v>
      </c>
      <c r="AE37">
        <v>4029</v>
      </c>
      <c r="AF37">
        <f>AVERAGE(AE37:AE38)</f>
        <v>4242.5</v>
      </c>
      <c r="AI37" t="s">
        <v>100</v>
      </c>
      <c r="AJ37">
        <v>19399</v>
      </c>
      <c r="AK37">
        <f>AVERAGE(AJ37:AJ38)</f>
        <v>17631.5</v>
      </c>
      <c r="AN37">
        <f>AVERAGE(AM37:AM38)</f>
        <v>2824</v>
      </c>
      <c r="AP37">
        <f t="shared" si="6"/>
        <v>19399</v>
      </c>
      <c r="AQ37">
        <f t="shared" si="7"/>
        <v>0</v>
      </c>
      <c r="AS37">
        <f t="shared" si="8"/>
        <v>19399</v>
      </c>
      <c r="AV37">
        <v>4419</v>
      </c>
      <c r="AW37">
        <f>AVERAGE(AV37:AV38)</f>
        <v>5240</v>
      </c>
      <c r="BB37" t="s">
        <v>100</v>
      </c>
      <c r="BC37">
        <v>14846</v>
      </c>
      <c r="BD37">
        <f>AVERAGE(BC37:BC38)</f>
        <v>14692</v>
      </c>
      <c r="BI37">
        <f t="shared" si="9"/>
        <v>14846</v>
      </c>
      <c r="BJ37">
        <f t="shared" si="10"/>
        <v>0</v>
      </c>
      <c r="BL37">
        <f t="shared" si="11"/>
        <v>14846</v>
      </c>
    </row>
    <row r="38" spans="3:68" x14ac:dyDescent="0.25">
      <c r="C38" t="s">
        <v>101</v>
      </c>
      <c r="J38">
        <f t="shared" si="0"/>
        <v>0</v>
      </c>
      <c r="K38" t="e">
        <f t="shared" si="1"/>
        <v>#DIV/0!</v>
      </c>
      <c r="O38">
        <v>3398</v>
      </c>
      <c r="S38" t="s">
        <v>101</v>
      </c>
      <c r="T38">
        <v>22077</v>
      </c>
      <c r="W38">
        <v>3620</v>
      </c>
      <c r="Z38">
        <f t="shared" si="3"/>
        <v>18457</v>
      </c>
      <c r="AA38">
        <f t="shared" si="4"/>
        <v>0.16397155410608324</v>
      </c>
      <c r="AC38">
        <f t="shared" si="5"/>
        <v>18457</v>
      </c>
      <c r="AE38">
        <v>4456</v>
      </c>
      <c r="AI38" t="s">
        <v>101</v>
      </c>
      <c r="AJ38">
        <v>15864</v>
      </c>
      <c r="AM38">
        <v>2824</v>
      </c>
      <c r="AP38">
        <f t="shared" si="6"/>
        <v>13040</v>
      </c>
      <c r="AQ38">
        <f t="shared" si="7"/>
        <v>0.17801311144730206</v>
      </c>
      <c r="AS38">
        <f t="shared" si="8"/>
        <v>13040</v>
      </c>
      <c r="AV38">
        <v>6061</v>
      </c>
      <c r="BB38" t="s">
        <v>101</v>
      </c>
      <c r="BC38">
        <v>14538</v>
      </c>
      <c r="BI38">
        <f t="shared" si="9"/>
        <v>14538</v>
      </c>
      <c r="BJ38">
        <f t="shared" si="10"/>
        <v>0</v>
      </c>
      <c r="BL38">
        <f t="shared" si="11"/>
        <v>14538</v>
      </c>
    </row>
    <row r="39" spans="3:68" x14ac:dyDescent="0.25">
      <c r="J39">
        <f t="shared" si="0"/>
        <v>0</v>
      </c>
      <c r="K39" t="e">
        <f t="shared" si="1"/>
        <v>#DIV/0!</v>
      </c>
      <c r="Z39">
        <f t="shared" si="3"/>
        <v>0</v>
      </c>
      <c r="AA39" t="e">
        <f t="shared" si="4"/>
        <v>#DIV/0!</v>
      </c>
      <c r="AP39">
        <f t="shared" si="6"/>
        <v>0</v>
      </c>
      <c r="AQ39" t="e">
        <f t="shared" si="7"/>
        <v>#DIV/0!</v>
      </c>
      <c r="BI39">
        <f t="shared" si="9"/>
        <v>0</v>
      </c>
      <c r="BJ39" t="e">
        <f t="shared" si="10"/>
        <v>#DIV/0!</v>
      </c>
    </row>
    <row r="40" spans="3:68" x14ac:dyDescent="0.25">
      <c r="C40" t="s">
        <v>102</v>
      </c>
      <c r="D40">
        <v>18840</v>
      </c>
      <c r="E40">
        <f>AVERAGE(D40:D41)</f>
        <v>17447</v>
      </c>
      <c r="G40">
        <v>2550</v>
      </c>
      <c r="H40">
        <f>AVERAGE(G40:G41)</f>
        <v>2372.5</v>
      </c>
      <c r="J40">
        <f t="shared" si="0"/>
        <v>16290</v>
      </c>
      <c r="K40">
        <f t="shared" si="1"/>
        <v>0.13535031847133758</v>
      </c>
      <c r="M40">
        <f t="shared" si="2"/>
        <v>16290</v>
      </c>
      <c r="O40">
        <v>4271</v>
      </c>
      <c r="P40">
        <f>AVERAGE(O40:O41)</f>
        <v>3891</v>
      </c>
      <c r="S40" t="s">
        <v>102</v>
      </c>
      <c r="T40">
        <v>18545</v>
      </c>
      <c r="U40">
        <f>AVERAGE(T40:T41)</f>
        <v>22384</v>
      </c>
      <c r="W40">
        <v>2960</v>
      </c>
      <c r="X40">
        <f>AVERAGE(W40:W41)</f>
        <v>3287.5</v>
      </c>
      <c r="Z40">
        <f t="shared" si="3"/>
        <v>15585</v>
      </c>
      <c r="AA40">
        <f t="shared" si="4"/>
        <v>0.1596117551900782</v>
      </c>
      <c r="AC40">
        <f t="shared" si="5"/>
        <v>15585</v>
      </c>
      <c r="AE40">
        <v>5541</v>
      </c>
      <c r="AF40">
        <f>AVERAGE(AE40:AE41)</f>
        <v>5480.5</v>
      </c>
      <c r="AI40" t="s">
        <v>102</v>
      </c>
      <c r="AJ40">
        <v>23042</v>
      </c>
      <c r="AK40">
        <f>AVERAGE(AJ40:AJ41)</f>
        <v>22212</v>
      </c>
      <c r="AM40">
        <v>1868</v>
      </c>
      <c r="AN40">
        <f>AVERAGE(AM40:AM41)</f>
        <v>2354.5</v>
      </c>
      <c r="AP40">
        <f t="shared" si="6"/>
        <v>21174</v>
      </c>
      <c r="AQ40">
        <f t="shared" si="7"/>
        <v>8.1069351618783092E-2</v>
      </c>
      <c r="AS40">
        <f t="shared" si="8"/>
        <v>21174</v>
      </c>
      <c r="AV40">
        <v>4897</v>
      </c>
      <c r="AW40">
        <f>AVERAGE(AV40:AV41)</f>
        <v>5155.5</v>
      </c>
      <c r="BB40" t="s">
        <v>102</v>
      </c>
      <c r="BC40">
        <v>18841</v>
      </c>
      <c r="BD40">
        <f>AVERAGE(BC40:BC41)</f>
        <v>17749.5</v>
      </c>
      <c r="BF40">
        <v>2728</v>
      </c>
      <c r="BG40">
        <f>AVERAGE(BF40:BF41)</f>
        <v>2556.5</v>
      </c>
      <c r="BI40">
        <f t="shared" si="9"/>
        <v>16113</v>
      </c>
      <c r="BJ40">
        <f t="shared" si="10"/>
        <v>0.1447906162093307</v>
      </c>
      <c r="BL40">
        <f t="shared" si="11"/>
        <v>16113</v>
      </c>
      <c r="BO40">
        <v>4038</v>
      </c>
      <c r="BP40">
        <f>AVERAGE(BO40:BO41)</f>
        <v>4952.5</v>
      </c>
    </row>
    <row r="41" spans="3:68" x14ac:dyDescent="0.25">
      <c r="C41" t="s">
        <v>103</v>
      </c>
      <c r="D41">
        <v>16054</v>
      </c>
      <c r="G41">
        <v>2195</v>
      </c>
      <c r="J41">
        <f t="shared" si="0"/>
        <v>13859</v>
      </c>
      <c r="K41">
        <f t="shared" si="1"/>
        <v>0.13672604958265852</v>
      </c>
      <c r="M41">
        <f t="shared" si="2"/>
        <v>13859</v>
      </c>
      <c r="O41">
        <v>3511</v>
      </c>
      <c r="S41" t="s">
        <v>103</v>
      </c>
      <c r="T41">
        <v>26223</v>
      </c>
      <c r="W41">
        <v>3615</v>
      </c>
      <c r="Z41">
        <f t="shared" si="3"/>
        <v>22608</v>
      </c>
      <c r="AA41">
        <f t="shared" si="4"/>
        <v>0.13785608053998399</v>
      </c>
      <c r="AC41">
        <f t="shared" si="5"/>
        <v>22608</v>
      </c>
      <c r="AE41">
        <v>5420</v>
      </c>
      <c r="AI41" t="s">
        <v>103</v>
      </c>
      <c r="AJ41">
        <v>21382</v>
      </c>
      <c r="AM41">
        <v>2841</v>
      </c>
      <c r="AP41">
        <f t="shared" si="6"/>
        <v>18541</v>
      </c>
      <c r="AQ41">
        <f t="shared" si="7"/>
        <v>0.13286876812272005</v>
      </c>
      <c r="AS41">
        <f t="shared" si="8"/>
        <v>18541</v>
      </c>
      <c r="AV41">
        <v>5414</v>
      </c>
      <c r="BB41" t="s">
        <v>103</v>
      </c>
      <c r="BC41">
        <v>16658</v>
      </c>
      <c r="BF41">
        <v>2385</v>
      </c>
      <c r="BI41">
        <f t="shared" si="9"/>
        <v>14273</v>
      </c>
      <c r="BJ41">
        <f t="shared" si="10"/>
        <v>0.14317445071437146</v>
      </c>
      <c r="BL41">
        <f t="shared" si="11"/>
        <v>14273</v>
      </c>
      <c r="BO41">
        <v>5867</v>
      </c>
    </row>
    <row r="42" spans="3:68" x14ac:dyDescent="0.25">
      <c r="J42">
        <f t="shared" si="0"/>
        <v>0</v>
      </c>
      <c r="K42" t="e">
        <f t="shared" si="1"/>
        <v>#DIV/0!</v>
      </c>
      <c r="Z42">
        <f t="shared" si="3"/>
        <v>0</v>
      </c>
      <c r="AA42" t="e">
        <f t="shared" si="4"/>
        <v>#DIV/0!</v>
      </c>
      <c r="AP42">
        <f t="shared" si="6"/>
        <v>0</v>
      </c>
      <c r="AQ42" t="e">
        <f t="shared" si="7"/>
        <v>#DIV/0!</v>
      </c>
      <c r="BI42">
        <f t="shared" si="9"/>
        <v>0</v>
      </c>
      <c r="BJ42" t="e">
        <f t="shared" si="10"/>
        <v>#DIV/0!</v>
      </c>
    </row>
    <row r="43" spans="3:68" x14ac:dyDescent="0.25">
      <c r="J43">
        <f t="shared" si="0"/>
        <v>0</v>
      </c>
      <c r="K43" t="e">
        <f t="shared" si="1"/>
        <v>#DIV/0!</v>
      </c>
      <c r="Z43">
        <f t="shared" si="3"/>
        <v>0</v>
      </c>
      <c r="AA43" t="e">
        <f t="shared" si="4"/>
        <v>#DIV/0!</v>
      </c>
      <c r="AP43">
        <f t="shared" si="6"/>
        <v>0</v>
      </c>
      <c r="AQ43" t="e">
        <f t="shared" si="7"/>
        <v>#DIV/0!</v>
      </c>
      <c r="BI43">
        <f t="shared" si="9"/>
        <v>0</v>
      </c>
      <c r="BJ43" t="e">
        <f t="shared" si="10"/>
        <v>#DIV/0!</v>
      </c>
    </row>
    <row r="44" spans="3:68" x14ac:dyDescent="0.25">
      <c r="J44">
        <f t="shared" si="0"/>
        <v>0</v>
      </c>
      <c r="K44" t="e">
        <f t="shared" si="1"/>
        <v>#DIV/0!</v>
      </c>
      <c r="Z44">
        <f t="shared" si="3"/>
        <v>0</v>
      </c>
      <c r="AA44" t="e">
        <f t="shared" si="4"/>
        <v>#DIV/0!</v>
      </c>
      <c r="AP44">
        <f t="shared" si="6"/>
        <v>0</v>
      </c>
      <c r="AQ44" t="e">
        <f t="shared" si="7"/>
        <v>#DIV/0!</v>
      </c>
      <c r="BI44">
        <f t="shared" si="9"/>
        <v>0</v>
      </c>
      <c r="BJ44" t="e">
        <f t="shared" si="10"/>
        <v>#DIV/0!</v>
      </c>
    </row>
    <row r="45" spans="3:68" x14ac:dyDescent="0.25">
      <c r="J45">
        <f t="shared" si="0"/>
        <v>0</v>
      </c>
      <c r="K45" t="e">
        <f t="shared" si="1"/>
        <v>#DIV/0!</v>
      </c>
      <c r="Z45">
        <f t="shared" si="3"/>
        <v>0</v>
      </c>
      <c r="AA45" t="e">
        <f t="shared" si="4"/>
        <v>#DIV/0!</v>
      </c>
      <c r="AP45">
        <f t="shared" si="6"/>
        <v>0</v>
      </c>
      <c r="AQ45" t="e">
        <f t="shared" si="7"/>
        <v>#DIV/0!</v>
      </c>
      <c r="BI45">
        <f t="shared" si="9"/>
        <v>0</v>
      </c>
      <c r="BJ45" t="e">
        <f t="shared" si="10"/>
        <v>#DIV/0!</v>
      </c>
    </row>
    <row r="46" spans="3:68" x14ac:dyDescent="0.25">
      <c r="H46" s="6"/>
      <c r="J46">
        <f t="shared" si="0"/>
        <v>0</v>
      </c>
      <c r="K46" t="e">
        <f t="shared" si="1"/>
        <v>#DIV/0!</v>
      </c>
      <c r="Z46">
        <f t="shared" si="3"/>
        <v>0</v>
      </c>
      <c r="AA46" t="e">
        <f t="shared" si="4"/>
        <v>#DIV/0!</v>
      </c>
      <c r="AP46">
        <f t="shared" si="6"/>
        <v>0</v>
      </c>
      <c r="AQ46" t="e">
        <f t="shared" si="7"/>
        <v>#DIV/0!</v>
      </c>
      <c r="BI46">
        <f t="shared" si="9"/>
        <v>0</v>
      </c>
      <c r="BJ46" t="e">
        <f t="shared" si="10"/>
        <v>#DIV/0!</v>
      </c>
    </row>
    <row r="47" spans="3:68" x14ac:dyDescent="0.25">
      <c r="J47">
        <f t="shared" si="0"/>
        <v>0</v>
      </c>
      <c r="K47" t="e">
        <f t="shared" si="1"/>
        <v>#DIV/0!</v>
      </c>
      <c r="Z47">
        <f t="shared" si="3"/>
        <v>0</v>
      </c>
      <c r="AA47" t="e">
        <f t="shared" si="4"/>
        <v>#DIV/0!</v>
      </c>
      <c r="AP47">
        <f t="shared" si="6"/>
        <v>0</v>
      </c>
      <c r="AQ47" t="e">
        <f t="shared" si="7"/>
        <v>#DIV/0!</v>
      </c>
      <c r="BI47">
        <f t="shared" si="9"/>
        <v>0</v>
      </c>
      <c r="BJ47" t="e">
        <f t="shared" si="10"/>
        <v>#DIV/0!</v>
      </c>
    </row>
    <row r="48" spans="3:68" x14ac:dyDescent="0.25">
      <c r="E48" s="2" t="s">
        <v>104</v>
      </c>
      <c r="J48">
        <f t="shared" si="0"/>
        <v>0</v>
      </c>
      <c r="K48" t="e">
        <f t="shared" si="1"/>
        <v>#DIV/0!</v>
      </c>
      <c r="Z48">
        <f t="shared" si="3"/>
        <v>0</v>
      </c>
      <c r="AA48" t="e">
        <f t="shared" si="4"/>
        <v>#DIV/0!</v>
      </c>
      <c r="AP48">
        <f t="shared" si="6"/>
        <v>0</v>
      </c>
      <c r="AQ48" t="e">
        <f t="shared" si="7"/>
        <v>#DIV/0!</v>
      </c>
      <c r="BI48">
        <f t="shared" si="9"/>
        <v>0</v>
      </c>
      <c r="BJ48" t="e">
        <f t="shared" si="10"/>
        <v>#DIV/0!</v>
      </c>
    </row>
    <row r="49" spans="3:68" x14ac:dyDescent="0.25">
      <c r="J49">
        <f t="shared" si="0"/>
        <v>0</v>
      </c>
      <c r="K49" t="e">
        <f t="shared" si="1"/>
        <v>#DIV/0!</v>
      </c>
      <c r="U49" s="2" t="s">
        <v>116</v>
      </c>
      <c r="Z49">
        <f t="shared" si="3"/>
        <v>0</v>
      </c>
      <c r="AA49" t="e">
        <f t="shared" si="4"/>
        <v>#DIV/0!</v>
      </c>
      <c r="AF49" s="7"/>
      <c r="AK49" s="2" t="s">
        <v>106</v>
      </c>
      <c r="AP49">
        <f t="shared" si="6"/>
        <v>0</v>
      </c>
      <c r="AQ49" t="e">
        <f t="shared" si="7"/>
        <v>#DIV/0!</v>
      </c>
      <c r="AW49" s="2" t="s">
        <v>106</v>
      </c>
      <c r="BD49" s="2" t="s">
        <v>107</v>
      </c>
      <c r="BI49">
        <f t="shared" si="9"/>
        <v>0</v>
      </c>
      <c r="BJ49" t="e">
        <f t="shared" si="10"/>
        <v>#DIV/0!</v>
      </c>
      <c r="BP49" s="6"/>
    </row>
    <row r="50" spans="3:68" x14ac:dyDescent="0.25">
      <c r="D50" t="s">
        <v>111</v>
      </c>
      <c r="G50" t="s">
        <v>112</v>
      </c>
      <c r="J50" t="e">
        <f t="shared" si="0"/>
        <v>#VALUE!</v>
      </c>
      <c r="K50" t="e">
        <f t="shared" si="1"/>
        <v>#VALUE!</v>
      </c>
      <c r="O50" t="s">
        <v>78</v>
      </c>
      <c r="T50" t="s">
        <v>111</v>
      </c>
      <c r="W50" t="s">
        <v>112</v>
      </c>
      <c r="Z50" t="e">
        <f t="shared" si="3"/>
        <v>#VALUE!</v>
      </c>
      <c r="AA50" t="e">
        <f t="shared" si="4"/>
        <v>#VALUE!</v>
      </c>
      <c r="AE50" t="s">
        <v>78</v>
      </c>
      <c r="AJ50" t="s">
        <v>111</v>
      </c>
      <c r="AM50" t="s">
        <v>112</v>
      </c>
      <c r="AP50" t="e">
        <f t="shared" si="6"/>
        <v>#VALUE!</v>
      </c>
      <c r="AQ50" t="e">
        <f t="shared" si="7"/>
        <v>#VALUE!</v>
      </c>
      <c r="AV50" t="s">
        <v>78</v>
      </c>
      <c r="BC50" t="s">
        <v>111</v>
      </c>
      <c r="BF50" t="s">
        <v>112</v>
      </c>
      <c r="BI50" t="e">
        <f t="shared" si="9"/>
        <v>#VALUE!</v>
      </c>
      <c r="BJ50" t="e">
        <f t="shared" si="10"/>
        <v>#VALUE!</v>
      </c>
      <c r="BO50" t="s">
        <v>78</v>
      </c>
    </row>
    <row r="51" spans="3:68" x14ac:dyDescent="0.25">
      <c r="J51">
        <f t="shared" si="0"/>
        <v>0</v>
      </c>
      <c r="K51" t="e">
        <f t="shared" si="1"/>
        <v>#DIV/0!</v>
      </c>
      <c r="Z51">
        <f t="shared" si="3"/>
        <v>0</v>
      </c>
      <c r="AA51" t="e">
        <f t="shared" si="4"/>
        <v>#DIV/0!</v>
      </c>
      <c r="AP51">
        <f t="shared" si="6"/>
        <v>0</v>
      </c>
      <c r="AQ51" t="e">
        <f t="shared" si="7"/>
        <v>#DIV/0!</v>
      </c>
      <c r="BI51">
        <f t="shared" si="9"/>
        <v>0</v>
      </c>
      <c r="BJ51" t="e">
        <f t="shared" si="10"/>
        <v>#DIV/0!</v>
      </c>
    </row>
    <row r="52" spans="3:68" x14ac:dyDescent="0.25">
      <c r="C52" t="s">
        <v>79</v>
      </c>
      <c r="D52">
        <v>12542</v>
      </c>
      <c r="E52">
        <f>AVERAGE(D52)</f>
        <v>12542</v>
      </c>
      <c r="G52">
        <v>2185</v>
      </c>
      <c r="H52">
        <f>AVERAGE(G52)</f>
        <v>2185</v>
      </c>
      <c r="J52">
        <f t="shared" si="0"/>
        <v>10357</v>
      </c>
      <c r="K52">
        <f t="shared" si="1"/>
        <v>0.17421463881358634</v>
      </c>
      <c r="M52">
        <f t="shared" si="2"/>
        <v>10357</v>
      </c>
      <c r="O52">
        <v>7272</v>
      </c>
      <c r="P52">
        <f>AVERAGE(O52:O53)</f>
        <v>6282</v>
      </c>
      <c r="S52" t="s">
        <v>79</v>
      </c>
      <c r="T52">
        <v>23289</v>
      </c>
      <c r="U52">
        <f>AVERAGE(T52:T53)</f>
        <v>26102.5</v>
      </c>
      <c r="W52">
        <v>3872</v>
      </c>
      <c r="X52">
        <f>AVERAGE(W52:W53)</f>
        <v>3508</v>
      </c>
      <c r="Z52">
        <f t="shared" si="3"/>
        <v>19417</v>
      </c>
      <c r="AA52">
        <f t="shared" si="4"/>
        <v>0.16625874876551161</v>
      </c>
      <c r="AC52">
        <f t="shared" si="5"/>
        <v>19417</v>
      </c>
      <c r="AE52">
        <v>6099</v>
      </c>
      <c r="AF52">
        <f>AVERAGE(AE52:AE53)</f>
        <v>5543.5</v>
      </c>
      <c r="AI52" t="s">
        <v>79</v>
      </c>
      <c r="AK52">
        <f>AVERAGE(AJ52:AJ53)</f>
        <v>22580</v>
      </c>
      <c r="AN52">
        <v>2466</v>
      </c>
      <c r="AP52">
        <f t="shared" si="6"/>
        <v>0</v>
      </c>
      <c r="AQ52" t="e">
        <f t="shared" si="7"/>
        <v>#DIV/0!</v>
      </c>
      <c r="AV52">
        <v>5196</v>
      </c>
      <c r="AW52">
        <f>AVERAGE(AV52:AV53)</f>
        <v>5167.5</v>
      </c>
      <c r="BB52" t="s">
        <v>79</v>
      </c>
      <c r="BC52">
        <v>27551</v>
      </c>
      <c r="BD52">
        <f>AVERAGE(BC52:BC53)</f>
        <v>26569.5</v>
      </c>
      <c r="BF52">
        <v>3438</v>
      </c>
      <c r="BG52">
        <f>AVERAGE(BF52:BF53)</f>
        <v>3027.5</v>
      </c>
      <c r="BI52">
        <f t="shared" si="9"/>
        <v>24113</v>
      </c>
      <c r="BJ52">
        <f t="shared" si="10"/>
        <v>0.12478675910130303</v>
      </c>
      <c r="BL52">
        <f t="shared" si="11"/>
        <v>24113</v>
      </c>
      <c r="BO52">
        <v>5996</v>
      </c>
      <c r="BP52">
        <f>AVERAGE(BO52:BO53)</f>
        <v>5799.5</v>
      </c>
    </row>
    <row r="53" spans="3:68" x14ac:dyDescent="0.25">
      <c r="C53" t="s">
        <v>80</v>
      </c>
      <c r="J53">
        <f t="shared" si="0"/>
        <v>0</v>
      </c>
      <c r="K53" t="e">
        <f t="shared" si="1"/>
        <v>#DIV/0!</v>
      </c>
      <c r="O53">
        <v>5292</v>
      </c>
      <c r="S53" t="s">
        <v>80</v>
      </c>
      <c r="T53">
        <v>28916</v>
      </c>
      <c r="W53">
        <v>3144</v>
      </c>
      <c r="Z53">
        <f t="shared" si="3"/>
        <v>25772</v>
      </c>
      <c r="AA53">
        <f t="shared" si="4"/>
        <v>0.10872873149813252</v>
      </c>
      <c r="AC53">
        <f t="shared" si="5"/>
        <v>25772</v>
      </c>
      <c r="AE53">
        <v>4988</v>
      </c>
      <c r="AI53" t="s">
        <v>80</v>
      </c>
      <c r="AJ53">
        <v>22580</v>
      </c>
      <c r="AM53">
        <v>2466</v>
      </c>
      <c r="AP53">
        <f t="shared" si="6"/>
        <v>20114</v>
      </c>
      <c r="AQ53">
        <f t="shared" si="7"/>
        <v>0.10921169176262178</v>
      </c>
      <c r="AS53">
        <f t="shared" si="8"/>
        <v>20114</v>
      </c>
      <c r="AV53">
        <v>5139</v>
      </c>
      <c r="BB53" t="s">
        <v>80</v>
      </c>
      <c r="BC53">
        <v>25588</v>
      </c>
      <c r="BF53">
        <v>2617</v>
      </c>
      <c r="BI53">
        <f t="shared" si="9"/>
        <v>22971</v>
      </c>
      <c r="BJ53">
        <f t="shared" si="10"/>
        <v>0.102274503673597</v>
      </c>
      <c r="BL53">
        <f t="shared" si="11"/>
        <v>22971</v>
      </c>
      <c r="BO53">
        <v>5603</v>
      </c>
    </row>
    <row r="54" spans="3:68" x14ac:dyDescent="0.25">
      <c r="J54">
        <f t="shared" si="0"/>
        <v>0</v>
      </c>
      <c r="K54" t="e">
        <f t="shared" si="1"/>
        <v>#DIV/0!</v>
      </c>
      <c r="Z54">
        <f t="shared" si="3"/>
        <v>0</v>
      </c>
      <c r="AA54" t="e">
        <f t="shared" si="4"/>
        <v>#DIV/0!</v>
      </c>
      <c r="AP54">
        <f t="shared" si="6"/>
        <v>0</v>
      </c>
      <c r="AQ54" t="e">
        <f t="shared" si="7"/>
        <v>#DIV/0!</v>
      </c>
      <c r="BI54">
        <f t="shared" si="9"/>
        <v>0</v>
      </c>
      <c r="BJ54" t="e">
        <f t="shared" si="10"/>
        <v>#DIV/0!</v>
      </c>
    </row>
    <row r="55" spans="3:68" x14ac:dyDescent="0.25">
      <c r="C55" t="s">
        <v>81</v>
      </c>
      <c r="D55">
        <v>10460</v>
      </c>
      <c r="E55">
        <f>AVERAGE(D55:D56)</f>
        <v>10712</v>
      </c>
      <c r="G55">
        <v>2704</v>
      </c>
      <c r="H55">
        <f>AVERAGE(G55:G56)</f>
        <v>2140.5</v>
      </c>
      <c r="J55">
        <f t="shared" si="0"/>
        <v>7756</v>
      </c>
      <c r="K55">
        <f t="shared" si="1"/>
        <v>0.25850860420650096</v>
      </c>
      <c r="M55">
        <f>D55-G55</f>
        <v>7756</v>
      </c>
      <c r="O55">
        <v>4608</v>
      </c>
      <c r="P55">
        <f>AVERAGE(O55:O56)</f>
        <v>5388.5</v>
      </c>
      <c r="S55" t="s">
        <v>81</v>
      </c>
      <c r="T55">
        <v>26667</v>
      </c>
      <c r="U55">
        <f>AVERAGE(T55:T56)</f>
        <v>26092</v>
      </c>
      <c r="W55">
        <v>3480</v>
      </c>
      <c r="X55">
        <f>AVERAGE(W55:W56)</f>
        <v>3390</v>
      </c>
      <c r="Z55">
        <f t="shared" si="3"/>
        <v>23187</v>
      </c>
      <c r="AA55">
        <f t="shared" si="4"/>
        <v>0.13049836877039037</v>
      </c>
      <c r="AC55">
        <f t="shared" si="5"/>
        <v>23187</v>
      </c>
      <c r="AE55">
        <v>4834</v>
      </c>
      <c r="AF55">
        <f>AVERAGE(AE55:AE56)</f>
        <v>5213</v>
      </c>
      <c r="AI55" t="s">
        <v>81</v>
      </c>
      <c r="AJ55">
        <v>20162</v>
      </c>
      <c r="AK55">
        <f>AVERAGE(AJ55:AJ56)</f>
        <v>21224.5</v>
      </c>
      <c r="AM55">
        <v>2717</v>
      </c>
      <c r="AN55">
        <f>AVERAGE(AM55:AM56)</f>
        <v>2822.5</v>
      </c>
      <c r="AP55">
        <f t="shared" si="6"/>
        <v>17445</v>
      </c>
      <c r="AQ55">
        <f t="shared" si="7"/>
        <v>0.13475845650233112</v>
      </c>
      <c r="AS55">
        <f t="shared" si="8"/>
        <v>17445</v>
      </c>
      <c r="AV55">
        <v>4050</v>
      </c>
      <c r="AW55">
        <f>AVERAGE(AV55:AV56)</f>
        <v>4057</v>
      </c>
      <c r="BB55" t="s">
        <v>81</v>
      </c>
      <c r="BC55">
        <v>17529</v>
      </c>
      <c r="BD55">
        <f>AVERAGE(BC55:BC56)</f>
        <v>17090.5</v>
      </c>
      <c r="BF55">
        <v>2400</v>
      </c>
      <c r="BG55">
        <f>AVERAGE(BF55:BF56)</f>
        <v>2350.5</v>
      </c>
      <c r="BI55">
        <f t="shared" si="9"/>
        <v>15129</v>
      </c>
      <c r="BJ55">
        <f t="shared" si="10"/>
        <v>0.13691596782474755</v>
      </c>
      <c r="BL55">
        <f t="shared" si="11"/>
        <v>15129</v>
      </c>
      <c r="BO55">
        <v>3554</v>
      </c>
      <c r="BP55">
        <f>AVERAGE(BO55:BO56)</f>
        <v>3565</v>
      </c>
    </row>
    <row r="56" spans="3:68" x14ac:dyDescent="0.25">
      <c r="C56" t="s">
        <v>82</v>
      </c>
      <c r="D56">
        <v>10964</v>
      </c>
      <c r="G56">
        <v>1577</v>
      </c>
      <c r="J56">
        <f t="shared" si="0"/>
        <v>9387</v>
      </c>
      <c r="K56">
        <f t="shared" si="1"/>
        <v>0.143834367019336</v>
      </c>
      <c r="M56">
        <f t="shared" si="2"/>
        <v>9387</v>
      </c>
      <c r="O56">
        <v>6169</v>
      </c>
      <c r="S56" t="s">
        <v>82</v>
      </c>
      <c r="T56">
        <v>25517</v>
      </c>
      <c r="W56">
        <v>3300</v>
      </c>
      <c r="Z56">
        <f t="shared" si="3"/>
        <v>22217</v>
      </c>
      <c r="AA56">
        <f t="shared" si="4"/>
        <v>0.12932554767409962</v>
      </c>
      <c r="AC56">
        <f t="shared" si="5"/>
        <v>22217</v>
      </c>
      <c r="AE56">
        <v>5592</v>
      </c>
      <c r="AI56" t="s">
        <v>82</v>
      </c>
      <c r="AJ56">
        <v>22287</v>
      </c>
      <c r="AM56">
        <v>2928</v>
      </c>
      <c r="AP56">
        <f t="shared" si="6"/>
        <v>19359</v>
      </c>
      <c r="AQ56">
        <f t="shared" si="7"/>
        <v>0.13137703594023423</v>
      </c>
      <c r="AS56">
        <f t="shared" si="8"/>
        <v>19359</v>
      </c>
      <c r="AV56">
        <v>4064</v>
      </c>
      <c r="BB56" t="s">
        <v>82</v>
      </c>
      <c r="BC56">
        <v>16652</v>
      </c>
      <c r="BF56">
        <v>2301</v>
      </c>
      <c r="BI56">
        <f t="shared" si="9"/>
        <v>14351</v>
      </c>
      <c r="BJ56">
        <f t="shared" si="10"/>
        <v>0.1381815998078309</v>
      </c>
      <c r="BL56">
        <f t="shared" si="11"/>
        <v>14351</v>
      </c>
      <c r="BO56">
        <v>3576</v>
      </c>
    </row>
    <row r="57" spans="3:68" x14ac:dyDescent="0.25">
      <c r="J57">
        <f t="shared" si="0"/>
        <v>0</v>
      </c>
      <c r="K57" t="e">
        <f t="shared" si="1"/>
        <v>#DIV/0!</v>
      </c>
      <c r="Z57">
        <f t="shared" si="3"/>
        <v>0</v>
      </c>
      <c r="AA57" t="e">
        <f t="shared" si="4"/>
        <v>#DIV/0!</v>
      </c>
      <c r="AP57">
        <f t="shared" si="6"/>
        <v>0</v>
      </c>
      <c r="AQ57" t="e">
        <f t="shared" si="7"/>
        <v>#DIV/0!</v>
      </c>
      <c r="BI57">
        <f t="shared" si="9"/>
        <v>0</v>
      </c>
      <c r="BJ57" t="e">
        <f t="shared" si="10"/>
        <v>#DIV/0!</v>
      </c>
    </row>
    <row r="58" spans="3:68" x14ac:dyDescent="0.25">
      <c r="C58" t="s">
        <v>83</v>
      </c>
      <c r="D58">
        <v>14176</v>
      </c>
      <c r="E58">
        <f>AVERAGE(D58:D59)</f>
        <v>13378.5</v>
      </c>
      <c r="G58">
        <v>2091</v>
      </c>
      <c r="H58">
        <f>AVERAGE(G58:G59)</f>
        <v>2024.5</v>
      </c>
      <c r="J58">
        <f t="shared" si="0"/>
        <v>12085</v>
      </c>
      <c r="K58">
        <f t="shared" si="1"/>
        <v>0.14750282167042889</v>
      </c>
      <c r="M58">
        <f t="shared" si="2"/>
        <v>12085</v>
      </c>
      <c r="O58">
        <v>4188</v>
      </c>
      <c r="P58">
        <f>AVERAGE(O58:O59)</f>
        <v>4188</v>
      </c>
      <c r="S58" t="s">
        <v>83</v>
      </c>
      <c r="T58">
        <v>23604</v>
      </c>
      <c r="U58">
        <f>AVERAGE(T58:T59)</f>
        <v>24473.5</v>
      </c>
      <c r="W58">
        <v>4562</v>
      </c>
      <c r="X58">
        <f>AVERAGE(W58:W59)</f>
        <v>3975.5</v>
      </c>
      <c r="Z58">
        <f t="shared" si="3"/>
        <v>19042</v>
      </c>
      <c r="AA58">
        <f t="shared" si="4"/>
        <v>0.19327232672428402</v>
      </c>
      <c r="AC58">
        <f t="shared" si="5"/>
        <v>19042</v>
      </c>
      <c r="AI58" t="s">
        <v>83</v>
      </c>
      <c r="AJ58">
        <v>16718</v>
      </c>
      <c r="AK58">
        <f>AVERAGE(AJ58:AJ59)</f>
        <v>16607</v>
      </c>
      <c r="AM58">
        <v>2625</v>
      </c>
      <c r="AN58">
        <f>AVERAGE(AM58:AM59)</f>
        <v>2570.5</v>
      </c>
      <c r="AP58">
        <f t="shared" si="6"/>
        <v>14093</v>
      </c>
      <c r="AQ58">
        <f t="shared" si="7"/>
        <v>0.15701638952027755</v>
      </c>
      <c r="AS58">
        <f t="shared" si="8"/>
        <v>14093</v>
      </c>
      <c r="AV58">
        <v>5030</v>
      </c>
      <c r="AW58">
        <f>AVERAGE(AV58:AV59)</f>
        <v>4391</v>
      </c>
      <c r="BB58" t="s">
        <v>83</v>
      </c>
      <c r="BC58">
        <v>24668</v>
      </c>
      <c r="BD58">
        <f>AVERAGE(BC58:BC59)</f>
        <v>22798.5</v>
      </c>
      <c r="BF58">
        <v>4086</v>
      </c>
      <c r="BG58">
        <f>AVERAGE(BF58:BF59)</f>
        <v>3088</v>
      </c>
      <c r="BI58">
        <f t="shared" si="9"/>
        <v>20582</v>
      </c>
      <c r="BJ58">
        <f t="shared" si="10"/>
        <v>0.16563969515161342</v>
      </c>
      <c r="BL58">
        <f t="shared" si="11"/>
        <v>20582</v>
      </c>
      <c r="BO58">
        <v>4289</v>
      </c>
      <c r="BP58">
        <f>AVERAGE(BO58:BO59)</f>
        <v>3944</v>
      </c>
    </row>
    <row r="59" spans="3:68" x14ac:dyDescent="0.25">
      <c r="C59" t="s">
        <v>85</v>
      </c>
      <c r="D59">
        <v>12581</v>
      </c>
      <c r="G59">
        <v>1958</v>
      </c>
      <c r="J59">
        <f t="shared" si="0"/>
        <v>10623</v>
      </c>
      <c r="K59">
        <f t="shared" si="1"/>
        <v>0.15563150782926635</v>
      </c>
      <c r="M59">
        <f t="shared" si="2"/>
        <v>10623</v>
      </c>
      <c r="S59" t="s">
        <v>85</v>
      </c>
      <c r="T59">
        <v>25343</v>
      </c>
      <c r="W59">
        <v>3389</v>
      </c>
      <c r="Z59">
        <f t="shared" si="3"/>
        <v>21954</v>
      </c>
      <c r="AA59">
        <f t="shared" si="4"/>
        <v>0.13372528903444739</v>
      </c>
      <c r="AC59">
        <f t="shared" si="5"/>
        <v>21954</v>
      </c>
      <c r="AI59" t="s">
        <v>85</v>
      </c>
      <c r="AJ59">
        <v>16496</v>
      </c>
      <c r="AM59">
        <v>2516</v>
      </c>
      <c r="AP59">
        <f t="shared" si="6"/>
        <v>13980</v>
      </c>
      <c r="AQ59">
        <f t="shared" si="7"/>
        <v>0.15252182347235693</v>
      </c>
      <c r="AS59">
        <f t="shared" si="8"/>
        <v>13980</v>
      </c>
      <c r="AV59">
        <v>3752</v>
      </c>
      <c r="BB59" t="s">
        <v>85</v>
      </c>
      <c r="BC59">
        <v>20929</v>
      </c>
      <c r="BF59">
        <v>2090</v>
      </c>
      <c r="BI59">
        <f t="shared" si="9"/>
        <v>18839</v>
      </c>
      <c r="BJ59">
        <f t="shared" si="10"/>
        <v>9.9861436284581204E-2</v>
      </c>
      <c r="BL59">
        <f t="shared" si="11"/>
        <v>18839</v>
      </c>
      <c r="BO59">
        <v>3599</v>
      </c>
    </row>
    <row r="60" spans="3:68" x14ac:dyDescent="0.25">
      <c r="J60">
        <f t="shared" si="0"/>
        <v>0</v>
      </c>
      <c r="K60" t="e">
        <f t="shared" si="1"/>
        <v>#DIV/0!</v>
      </c>
      <c r="Z60">
        <f t="shared" si="3"/>
        <v>0</v>
      </c>
      <c r="AA60" t="e">
        <f t="shared" si="4"/>
        <v>#DIV/0!</v>
      </c>
      <c r="AP60">
        <f t="shared" si="6"/>
        <v>0</v>
      </c>
      <c r="AQ60" t="e">
        <f t="shared" si="7"/>
        <v>#DIV/0!</v>
      </c>
      <c r="BI60">
        <f t="shared" si="9"/>
        <v>0</v>
      </c>
      <c r="BJ60" t="e">
        <f t="shared" si="10"/>
        <v>#DIV/0!</v>
      </c>
    </row>
    <row r="61" spans="3:68" x14ac:dyDescent="0.25">
      <c r="C61" t="s">
        <v>86</v>
      </c>
      <c r="D61">
        <v>15220</v>
      </c>
      <c r="E61">
        <f>AVERAGE(D61:D62)</f>
        <v>16151.5</v>
      </c>
      <c r="G61">
        <v>2056</v>
      </c>
      <c r="H61">
        <f>AVERAGE(G61:G62)</f>
        <v>2025.5</v>
      </c>
      <c r="J61">
        <f t="shared" si="0"/>
        <v>13164</v>
      </c>
      <c r="K61">
        <f t="shared" si="1"/>
        <v>0.13508541392904075</v>
      </c>
      <c r="M61">
        <f t="shared" si="2"/>
        <v>13164</v>
      </c>
      <c r="O61">
        <v>5693</v>
      </c>
      <c r="P61">
        <f>AVERAGE(O61:O62)</f>
        <v>5953</v>
      </c>
      <c r="S61" t="s">
        <v>86</v>
      </c>
      <c r="T61">
        <v>25935</v>
      </c>
      <c r="U61">
        <f>AVERAGE(T61:T62)</f>
        <v>26259</v>
      </c>
      <c r="W61">
        <v>3014</v>
      </c>
      <c r="X61">
        <f>AVERAGE(W61:W62)</f>
        <v>3437.5</v>
      </c>
      <c r="Z61">
        <f t="shared" si="3"/>
        <v>22921</v>
      </c>
      <c r="AA61">
        <f t="shared" si="4"/>
        <v>0.11621361095045306</v>
      </c>
      <c r="AC61">
        <f t="shared" si="5"/>
        <v>22921</v>
      </c>
      <c r="AE61">
        <v>3614</v>
      </c>
      <c r="AF61">
        <f>AVERAGE(AE61:AE62)</f>
        <v>3474</v>
      </c>
      <c r="AI61" t="s">
        <v>86</v>
      </c>
      <c r="AJ61">
        <v>26689</v>
      </c>
      <c r="AK61">
        <f>AVERAGE(AJ61:AJ62)</f>
        <v>21147</v>
      </c>
      <c r="AM61">
        <v>3098</v>
      </c>
      <c r="AN61">
        <f>AVERAGE(AM61:AM62)</f>
        <v>3044.5</v>
      </c>
      <c r="AP61">
        <f t="shared" si="6"/>
        <v>23591</v>
      </c>
      <c r="AQ61">
        <f t="shared" si="7"/>
        <v>0.11607778485518379</v>
      </c>
      <c r="AS61">
        <f t="shared" si="8"/>
        <v>23591</v>
      </c>
      <c r="AV61">
        <v>5742</v>
      </c>
      <c r="AW61">
        <f>AVERAGE(AV61:AV62)</f>
        <v>4554.5</v>
      </c>
      <c r="BB61" t="s">
        <v>86</v>
      </c>
      <c r="BC61">
        <v>17496</v>
      </c>
      <c r="BD61">
        <f>AVERAGE(BC61:BC62)</f>
        <v>18579</v>
      </c>
      <c r="BF61">
        <v>2215</v>
      </c>
      <c r="BG61">
        <f>AVERAGE(BF61:BF62)</f>
        <v>2920.5</v>
      </c>
      <c r="BI61">
        <f t="shared" si="9"/>
        <v>15281</v>
      </c>
      <c r="BJ61">
        <f t="shared" si="10"/>
        <v>0.12660036579789666</v>
      </c>
      <c r="BL61">
        <f t="shared" si="11"/>
        <v>15281</v>
      </c>
      <c r="BO61">
        <v>3396</v>
      </c>
      <c r="BP61">
        <f>AVERAGE(BO61:BO62)</f>
        <v>3414</v>
      </c>
    </row>
    <row r="62" spans="3:68" x14ac:dyDescent="0.25">
      <c r="C62" t="s">
        <v>87</v>
      </c>
      <c r="D62">
        <v>17083</v>
      </c>
      <c r="G62">
        <v>1995</v>
      </c>
      <c r="J62">
        <f t="shared" si="0"/>
        <v>15088</v>
      </c>
      <c r="K62">
        <f t="shared" si="1"/>
        <v>0.11678276649300474</v>
      </c>
      <c r="M62">
        <f t="shared" si="2"/>
        <v>15088</v>
      </c>
      <c r="O62">
        <v>6213</v>
      </c>
      <c r="S62" t="s">
        <v>87</v>
      </c>
      <c r="T62">
        <v>26583</v>
      </c>
      <c r="W62">
        <v>3861</v>
      </c>
      <c r="Z62">
        <f t="shared" si="3"/>
        <v>22722</v>
      </c>
      <c r="AA62">
        <f t="shared" si="4"/>
        <v>0.14524320054169959</v>
      </c>
      <c r="AC62">
        <f t="shared" si="5"/>
        <v>22722</v>
      </c>
      <c r="AE62">
        <v>3334</v>
      </c>
      <c r="AI62" t="s">
        <v>87</v>
      </c>
      <c r="AJ62">
        <v>15605</v>
      </c>
      <c r="AM62">
        <v>2991</v>
      </c>
      <c r="AP62">
        <f t="shared" si="6"/>
        <v>12614</v>
      </c>
      <c r="AQ62">
        <f t="shared" si="7"/>
        <v>0.19166933675104134</v>
      </c>
      <c r="AS62">
        <f t="shared" si="8"/>
        <v>12614</v>
      </c>
      <c r="AV62">
        <v>3367</v>
      </c>
      <c r="BB62" t="s">
        <v>87</v>
      </c>
      <c r="BC62">
        <v>19662</v>
      </c>
      <c r="BF62">
        <v>3626</v>
      </c>
      <c r="BI62">
        <f t="shared" si="9"/>
        <v>16036</v>
      </c>
      <c r="BJ62">
        <f t="shared" si="10"/>
        <v>0.18441664123690368</v>
      </c>
      <c r="BL62">
        <f t="shared" si="11"/>
        <v>16036</v>
      </c>
      <c r="BO62">
        <v>3432</v>
      </c>
    </row>
    <row r="63" spans="3:68" x14ac:dyDescent="0.25">
      <c r="J63">
        <f t="shared" si="0"/>
        <v>0</v>
      </c>
      <c r="K63" t="e">
        <f t="shared" si="1"/>
        <v>#DIV/0!</v>
      </c>
      <c r="Z63">
        <f t="shared" si="3"/>
        <v>0</v>
      </c>
      <c r="AA63" t="e">
        <f t="shared" si="4"/>
        <v>#DIV/0!</v>
      </c>
      <c r="AP63">
        <f t="shared" si="6"/>
        <v>0</v>
      </c>
      <c r="AQ63" t="e">
        <f t="shared" si="7"/>
        <v>#DIV/0!</v>
      </c>
      <c r="BI63">
        <f t="shared" si="9"/>
        <v>0</v>
      </c>
      <c r="BJ63" t="e">
        <f t="shared" si="10"/>
        <v>#DIV/0!</v>
      </c>
    </row>
    <row r="64" spans="3:68" x14ac:dyDescent="0.25">
      <c r="C64" t="s">
        <v>88</v>
      </c>
      <c r="D64">
        <v>12632</v>
      </c>
      <c r="E64">
        <f>AVERAGE(D64:D65)</f>
        <v>12941.5</v>
      </c>
      <c r="G64">
        <v>1195</v>
      </c>
      <c r="H64">
        <f>AVERAGE(G64:G65)</f>
        <v>1791.5</v>
      </c>
      <c r="J64">
        <f t="shared" si="0"/>
        <v>11437</v>
      </c>
      <c r="K64">
        <f t="shared" si="1"/>
        <v>9.4601013299556683E-2</v>
      </c>
      <c r="M64">
        <f t="shared" si="2"/>
        <v>11437</v>
      </c>
      <c r="O64">
        <v>5717</v>
      </c>
      <c r="P64">
        <f>AVERAGE(O64:O65)</f>
        <v>5436</v>
      </c>
      <c r="S64" t="s">
        <v>88</v>
      </c>
      <c r="T64">
        <v>19416</v>
      </c>
      <c r="U64">
        <f>AVERAGE(T64:T65)</f>
        <v>19081.5</v>
      </c>
      <c r="W64">
        <v>3684</v>
      </c>
      <c r="X64">
        <f>AVERAGE(W64:W65)</f>
        <v>3795</v>
      </c>
      <c r="Z64">
        <f t="shared" si="3"/>
        <v>15732</v>
      </c>
      <c r="AA64">
        <f t="shared" si="4"/>
        <v>0.18974042027194066</v>
      </c>
      <c r="AC64">
        <f t="shared" si="5"/>
        <v>15732</v>
      </c>
      <c r="AE64">
        <v>4724</v>
      </c>
      <c r="AF64">
        <f>AVERAGE(AE64:AE65)</f>
        <v>4947.5</v>
      </c>
      <c r="AI64" t="s">
        <v>88</v>
      </c>
      <c r="AJ64">
        <v>16141</v>
      </c>
      <c r="AK64">
        <f>AVERAGE(AJ64:AJ65)</f>
        <v>15864</v>
      </c>
      <c r="AM64">
        <v>2943</v>
      </c>
      <c r="AN64">
        <f>AVERAGE(AM64:AM65)</f>
        <v>2638</v>
      </c>
      <c r="AP64">
        <f t="shared" si="6"/>
        <v>13198</v>
      </c>
      <c r="AQ64">
        <f t="shared" si="7"/>
        <v>0.18233071061272535</v>
      </c>
      <c r="AS64">
        <f t="shared" si="8"/>
        <v>13198</v>
      </c>
      <c r="AV64">
        <v>4373</v>
      </c>
      <c r="AW64">
        <f>AVERAGE(AV64:AV65)</f>
        <v>4362.5</v>
      </c>
      <c r="BB64" t="s">
        <v>88</v>
      </c>
      <c r="BC64">
        <v>18858</v>
      </c>
      <c r="BD64">
        <f>AVERAGE(BC64:BC65)</f>
        <v>16696</v>
      </c>
      <c r="BF64">
        <v>3087</v>
      </c>
      <c r="BG64">
        <f>AVERAGE(BF64:BF65)</f>
        <v>2660</v>
      </c>
      <c r="BI64">
        <f t="shared" si="9"/>
        <v>15771</v>
      </c>
      <c r="BJ64">
        <f t="shared" si="10"/>
        <v>0.16369710467706014</v>
      </c>
      <c r="BL64">
        <f t="shared" si="11"/>
        <v>15771</v>
      </c>
      <c r="BO64">
        <v>5320</v>
      </c>
      <c r="BP64">
        <f>AVERAGE(BO64:BO65)</f>
        <v>4650.5</v>
      </c>
    </row>
    <row r="65" spans="3:68" x14ac:dyDescent="0.25">
      <c r="C65" t="s">
        <v>89</v>
      </c>
      <c r="D65">
        <v>13251</v>
      </c>
      <c r="G65">
        <v>2388</v>
      </c>
      <c r="J65">
        <f t="shared" si="0"/>
        <v>10863</v>
      </c>
      <c r="K65">
        <f t="shared" si="1"/>
        <v>0.18021281412723569</v>
      </c>
      <c r="M65">
        <f t="shared" si="2"/>
        <v>10863</v>
      </c>
      <c r="O65">
        <v>5155</v>
      </c>
      <c r="S65" t="s">
        <v>89</v>
      </c>
      <c r="T65">
        <v>18747</v>
      </c>
      <c r="W65">
        <v>3906</v>
      </c>
      <c r="Z65">
        <f t="shared" si="3"/>
        <v>14841</v>
      </c>
      <c r="AA65">
        <f t="shared" si="4"/>
        <v>0.20835333653384541</v>
      </c>
      <c r="AC65">
        <f t="shared" si="5"/>
        <v>14841</v>
      </c>
      <c r="AE65">
        <v>5171</v>
      </c>
      <c r="AI65" t="s">
        <v>89</v>
      </c>
      <c r="AJ65">
        <v>15587</v>
      </c>
      <c r="AM65">
        <v>2333</v>
      </c>
      <c r="AP65">
        <f t="shared" si="6"/>
        <v>13254</v>
      </c>
      <c r="AQ65">
        <f t="shared" si="7"/>
        <v>0.14967601206133316</v>
      </c>
      <c r="AS65">
        <f t="shared" si="8"/>
        <v>13254</v>
      </c>
      <c r="AV65">
        <v>4352</v>
      </c>
      <c r="BB65" t="s">
        <v>89</v>
      </c>
      <c r="BC65">
        <v>14534</v>
      </c>
      <c r="BF65">
        <v>2233</v>
      </c>
      <c r="BI65">
        <f t="shared" si="9"/>
        <v>12301</v>
      </c>
      <c r="BJ65">
        <f t="shared" si="10"/>
        <v>0.15363974129627081</v>
      </c>
      <c r="BL65">
        <f t="shared" si="11"/>
        <v>12301</v>
      </c>
      <c r="BO65">
        <v>3981</v>
      </c>
    </row>
    <row r="66" spans="3:68" x14ac:dyDescent="0.25">
      <c r="J66">
        <f t="shared" si="0"/>
        <v>0</v>
      </c>
      <c r="K66" t="e">
        <f t="shared" si="1"/>
        <v>#DIV/0!</v>
      </c>
      <c r="Z66">
        <f t="shared" si="3"/>
        <v>0</v>
      </c>
      <c r="AA66" t="e">
        <f t="shared" si="4"/>
        <v>#DIV/0!</v>
      </c>
      <c r="AP66">
        <f t="shared" si="6"/>
        <v>0</v>
      </c>
      <c r="AQ66" t="e">
        <f t="shared" si="7"/>
        <v>#DIV/0!</v>
      </c>
      <c r="BI66">
        <f t="shared" si="9"/>
        <v>0</v>
      </c>
      <c r="BJ66" t="e">
        <f t="shared" si="10"/>
        <v>#DIV/0!</v>
      </c>
    </row>
    <row r="67" spans="3:68" x14ac:dyDescent="0.25">
      <c r="C67" t="s">
        <v>90</v>
      </c>
      <c r="D67">
        <v>16835</v>
      </c>
      <c r="E67">
        <f>AVERAGE(D67:D68)</f>
        <v>13443</v>
      </c>
      <c r="G67">
        <v>1677</v>
      </c>
      <c r="H67">
        <f>AVERAGE(G67:G68)</f>
        <v>1640</v>
      </c>
      <c r="J67">
        <f t="shared" si="0"/>
        <v>15158</v>
      </c>
      <c r="K67">
        <f t="shared" si="1"/>
        <v>9.9613899613899617E-2</v>
      </c>
      <c r="M67">
        <f t="shared" si="2"/>
        <v>15158</v>
      </c>
      <c r="O67">
        <v>5847</v>
      </c>
      <c r="P67">
        <f>AVERAGE(O67:O68)</f>
        <v>5600</v>
      </c>
      <c r="S67" t="s">
        <v>90</v>
      </c>
      <c r="T67">
        <v>21159</v>
      </c>
      <c r="U67">
        <f>AVERAGE(T67:T68)</f>
        <v>18698</v>
      </c>
      <c r="W67">
        <v>3850</v>
      </c>
      <c r="X67">
        <f>AVERAGE(W67:W68)</f>
        <v>3496</v>
      </c>
      <c r="Z67">
        <f t="shared" si="3"/>
        <v>17309</v>
      </c>
      <c r="AA67">
        <f t="shared" si="4"/>
        <v>0.1819556689824661</v>
      </c>
      <c r="AC67">
        <f t="shared" si="5"/>
        <v>17309</v>
      </c>
      <c r="AE67">
        <v>4011</v>
      </c>
      <c r="AF67">
        <f>AVERAGE(AE67:AE68)</f>
        <v>4231.5</v>
      </c>
      <c r="AI67" t="s">
        <v>90</v>
      </c>
      <c r="AJ67">
        <v>21177</v>
      </c>
      <c r="AK67">
        <f>AVERAGE(AJ67:AJ68)</f>
        <v>20188.5</v>
      </c>
      <c r="AM67">
        <v>2323</v>
      </c>
      <c r="AN67">
        <f>AVERAGE(AM67:AM68)</f>
        <v>2352</v>
      </c>
      <c r="AP67">
        <f t="shared" si="6"/>
        <v>18854</v>
      </c>
      <c r="AQ67">
        <f t="shared" si="7"/>
        <v>0.10969447986022572</v>
      </c>
      <c r="AS67">
        <f t="shared" si="8"/>
        <v>18854</v>
      </c>
      <c r="AV67">
        <v>4562</v>
      </c>
      <c r="AW67">
        <f>AVERAGE(AV67:AV68)</f>
        <v>4384</v>
      </c>
      <c r="BB67" t="s">
        <v>90</v>
      </c>
      <c r="BC67">
        <v>16708</v>
      </c>
      <c r="BD67">
        <f>AVERAGE(BC67:BC68)</f>
        <v>17681.5</v>
      </c>
      <c r="BF67">
        <v>2888</v>
      </c>
      <c r="BG67">
        <f>AVERAGE(BF67:BF68)</f>
        <v>2613.5</v>
      </c>
      <c r="BI67">
        <f t="shared" si="9"/>
        <v>13820</v>
      </c>
      <c r="BJ67">
        <f t="shared" si="10"/>
        <v>0.17285132870481207</v>
      </c>
      <c r="BL67">
        <f t="shared" si="11"/>
        <v>13820</v>
      </c>
      <c r="BO67">
        <v>3887</v>
      </c>
      <c r="BP67">
        <f>AVERAGE(BO67:BO68)</f>
        <v>3928.5</v>
      </c>
    </row>
    <row r="68" spans="3:68" x14ac:dyDescent="0.25">
      <c r="C68" t="s">
        <v>91</v>
      </c>
      <c r="D68">
        <v>10051</v>
      </c>
      <c r="G68">
        <v>1603</v>
      </c>
      <c r="J68">
        <f t="shared" si="0"/>
        <v>8448</v>
      </c>
      <c r="K68">
        <f t="shared" si="1"/>
        <v>0.1594866182469406</v>
      </c>
      <c r="M68">
        <f t="shared" si="2"/>
        <v>8448</v>
      </c>
      <c r="O68">
        <v>5353</v>
      </c>
      <c r="S68" t="s">
        <v>91</v>
      </c>
      <c r="T68">
        <v>16237</v>
      </c>
      <c r="W68">
        <v>3142</v>
      </c>
      <c r="Z68">
        <f t="shared" si="3"/>
        <v>13095</v>
      </c>
      <c r="AA68">
        <f t="shared" si="4"/>
        <v>0.19350865307630721</v>
      </c>
      <c r="AC68">
        <f t="shared" si="5"/>
        <v>13095</v>
      </c>
      <c r="AE68">
        <v>4452</v>
      </c>
      <c r="AI68" t="s">
        <v>91</v>
      </c>
      <c r="AJ68">
        <v>19200</v>
      </c>
      <c r="AM68">
        <v>2381</v>
      </c>
      <c r="AP68">
        <f t="shared" si="6"/>
        <v>16819</v>
      </c>
      <c r="AQ68">
        <f t="shared" si="7"/>
        <v>0.12401041666666666</v>
      </c>
      <c r="AS68">
        <f t="shared" si="8"/>
        <v>16819</v>
      </c>
      <c r="AV68">
        <v>4206</v>
      </c>
      <c r="BB68" t="s">
        <v>91</v>
      </c>
      <c r="BC68">
        <v>18655</v>
      </c>
      <c r="BF68">
        <v>2339</v>
      </c>
      <c r="BI68">
        <f t="shared" si="9"/>
        <v>16316</v>
      </c>
      <c r="BJ68">
        <f t="shared" si="10"/>
        <v>0.1253819351380327</v>
      </c>
      <c r="BL68">
        <f t="shared" si="11"/>
        <v>16316</v>
      </c>
      <c r="BO68">
        <v>3970</v>
      </c>
    </row>
    <row r="69" spans="3:68" x14ac:dyDescent="0.25">
      <c r="J69">
        <f t="shared" si="0"/>
        <v>0</v>
      </c>
      <c r="K69" t="e">
        <f t="shared" si="1"/>
        <v>#DIV/0!</v>
      </c>
      <c r="Z69">
        <f t="shared" si="3"/>
        <v>0</v>
      </c>
      <c r="AA69" t="e">
        <f t="shared" si="4"/>
        <v>#DIV/0!</v>
      </c>
      <c r="AP69">
        <f t="shared" si="6"/>
        <v>0</v>
      </c>
      <c r="AQ69" t="e">
        <f t="shared" si="7"/>
        <v>#DIV/0!</v>
      </c>
      <c r="BI69">
        <f t="shared" si="9"/>
        <v>0</v>
      </c>
      <c r="BJ69" t="e">
        <f t="shared" si="10"/>
        <v>#DIV/0!</v>
      </c>
    </row>
    <row r="70" spans="3:68" x14ac:dyDescent="0.25">
      <c r="C70" t="s">
        <v>92</v>
      </c>
      <c r="D70">
        <v>11533</v>
      </c>
      <c r="E70">
        <f>AVERAGE(D70:D71)</f>
        <v>13926</v>
      </c>
      <c r="G70">
        <v>2293</v>
      </c>
      <c r="H70">
        <f>AVERAGE(G70:G71)</f>
        <v>2134</v>
      </c>
      <c r="J70">
        <f t="shared" si="0"/>
        <v>9240</v>
      </c>
      <c r="K70">
        <f t="shared" si="1"/>
        <v>0.19882077516691235</v>
      </c>
      <c r="M70">
        <f t="shared" si="2"/>
        <v>9240</v>
      </c>
      <c r="O70">
        <v>5774</v>
      </c>
      <c r="P70">
        <f>AVERAGE(O70:O71)</f>
        <v>6125</v>
      </c>
      <c r="S70" t="s">
        <v>92</v>
      </c>
      <c r="T70">
        <v>29187</v>
      </c>
      <c r="U70">
        <f>AVERAGE(T70:T71)</f>
        <v>26162</v>
      </c>
      <c r="W70">
        <v>4240</v>
      </c>
      <c r="X70">
        <f>AVERAGE(W70:W71)</f>
        <v>4029.5</v>
      </c>
      <c r="Z70">
        <f t="shared" si="3"/>
        <v>24947</v>
      </c>
      <c r="AA70">
        <f t="shared" si="4"/>
        <v>0.14527015452084832</v>
      </c>
      <c r="AC70">
        <f t="shared" si="5"/>
        <v>24947</v>
      </c>
      <c r="AI70" t="s">
        <v>92</v>
      </c>
      <c r="AJ70">
        <v>16133</v>
      </c>
      <c r="AK70">
        <f>AVERAGE(AJ70:AJ71)</f>
        <v>15288.5</v>
      </c>
      <c r="AM70">
        <v>2501</v>
      </c>
      <c r="AN70">
        <f>AVERAGE(AM70:AM71)</f>
        <v>2388</v>
      </c>
      <c r="AP70">
        <f t="shared" si="6"/>
        <v>13632</v>
      </c>
      <c r="AQ70">
        <f t="shared" si="7"/>
        <v>0.15502386412942415</v>
      </c>
      <c r="AS70">
        <f t="shared" si="8"/>
        <v>13632</v>
      </c>
      <c r="AV70">
        <v>3417</v>
      </c>
      <c r="AW70">
        <f>AVERAGE(AV70:AV71)</f>
        <v>3292</v>
      </c>
      <c r="BB70" t="s">
        <v>92</v>
      </c>
      <c r="BC70">
        <v>19254</v>
      </c>
      <c r="BD70">
        <f>AVERAGE(BC70:BC71)</f>
        <v>21542</v>
      </c>
      <c r="BG70">
        <f>AVERAGE(BF70:BF71)</f>
        <v>2530</v>
      </c>
      <c r="BI70">
        <f t="shared" si="9"/>
        <v>19254</v>
      </c>
      <c r="BJ70">
        <f t="shared" si="10"/>
        <v>0</v>
      </c>
      <c r="BL70">
        <f t="shared" si="11"/>
        <v>19254</v>
      </c>
    </row>
    <row r="71" spans="3:68" x14ac:dyDescent="0.25">
      <c r="C71" t="s">
        <v>93</v>
      </c>
      <c r="D71">
        <v>16319</v>
      </c>
      <c r="G71">
        <v>1975</v>
      </c>
      <c r="J71">
        <f t="shared" si="0"/>
        <v>14344</v>
      </c>
      <c r="K71">
        <f t="shared" si="1"/>
        <v>0.12102457258410441</v>
      </c>
      <c r="M71">
        <f t="shared" si="2"/>
        <v>14344</v>
      </c>
      <c r="O71">
        <v>6476</v>
      </c>
      <c r="S71" t="s">
        <v>93</v>
      </c>
      <c r="T71">
        <v>23137</v>
      </c>
      <c r="W71">
        <v>3819</v>
      </c>
      <c r="Z71">
        <f t="shared" si="3"/>
        <v>19318</v>
      </c>
      <c r="AA71">
        <f t="shared" si="4"/>
        <v>0.16506029303712669</v>
      </c>
      <c r="AC71">
        <f t="shared" si="5"/>
        <v>19318</v>
      </c>
      <c r="AI71" t="s">
        <v>93</v>
      </c>
      <c r="AJ71">
        <v>14444</v>
      </c>
      <c r="AM71">
        <v>2275</v>
      </c>
      <c r="AP71">
        <f t="shared" si="6"/>
        <v>12169</v>
      </c>
      <c r="AQ71">
        <f t="shared" si="7"/>
        <v>0.15750484630296316</v>
      </c>
      <c r="AS71">
        <f t="shared" si="8"/>
        <v>12169</v>
      </c>
      <c r="AV71">
        <v>3167</v>
      </c>
      <c r="BB71" t="s">
        <v>93</v>
      </c>
      <c r="BC71">
        <v>23830</v>
      </c>
      <c r="BF71">
        <v>2530</v>
      </c>
      <c r="BI71">
        <f t="shared" si="9"/>
        <v>21300</v>
      </c>
      <c r="BJ71">
        <f t="shared" si="10"/>
        <v>0.10616869492236676</v>
      </c>
      <c r="BL71">
        <f t="shared" si="11"/>
        <v>21300</v>
      </c>
    </row>
    <row r="72" spans="3:68" x14ac:dyDescent="0.25">
      <c r="J72">
        <f t="shared" ref="J72:J128" si="12">D72-G72</f>
        <v>0</v>
      </c>
      <c r="K72" t="e">
        <f t="shared" ref="K72:K128" si="13">G72/D72</f>
        <v>#DIV/0!</v>
      </c>
      <c r="Z72">
        <f t="shared" ref="Z72:Z131" si="14">T72-W72</f>
        <v>0</v>
      </c>
      <c r="AA72" t="e">
        <f t="shared" ref="AA72:AA131" si="15">W72/T72</f>
        <v>#DIV/0!</v>
      </c>
      <c r="AP72">
        <f t="shared" ref="AP72:AP135" si="16">AJ72-AM72</f>
        <v>0</v>
      </c>
      <c r="AQ72" t="e">
        <f t="shared" ref="AQ72:AQ135" si="17">AM72/AJ72</f>
        <v>#DIV/0!</v>
      </c>
      <c r="BI72">
        <f t="shared" ref="BI72:BI135" si="18">BC72-BF72</f>
        <v>0</v>
      </c>
      <c r="BJ72" t="e">
        <f t="shared" ref="BJ72:BJ135" si="19">BF72/BC72</f>
        <v>#DIV/0!</v>
      </c>
    </row>
    <row r="73" spans="3:68" x14ac:dyDescent="0.25">
      <c r="C73" t="s">
        <v>94</v>
      </c>
      <c r="D73">
        <v>13783</v>
      </c>
      <c r="E73">
        <f>AVERAGE(D73)</f>
        <v>13783</v>
      </c>
      <c r="G73">
        <v>2016</v>
      </c>
      <c r="H73">
        <f>AVERAGE(G73)</f>
        <v>2016</v>
      </c>
      <c r="J73">
        <f t="shared" si="12"/>
        <v>11767</v>
      </c>
      <c r="K73">
        <f t="shared" si="13"/>
        <v>0.1462671406805485</v>
      </c>
      <c r="M73">
        <f t="shared" ref="M73:M80" si="20">D73-G73</f>
        <v>11767</v>
      </c>
      <c r="O73">
        <v>5547</v>
      </c>
      <c r="P73">
        <f>AVERAGE(O73:O74)</f>
        <v>5547</v>
      </c>
      <c r="S73" t="s">
        <v>94</v>
      </c>
      <c r="T73">
        <v>22040</v>
      </c>
      <c r="U73">
        <f>AVERAGE(T73:T74)</f>
        <v>22968</v>
      </c>
      <c r="W73">
        <v>2473</v>
      </c>
      <c r="X73">
        <f>AVERAGE(W73:W74)</f>
        <v>2776</v>
      </c>
      <c r="Z73">
        <f t="shared" si="14"/>
        <v>19567</v>
      </c>
      <c r="AA73">
        <f t="shared" si="15"/>
        <v>0.11220508166969147</v>
      </c>
      <c r="AC73">
        <f t="shared" ref="AC73:AC85" si="21">T73-W73</f>
        <v>19567</v>
      </c>
      <c r="AI73" t="s">
        <v>94</v>
      </c>
      <c r="AJ73">
        <v>12655</v>
      </c>
      <c r="AK73">
        <f>AVERAGE(AJ73:AJ74)</f>
        <v>13235</v>
      </c>
      <c r="AM73">
        <v>1727</v>
      </c>
      <c r="AN73">
        <f>AVERAGE(AM73:AM74)</f>
        <v>1897</v>
      </c>
      <c r="AP73">
        <f t="shared" si="16"/>
        <v>10928</v>
      </c>
      <c r="AQ73">
        <f t="shared" si="17"/>
        <v>0.13646779928881864</v>
      </c>
      <c r="AS73">
        <f t="shared" ref="AS73:AS82" si="22">AJ73-AM73</f>
        <v>10928</v>
      </c>
      <c r="AV73">
        <v>3579</v>
      </c>
      <c r="AW73">
        <f>AVERAGE(AV73:AV74)</f>
        <v>3787.5</v>
      </c>
      <c r="BB73" t="s">
        <v>94</v>
      </c>
      <c r="BC73">
        <v>22754</v>
      </c>
      <c r="BD73">
        <f>AVERAGE(BC73:BC74)</f>
        <v>23037.5</v>
      </c>
      <c r="BF73">
        <v>2558</v>
      </c>
      <c r="BG73">
        <f>AVERAGE(BF73:BF74)</f>
        <v>2558</v>
      </c>
      <c r="BI73">
        <f t="shared" si="18"/>
        <v>20196</v>
      </c>
      <c r="BJ73">
        <f t="shared" si="19"/>
        <v>0.11241979432187747</v>
      </c>
      <c r="BL73">
        <f t="shared" ref="BL73:BL134" si="23">BC73-BF73</f>
        <v>20196</v>
      </c>
    </row>
    <row r="74" spans="3:68" x14ac:dyDescent="0.25">
      <c r="C74" t="s">
        <v>95</v>
      </c>
      <c r="J74">
        <f t="shared" si="12"/>
        <v>0</v>
      </c>
      <c r="K74" t="e">
        <f t="shared" si="13"/>
        <v>#DIV/0!</v>
      </c>
      <c r="S74" t="s">
        <v>95</v>
      </c>
      <c r="T74">
        <v>23896</v>
      </c>
      <c r="W74">
        <v>3079</v>
      </c>
      <c r="Z74">
        <f t="shared" si="14"/>
        <v>20817</v>
      </c>
      <c r="AA74">
        <f t="shared" si="15"/>
        <v>0.12885001673920321</v>
      </c>
      <c r="AC74">
        <f t="shared" si="21"/>
        <v>20817</v>
      </c>
      <c r="AI74" t="s">
        <v>95</v>
      </c>
      <c r="AJ74">
        <v>13815</v>
      </c>
      <c r="AM74">
        <v>2067</v>
      </c>
      <c r="AP74">
        <f t="shared" si="16"/>
        <v>11748</v>
      </c>
      <c r="AQ74">
        <f t="shared" si="17"/>
        <v>0.1496199782844734</v>
      </c>
      <c r="AS74">
        <f t="shared" si="22"/>
        <v>11748</v>
      </c>
      <c r="AV74">
        <v>3996</v>
      </c>
      <c r="BB74" t="s">
        <v>95</v>
      </c>
      <c r="BC74">
        <v>23321</v>
      </c>
      <c r="BI74">
        <f t="shared" si="18"/>
        <v>23321</v>
      </c>
      <c r="BJ74">
        <f t="shared" si="19"/>
        <v>0</v>
      </c>
      <c r="BL74">
        <f t="shared" si="23"/>
        <v>23321</v>
      </c>
    </row>
    <row r="75" spans="3:68" x14ac:dyDescent="0.25">
      <c r="J75">
        <f t="shared" si="12"/>
        <v>0</v>
      </c>
      <c r="K75" t="e">
        <f t="shared" si="13"/>
        <v>#DIV/0!</v>
      </c>
      <c r="Z75">
        <f t="shared" si="14"/>
        <v>0</v>
      </c>
      <c r="AA75" t="e">
        <f t="shared" si="15"/>
        <v>#DIV/0!</v>
      </c>
      <c r="AP75">
        <f t="shared" si="16"/>
        <v>0</v>
      </c>
      <c r="AQ75" t="e">
        <f t="shared" si="17"/>
        <v>#DIV/0!</v>
      </c>
      <c r="BI75">
        <f t="shared" si="18"/>
        <v>0</v>
      </c>
      <c r="BJ75" t="e">
        <f t="shared" si="19"/>
        <v>#DIV/0!</v>
      </c>
    </row>
    <row r="76" spans="3:68" x14ac:dyDescent="0.25">
      <c r="C76" t="s">
        <v>96</v>
      </c>
      <c r="D76">
        <v>9621</v>
      </c>
      <c r="E76">
        <f>AVERAGE(D76)</f>
        <v>9621</v>
      </c>
      <c r="G76">
        <v>1876</v>
      </c>
      <c r="H76">
        <f>AVERAGE(G76)</f>
        <v>1876</v>
      </c>
      <c r="J76">
        <f t="shared" si="12"/>
        <v>7745</v>
      </c>
      <c r="K76">
        <f t="shared" si="13"/>
        <v>0.19499012576655234</v>
      </c>
      <c r="M76">
        <f t="shared" si="20"/>
        <v>7745</v>
      </c>
      <c r="S76" t="s">
        <v>96</v>
      </c>
      <c r="T76">
        <v>21261</v>
      </c>
      <c r="U76">
        <f>AVERAGE(T76:T77)</f>
        <v>22601.5</v>
      </c>
      <c r="W76">
        <v>2965</v>
      </c>
      <c r="X76">
        <f>AVERAGE(W76:W77)</f>
        <v>3358.5</v>
      </c>
      <c r="Z76">
        <f t="shared" si="14"/>
        <v>18296</v>
      </c>
      <c r="AA76">
        <f t="shared" si="15"/>
        <v>0.13945722214383144</v>
      </c>
      <c r="AC76">
        <f t="shared" si="21"/>
        <v>18296</v>
      </c>
      <c r="AE76">
        <v>4271</v>
      </c>
      <c r="AF76">
        <f>AVERAGE(AE76:AE77)</f>
        <v>5081.5</v>
      </c>
      <c r="AI76" t="s">
        <v>96</v>
      </c>
      <c r="AJ76">
        <v>15946</v>
      </c>
      <c r="AK76">
        <f>AVERAGE(AJ76:AJ77)</f>
        <v>16551.5</v>
      </c>
      <c r="AM76">
        <v>2276</v>
      </c>
      <c r="AN76">
        <f>AVERAGE(AM76:AM77)</f>
        <v>2446.5</v>
      </c>
      <c r="AP76">
        <f t="shared" si="16"/>
        <v>13670</v>
      </c>
      <c r="AQ76">
        <f t="shared" si="17"/>
        <v>0.14273171955349304</v>
      </c>
      <c r="AS76">
        <f t="shared" si="22"/>
        <v>13670</v>
      </c>
      <c r="AV76">
        <v>4592</v>
      </c>
      <c r="AW76">
        <f>AVERAGE(AV76:AV77)</f>
        <v>4273.5</v>
      </c>
      <c r="BB76" t="s">
        <v>96</v>
      </c>
      <c r="BC76">
        <v>18458</v>
      </c>
      <c r="BD76">
        <f>AVERAGE(BC76:BC77)</f>
        <v>16986</v>
      </c>
      <c r="BF76">
        <v>2439</v>
      </c>
      <c r="BG76">
        <f>AVERAGE(BF76:BF77)</f>
        <v>2369.5</v>
      </c>
      <c r="BI76">
        <f t="shared" si="18"/>
        <v>16019</v>
      </c>
      <c r="BJ76">
        <f t="shared" si="19"/>
        <v>0.13213782641672989</v>
      </c>
      <c r="BL76">
        <f t="shared" si="23"/>
        <v>16019</v>
      </c>
    </row>
    <row r="77" spans="3:68" x14ac:dyDescent="0.25">
      <c r="C77" t="s">
        <v>97</v>
      </c>
      <c r="J77">
        <f t="shared" si="12"/>
        <v>0</v>
      </c>
      <c r="K77" t="e">
        <f t="shared" si="13"/>
        <v>#DIV/0!</v>
      </c>
      <c r="S77" t="s">
        <v>97</v>
      </c>
      <c r="T77">
        <v>23942</v>
      </c>
      <c r="W77">
        <v>3752</v>
      </c>
      <c r="Z77">
        <f t="shared" si="14"/>
        <v>20190</v>
      </c>
      <c r="AA77">
        <f t="shared" si="15"/>
        <v>0.15671205413081613</v>
      </c>
      <c r="AC77">
        <f t="shared" si="21"/>
        <v>20190</v>
      </c>
      <c r="AE77">
        <v>5892</v>
      </c>
      <c r="AI77" t="s">
        <v>97</v>
      </c>
      <c r="AJ77">
        <v>17157</v>
      </c>
      <c r="AM77">
        <v>2617</v>
      </c>
      <c r="AP77">
        <f t="shared" si="16"/>
        <v>14540</v>
      </c>
      <c r="AQ77">
        <f t="shared" si="17"/>
        <v>0.15253249402576208</v>
      </c>
      <c r="AS77">
        <f t="shared" si="22"/>
        <v>14540</v>
      </c>
      <c r="AV77">
        <v>3955</v>
      </c>
      <c r="BB77" t="s">
        <v>97</v>
      </c>
      <c r="BC77">
        <v>15514</v>
      </c>
      <c r="BF77">
        <v>2300</v>
      </c>
      <c r="BI77">
        <f t="shared" si="18"/>
        <v>13214</v>
      </c>
      <c r="BJ77">
        <f t="shared" si="19"/>
        <v>0.14825319066649478</v>
      </c>
      <c r="BL77">
        <f t="shared" si="23"/>
        <v>13214</v>
      </c>
    </row>
    <row r="78" spans="3:68" x14ac:dyDescent="0.25">
      <c r="J78">
        <f t="shared" si="12"/>
        <v>0</v>
      </c>
      <c r="K78" t="e">
        <f t="shared" si="13"/>
        <v>#DIV/0!</v>
      </c>
      <c r="Z78">
        <f t="shared" si="14"/>
        <v>0</v>
      </c>
      <c r="AA78" t="e">
        <f t="shared" si="15"/>
        <v>#DIV/0!</v>
      </c>
      <c r="AP78">
        <f t="shared" si="16"/>
        <v>0</v>
      </c>
      <c r="AQ78" t="e">
        <f t="shared" si="17"/>
        <v>#DIV/0!</v>
      </c>
      <c r="BI78">
        <f t="shared" si="18"/>
        <v>0</v>
      </c>
      <c r="BJ78" t="e">
        <f t="shared" si="19"/>
        <v>#DIV/0!</v>
      </c>
    </row>
    <row r="79" spans="3:68" x14ac:dyDescent="0.25">
      <c r="C79" t="s">
        <v>98</v>
      </c>
      <c r="D79">
        <v>11515</v>
      </c>
      <c r="E79">
        <f>AVERAGE(D79:D80)</f>
        <v>11965</v>
      </c>
      <c r="G79">
        <v>1744</v>
      </c>
      <c r="H79">
        <f>AVERAGE(G79:G80)</f>
        <v>1953.5</v>
      </c>
      <c r="J79">
        <f t="shared" si="12"/>
        <v>9771</v>
      </c>
      <c r="K79">
        <f t="shared" si="13"/>
        <v>0.15145462440295268</v>
      </c>
      <c r="M79">
        <f t="shared" si="20"/>
        <v>9771</v>
      </c>
      <c r="O79">
        <v>4347</v>
      </c>
      <c r="P79">
        <f>AVERAGE(O79:O80)</f>
        <v>5147.5</v>
      </c>
      <c r="S79" t="s">
        <v>98</v>
      </c>
      <c r="T79">
        <v>20167</v>
      </c>
      <c r="U79">
        <f>AVERAGE(T79:T80)</f>
        <v>21259</v>
      </c>
      <c r="W79">
        <v>2831</v>
      </c>
      <c r="X79">
        <f>AVERAGE(W79:W80)</f>
        <v>2963</v>
      </c>
      <c r="Z79">
        <f t="shared" si="14"/>
        <v>17336</v>
      </c>
      <c r="AA79">
        <f t="shared" si="15"/>
        <v>0.14037784499429762</v>
      </c>
      <c r="AC79">
        <f t="shared" si="21"/>
        <v>17336</v>
      </c>
      <c r="AE79">
        <v>5514</v>
      </c>
      <c r="AF79">
        <f>AVERAGE(AE79:AE80)</f>
        <v>5064.5</v>
      </c>
      <c r="AI79" t="s">
        <v>98</v>
      </c>
      <c r="AJ79">
        <v>17477</v>
      </c>
      <c r="AK79">
        <f>AVERAGE(AJ79:AJ80)</f>
        <v>17106.5</v>
      </c>
      <c r="AM79">
        <v>2455</v>
      </c>
      <c r="AN79">
        <f>AVERAGE(AM79:AM80)</f>
        <v>2428.5</v>
      </c>
      <c r="AP79">
        <f t="shared" si="16"/>
        <v>15022</v>
      </c>
      <c r="AQ79">
        <f t="shared" si="17"/>
        <v>0.14047033243691709</v>
      </c>
      <c r="AS79">
        <f t="shared" si="22"/>
        <v>15022</v>
      </c>
      <c r="AV79">
        <v>3644</v>
      </c>
      <c r="AW79">
        <f>AVERAGE(AV79:AV80)</f>
        <v>4308</v>
      </c>
      <c r="BB79" t="s">
        <v>98</v>
      </c>
      <c r="BC79">
        <v>13774</v>
      </c>
      <c r="BD79">
        <f>AVERAGE(BC79:BC80)</f>
        <v>16288.5</v>
      </c>
      <c r="BF79">
        <v>2022</v>
      </c>
      <c r="BG79">
        <f>AVERAGE(BF79:BF80)</f>
        <v>2358</v>
      </c>
      <c r="BI79">
        <f t="shared" si="18"/>
        <v>11752</v>
      </c>
      <c r="BJ79">
        <f t="shared" si="19"/>
        <v>0.14679831566719906</v>
      </c>
      <c r="BL79">
        <f t="shared" si="23"/>
        <v>11752</v>
      </c>
    </row>
    <row r="80" spans="3:68" x14ac:dyDescent="0.25">
      <c r="C80" t="s">
        <v>99</v>
      </c>
      <c r="D80">
        <v>12415</v>
      </c>
      <c r="G80">
        <v>2163</v>
      </c>
      <c r="J80">
        <f t="shared" si="12"/>
        <v>10252</v>
      </c>
      <c r="K80">
        <f t="shared" si="13"/>
        <v>0.17422472815142973</v>
      </c>
      <c r="M80">
        <f t="shared" si="20"/>
        <v>10252</v>
      </c>
      <c r="O80">
        <v>5948</v>
      </c>
      <c r="S80" t="s">
        <v>99</v>
      </c>
      <c r="T80">
        <v>22351</v>
      </c>
      <c r="W80">
        <v>3095</v>
      </c>
      <c r="Z80">
        <f t="shared" si="14"/>
        <v>19256</v>
      </c>
      <c r="AA80">
        <f t="shared" si="15"/>
        <v>0.13847255156368843</v>
      </c>
      <c r="AC80">
        <f t="shared" si="21"/>
        <v>19256</v>
      </c>
      <c r="AE80">
        <v>4615</v>
      </c>
      <c r="AI80" t="s">
        <v>99</v>
      </c>
      <c r="AJ80">
        <v>16736</v>
      </c>
      <c r="AM80">
        <v>2402</v>
      </c>
      <c r="AP80">
        <f t="shared" si="16"/>
        <v>14334</v>
      </c>
      <c r="AQ80">
        <f t="shared" si="17"/>
        <v>0.14352294455066922</v>
      </c>
      <c r="AS80">
        <f t="shared" si="22"/>
        <v>14334</v>
      </c>
      <c r="AV80">
        <v>4972</v>
      </c>
      <c r="BB80" t="s">
        <v>99</v>
      </c>
      <c r="BC80">
        <v>18803</v>
      </c>
      <c r="BF80">
        <v>2694</v>
      </c>
      <c r="BI80">
        <f t="shared" si="18"/>
        <v>16109</v>
      </c>
      <c r="BJ80">
        <f t="shared" si="19"/>
        <v>0.14327500930702547</v>
      </c>
      <c r="BL80">
        <f t="shared" si="23"/>
        <v>16109</v>
      </c>
    </row>
    <row r="81" spans="3:62" x14ac:dyDescent="0.25">
      <c r="K81" t="e">
        <f t="shared" si="13"/>
        <v>#DIV/0!</v>
      </c>
      <c r="Z81">
        <f t="shared" si="14"/>
        <v>0</v>
      </c>
      <c r="AA81" t="e">
        <f t="shared" si="15"/>
        <v>#DIV/0!</v>
      </c>
      <c r="AP81">
        <f t="shared" si="16"/>
        <v>0</v>
      </c>
      <c r="AQ81" t="e">
        <f t="shared" si="17"/>
        <v>#DIV/0!</v>
      </c>
      <c r="BI81">
        <f t="shared" si="18"/>
        <v>0</v>
      </c>
      <c r="BJ81" t="e">
        <f t="shared" si="19"/>
        <v>#DIV/0!</v>
      </c>
    </row>
    <row r="82" spans="3:62" x14ac:dyDescent="0.25">
      <c r="K82" t="e">
        <f t="shared" si="13"/>
        <v>#DIV/0!</v>
      </c>
      <c r="S82" t="s">
        <v>100</v>
      </c>
      <c r="T82">
        <v>23350</v>
      </c>
      <c r="U82">
        <f>AVERAGE(T82:T83)</f>
        <v>24342</v>
      </c>
      <c r="W82">
        <v>2498</v>
      </c>
      <c r="X82">
        <f>AVERAGE(W82:W83)</f>
        <v>2488.5</v>
      </c>
      <c r="Z82">
        <f t="shared" si="14"/>
        <v>20852</v>
      </c>
      <c r="AA82">
        <f t="shared" si="15"/>
        <v>0.10698072805139186</v>
      </c>
      <c r="AC82">
        <f t="shared" si="21"/>
        <v>20852</v>
      </c>
      <c r="AE82">
        <v>4911</v>
      </c>
      <c r="AF82">
        <f>AVERAGE(AE82:AE83)</f>
        <v>4621.5</v>
      </c>
      <c r="AI82" t="s">
        <v>100</v>
      </c>
      <c r="AJ82">
        <v>15491</v>
      </c>
      <c r="AK82">
        <f>AVERAGE(AJ82:AJ83)</f>
        <v>16017</v>
      </c>
      <c r="AM82">
        <v>2409</v>
      </c>
      <c r="AN82">
        <f>AVERAGE(AM82:AM83)</f>
        <v>2312.5</v>
      </c>
      <c r="AP82">
        <f t="shared" si="16"/>
        <v>13082</v>
      </c>
      <c r="AQ82">
        <f t="shared" si="17"/>
        <v>0.15550965076496029</v>
      </c>
      <c r="AS82">
        <f t="shared" si="22"/>
        <v>13082</v>
      </c>
      <c r="AV82">
        <v>4966</v>
      </c>
      <c r="AW82">
        <f>AVERAGE(AV82:AV83)</f>
        <v>4318.5</v>
      </c>
      <c r="BI82">
        <f t="shared" si="18"/>
        <v>0</v>
      </c>
      <c r="BJ82" t="e">
        <f t="shared" si="19"/>
        <v>#DIV/0!</v>
      </c>
    </row>
    <row r="83" spans="3:62" x14ac:dyDescent="0.25">
      <c r="K83" t="e">
        <f t="shared" si="13"/>
        <v>#DIV/0!</v>
      </c>
      <c r="S83" t="s">
        <v>101</v>
      </c>
      <c r="T83">
        <v>25334</v>
      </c>
      <c r="W83">
        <v>2479</v>
      </c>
      <c r="Z83">
        <f t="shared" si="14"/>
        <v>22855</v>
      </c>
      <c r="AA83">
        <f t="shared" si="15"/>
        <v>9.7852688087155595E-2</v>
      </c>
      <c r="AC83">
        <f t="shared" si="21"/>
        <v>22855</v>
      </c>
      <c r="AE83">
        <v>4332</v>
      </c>
      <c r="AI83" t="s">
        <v>101</v>
      </c>
      <c r="AJ83">
        <v>16543</v>
      </c>
      <c r="AM83">
        <v>2216</v>
      </c>
      <c r="AP83">
        <f t="shared" si="16"/>
        <v>14327</v>
      </c>
      <c r="AQ83">
        <f t="shared" si="17"/>
        <v>0.13395393822160431</v>
      </c>
      <c r="AS83">
        <f>AJ83-AM83</f>
        <v>14327</v>
      </c>
      <c r="AV83">
        <v>3671</v>
      </c>
      <c r="BI83">
        <f t="shared" si="18"/>
        <v>0</v>
      </c>
      <c r="BJ83" t="e">
        <f t="shared" si="19"/>
        <v>#DIV/0!</v>
      </c>
    </row>
    <row r="84" spans="3:62" x14ac:dyDescent="0.25">
      <c r="K84" t="e">
        <f t="shared" si="13"/>
        <v>#DIV/0!</v>
      </c>
      <c r="Z84">
        <f t="shared" si="14"/>
        <v>0</v>
      </c>
      <c r="AA84" t="e">
        <f t="shared" si="15"/>
        <v>#DIV/0!</v>
      </c>
      <c r="AP84">
        <f t="shared" si="16"/>
        <v>0</v>
      </c>
      <c r="AQ84" t="e">
        <f t="shared" si="17"/>
        <v>#DIV/0!</v>
      </c>
      <c r="BI84">
        <f t="shared" si="18"/>
        <v>0</v>
      </c>
      <c r="BJ84" t="e">
        <f t="shared" si="19"/>
        <v>#DIV/0!</v>
      </c>
    </row>
    <row r="85" spans="3:62" x14ac:dyDescent="0.25">
      <c r="K85" t="e">
        <f t="shared" si="13"/>
        <v>#DIV/0!</v>
      </c>
      <c r="S85" t="s">
        <v>102</v>
      </c>
      <c r="T85">
        <v>18021</v>
      </c>
      <c r="U85">
        <f>AVERAGE(T85:T86)</f>
        <v>22460.5</v>
      </c>
      <c r="W85">
        <v>2722</v>
      </c>
      <c r="X85">
        <f>AVERAGE(W85:W86)</f>
        <v>3624</v>
      </c>
      <c r="Z85">
        <f t="shared" si="14"/>
        <v>15299</v>
      </c>
      <c r="AA85">
        <f t="shared" si="15"/>
        <v>0.15104600188668776</v>
      </c>
      <c r="AC85">
        <f t="shared" si="21"/>
        <v>15299</v>
      </c>
      <c r="AE85">
        <v>5821</v>
      </c>
      <c r="AF85">
        <f>AVERAGE(AE85:AE86)</f>
        <v>6125.5</v>
      </c>
      <c r="AI85" t="s">
        <v>102</v>
      </c>
      <c r="AP85">
        <f t="shared" si="16"/>
        <v>0</v>
      </c>
      <c r="AQ85" t="e">
        <f t="shared" si="17"/>
        <v>#DIV/0!</v>
      </c>
      <c r="BI85">
        <f t="shared" si="18"/>
        <v>0</v>
      </c>
      <c r="BJ85" t="e">
        <f t="shared" si="19"/>
        <v>#DIV/0!</v>
      </c>
    </row>
    <row r="86" spans="3:62" x14ac:dyDescent="0.25">
      <c r="K86" t="e">
        <f t="shared" si="13"/>
        <v>#DIV/0!</v>
      </c>
      <c r="S86" t="s">
        <v>103</v>
      </c>
      <c r="T86">
        <v>26900</v>
      </c>
      <c r="W86">
        <v>4526</v>
      </c>
      <c r="Z86">
        <f t="shared" si="14"/>
        <v>22374</v>
      </c>
      <c r="AA86">
        <f t="shared" si="15"/>
        <v>0.16825278810408922</v>
      </c>
      <c r="AC86">
        <f>T86-W86</f>
        <v>22374</v>
      </c>
      <c r="AE86">
        <v>6430</v>
      </c>
      <c r="AI86" t="s">
        <v>103</v>
      </c>
      <c r="AP86">
        <f t="shared" si="16"/>
        <v>0</v>
      </c>
      <c r="AQ86" t="e">
        <f t="shared" si="17"/>
        <v>#DIV/0!</v>
      </c>
      <c r="BI86">
        <f t="shared" si="18"/>
        <v>0</v>
      </c>
      <c r="BJ86" t="e">
        <f t="shared" si="19"/>
        <v>#DIV/0!</v>
      </c>
    </row>
    <row r="87" spans="3:62" x14ac:dyDescent="0.25">
      <c r="K87" t="e">
        <f t="shared" si="13"/>
        <v>#DIV/0!</v>
      </c>
      <c r="Z87">
        <f t="shared" si="14"/>
        <v>0</v>
      </c>
      <c r="AA87" t="e">
        <f t="shared" si="15"/>
        <v>#DIV/0!</v>
      </c>
      <c r="AP87">
        <f t="shared" si="16"/>
        <v>0</v>
      </c>
      <c r="AQ87" t="e">
        <f t="shared" si="17"/>
        <v>#DIV/0!</v>
      </c>
      <c r="BI87">
        <f t="shared" si="18"/>
        <v>0</v>
      </c>
      <c r="BJ87" t="e">
        <f t="shared" si="19"/>
        <v>#DIV/0!</v>
      </c>
    </row>
    <row r="88" spans="3:62" x14ac:dyDescent="0.25">
      <c r="K88" t="e">
        <f t="shared" si="13"/>
        <v>#DIV/0!</v>
      </c>
      <c r="Z88">
        <f t="shared" si="14"/>
        <v>0</v>
      </c>
      <c r="AA88" t="e">
        <f t="shared" si="15"/>
        <v>#DIV/0!</v>
      </c>
      <c r="AP88">
        <f t="shared" si="16"/>
        <v>0</v>
      </c>
      <c r="AQ88" t="e">
        <f t="shared" si="17"/>
        <v>#DIV/0!</v>
      </c>
      <c r="BI88">
        <f t="shared" si="18"/>
        <v>0</v>
      </c>
      <c r="BJ88" t="e">
        <f t="shared" si="19"/>
        <v>#DIV/0!</v>
      </c>
    </row>
    <row r="89" spans="3:62" x14ac:dyDescent="0.25">
      <c r="K89" t="e">
        <f t="shared" si="13"/>
        <v>#DIV/0!</v>
      </c>
      <c r="Z89">
        <f t="shared" si="14"/>
        <v>0</v>
      </c>
      <c r="AA89" t="e">
        <f t="shared" si="15"/>
        <v>#DIV/0!</v>
      </c>
      <c r="AP89">
        <f t="shared" si="16"/>
        <v>0</v>
      </c>
      <c r="AQ89" t="e">
        <f t="shared" si="17"/>
        <v>#DIV/0!</v>
      </c>
      <c r="BI89">
        <f t="shared" si="18"/>
        <v>0</v>
      </c>
      <c r="BJ89" t="e">
        <f t="shared" si="19"/>
        <v>#DIV/0!</v>
      </c>
    </row>
    <row r="90" spans="3:62" x14ac:dyDescent="0.25">
      <c r="K90" t="e">
        <f t="shared" si="13"/>
        <v>#DIV/0!</v>
      </c>
      <c r="Z90">
        <f t="shared" si="14"/>
        <v>0</v>
      </c>
      <c r="AA90" t="e">
        <f t="shared" si="15"/>
        <v>#DIV/0!</v>
      </c>
      <c r="AP90">
        <f t="shared" si="16"/>
        <v>0</v>
      </c>
      <c r="AQ90" t="e">
        <f t="shared" si="17"/>
        <v>#DIV/0!</v>
      </c>
      <c r="BI90">
        <f t="shared" si="18"/>
        <v>0</v>
      </c>
      <c r="BJ90" t="e">
        <f t="shared" si="19"/>
        <v>#DIV/0!</v>
      </c>
    </row>
    <row r="91" spans="3:62" x14ac:dyDescent="0.25">
      <c r="K91" t="e">
        <f t="shared" si="13"/>
        <v>#DIV/0!</v>
      </c>
      <c r="Z91">
        <f t="shared" si="14"/>
        <v>0</v>
      </c>
      <c r="AA91" t="e">
        <f t="shared" si="15"/>
        <v>#DIV/0!</v>
      </c>
      <c r="AP91">
        <f t="shared" si="16"/>
        <v>0</v>
      </c>
      <c r="AQ91" t="e">
        <f t="shared" si="17"/>
        <v>#DIV/0!</v>
      </c>
      <c r="BI91">
        <f t="shared" si="18"/>
        <v>0</v>
      </c>
      <c r="BJ91" t="e">
        <f t="shared" si="19"/>
        <v>#DIV/0!</v>
      </c>
    </row>
    <row r="92" spans="3:62" x14ac:dyDescent="0.25">
      <c r="K92" t="e">
        <f t="shared" si="13"/>
        <v>#DIV/0!</v>
      </c>
      <c r="Z92">
        <f t="shared" si="14"/>
        <v>0</v>
      </c>
      <c r="AA92" t="e">
        <f t="shared" si="15"/>
        <v>#DIV/0!</v>
      </c>
      <c r="AP92">
        <f t="shared" si="16"/>
        <v>0</v>
      </c>
      <c r="AQ92" t="e">
        <f t="shared" si="17"/>
        <v>#DIV/0!</v>
      </c>
      <c r="BI92">
        <f t="shared" si="18"/>
        <v>0</v>
      </c>
      <c r="BJ92" t="e">
        <f t="shared" si="19"/>
        <v>#DIV/0!</v>
      </c>
    </row>
    <row r="93" spans="3:62" x14ac:dyDescent="0.25">
      <c r="K93" t="e">
        <f t="shared" si="13"/>
        <v>#DIV/0!</v>
      </c>
      <c r="Z93">
        <f t="shared" si="14"/>
        <v>0</v>
      </c>
      <c r="AA93" t="e">
        <f t="shared" si="15"/>
        <v>#DIV/0!</v>
      </c>
      <c r="AP93">
        <f t="shared" si="16"/>
        <v>0</v>
      </c>
      <c r="AQ93" t="e">
        <f t="shared" si="17"/>
        <v>#DIV/0!</v>
      </c>
      <c r="BI93">
        <f t="shared" si="18"/>
        <v>0</v>
      </c>
      <c r="BJ93" t="e">
        <f t="shared" si="19"/>
        <v>#DIV/0!</v>
      </c>
    </row>
    <row r="94" spans="3:62" x14ac:dyDescent="0.25">
      <c r="K94" t="e">
        <f t="shared" si="13"/>
        <v>#DIV/0!</v>
      </c>
      <c r="Z94">
        <f t="shared" si="14"/>
        <v>0</v>
      </c>
      <c r="AA94" t="e">
        <f t="shared" si="15"/>
        <v>#DIV/0!</v>
      </c>
      <c r="AP94">
        <f t="shared" si="16"/>
        <v>0</v>
      </c>
      <c r="AQ94" t="e">
        <f t="shared" si="17"/>
        <v>#DIV/0!</v>
      </c>
      <c r="BI94">
        <f t="shared" si="18"/>
        <v>0</v>
      </c>
      <c r="BJ94" t="e">
        <f t="shared" si="19"/>
        <v>#DIV/0!</v>
      </c>
    </row>
    <row r="95" spans="3:62" x14ac:dyDescent="0.25">
      <c r="C95" t="s">
        <v>117</v>
      </c>
      <c r="D95" t="s">
        <v>118</v>
      </c>
      <c r="K95" t="e">
        <f t="shared" si="13"/>
        <v>#VALUE!</v>
      </c>
      <c r="S95" t="s">
        <v>51</v>
      </c>
      <c r="T95" t="s">
        <v>119</v>
      </c>
      <c r="W95" t="s">
        <v>120</v>
      </c>
      <c r="Z95" t="e">
        <f t="shared" si="14"/>
        <v>#VALUE!</v>
      </c>
      <c r="AA95" t="e">
        <f t="shared" si="15"/>
        <v>#VALUE!</v>
      </c>
      <c r="AI95" t="s">
        <v>121</v>
      </c>
      <c r="AJ95" t="s">
        <v>118</v>
      </c>
      <c r="AM95" t="s">
        <v>122</v>
      </c>
      <c r="AP95" t="e">
        <f t="shared" si="16"/>
        <v>#VALUE!</v>
      </c>
      <c r="AQ95" t="e">
        <f t="shared" si="17"/>
        <v>#VALUE!</v>
      </c>
      <c r="BB95" t="s">
        <v>123</v>
      </c>
      <c r="BC95" t="s">
        <v>118</v>
      </c>
      <c r="BF95" t="s">
        <v>122</v>
      </c>
      <c r="BI95" t="e">
        <f t="shared" si="18"/>
        <v>#VALUE!</v>
      </c>
      <c r="BJ95" t="e">
        <f t="shared" si="19"/>
        <v>#VALUE!</v>
      </c>
    </row>
    <row r="96" spans="3:62" x14ac:dyDescent="0.25">
      <c r="K96" t="e">
        <f t="shared" si="13"/>
        <v>#DIV/0!</v>
      </c>
      <c r="V96" t="s">
        <v>108</v>
      </c>
      <c r="Z96">
        <f t="shared" si="14"/>
        <v>0</v>
      </c>
      <c r="AA96" t="e">
        <f t="shared" si="15"/>
        <v>#DIV/0!</v>
      </c>
      <c r="AP96">
        <f t="shared" si="16"/>
        <v>0</v>
      </c>
      <c r="AQ96" t="e">
        <f t="shared" si="17"/>
        <v>#DIV/0!</v>
      </c>
      <c r="BI96">
        <f t="shared" si="18"/>
        <v>0</v>
      </c>
      <c r="BJ96" t="e">
        <f t="shared" si="19"/>
        <v>#DIV/0!</v>
      </c>
    </row>
    <row r="97" spans="3:64" x14ac:dyDescent="0.25">
      <c r="C97" t="s">
        <v>124</v>
      </c>
      <c r="D97">
        <v>17321</v>
      </c>
      <c r="E97">
        <f>AVERAGE(D97:D98)</f>
        <v>19013.5</v>
      </c>
      <c r="G97">
        <v>1701</v>
      </c>
      <c r="H97">
        <f>AVERAGE(G97:G98)</f>
        <v>2067.5</v>
      </c>
      <c r="J97">
        <f t="shared" si="12"/>
        <v>15620</v>
      </c>
      <c r="K97">
        <f t="shared" si="13"/>
        <v>9.8204491657525553E-2</v>
      </c>
      <c r="M97">
        <f t="shared" ref="M97:M128" si="24">D97-G97</f>
        <v>15620</v>
      </c>
      <c r="S97" t="s">
        <v>124</v>
      </c>
      <c r="T97">
        <v>23500</v>
      </c>
      <c r="U97">
        <f>AVERAGE(T97:T98)</f>
        <v>25673.5</v>
      </c>
      <c r="W97">
        <v>3468</v>
      </c>
      <c r="X97">
        <f>AVERAGE(W97:W98)</f>
        <v>3785.5</v>
      </c>
      <c r="Z97">
        <f t="shared" si="14"/>
        <v>20032</v>
      </c>
      <c r="AA97">
        <f t="shared" si="15"/>
        <v>0.14757446808510638</v>
      </c>
      <c r="AC97">
        <f t="shared" ref="AC97:AC131" si="25">T97-W97</f>
        <v>20032</v>
      </c>
      <c r="AI97" t="s">
        <v>124</v>
      </c>
      <c r="AJ97">
        <v>23337</v>
      </c>
      <c r="AK97">
        <f>AVERAGE(AJ97:AJ98)</f>
        <v>22836</v>
      </c>
      <c r="AM97">
        <v>3025</v>
      </c>
      <c r="AN97">
        <f>AVERAGE(AM97:AM98)</f>
        <v>2879</v>
      </c>
      <c r="AP97">
        <f t="shared" si="16"/>
        <v>20312</v>
      </c>
      <c r="AQ97">
        <f t="shared" si="17"/>
        <v>0.12962248789475939</v>
      </c>
      <c r="AS97">
        <f t="shared" ref="AS97:AS109" si="26">AJ97-AM97</f>
        <v>20312</v>
      </c>
      <c r="BB97" t="s">
        <v>124</v>
      </c>
      <c r="BI97">
        <f t="shared" si="18"/>
        <v>0</v>
      </c>
      <c r="BJ97" t="e">
        <f t="shared" si="19"/>
        <v>#DIV/0!</v>
      </c>
    </row>
    <row r="98" spans="3:64" x14ac:dyDescent="0.25">
      <c r="C98" t="s">
        <v>125</v>
      </c>
      <c r="D98">
        <v>20706</v>
      </c>
      <c r="G98">
        <v>2434</v>
      </c>
      <c r="J98">
        <f t="shared" si="12"/>
        <v>18272</v>
      </c>
      <c r="K98">
        <f t="shared" si="13"/>
        <v>0.11755046846324736</v>
      </c>
      <c r="M98">
        <f t="shared" si="24"/>
        <v>18272</v>
      </c>
      <c r="S98" t="s">
        <v>125</v>
      </c>
      <c r="T98">
        <v>27847</v>
      </c>
      <c r="W98">
        <v>4103</v>
      </c>
      <c r="Z98">
        <f t="shared" si="14"/>
        <v>23744</v>
      </c>
      <c r="AA98">
        <f t="shared" si="15"/>
        <v>0.14734082665996337</v>
      </c>
      <c r="AC98">
        <f t="shared" si="25"/>
        <v>23744</v>
      </c>
      <c r="AI98" t="s">
        <v>125</v>
      </c>
      <c r="AJ98">
        <v>22335</v>
      </c>
      <c r="AM98">
        <v>2733</v>
      </c>
      <c r="AP98">
        <f t="shared" si="16"/>
        <v>19602</v>
      </c>
      <c r="AQ98">
        <f t="shared" si="17"/>
        <v>0.12236400268636669</v>
      </c>
      <c r="AS98">
        <f t="shared" si="26"/>
        <v>19602</v>
      </c>
      <c r="BB98" t="s">
        <v>125</v>
      </c>
      <c r="BI98">
        <f t="shared" si="18"/>
        <v>0</v>
      </c>
      <c r="BJ98" t="e">
        <f t="shared" si="19"/>
        <v>#DIV/0!</v>
      </c>
    </row>
    <row r="99" spans="3:64" x14ac:dyDescent="0.25">
      <c r="J99">
        <f t="shared" si="12"/>
        <v>0</v>
      </c>
      <c r="K99" t="e">
        <f t="shared" si="13"/>
        <v>#DIV/0!</v>
      </c>
      <c r="Z99">
        <f t="shared" si="14"/>
        <v>0</v>
      </c>
      <c r="AA99" t="e">
        <f t="shared" si="15"/>
        <v>#DIV/0!</v>
      </c>
      <c r="AP99">
        <f t="shared" si="16"/>
        <v>0</v>
      </c>
      <c r="AQ99" t="e">
        <f t="shared" si="17"/>
        <v>#DIV/0!</v>
      </c>
      <c r="BI99">
        <f t="shared" si="18"/>
        <v>0</v>
      </c>
      <c r="BJ99" t="e">
        <f t="shared" si="19"/>
        <v>#DIV/0!</v>
      </c>
    </row>
    <row r="100" spans="3:64" x14ac:dyDescent="0.25">
      <c r="C100" t="s">
        <v>126</v>
      </c>
      <c r="D100">
        <v>14070</v>
      </c>
      <c r="E100">
        <f>AVERAGE(D100:D101)</f>
        <v>14641</v>
      </c>
      <c r="G100">
        <v>1903</v>
      </c>
      <c r="H100">
        <f>AVERAGE(G100:G101)</f>
        <v>1765.5</v>
      </c>
      <c r="J100">
        <f t="shared" si="12"/>
        <v>12167</v>
      </c>
      <c r="K100">
        <f t="shared" si="13"/>
        <v>0.13525230987917555</v>
      </c>
      <c r="M100">
        <f t="shared" si="24"/>
        <v>12167</v>
      </c>
      <c r="S100" t="s">
        <v>126</v>
      </c>
      <c r="T100">
        <v>26542</v>
      </c>
      <c r="U100">
        <f>AVERAGE(T100:T101)</f>
        <v>25461.5</v>
      </c>
      <c r="W100">
        <v>4007</v>
      </c>
      <c r="X100">
        <f>AVERAGE(W100:W101)</f>
        <v>4067</v>
      </c>
      <c r="Z100">
        <f t="shared" si="14"/>
        <v>22535</v>
      </c>
      <c r="AA100">
        <f t="shared" si="15"/>
        <v>0.15096827669354232</v>
      </c>
      <c r="AC100">
        <f t="shared" si="25"/>
        <v>22535</v>
      </c>
      <c r="AI100" t="s">
        <v>126</v>
      </c>
      <c r="AJ100">
        <v>15938</v>
      </c>
      <c r="AK100">
        <f>AVERAGE(AJ100:AJ101)</f>
        <v>17700</v>
      </c>
      <c r="AN100">
        <f>AVERAGE(AM101)</f>
        <v>2271</v>
      </c>
      <c r="AP100">
        <f t="shared" si="16"/>
        <v>15938</v>
      </c>
      <c r="AQ100">
        <f t="shared" si="17"/>
        <v>0</v>
      </c>
      <c r="AS100">
        <f t="shared" si="26"/>
        <v>15938</v>
      </c>
      <c r="BB100" t="s">
        <v>126</v>
      </c>
      <c r="BC100">
        <v>23571</v>
      </c>
      <c r="BD100">
        <f>AVERAGE(BC100:BC101)</f>
        <v>22342</v>
      </c>
      <c r="BF100">
        <v>3092</v>
      </c>
      <c r="BG100">
        <f>AVERAGE(BF100:BF101)</f>
        <v>2671.5</v>
      </c>
      <c r="BI100">
        <f t="shared" si="18"/>
        <v>20479</v>
      </c>
      <c r="BJ100">
        <f t="shared" si="19"/>
        <v>0.13117814263289634</v>
      </c>
      <c r="BL100">
        <f t="shared" si="23"/>
        <v>20479</v>
      </c>
    </row>
    <row r="101" spans="3:64" x14ac:dyDescent="0.25">
      <c r="C101" t="s">
        <v>127</v>
      </c>
      <c r="D101">
        <v>15212</v>
      </c>
      <c r="G101">
        <v>1628</v>
      </c>
      <c r="J101">
        <f t="shared" si="12"/>
        <v>13584</v>
      </c>
      <c r="K101">
        <f t="shared" si="13"/>
        <v>0.10702077307388903</v>
      </c>
      <c r="M101">
        <f t="shared" si="24"/>
        <v>13584</v>
      </c>
      <c r="S101" t="s">
        <v>127</v>
      </c>
      <c r="T101">
        <v>24381</v>
      </c>
      <c r="W101">
        <v>4127</v>
      </c>
      <c r="Z101">
        <f t="shared" si="14"/>
        <v>20254</v>
      </c>
      <c r="AA101">
        <f t="shared" si="15"/>
        <v>0.1692711537672778</v>
      </c>
      <c r="AC101">
        <f t="shared" si="25"/>
        <v>20254</v>
      </c>
      <c r="AI101" t="s">
        <v>127</v>
      </c>
      <c r="AJ101">
        <v>19462</v>
      </c>
      <c r="AM101">
        <v>2271</v>
      </c>
      <c r="AP101">
        <f t="shared" si="16"/>
        <v>17191</v>
      </c>
      <c r="AQ101">
        <f t="shared" si="17"/>
        <v>0.11668893227828589</v>
      </c>
      <c r="AS101">
        <f t="shared" si="26"/>
        <v>17191</v>
      </c>
      <c r="BB101" t="s">
        <v>127</v>
      </c>
      <c r="BC101">
        <v>21113</v>
      </c>
      <c r="BF101">
        <v>2251</v>
      </c>
      <c r="BI101">
        <f t="shared" si="18"/>
        <v>18862</v>
      </c>
      <c r="BJ101">
        <f t="shared" si="19"/>
        <v>0.10661677639369109</v>
      </c>
      <c r="BL101">
        <f t="shared" si="23"/>
        <v>18862</v>
      </c>
    </row>
    <row r="102" spans="3:64" x14ac:dyDescent="0.25">
      <c r="J102">
        <f t="shared" si="12"/>
        <v>0</v>
      </c>
      <c r="K102" t="e">
        <f t="shared" si="13"/>
        <v>#DIV/0!</v>
      </c>
      <c r="Z102">
        <f t="shared" si="14"/>
        <v>0</v>
      </c>
      <c r="AA102" t="e">
        <f t="shared" si="15"/>
        <v>#DIV/0!</v>
      </c>
      <c r="AP102">
        <f t="shared" si="16"/>
        <v>0</v>
      </c>
      <c r="AQ102" t="e">
        <f t="shared" si="17"/>
        <v>#DIV/0!</v>
      </c>
      <c r="BI102">
        <f t="shared" si="18"/>
        <v>0</v>
      </c>
      <c r="BJ102" t="e">
        <f t="shared" si="19"/>
        <v>#DIV/0!</v>
      </c>
    </row>
    <row r="103" spans="3:64" x14ac:dyDescent="0.25">
      <c r="C103" t="s">
        <v>128</v>
      </c>
      <c r="D103">
        <v>14912</v>
      </c>
      <c r="E103">
        <f>AVERAGE(D103)</f>
        <v>14912</v>
      </c>
      <c r="G103">
        <v>1651</v>
      </c>
      <c r="H103">
        <f>AVERAGE(G103)</f>
        <v>1651</v>
      </c>
      <c r="J103">
        <f t="shared" si="12"/>
        <v>13261</v>
      </c>
      <c r="K103">
        <f t="shared" si="13"/>
        <v>0.1107162017167382</v>
      </c>
      <c r="M103">
        <f t="shared" si="24"/>
        <v>13261</v>
      </c>
      <c r="S103" t="s">
        <v>128</v>
      </c>
      <c r="T103">
        <v>26435</v>
      </c>
      <c r="U103">
        <f>AVERAGE(T103:T104)</f>
        <v>25397.5</v>
      </c>
      <c r="W103">
        <v>3823</v>
      </c>
      <c r="X103">
        <f>AVERAGE(W103:W104)</f>
        <v>4012</v>
      </c>
      <c r="Z103">
        <f t="shared" si="14"/>
        <v>22612</v>
      </c>
      <c r="AA103">
        <f t="shared" si="15"/>
        <v>0.14461887648950256</v>
      </c>
      <c r="AC103">
        <f t="shared" si="25"/>
        <v>22612</v>
      </c>
      <c r="AI103" t="s">
        <v>128</v>
      </c>
      <c r="AJ103">
        <v>19658</v>
      </c>
      <c r="AK103">
        <f>AVERAGE(AJ103:AJ104)</f>
        <v>19137</v>
      </c>
      <c r="AM103">
        <v>2075</v>
      </c>
      <c r="AN103">
        <f>AVERAGE(AM103:AM104)</f>
        <v>2032.5</v>
      </c>
      <c r="AP103">
        <f t="shared" si="16"/>
        <v>17583</v>
      </c>
      <c r="AQ103">
        <f t="shared" si="17"/>
        <v>0.10555499033472378</v>
      </c>
      <c r="AS103">
        <f t="shared" si="26"/>
        <v>17583</v>
      </c>
      <c r="BB103" t="s">
        <v>128</v>
      </c>
      <c r="BC103">
        <v>23394</v>
      </c>
      <c r="BD103">
        <f>AVERAGE(BC103:BC104)</f>
        <v>21778.5</v>
      </c>
      <c r="BF103">
        <v>3490</v>
      </c>
      <c r="BG103">
        <f>AVERAGE(BF103:BF104)</f>
        <v>2986</v>
      </c>
      <c r="BI103">
        <f t="shared" si="18"/>
        <v>19904</v>
      </c>
      <c r="BJ103">
        <f t="shared" si="19"/>
        <v>0.14918355133794989</v>
      </c>
      <c r="BL103">
        <f t="shared" si="23"/>
        <v>19904</v>
      </c>
    </row>
    <row r="104" spans="3:64" x14ac:dyDescent="0.25">
      <c r="C104" t="s">
        <v>129</v>
      </c>
      <c r="J104">
        <f t="shared" si="12"/>
        <v>0</v>
      </c>
      <c r="K104" t="e">
        <f t="shared" si="13"/>
        <v>#DIV/0!</v>
      </c>
      <c r="S104" t="s">
        <v>129</v>
      </c>
      <c r="T104">
        <v>24360</v>
      </c>
      <c r="W104">
        <v>4201</v>
      </c>
      <c r="Z104">
        <f t="shared" si="14"/>
        <v>20159</v>
      </c>
      <c r="AA104">
        <f t="shared" si="15"/>
        <v>0.17245484400656813</v>
      </c>
      <c r="AC104">
        <f t="shared" si="25"/>
        <v>20159</v>
      </c>
      <c r="AI104" t="s">
        <v>129</v>
      </c>
      <c r="AJ104">
        <v>18616</v>
      </c>
      <c r="AM104">
        <v>1990</v>
      </c>
      <c r="AP104">
        <f t="shared" si="16"/>
        <v>16626</v>
      </c>
      <c r="AQ104">
        <f t="shared" si="17"/>
        <v>0.10689729265148259</v>
      </c>
      <c r="AS104">
        <f t="shared" si="26"/>
        <v>16626</v>
      </c>
      <c r="BB104" t="s">
        <v>129</v>
      </c>
      <c r="BC104">
        <v>20163</v>
      </c>
      <c r="BF104">
        <v>2482</v>
      </c>
      <c r="BI104">
        <f t="shared" si="18"/>
        <v>17681</v>
      </c>
      <c r="BJ104">
        <f t="shared" si="19"/>
        <v>0.12309676139463374</v>
      </c>
      <c r="BL104">
        <f t="shared" si="23"/>
        <v>17681</v>
      </c>
    </row>
    <row r="105" spans="3:64" x14ac:dyDescent="0.25">
      <c r="J105">
        <f t="shared" si="12"/>
        <v>0</v>
      </c>
      <c r="K105" t="e">
        <f t="shared" si="13"/>
        <v>#DIV/0!</v>
      </c>
      <c r="Z105">
        <f t="shared" si="14"/>
        <v>0</v>
      </c>
      <c r="AA105" t="e">
        <f t="shared" si="15"/>
        <v>#DIV/0!</v>
      </c>
      <c r="AP105">
        <f t="shared" si="16"/>
        <v>0</v>
      </c>
      <c r="AQ105" t="e">
        <f t="shared" si="17"/>
        <v>#DIV/0!</v>
      </c>
      <c r="BI105">
        <f t="shared" si="18"/>
        <v>0</v>
      </c>
      <c r="BJ105" t="e">
        <f t="shared" si="19"/>
        <v>#DIV/0!</v>
      </c>
    </row>
    <row r="106" spans="3:64" x14ac:dyDescent="0.25">
      <c r="C106" t="s">
        <v>130</v>
      </c>
      <c r="J106">
        <f t="shared" si="12"/>
        <v>0</v>
      </c>
      <c r="K106" t="e">
        <f t="shared" si="13"/>
        <v>#DIV/0!</v>
      </c>
      <c r="S106" t="s">
        <v>130</v>
      </c>
      <c r="T106">
        <v>21232</v>
      </c>
      <c r="U106">
        <f>AVERAGE(T106:T107)</f>
        <v>18718.5</v>
      </c>
      <c r="W106">
        <v>3268</v>
      </c>
      <c r="X106">
        <f>AVERAGE(W106:W107)</f>
        <v>2798.5</v>
      </c>
      <c r="Z106">
        <f t="shared" si="14"/>
        <v>17964</v>
      </c>
      <c r="AA106">
        <f t="shared" si="15"/>
        <v>0.15391861341371516</v>
      </c>
      <c r="AC106">
        <f t="shared" si="25"/>
        <v>17964</v>
      </c>
      <c r="AI106" t="s">
        <v>130</v>
      </c>
      <c r="AJ106">
        <v>19901</v>
      </c>
      <c r="AK106">
        <f>AVERAGE(AJ106:AJ107)</f>
        <v>20057.5</v>
      </c>
      <c r="AM106">
        <v>2781</v>
      </c>
      <c r="AN106">
        <f>AVERAGE(AM106:AM107)</f>
        <v>2642.5</v>
      </c>
      <c r="AP106">
        <f t="shared" si="16"/>
        <v>17120</v>
      </c>
      <c r="AQ106">
        <f t="shared" si="17"/>
        <v>0.13974172152153158</v>
      </c>
      <c r="AS106">
        <f t="shared" si="26"/>
        <v>17120</v>
      </c>
      <c r="BB106" t="s">
        <v>130</v>
      </c>
      <c r="BC106">
        <v>21433</v>
      </c>
      <c r="BD106">
        <f>AVERAGE(BC106:BC107)</f>
        <v>20230</v>
      </c>
      <c r="BF106">
        <v>2301</v>
      </c>
      <c r="BG106">
        <f>AVERAGE(BF106:BF107)</f>
        <v>2278.5</v>
      </c>
      <c r="BI106">
        <f t="shared" si="18"/>
        <v>19132</v>
      </c>
      <c r="BJ106">
        <f t="shared" si="19"/>
        <v>0.1073578127187048</v>
      </c>
      <c r="BL106">
        <f t="shared" si="23"/>
        <v>19132</v>
      </c>
    </row>
    <row r="107" spans="3:64" x14ac:dyDescent="0.25">
      <c r="C107" t="s">
        <v>131</v>
      </c>
      <c r="J107">
        <f t="shared" si="12"/>
        <v>0</v>
      </c>
      <c r="K107" t="e">
        <f t="shared" si="13"/>
        <v>#DIV/0!</v>
      </c>
      <c r="S107" t="s">
        <v>131</v>
      </c>
      <c r="T107">
        <v>16205</v>
      </c>
      <c r="W107">
        <v>2329</v>
      </c>
      <c r="Z107">
        <f t="shared" si="14"/>
        <v>13876</v>
      </c>
      <c r="AA107">
        <f t="shared" si="15"/>
        <v>0.14372107374267201</v>
      </c>
      <c r="AC107">
        <f t="shared" si="25"/>
        <v>13876</v>
      </c>
      <c r="AI107" t="s">
        <v>131</v>
      </c>
      <c r="AJ107">
        <v>20214</v>
      </c>
      <c r="AM107">
        <v>2504</v>
      </c>
      <c r="AP107">
        <f t="shared" si="16"/>
        <v>17710</v>
      </c>
      <c r="AQ107">
        <f t="shared" si="17"/>
        <v>0.12387454239635896</v>
      </c>
      <c r="AS107">
        <f t="shared" si="26"/>
        <v>17710</v>
      </c>
      <c r="BB107" t="s">
        <v>131</v>
      </c>
      <c r="BC107">
        <v>19027</v>
      </c>
      <c r="BF107">
        <v>2256</v>
      </c>
      <c r="BI107">
        <f t="shared" si="18"/>
        <v>16771</v>
      </c>
      <c r="BJ107">
        <f t="shared" si="19"/>
        <v>0.11856835023913387</v>
      </c>
      <c r="BL107">
        <f t="shared" si="23"/>
        <v>16771</v>
      </c>
    </row>
    <row r="108" spans="3:64" x14ac:dyDescent="0.25">
      <c r="J108">
        <f t="shared" si="12"/>
        <v>0</v>
      </c>
      <c r="K108" t="e">
        <f t="shared" si="13"/>
        <v>#DIV/0!</v>
      </c>
      <c r="Z108">
        <f t="shared" si="14"/>
        <v>0</v>
      </c>
      <c r="AA108" t="e">
        <f t="shared" si="15"/>
        <v>#DIV/0!</v>
      </c>
      <c r="AP108">
        <f t="shared" si="16"/>
        <v>0</v>
      </c>
      <c r="AQ108" t="e">
        <f t="shared" si="17"/>
        <v>#DIV/0!</v>
      </c>
      <c r="BI108">
        <f t="shared" si="18"/>
        <v>0</v>
      </c>
      <c r="BJ108" t="e">
        <f t="shared" si="19"/>
        <v>#DIV/0!</v>
      </c>
    </row>
    <row r="109" spans="3:64" x14ac:dyDescent="0.25">
      <c r="C109" t="s">
        <v>132</v>
      </c>
      <c r="J109">
        <f t="shared" si="12"/>
        <v>0</v>
      </c>
      <c r="K109" t="e">
        <f t="shared" si="13"/>
        <v>#DIV/0!</v>
      </c>
      <c r="S109" t="s">
        <v>132</v>
      </c>
      <c r="T109">
        <v>25470</v>
      </c>
      <c r="U109">
        <f>AVERAGE(T109)</f>
        <v>25470</v>
      </c>
      <c r="W109">
        <v>2506</v>
      </c>
      <c r="X109">
        <f>AVERAGE(W109)</f>
        <v>2506</v>
      </c>
      <c r="Z109">
        <f t="shared" si="14"/>
        <v>22964</v>
      </c>
      <c r="AA109">
        <f t="shared" si="15"/>
        <v>9.8390263054574004E-2</v>
      </c>
      <c r="AC109">
        <f t="shared" si="25"/>
        <v>22964</v>
      </c>
      <c r="AI109" t="s">
        <v>132</v>
      </c>
      <c r="AJ109">
        <v>16504</v>
      </c>
      <c r="AK109">
        <f>AVERAGE(AJ109:AJ110)</f>
        <v>15130</v>
      </c>
      <c r="AM109">
        <v>2754</v>
      </c>
      <c r="AN109">
        <f>AVERAGE(AM109:AM110)</f>
        <v>2621.5</v>
      </c>
      <c r="AP109">
        <f t="shared" si="16"/>
        <v>13750</v>
      </c>
      <c r="AQ109">
        <f t="shared" si="17"/>
        <v>0.16686863790596218</v>
      </c>
      <c r="AS109">
        <f t="shared" si="26"/>
        <v>13750</v>
      </c>
      <c r="BB109" t="s">
        <v>132</v>
      </c>
      <c r="BC109">
        <v>21042</v>
      </c>
      <c r="BD109">
        <f>AVERAGE(BC109:BC110)</f>
        <v>20522.5</v>
      </c>
      <c r="BF109">
        <v>2839</v>
      </c>
      <c r="BG109">
        <f>AVERAGE(BF109:BF110)</f>
        <v>2466</v>
      </c>
      <c r="BI109">
        <f t="shared" si="18"/>
        <v>18203</v>
      </c>
      <c r="BJ109">
        <f t="shared" si="19"/>
        <v>0.13492063492063491</v>
      </c>
      <c r="BL109">
        <f t="shared" si="23"/>
        <v>18203</v>
      </c>
    </row>
    <row r="110" spans="3:64" x14ac:dyDescent="0.25">
      <c r="C110" t="s">
        <v>133</v>
      </c>
      <c r="J110">
        <f t="shared" si="12"/>
        <v>0</v>
      </c>
      <c r="K110" t="e">
        <f t="shared" si="13"/>
        <v>#DIV/0!</v>
      </c>
      <c r="S110" t="s">
        <v>133</v>
      </c>
      <c r="Z110">
        <f t="shared" si="14"/>
        <v>0</v>
      </c>
      <c r="AA110" t="e">
        <f t="shared" si="15"/>
        <v>#DIV/0!</v>
      </c>
      <c r="AI110" t="s">
        <v>133</v>
      </c>
      <c r="AJ110">
        <v>13756</v>
      </c>
      <c r="AM110">
        <v>2489</v>
      </c>
      <c r="AP110">
        <f t="shared" si="16"/>
        <v>11267</v>
      </c>
      <c r="AQ110">
        <f t="shared" si="17"/>
        <v>0.18093922651933703</v>
      </c>
      <c r="AS110">
        <f>AJ110-AM110</f>
        <v>11267</v>
      </c>
      <c r="BB110" t="s">
        <v>133</v>
      </c>
      <c r="BC110">
        <v>20003</v>
      </c>
      <c r="BF110">
        <v>2093</v>
      </c>
      <c r="BI110">
        <f t="shared" si="18"/>
        <v>17910</v>
      </c>
      <c r="BJ110">
        <f t="shared" si="19"/>
        <v>0.10463430485427186</v>
      </c>
      <c r="BL110">
        <f t="shared" si="23"/>
        <v>17910</v>
      </c>
    </row>
    <row r="111" spans="3:64" x14ac:dyDescent="0.25">
      <c r="J111">
        <f t="shared" si="12"/>
        <v>0</v>
      </c>
      <c r="K111" t="e">
        <f t="shared" si="13"/>
        <v>#DIV/0!</v>
      </c>
      <c r="Z111">
        <f t="shared" si="14"/>
        <v>0</v>
      </c>
      <c r="AA111" t="e">
        <f t="shared" si="15"/>
        <v>#DIV/0!</v>
      </c>
      <c r="AP111">
        <f t="shared" si="16"/>
        <v>0</v>
      </c>
      <c r="AQ111" t="e">
        <f t="shared" si="17"/>
        <v>#DIV/0!</v>
      </c>
      <c r="BI111">
        <f t="shared" si="18"/>
        <v>0</v>
      </c>
      <c r="BJ111" t="e">
        <f t="shared" si="19"/>
        <v>#DIV/0!</v>
      </c>
    </row>
    <row r="112" spans="3:64" x14ac:dyDescent="0.25">
      <c r="C112" t="s">
        <v>134</v>
      </c>
      <c r="D112">
        <v>17125</v>
      </c>
      <c r="E112">
        <f>AVERAGE(D112:D113)</f>
        <v>16006</v>
      </c>
      <c r="G112">
        <v>2148</v>
      </c>
      <c r="H112">
        <f>AVERAGE(G112:G113)</f>
        <v>1877</v>
      </c>
      <c r="J112">
        <f t="shared" si="12"/>
        <v>14977</v>
      </c>
      <c r="K112">
        <f t="shared" si="13"/>
        <v>0.12543065693430658</v>
      </c>
      <c r="M112">
        <f t="shared" si="24"/>
        <v>14977</v>
      </c>
      <c r="S112" t="s">
        <v>134</v>
      </c>
      <c r="T112">
        <v>21849</v>
      </c>
      <c r="U112">
        <f>AVERAGE(T112:T113)</f>
        <v>22022.5</v>
      </c>
      <c r="W112">
        <v>2772</v>
      </c>
      <c r="X112">
        <f>AVERAGE(W112:W113)</f>
        <v>3217</v>
      </c>
      <c r="Z112">
        <f t="shared" si="14"/>
        <v>19077</v>
      </c>
      <c r="AA112">
        <f t="shared" si="15"/>
        <v>0.12687079500205958</v>
      </c>
      <c r="AC112">
        <f t="shared" si="25"/>
        <v>19077</v>
      </c>
      <c r="AI112" t="s">
        <v>134</v>
      </c>
      <c r="AJ112">
        <v>15333</v>
      </c>
      <c r="AK112">
        <f>AVERAGE(AJ112:AJ113)</f>
        <v>14970</v>
      </c>
      <c r="AM112">
        <v>1534</v>
      </c>
      <c r="AN112">
        <f>AVERAGE(AM112:AM113)</f>
        <v>1585</v>
      </c>
      <c r="AP112">
        <f t="shared" si="16"/>
        <v>13799</v>
      </c>
      <c r="AQ112">
        <f t="shared" si="17"/>
        <v>0.10004565316637318</v>
      </c>
      <c r="AS112">
        <f t="shared" ref="AS112:AS143" si="27">AJ112-AM112</f>
        <v>13799</v>
      </c>
      <c r="BB112" t="s">
        <v>134</v>
      </c>
      <c r="BC112">
        <v>16422</v>
      </c>
      <c r="BD112">
        <f>AVERAGE(BC112:BC113)</f>
        <v>17940</v>
      </c>
      <c r="BF112">
        <v>2049</v>
      </c>
      <c r="BG112">
        <f>AVERAGE(BF112:BF113)</f>
        <v>2000</v>
      </c>
      <c r="BI112">
        <f t="shared" si="18"/>
        <v>14373</v>
      </c>
      <c r="BJ112">
        <f t="shared" si="19"/>
        <v>0.1247716477895506</v>
      </c>
      <c r="BL112">
        <f t="shared" si="23"/>
        <v>14373</v>
      </c>
    </row>
    <row r="113" spans="3:64" x14ac:dyDescent="0.25">
      <c r="C113" t="s">
        <v>135</v>
      </c>
      <c r="D113">
        <v>14887</v>
      </c>
      <c r="G113">
        <v>1606</v>
      </c>
      <c r="J113">
        <f t="shared" si="12"/>
        <v>13281</v>
      </c>
      <c r="K113">
        <f t="shared" si="13"/>
        <v>0.1078793578289783</v>
      </c>
      <c r="M113">
        <f t="shared" si="24"/>
        <v>13281</v>
      </c>
      <c r="S113" t="s">
        <v>135</v>
      </c>
      <c r="T113">
        <v>22196</v>
      </c>
      <c r="W113">
        <v>3662</v>
      </c>
      <c r="Z113">
        <f t="shared" si="14"/>
        <v>18534</v>
      </c>
      <c r="AA113">
        <f t="shared" si="15"/>
        <v>0.16498468192467111</v>
      </c>
      <c r="AC113">
        <f t="shared" si="25"/>
        <v>18534</v>
      </c>
      <c r="AI113" t="s">
        <v>135</v>
      </c>
      <c r="AJ113">
        <v>14607</v>
      </c>
      <c r="AM113">
        <v>1636</v>
      </c>
      <c r="AP113">
        <f t="shared" si="16"/>
        <v>12971</v>
      </c>
      <c r="AQ113">
        <f t="shared" si="17"/>
        <v>0.11200109536523585</v>
      </c>
      <c r="AS113">
        <f t="shared" si="27"/>
        <v>12971</v>
      </c>
      <c r="BB113" t="s">
        <v>135</v>
      </c>
      <c r="BC113">
        <v>19458</v>
      </c>
      <c r="BF113">
        <v>1951</v>
      </c>
      <c r="BI113">
        <f t="shared" si="18"/>
        <v>17507</v>
      </c>
      <c r="BJ113">
        <f t="shared" si="19"/>
        <v>0.10026724226539213</v>
      </c>
      <c r="BL113">
        <f t="shared" si="23"/>
        <v>17507</v>
      </c>
    </row>
    <row r="114" spans="3:64" x14ac:dyDescent="0.25">
      <c r="J114">
        <f t="shared" si="12"/>
        <v>0</v>
      </c>
      <c r="K114" t="e">
        <f t="shared" si="13"/>
        <v>#DIV/0!</v>
      </c>
      <c r="Z114">
        <f t="shared" si="14"/>
        <v>0</v>
      </c>
      <c r="AA114" t="e">
        <f t="shared" si="15"/>
        <v>#DIV/0!</v>
      </c>
      <c r="AP114">
        <f t="shared" si="16"/>
        <v>0</v>
      </c>
      <c r="AQ114" t="e">
        <f t="shared" si="17"/>
        <v>#DIV/0!</v>
      </c>
      <c r="BI114">
        <f t="shared" si="18"/>
        <v>0</v>
      </c>
      <c r="BJ114" t="e">
        <f t="shared" si="19"/>
        <v>#DIV/0!</v>
      </c>
    </row>
    <row r="115" spans="3:64" x14ac:dyDescent="0.25">
      <c r="C115" t="s">
        <v>136</v>
      </c>
      <c r="J115">
        <f t="shared" si="12"/>
        <v>0</v>
      </c>
      <c r="K115" t="e">
        <f t="shared" si="13"/>
        <v>#DIV/0!</v>
      </c>
      <c r="S115" t="s">
        <v>136</v>
      </c>
      <c r="T115">
        <v>19128</v>
      </c>
      <c r="U115">
        <f>AVERAGE(T115:T116)</f>
        <v>21698.5</v>
      </c>
      <c r="W115">
        <v>2997</v>
      </c>
      <c r="X115">
        <f>AVERAGE(W115:W116)</f>
        <v>3362</v>
      </c>
      <c r="Z115">
        <f t="shared" si="14"/>
        <v>16131</v>
      </c>
      <c r="AA115">
        <f t="shared" si="15"/>
        <v>0.15668130489335005</v>
      </c>
      <c r="AC115">
        <f t="shared" si="25"/>
        <v>16131</v>
      </c>
      <c r="AI115" t="s">
        <v>136</v>
      </c>
      <c r="AJ115">
        <v>22021</v>
      </c>
      <c r="AK115">
        <f>AVERAGE(AJ115:AJ116)</f>
        <v>21329.5</v>
      </c>
      <c r="AM115">
        <v>3224</v>
      </c>
      <c r="AN115">
        <f>AVERAGE(AM115:AM116)</f>
        <v>2686.5</v>
      </c>
      <c r="AP115">
        <f t="shared" si="16"/>
        <v>18797</v>
      </c>
      <c r="AQ115">
        <f t="shared" si="17"/>
        <v>0.14640570364651923</v>
      </c>
      <c r="AS115">
        <f t="shared" si="27"/>
        <v>18797</v>
      </c>
      <c r="BB115" t="s">
        <v>136</v>
      </c>
      <c r="BC115">
        <v>21152</v>
      </c>
      <c r="BD115">
        <f>AVERAGE(BC115:BC116)</f>
        <v>20743.5</v>
      </c>
      <c r="BF115">
        <v>2588</v>
      </c>
      <c r="BG115">
        <f>AVERAGE(BF115:BF116)</f>
        <v>2469.5</v>
      </c>
      <c r="BI115">
        <f t="shared" si="18"/>
        <v>18564</v>
      </c>
      <c r="BJ115">
        <f t="shared" si="19"/>
        <v>0.12235249621785174</v>
      </c>
      <c r="BL115">
        <f t="shared" si="23"/>
        <v>18564</v>
      </c>
    </row>
    <row r="116" spans="3:64" x14ac:dyDescent="0.25">
      <c r="C116" t="s">
        <v>137</v>
      </c>
      <c r="J116">
        <f t="shared" si="12"/>
        <v>0</v>
      </c>
      <c r="K116" t="e">
        <f t="shared" si="13"/>
        <v>#DIV/0!</v>
      </c>
      <c r="S116" t="s">
        <v>137</v>
      </c>
      <c r="T116">
        <v>24269</v>
      </c>
      <c r="W116">
        <v>3727</v>
      </c>
      <c r="Z116">
        <f t="shared" si="14"/>
        <v>20542</v>
      </c>
      <c r="AA116">
        <f t="shared" si="15"/>
        <v>0.15357039845069842</v>
      </c>
      <c r="AC116">
        <f t="shared" si="25"/>
        <v>20542</v>
      </c>
      <c r="AI116" t="s">
        <v>137</v>
      </c>
      <c r="AJ116">
        <v>20638</v>
      </c>
      <c r="AM116">
        <v>2149</v>
      </c>
      <c r="AP116">
        <f t="shared" si="16"/>
        <v>18489</v>
      </c>
      <c r="AQ116">
        <f t="shared" si="17"/>
        <v>0.10412830700649288</v>
      </c>
      <c r="AS116">
        <f t="shared" si="27"/>
        <v>18489</v>
      </c>
      <c r="BB116" t="s">
        <v>137</v>
      </c>
      <c r="BC116">
        <v>20335</v>
      </c>
      <c r="BF116">
        <v>2351</v>
      </c>
      <c r="BI116">
        <f t="shared" si="18"/>
        <v>17984</v>
      </c>
      <c r="BJ116">
        <f t="shared" si="19"/>
        <v>0.11561347430538481</v>
      </c>
      <c r="BL116">
        <f t="shared" si="23"/>
        <v>17984</v>
      </c>
    </row>
    <row r="117" spans="3:64" x14ac:dyDescent="0.25">
      <c r="J117">
        <f t="shared" si="12"/>
        <v>0</v>
      </c>
      <c r="K117" t="e">
        <f t="shared" si="13"/>
        <v>#DIV/0!</v>
      </c>
      <c r="Z117">
        <f t="shared" si="14"/>
        <v>0</v>
      </c>
      <c r="AA117" t="e">
        <f t="shared" si="15"/>
        <v>#DIV/0!</v>
      </c>
      <c r="AP117">
        <f t="shared" si="16"/>
        <v>0</v>
      </c>
      <c r="AQ117" t="e">
        <f t="shared" si="17"/>
        <v>#DIV/0!</v>
      </c>
      <c r="BI117">
        <f t="shared" si="18"/>
        <v>0</v>
      </c>
      <c r="BJ117" t="e">
        <f t="shared" si="19"/>
        <v>#DIV/0!</v>
      </c>
    </row>
    <row r="118" spans="3:64" x14ac:dyDescent="0.25">
      <c r="C118" t="s">
        <v>138</v>
      </c>
      <c r="D118">
        <v>15687</v>
      </c>
      <c r="E118">
        <f>AVERAGE(D118:D119)</f>
        <v>18177.5</v>
      </c>
      <c r="G118">
        <v>2097</v>
      </c>
      <c r="H118">
        <f>AVERAGE(G118:G119)</f>
        <v>2067</v>
      </c>
      <c r="J118">
        <f t="shared" si="12"/>
        <v>13590</v>
      </c>
      <c r="K118">
        <f t="shared" si="13"/>
        <v>0.13367756741250716</v>
      </c>
      <c r="M118">
        <f t="shared" si="24"/>
        <v>13590</v>
      </c>
      <c r="S118" t="s">
        <v>138</v>
      </c>
      <c r="T118">
        <v>23971</v>
      </c>
      <c r="U118">
        <f>AVERAGE(T118:T119)</f>
        <v>24530.5</v>
      </c>
      <c r="W118">
        <v>3107</v>
      </c>
      <c r="X118">
        <f>AVERAGE(W118:W119)</f>
        <v>2949</v>
      </c>
      <c r="Z118">
        <f t="shared" si="14"/>
        <v>20864</v>
      </c>
      <c r="AA118">
        <f t="shared" si="15"/>
        <v>0.12961495139960785</v>
      </c>
      <c r="AC118">
        <f t="shared" si="25"/>
        <v>20864</v>
      </c>
      <c r="AI118" t="s">
        <v>138</v>
      </c>
      <c r="AJ118">
        <v>21949</v>
      </c>
      <c r="AK118">
        <f>AVERAGE(AJ118:AJ119)</f>
        <v>19582</v>
      </c>
      <c r="AM118">
        <v>3225</v>
      </c>
      <c r="AN118">
        <f>AVERAGE(AM118:AM119)</f>
        <v>3062.5</v>
      </c>
      <c r="AP118">
        <f t="shared" si="16"/>
        <v>18724</v>
      </c>
      <c r="AQ118">
        <f t="shared" si="17"/>
        <v>0.14693152307622215</v>
      </c>
      <c r="AS118">
        <f t="shared" si="27"/>
        <v>18724</v>
      </c>
      <c r="BB118" t="s">
        <v>138</v>
      </c>
      <c r="BC118">
        <v>17247</v>
      </c>
      <c r="BD118">
        <f>AVERAGE(BC118:BC119)</f>
        <v>15382.5</v>
      </c>
      <c r="BF118">
        <v>2348</v>
      </c>
      <c r="BG118">
        <f>AVERAGE(BF118:BF119)</f>
        <v>2165</v>
      </c>
      <c r="BI118">
        <f t="shared" si="18"/>
        <v>14899</v>
      </c>
      <c r="BJ118">
        <f t="shared" si="19"/>
        <v>0.13613961848437409</v>
      </c>
      <c r="BL118">
        <f t="shared" si="23"/>
        <v>14899</v>
      </c>
    </row>
    <row r="119" spans="3:64" x14ac:dyDescent="0.25">
      <c r="C119" t="s">
        <v>139</v>
      </c>
      <c r="D119">
        <v>20668</v>
      </c>
      <c r="G119">
        <v>2037</v>
      </c>
      <c r="J119">
        <f t="shared" si="12"/>
        <v>18631</v>
      </c>
      <c r="K119">
        <f t="shared" si="13"/>
        <v>9.8558157538223334E-2</v>
      </c>
      <c r="M119">
        <f t="shared" si="24"/>
        <v>18631</v>
      </c>
      <c r="S119" t="s">
        <v>139</v>
      </c>
      <c r="T119">
        <v>25090</v>
      </c>
      <c r="W119">
        <v>2791</v>
      </c>
      <c r="Z119">
        <f t="shared" si="14"/>
        <v>22299</v>
      </c>
      <c r="AA119">
        <f t="shared" si="15"/>
        <v>0.11123953766440813</v>
      </c>
      <c r="AC119">
        <f t="shared" si="25"/>
        <v>22299</v>
      </c>
      <c r="AI119" t="s">
        <v>139</v>
      </c>
      <c r="AJ119">
        <v>17215</v>
      </c>
      <c r="AM119">
        <v>2900</v>
      </c>
      <c r="AP119">
        <f t="shared" si="16"/>
        <v>14315</v>
      </c>
      <c r="AQ119">
        <f t="shared" si="17"/>
        <v>0.16845774034272437</v>
      </c>
      <c r="AS119">
        <f t="shared" si="27"/>
        <v>14315</v>
      </c>
      <c r="BB119" t="s">
        <v>139</v>
      </c>
      <c r="BC119">
        <v>13518</v>
      </c>
      <c r="BF119">
        <v>1982</v>
      </c>
      <c r="BI119">
        <f t="shared" si="18"/>
        <v>11536</v>
      </c>
      <c r="BJ119">
        <f t="shared" si="19"/>
        <v>0.14661932238496819</v>
      </c>
      <c r="BL119">
        <f t="shared" si="23"/>
        <v>11536</v>
      </c>
    </row>
    <row r="120" spans="3:64" x14ac:dyDescent="0.25">
      <c r="J120">
        <f t="shared" si="12"/>
        <v>0</v>
      </c>
      <c r="K120" t="e">
        <f t="shared" si="13"/>
        <v>#DIV/0!</v>
      </c>
      <c r="Z120">
        <f t="shared" si="14"/>
        <v>0</v>
      </c>
      <c r="AA120" t="e">
        <f t="shared" si="15"/>
        <v>#DIV/0!</v>
      </c>
      <c r="AP120">
        <f t="shared" si="16"/>
        <v>0</v>
      </c>
      <c r="AQ120" t="e">
        <f t="shared" si="17"/>
        <v>#DIV/0!</v>
      </c>
      <c r="BI120">
        <f t="shared" si="18"/>
        <v>0</v>
      </c>
      <c r="BJ120" t="e">
        <f t="shared" si="19"/>
        <v>#DIV/0!</v>
      </c>
    </row>
    <row r="121" spans="3:64" x14ac:dyDescent="0.25">
      <c r="C121" t="s">
        <v>140</v>
      </c>
      <c r="D121">
        <v>13810</v>
      </c>
      <c r="E121">
        <f>AVERAGE(D121)</f>
        <v>13810</v>
      </c>
      <c r="G121">
        <v>1341</v>
      </c>
      <c r="H121">
        <f>AVERAGE(G121)</f>
        <v>1341</v>
      </c>
      <c r="J121">
        <f t="shared" si="12"/>
        <v>12469</v>
      </c>
      <c r="K121">
        <f t="shared" si="13"/>
        <v>9.7103548153511951E-2</v>
      </c>
      <c r="M121">
        <f t="shared" si="24"/>
        <v>12469</v>
      </c>
      <c r="S121" t="s">
        <v>140</v>
      </c>
      <c r="T121">
        <v>21155</v>
      </c>
      <c r="U121">
        <f>AVERAGE(T121:T122)</f>
        <v>20574</v>
      </c>
      <c r="W121">
        <v>2742</v>
      </c>
      <c r="X121">
        <f>AVERAGE(W121:W122)</f>
        <v>3031.5</v>
      </c>
      <c r="Z121">
        <f t="shared" si="14"/>
        <v>18413</v>
      </c>
      <c r="AA121">
        <f t="shared" si="15"/>
        <v>0.12961474828645711</v>
      </c>
      <c r="AC121">
        <f t="shared" si="25"/>
        <v>18413</v>
      </c>
      <c r="AI121" t="s">
        <v>140</v>
      </c>
      <c r="AJ121">
        <v>25242</v>
      </c>
      <c r="AK121">
        <f>AVERAGE(AJ121:AJ122)</f>
        <v>21311</v>
      </c>
      <c r="AM121">
        <v>1842</v>
      </c>
      <c r="AN121">
        <f>AVERAGE(AM121:AM122)</f>
        <v>1842</v>
      </c>
      <c r="AP121">
        <f t="shared" si="16"/>
        <v>23400</v>
      </c>
      <c r="AQ121">
        <f t="shared" si="17"/>
        <v>7.2973615402899927E-2</v>
      </c>
      <c r="AS121">
        <f t="shared" si="27"/>
        <v>23400</v>
      </c>
      <c r="BB121" t="s">
        <v>140</v>
      </c>
      <c r="BI121">
        <f t="shared" si="18"/>
        <v>0</v>
      </c>
      <c r="BJ121" t="e">
        <f t="shared" si="19"/>
        <v>#DIV/0!</v>
      </c>
    </row>
    <row r="122" spans="3:64" x14ac:dyDescent="0.25">
      <c r="C122" t="s">
        <v>141</v>
      </c>
      <c r="J122">
        <f t="shared" si="12"/>
        <v>0</v>
      </c>
      <c r="K122" t="e">
        <f t="shared" si="13"/>
        <v>#DIV/0!</v>
      </c>
      <c r="S122" t="s">
        <v>141</v>
      </c>
      <c r="T122">
        <v>19993</v>
      </c>
      <c r="W122">
        <v>3321</v>
      </c>
      <c r="Z122">
        <f t="shared" si="14"/>
        <v>16672</v>
      </c>
      <c r="AA122">
        <f t="shared" si="15"/>
        <v>0.16610813784824688</v>
      </c>
      <c r="AC122">
        <f t="shared" si="25"/>
        <v>16672</v>
      </c>
      <c r="AI122" t="s">
        <v>141</v>
      </c>
      <c r="AJ122">
        <v>17380</v>
      </c>
      <c r="AP122">
        <f t="shared" si="16"/>
        <v>17380</v>
      </c>
      <c r="AQ122">
        <f t="shared" si="17"/>
        <v>0</v>
      </c>
      <c r="AS122">
        <f t="shared" si="27"/>
        <v>17380</v>
      </c>
      <c r="BB122" t="s">
        <v>141</v>
      </c>
      <c r="BI122">
        <f t="shared" si="18"/>
        <v>0</v>
      </c>
      <c r="BJ122" t="e">
        <f t="shared" si="19"/>
        <v>#DIV/0!</v>
      </c>
    </row>
    <row r="123" spans="3:64" x14ac:dyDescent="0.25">
      <c r="J123">
        <f t="shared" si="12"/>
        <v>0</v>
      </c>
      <c r="K123" t="e">
        <f t="shared" si="13"/>
        <v>#DIV/0!</v>
      </c>
      <c r="Z123">
        <f t="shared" si="14"/>
        <v>0</v>
      </c>
      <c r="AA123" t="e">
        <f t="shared" si="15"/>
        <v>#DIV/0!</v>
      </c>
      <c r="AP123">
        <f t="shared" si="16"/>
        <v>0</v>
      </c>
      <c r="AQ123" t="e">
        <f t="shared" si="17"/>
        <v>#DIV/0!</v>
      </c>
      <c r="BI123">
        <f t="shared" si="18"/>
        <v>0</v>
      </c>
      <c r="BJ123" t="e">
        <f t="shared" si="19"/>
        <v>#DIV/0!</v>
      </c>
    </row>
    <row r="124" spans="3:64" x14ac:dyDescent="0.25">
      <c r="C124" t="s">
        <v>142</v>
      </c>
      <c r="D124">
        <v>19205</v>
      </c>
      <c r="E124">
        <f>AVERAGE(D124:D125)</f>
        <v>18319.5</v>
      </c>
      <c r="G124">
        <v>2293</v>
      </c>
      <c r="H124">
        <f>AVERAGE(G124:G125)</f>
        <v>2126</v>
      </c>
      <c r="J124">
        <f t="shared" si="12"/>
        <v>16912</v>
      </c>
      <c r="K124">
        <f t="shared" si="13"/>
        <v>0.11939599062744077</v>
      </c>
      <c r="M124">
        <f t="shared" si="24"/>
        <v>16912</v>
      </c>
      <c r="S124" t="s">
        <v>142</v>
      </c>
      <c r="T124">
        <v>18898</v>
      </c>
      <c r="U124">
        <f>AVERAGE(T124:T125)</f>
        <v>19126.5</v>
      </c>
      <c r="W124">
        <v>3567</v>
      </c>
      <c r="X124">
        <f>AVERAGE(W124:W125)</f>
        <v>3259.5</v>
      </c>
      <c r="Z124">
        <f t="shared" si="14"/>
        <v>15331</v>
      </c>
      <c r="AA124">
        <f t="shared" si="15"/>
        <v>0.18875013228913112</v>
      </c>
      <c r="AC124">
        <f t="shared" si="25"/>
        <v>15331</v>
      </c>
      <c r="AI124" t="s">
        <v>142</v>
      </c>
      <c r="AJ124">
        <v>17584</v>
      </c>
      <c r="AK124">
        <f>AVERAGE(AJ124:AJ125)</f>
        <v>16947.5</v>
      </c>
      <c r="AM124">
        <v>1973</v>
      </c>
      <c r="AN124">
        <f>AVERAGE(AM124:AM125)</f>
        <v>1925.5</v>
      </c>
      <c r="AP124">
        <f t="shared" si="16"/>
        <v>15611</v>
      </c>
      <c r="AQ124">
        <f t="shared" si="17"/>
        <v>0.11220427661510464</v>
      </c>
      <c r="AS124">
        <f t="shared" si="27"/>
        <v>15611</v>
      </c>
      <c r="BB124" t="s">
        <v>142</v>
      </c>
      <c r="BC124">
        <v>17102</v>
      </c>
      <c r="BD124">
        <f>AVERAGE(BC124:BC125)</f>
        <v>17354</v>
      </c>
      <c r="BF124">
        <v>3370</v>
      </c>
      <c r="BG124">
        <f>AVERAGE(BF124:BF125)</f>
        <v>3008.5</v>
      </c>
      <c r="BI124">
        <f t="shared" si="18"/>
        <v>13732</v>
      </c>
      <c r="BJ124">
        <f t="shared" si="19"/>
        <v>0.19705297626008653</v>
      </c>
      <c r="BL124">
        <f t="shared" si="23"/>
        <v>13732</v>
      </c>
    </row>
    <row r="125" spans="3:64" x14ac:dyDescent="0.25">
      <c r="C125" t="s">
        <v>143</v>
      </c>
      <c r="D125">
        <v>17434</v>
      </c>
      <c r="G125">
        <v>1959</v>
      </c>
      <c r="J125">
        <f t="shared" si="12"/>
        <v>15475</v>
      </c>
      <c r="K125">
        <f t="shared" si="13"/>
        <v>0.11236663989904784</v>
      </c>
      <c r="M125">
        <f t="shared" si="24"/>
        <v>15475</v>
      </c>
      <c r="S125" t="s">
        <v>143</v>
      </c>
      <c r="T125">
        <v>19355</v>
      </c>
      <c r="W125">
        <v>2952</v>
      </c>
      <c r="Z125">
        <f t="shared" si="14"/>
        <v>16403</v>
      </c>
      <c r="AA125">
        <f t="shared" si="15"/>
        <v>0.15251872901059157</v>
      </c>
      <c r="AC125">
        <f t="shared" si="25"/>
        <v>16403</v>
      </c>
      <c r="AI125" t="s">
        <v>143</v>
      </c>
      <c r="AJ125">
        <v>16311</v>
      </c>
      <c r="AM125">
        <v>1878</v>
      </c>
      <c r="AP125">
        <f t="shared" si="16"/>
        <v>14433</v>
      </c>
      <c r="AQ125">
        <f t="shared" si="17"/>
        <v>0.11513702409416958</v>
      </c>
      <c r="AS125">
        <f t="shared" si="27"/>
        <v>14433</v>
      </c>
      <c r="BB125" t="s">
        <v>143</v>
      </c>
      <c r="BC125">
        <v>17606</v>
      </c>
      <c r="BF125">
        <v>2647</v>
      </c>
      <c r="BI125">
        <f t="shared" si="18"/>
        <v>14959</v>
      </c>
      <c r="BJ125">
        <f t="shared" si="19"/>
        <v>0.15034647279336591</v>
      </c>
      <c r="BL125">
        <f t="shared" si="23"/>
        <v>14959</v>
      </c>
    </row>
    <row r="126" spans="3:64" x14ac:dyDescent="0.25">
      <c r="J126">
        <f t="shared" si="12"/>
        <v>0</v>
      </c>
      <c r="K126" t="e">
        <f t="shared" si="13"/>
        <v>#DIV/0!</v>
      </c>
      <c r="Z126">
        <f t="shared" si="14"/>
        <v>0</v>
      </c>
      <c r="AA126" t="e">
        <f t="shared" si="15"/>
        <v>#DIV/0!</v>
      </c>
      <c r="AP126">
        <f t="shared" si="16"/>
        <v>0</v>
      </c>
      <c r="AQ126" t="e">
        <f t="shared" si="17"/>
        <v>#DIV/0!</v>
      </c>
      <c r="BI126">
        <f t="shared" si="18"/>
        <v>0</v>
      </c>
      <c r="BJ126" t="e">
        <f t="shared" si="19"/>
        <v>#DIV/0!</v>
      </c>
    </row>
    <row r="127" spans="3:64" x14ac:dyDescent="0.25">
      <c r="C127" t="s">
        <v>144</v>
      </c>
      <c r="D127">
        <v>14877</v>
      </c>
      <c r="E127">
        <f>AVERAGE(D127:D128)</f>
        <v>14773.5</v>
      </c>
      <c r="G127">
        <v>1801</v>
      </c>
      <c r="H127">
        <f>AVERAGE(G127:G128)</f>
        <v>1508</v>
      </c>
      <c r="J127">
        <f t="shared" si="12"/>
        <v>13076</v>
      </c>
      <c r="K127">
        <f t="shared" si="13"/>
        <v>0.12105935336425355</v>
      </c>
      <c r="M127">
        <f t="shared" si="24"/>
        <v>13076</v>
      </c>
      <c r="S127" t="s">
        <v>144</v>
      </c>
      <c r="T127">
        <v>25161</v>
      </c>
      <c r="U127">
        <f>AVERAGE(T127:T128)</f>
        <v>24546</v>
      </c>
      <c r="W127">
        <v>3697</v>
      </c>
      <c r="X127">
        <f>AVERAGE(W127:W128)</f>
        <v>3551.5</v>
      </c>
      <c r="Z127">
        <f t="shared" si="14"/>
        <v>21464</v>
      </c>
      <c r="AA127">
        <f t="shared" si="15"/>
        <v>0.14693374667143594</v>
      </c>
      <c r="AC127">
        <f t="shared" si="25"/>
        <v>21464</v>
      </c>
      <c r="AI127" t="s">
        <v>144</v>
      </c>
      <c r="AP127">
        <f t="shared" si="16"/>
        <v>0</v>
      </c>
      <c r="AQ127" t="e">
        <f t="shared" si="17"/>
        <v>#DIV/0!</v>
      </c>
      <c r="BB127" t="s">
        <v>144</v>
      </c>
      <c r="BC127">
        <v>23282</v>
      </c>
      <c r="BD127">
        <f>AVERAGE(BC127:BC128)</f>
        <v>21947</v>
      </c>
      <c r="BF127">
        <v>3061</v>
      </c>
      <c r="BG127">
        <f>AVERAGE(BF127:BF128)</f>
        <v>2765.5</v>
      </c>
      <c r="BI127">
        <f t="shared" si="18"/>
        <v>20221</v>
      </c>
      <c r="BJ127">
        <f t="shared" si="19"/>
        <v>0.13147495919594537</v>
      </c>
      <c r="BL127">
        <f t="shared" si="23"/>
        <v>20221</v>
      </c>
    </row>
    <row r="128" spans="3:64" x14ac:dyDescent="0.25">
      <c r="C128" t="s">
        <v>145</v>
      </c>
      <c r="D128">
        <v>14670</v>
      </c>
      <c r="G128">
        <v>1215</v>
      </c>
      <c r="J128">
        <f t="shared" si="12"/>
        <v>13455</v>
      </c>
      <c r="K128">
        <f t="shared" si="13"/>
        <v>8.2822085889570546E-2</v>
      </c>
      <c r="M128">
        <f t="shared" si="24"/>
        <v>13455</v>
      </c>
      <c r="S128" t="s">
        <v>145</v>
      </c>
      <c r="T128">
        <v>23931</v>
      </c>
      <c r="W128">
        <v>3406</v>
      </c>
      <c r="Z128">
        <f t="shared" si="14"/>
        <v>20525</v>
      </c>
      <c r="AA128">
        <f t="shared" si="15"/>
        <v>0.14232585349546614</v>
      </c>
      <c r="AC128">
        <f t="shared" si="25"/>
        <v>20525</v>
      </c>
      <c r="AI128" t="s">
        <v>145</v>
      </c>
      <c r="AP128">
        <f t="shared" si="16"/>
        <v>0</v>
      </c>
      <c r="AQ128" t="e">
        <f t="shared" si="17"/>
        <v>#DIV/0!</v>
      </c>
      <c r="BB128" t="s">
        <v>145</v>
      </c>
      <c r="BC128">
        <v>20612</v>
      </c>
      <c r="BF128">
        <v>2470</v>
      </c>
      <c r="BI128">
        <f t="shared" si="18"/>
        <v>18142</v>
      </c>
      <c r="BJ128">
        <f t="shared" si="19"/>
        <v>0.1198331069280031</v>
      </c>
      <c r="BL128">
        <f t="shared" si="23"/>
        <v>18142</v>
      </c>
    </row>
    <row r="129" spans="19:66" x14ac:dyDescent="0.25">
      <c r="Z129">
        <f t="shared" si="14"/>
        <v>0</v>
      </c>
      <c r="AA129" t="e">
        <f t="shared" si="15"/>
        <v>#DIV/0!</v>
      </c>
      <c r="AP129">
        <f t="shared" si="16"/>
        <v>0</v>
      </c>
      <c r="AQ129" t="e">
        <f t="shared" si="17"/>
        <v>#DIV/0!</v>
      </c>
      <c r="BI129">
        <f t="shared" si="18"/>
        <v>0</v>
      </c>
      <c r="BJ129" t="e">
        <f t="shared" si="19"/>
        <v>#DIV/0!</v>
      </c>
    </row>
    <row r="130" spans="19:66" x14ac:dyDescent="0.25">
      <c r="S130" t="s">
        <v>146</v>
      </c>
      <c r="T130">
        <v>20326</v>
      </c>
      <c r="U130">
        <f>AVERAGE(T130:T131)</f>
        <v>19184</v>
      </c>
      <c r="W130">
        <v>2908</v>
      </c>
      <c r="X130">
        <f>AVERAGE(W130:W131)</f>
        <v>2843</v>
      </c>
      <c r="Z130">
        <f t="shared" si="14"/>
        <v>17418</v>
      </c>
      <c r="AA130">
        <f t="shared" si="15"/>
        <v>0.14306799173472401</v>
      </c>
      <c r="AC130">
        <f t="shared" si="25"/>
        <v>17418</v>
      </c>
      <c r="AI130" t="s">
        <v>146</v>
      </c>
      <c r="AJ130">
        <v>18160</v>
      </c>
      <c r="AK130">
        <f>AVERAGE(AJ130:AJ131)</f>
        <v>19351.5</v>
      </c>
      <c r="AM130">
        <v>2921</v>
      </c>
      <c r="AN130">
        <f>AVERAGE(AM130:AM131)</f>
        <v>2742</v>
      </c>
      <c r="AP130">
        <f t="shared" si="16"/>
        <v>15239</v>
      </c>
      <c r="AQ130">
        <f t="shared" si="17"/>
        <v>0.16084801762114537</v>
      </c>
      <c r="AS130">
        <f t="shared" si="27"/>
        <v>15239</v>
      </c>
      <c r="BB130" t="s">
        <v>146</v>
      </c>
      <c r="BC130">
        <v>16913</v>
      </c>
      <c r="BD130">
        <f>AVERAGE(BC130:BC131)</f>
        <v>17710</v>
      </c>
      <c r="BF130">
        <v>2644</v>
      </c>
      <c r="BG130">
        <f>AVERAGE(BF130:BF131)</f>
        <v>2720</v>
      </c>
      <c r="BI130">
        <f t="shared" si="18"/>
        <v>14269</v>
      </c>
      <c r="BJ130">
        <f t="shared" si="19"/>
        <v>0.15632945071838231</v>
      </c>
      <c r="BL130">
        <f t="shared" si="23"/>
        <v>14269</v>
      </c>
    </row>
    <row r="131" spans="19:66" x14ac:dyDescent="0.25">
      <c r="S131" t="s">
        <v>147</v>
      </c>
      <c r="T131">
        <v>18042</v>
      </c>
      <c r="W131">
        <v>2778</v>
      </c>
      <c r="Z131">
        <f t="shared" si="14"/>
        <v>15264</v>
      </c>
      <c r="AA131">
        <f t="shared" si="15"/>
        <v>0.15397406052544063</v>
      </c>
      <c r="AC131">
        <f t="shared" si="25"/>
        <v>15264</v>
      </c>
      <c r="AI131" t="s">
        <v>147</v>
      </c>
      <c r="AJ131">
        <v>20543</v>
      </c>
      <c r="AM131">
        <v>2563</v>
      </c>
      <c r="AP131">
        <f t="shared" si="16"/>
        <v>17980</v>
      </c>
      <c r="AQ131">
        <f t="shared" si="17"/>
        <v>0.1247626928880884</v>
      </c>
      <c r="AS131">
        <f t="shared" si="27"/>
        <v>17980</v>
      </c>
      <c r="BB131" t="s">
        <v>147</v>
      </c>
      <c r="BC131">
        <v>18507</v>
      </c>
      <c r="BF131">
        <v>2796</v>
      </c>
      <c r="BI131">
        <f t="shared" si="18"/>
        <v>15711</v>
      </c>
      <c r="BJ131">
        <f t="shared" si="19"/>
        <v>0.15107797049764954</v>
      </c>
      <c r="BL131">
        <f t="shared" si="23"/>
        <v>15711</v>
      </c>
    </row>
    <row r="132" spans="19:66" x14ac:dyDescent="0.25">
      <c r="AP132">
        <f t="shared" si="16"/>
        <v>0</v>
      </c>
      <c r="AQ132" t="e">
        <f t="shared" si="17"/>
        <v>#DIV/0!</v>
      </c>
      <c r="BI132">
        <f t="shared" si="18"/>
        <v>0</v>
      </c>
      <c r="BJ132" t="e">
        <f t="shared" si="19"/>
        <v>#DIV/0!</v>
      </c>
    </row>
    <row r="133" spans="19:66" x14ac:dyDescent="0.25">
      <c r="AI133" t="s">
        <v>148</v>
      </c>
      <c r="AJ133">
        <v>19405</v>
      </c>
      <c r="AK133">
        <f>AVERAGE(AJ133:AJ134)</f>
        <v>19250</v>
      </c>
      <c r="AM133">
        <v>2356</v>
      </c>
      <c r="AN133">
        <f>AVERAGE(AM133:AM134)</f>
        <v>1990</v>
      </c>
      <c r="AP133">
        <f t="shared" si="16"/>
        <v>17049</v>
      </c>
      <c r="AQ133">
        <f t="shared" si="17"/>
        <v>0.12141200721463541</v>
      </c>
      <c r="AS133">
        <f t="shared" si="27"/>
        <v>17049</v>
      </c>
      <c r="BB133" t="s">
        <v>148</v>
      </c>
      <c r="BC133">
        <v>14817</v>
      </c>
      <c r="BD133">
        <f>AVERAGE(BC133:BC134)</f>
        <v>14043</v>
      </c>
      <c r="BF133">
        <v>2828</v>
      </c>
      <c r="BG133">
        <f>AVERAGE(BF133:BF134)</f>
        <v>2496</v>
      </c>
      <c r="BI133">
        <f t="shared" si="18"/>
        <v>11989</v>
      </c>
      <c r="BJ133">
        <f t="shared" si="19"/>
        <v>0.19086184787743807</v>
      </c>
      <c r="BL133">
        <f t="shared" si="23"/>
        <v>11989</v>
      </c>
    </row>
    <row r="134" spans="19:66" x14ac:dyDescent="0.25">
      <c r="AI134" t="s">
        <v>149</v>
      </c>
      <c r="AJ134">
        <v>19095</v>
      </c>
      <c r="AM134">
        <v>1624</v>
      </c>
      <c r="AP134">
        <f t="shared" si="16"/>
        <v>17471</v>
      </c>
      <c r="AQ134">
        <f t="shared" si="17"/>
        <v>8.5048442000523694E-2</v>
      </c>
      <c r="AS134">
        <f t="shared" si="27"/>
        <v>17471</v>
      </c>
      <c r="BB134" t="s">
        <v>149</v>
      </c>
      <c r="BC134">
        <v>13269</v>
      </c>
      <c r="BF134">
        <v>2164</v>
      </c>
      <c r="BI134">
        <f t="shared" si="18"/>
        <v>11105</v>
      </c>
      <c r="BJ134">
        <f t="shared" si="19"/>
        <v>0.16308689426482778</v>
      </c>
      <c r="BL134">
        <f t="shared" si="23"/>
        <v>11105</v>
      </c>
    </row>
    <row r="135" spans="19:66" x14ac:dyDescent="0.25">
      <c r="AP135">
        <f t="shared" si="16"/>
        <v>0</v>
      </c>
      <c r="AQ135" t="e">
        <f t="shared" si="17"/>
        <v>#DIV/0!</v>
      </c>
      <c r="BI135">
        <f t="shared" si="18"/>
        <v>0</v>
      </c>
      <c r="BJ135" t="e">
        <f t="shared" si="19"/>
        <v>#DIV/0!</v>
      </c>
    </row>
    <row r="136" spans="19:66" x14ac:dyDescent="0.25">
      <c r="AI136" t="s">
        <v>150</v>
      </c>
      <c r="AP136">
        <f t="shared" ref="AP136:AP149" si="28">AJ136-AM136</f>
        <v>0</v>
      </c>
      <c r="AQ136" t="e">
        <f t="shared" ref="AQ136:AQ149" si="29">AM136/AJ136</f>
        <v>#DIV/0!</v>
      </c>
      <c r="BB136" t="s">
        <v>150</v>
      </c>
      <c r="BC136">
        <v>17444</v>
      </c>
      <c r="BD136">
        <f>AVERAGE(BC136:BC137)</f>
        <v>18765.5</v>
      </c>
      <c r="BF136">
        <v>2371</v>
      </c>
      <c r="BG136">
        <f>AVERAGE(BF136:BF137)</f>
        <v>2381</v>
      </c>
      <c r="BI136">
        <f t="shared" ref="BI136:BI144" si="30">BC136-BF136</f>
        <v>15073</v>
      </c>
      <c r="BJ136">
        <f t="shared" ref="BJ136:BJ143" si="31">BF136/BC136</f>
        <v>0.13592066039899106</v>
      </c>
      <c r="BL136">
        <f t="shared" ref="BL136:BL143" si="32">BC136-BF136</f>
        <v>15073</v>
      </c>
    </row>
    <row r="137" spans="19:66" x14ac:dyDescent="0.25">
      <c r="AI137" t="s">
        <v>151</v>
      </c>
      <c r="AP137">
        <f t="shared" si="28"/>
        <v>0</v>
      </c>
      <c r="AQ137" t="e">
        <f t="shared" si="29"/>
        <v>#DIV/0!</v>
      </c>
      <c r="BB137" t="s">
        <v>151</v>
      </c>
      <c r="BC137">
        <v>20087</v>
      </c>
      <c r="BF137">
        <v>2391</v>
      </c>
      <c r="BI137">
        <f t="shared" si="30"/>
        <v>17696</v>
      </c>
      <c r="BJ137">
        <f t="shared" si="31"/>
        <v>0.11903220988699159</v>
      </c>
      <c r="BL137">
        <f t="shared" si="32"/>
        <v>17696</v>
      </c>
    </row>
    <row r="138" spans="19:66" x14ac:dyDescent="0.25">
      <c r="AP138">
        <f t="shared" si="28"/>
        <v>0</v>
      </c>
      <c r="AQ138" t="e">
        <f t="shared" si="29"/>
        <v>#DIV/0!</v>
      </c>
      <c r="BI138">
        <f t="shared" si="30"/>
        <v>0</v>
      </c>
      <c r="BJ138" t="e">
        <f t="shared" si="31"/>
        <v>#DIV/0!</v>
      </c>
    </row>
    <row r="139" spans="19:66" x14ac:dyDescent="0.25">
      <c r="AI139" t="s">
        <v>152</v>
      </c>
      <c r="AJ139">
        <v>20707</v>
      </c>
      <c r="AK139">
        <f>AVERAGE(AJ139:AJ140)</f>
        <v>18084</v>
      </c>
      <c r="AM139">
        <v>1579</v>
      </c>
      <c r="AN139">
        <f>AVERAGE(AM139:AM140)</f>
        <v>1891.5</v>
      </c>
      <c r="AP139">
        <f t="shared" si="28"/>
        <v>19128</v>
      </c>
      <c r="AQ139">
        <f t="shared" si="29"/>
        <v>7.6254406722364415E-2</v>
      </c>
      <c r="AS139">
        <f t="shared" si="27"/>
        <v>19128</v>
      </c>
      <c r="BB139" t="s">
        <v>152</v>
      </c>
      <c r="BC139">
        <v>16570</v>
      </c>
      <c r="BD139">
        <f>AVERAGE(BC139:BC140)</f>
        <v>18206.5</v>
      </c>
      <c r="BF139">
        <v>2981</v>
      </c>
      <c r="BG139">
        <f>AVERAGE(BF139:BF140)</f>
        <v>2688</v>
      </c>
      <c r="BI139">
        <f t="shared" si="30"/>
        <v>13589</v>
      </c>
      <c r="BJ139">
        <f t="shared" si="31"/>
        <v>0.17990343995171998</v>
      </c>
      <c r="BL139">
        <f t="shared" si="32"/>
        <v>13589</v>
      </c>
    </row>
    <row r="140" spans="19:66" x14ac:dyDescent="0.25">
      <c r="AI140" t="s">
        <v>153</v>
      </c>
      <c r="AJ140">
        <v>15461</v>
      </c>
      <c r="AM140">
        <v>2204</v>
      </c>
      <c r="AP140">
        <f t="shared" si="28"/>
        <v>13257</v>
      </c>
      <c r="AQ140">
        <f t="shared" si="29"/>
        <v>0.14255222818705129</v>
      </c>
      <c r="AS140">
        <f t="shared" si="27"/>
        <v>13257</v>
      </c>
      <c r="BB140" t="s">
        <v>153</v>
      </c>
      <c r="BC140">
        <v>19843</v>
      </c>
      <c r="BF140">
        <v>2395</v>
      </c>
      <c r="BI140">
        <f t="shared" si="30"/>
        <v>17448</v>
      </c>
      <c r="BJ140">
        <f t="shared" si="31"/>
        <v>0.12069747518016428</v>
      </c>
      <c r="BL140">
        <f t="shared" si="32"/>
        <v>17448</v>
      </c>
    </row>
    <row r="141" spans="19:66" x14ac:dyDescent="0.25">
      <c r="AP141">
        <f t="shared" si="28"/>
        <v>0</v>
      </c>
      <c r="AQ141" t="e">
        <f t="shared" si="29"/>
        <v>#DIV/0!</v>
      </c>
      <c r="BI141">
        <f t="shared" si="30"/>
        <v>0</v>
      </c>
      <c r="BJ141" t="e">
        <f t="shared" si="31"/>
        <v>#DIV/0!</v>
      </c>
    </row>
    <row r="142" spans="19:66" x14ac:dyDescent="0.25">
      <c r="AI142" t="s">
        <v>154</v>
      </c>
      <c r="AJ142">
        <v>17741</v>
      </c>
      <c r="AK142">
        <f>AVERAGE(AJ142:AJ143)</f>
        <v>18486.5</v>
      </c>
      <c r="AM142">
        <v>2036</v>
      </c>
      <c r="AN142">
        <f>AVERAGE(AM142:AM143)</f>
        <v>1957</v>
      </c>
      <c r="AP142">
        <f t="shared" si="28"/>
        <v>15705</v>
      </c>
      <c r="AQ142">
        <f t="shared" si="29"/>
        <v>0.11476241474550476</v>
      </c>
      <c r="AS142">
        <f t="shared" si="27"/>
        <v>15705</v>
      </c>
      <c r="BB142" t="s">
        <v>154</v>
      </c>
      <c r="BC142">
        <v>18691</v>
      </c>
      <c r="BD142">
        <f>AVERAGE(BC142:BC143)</f>
        <v>17782</v>
      </c>
      <c r="BF142">
        <v>2647</v>
      </c>
      <c r="BG142">
        <f>AVERAGE(BF142:BF143)</f>
        <v>2406</v>
      </c>
      <c r="BI142">
        <f t="shared" si="30"/>
        <v>16044</v>
      </c>
      <c r="BJ142">
        <f t="shared" si="31"/>
        <v>0.14161896099727142</v>
      </c>
      <c r="BL142">
        <f t="shared" si="32"/>
        <v>16044</v>
      </c>
    </row>
    <row r="143" spans="19:66" x14ac:dyDescent="0.25">
      <c r="AI143" t="s">
        <v>155</v>
      </c>
      <c r="AJ143">
        <v>19232</v>
      </c>
      <c r="AM143">
        <v>1878</v>
      </c>
      <c r="AP143">
        <f t="shared" si="28"/>
        <v>17354</v>
      </c>
      <c r="AQ143">
        <f t="shared" si="29"/>
        <v>9.7649750415973374E-2</v>
      </c>
      <c r="AS143">
        <f t="shared" si="27"/>
        <v>17354</v>
      </c>
      <c r="AU143" t="s">
        <v>156</v>
      </c>
      <c r="BB143" t="s">
        <v>155</v>
      </c>
      <c r="BC143">
        <v>16873</v>
      </c>
      <c r="BF143">
        <v>2165</v>
      </c>
      <c r="BI143">
        <f t="shared" si="30"/>
        <v>14708</v>
      </c>
      <c r="BJ143">
        <f t="shared" si="31"/>
        <v>0.12831150358561014</v>
      </c>
      <c r="BL143">
        <f t="shared" si="32"/>
        <v>14708</v>
      </c>
      <c r="BN143" t="s">
        <v>157</v>
      </c>
    </row>
    <row r="144" spans="19:66" x14ac:dyDescent="0.25">
      <c r="AC144" t="s">
        <v>158</v>
      </c>
      <c r="AP144">
        <f t="shared" si="28"/>
        <v>0</v>
      </c>
      <c r="AQ144" t="e">
        <f t="shared" si="29"/>
        <v>#DIV/0!</v>
      </c>
      <c r="BI144">
        <f t="shared" si="30"/>
        <v>0</v>
      </c>
    </row>
    <row r="145" spans="5:68" x14ac:dyDescent="0.25">
      <c r="M145" t="s">
        <v>159</v>
      </c>
      <c r="AF145" s="8"/>
      <c r="AI145" t="s">
        <v>160</v>
      </c>
      <c r="AJ145">
        <v>19142</v>
      </c>
      <c r="AK145">
        <f>AVERAGE(AJ145:AJ146)</f>
        <v>18055</v>
      </c>
      <c r="AM145">
        <v>1930</v>
      </c>
      <c r="AN145">
        <f>AVERAGE(AM145:AM146)</f>
        <v>2145.5</v>
      </c>
      <c r="AP145">
        <f t="shared" si="28"/>
        <v>17212</v>
      </c>
      <c r="AQ145">
        <f t="shared" si="29"/>
        <v>0.10082541009298923</v>
      </c>
      <c r="AS145">
        <f>AJ145-AM145</f>
        <v>17212</v>
      </c>
      <c r="AW145" s="8">
        <f>AVERAGE(AW1:AW142)</f>
        <v>4625.108695652174</v>
      </c>
      <c r="BP145" s="8">
        <f>AVERAGE(BP2:BP140)</f>
        <v>4707.0294117647063</v>
      </c>
    </row>
    <row r="146" spans="5:68" x14ac:dyDescent="0.25">
      <c r="P146" s="8">
        <f>AVERAGE(P5:P143)</f>
        <v>5463.7</v>
      </c>
      <c r="AF146" s="8">
        <f>AVERAGE(AF6:AF140)</f>
        <v>4733.8235294117649</v>
      </c>
      <c r="AI146" t="s">
        <v>161</v>
      </c>
      <c r="AJ146">
        <v>16968</v>
      </c>
      <c r="AM146">
        <v>2361</v>
      </c>
      <c r="AP146">
        <f t="shared" si="28"/>
        <v>14607</v>
      </c>
      <c r="AQ146">
        <f t="shared" si="29"/>
        <v>0.13914427157001413</v>
      </c>
      <c r="AS146">
        <f t="shared" ref="AS146:AS149" si="33">AJ146-AM146</f>
        <v>14607</v>
      </c>
    </row>
    <row r="147" spans="5:68" x14ac:dyDescent="0.25">
      <c r="AP147">
        <f t="shared" si="28"/>
        <v>0</v>
      </c>
      <c r="AQ147" t="e">
        <f t="shared" si="29"/>
        <v>#DIV/0!</v>
      </c>
    </row>
    <row r="148" spans="5:68" x14ac:dyDescent="0.25">
      <c r="AI148" t="s">
        <v>162</v>
      </c>
      <c r="AJ148">
        <v>16409</v>
      </c>
      <c r="AK148">
        <f>AVERAGE(AJ148:AJ149)</f>
        <v>17407.5</v>
      </c>
      <c r="AM148">
        <v>2090</v>
      </c>
      <c r="AN148">
        <f>AVERAGE(AM148:AM149)</f>
        <v>2133</v>
      </c>
      <c r="AP148">
        <f t="shared" si="28"/>
        <v>14319</v>
      </c>
      <c r="AQ148">
        <f t="shared" si="29"/>
        <v>0.12736912669876288</v>
      </c>
      <c r="AS148">
        <f t="shared" si="33"/>
        <v>14319</v>
      </c>
    </row>
    <row r="149" spans="5:68" x14ac:dyDescent="0.25">
      <c r="AI149" t="s">
        <v>163</v>
      </c>
      <c r="AJ149">
        <v>18406</v>
      </c>
      <c r="AM149">
        <v>2176</v>
      </c>
      <c r="AP149">
        <f t="shared" si="28"/>
        <v>16230</v>
      </c>
      <c r="AQ149">
        <f t="shared" si="29"/>
        <v>0.118222318809084</v>
      </c>
      <c r="AS149">
        <f t="shared" si="33"/>
        <v>16230</v>
      </c>
    </row>
    <row r="150" spans="5:68" x14ac:dyDescent="0.25">
      <c r="U150" t="s">
        <v>164</v>
      </c>
      <c r="W150" s="8">
        <f>AVERAGE(P146:AF146)</f>
        <v>5098.7617647058823</v>
      </c>
    </row>
    <row r="155" spans="5:68" x14ac:dyDescent="0.25">
      <c r="E155">
        <f>AVERAGE(E7:E127)</f>
        <v>15048.483333333334</v>
      </c>
      <c r="U155">
        <f>AVERAGE(U7:U130)</f>
        <v>22390.555555555555</v>
      </c>
      <c r="AK155">
        <f>AVERAGE(AK7:AK148)</f>
        <v>18442.74358974359</v>
      </c>
      <c r="BD155">
        <f>AVERAGE(BD7:BD142)</f>
        <v>19311.930555555555</v>
      </c>
    </row>
    <row r="159" spans="5:68" x14ac:dyDescent="0.25">
      <c r="L159">
        <f>AVERAGE(E155,U155)</f>
        <v>18719.519444444442</v>
      </c>
    </row>
    <row r="160" spans="5:68" x14ac:dyDescent="0.25">
      <c r="AI160" t="s">
        <v>165</v>
      </c>
      <c r="AJ160" t="s">
        <v>118</v>
      </c>
      <c r="AM160" t="s">
        <v>122</v>
      </c>
      <c r="BB160" t="s">
        <v>166</v>
      </c>
      <c r="BC160" t="s">
        <v>118</v>
      </c>
      <c r="BF160" t="s">
        <v>122</v>
      </c>
    </row>
    <row r="162" spans="35:59" x14ac:dyDescent="0.25">
      <c r="AI162" t="s">
        <v>124</v>
      </c>
      <c r="AM162">
        <v>3093</v>
      </c>
      <c r="AN162">
        <f>AVERAGE(AM162:AM163)</f>
        <v>2437</v>
      </c>
      <c r="BB162" t="s">
        <v>124</v>
      </c>
      <c r="BF162">
        <v>2908</v>
      </c>
      <c r="BG162">
        <f>AVERAGE(BF162:BF163)</f>
        <v>2533</v>
      </c>
    </row>
    <row r="163" spans="35:59" x14ac:dyDescent="0.25">
      <c r="AI163" t="s">
        <v>125</v>
      </c>
      <c r="AM163">
        <v>1781</v>
      </c>
      <c r="BB163" t="s">
        <v>125</v>
      </c>
      <c r="BF163">
        <v>2158</v>
      </c>
    </row>
    <row r="165" spans="35:59" x14ac:dyDescent="0.25">
      <c r="AI165" t="s">
        <v>126</v>
      </c>
      <c r="AM165">
        <v>2309</v>
      </c>
      <c r="AN165">
        <f>AVERAGE(AM165:AM166)</f>
        <v>2455.5</v>
      </c>
      <c r="BB165" t="s">
        <v>126</v>
      </c>
      <c r="BF165">
        <v>2111</v>
      </c>
      <c r="BG165">
        <f>AVERAGE(BF165:BF166)</f>
        <v>2241</v>
      </c>
    </row>
    <row r="166" spans="35:59" x14ac:dyDescent="0.25">
      <c r="AI166" t="s">
        <v>127</v>
      </c>
      <c r="AM166">
        <v>2602</v>
      </c>
      <c r="BB166" t="s">
        <v>127</v>
      </c>
      <c r="BF166">
        <v>2371</v>
      </c>
    </row>
    <row r="168" spans="35:59" x14ac:dyDescent="0.25">
      <c r="AI168" t="s">
        <v>128</v>
      </c>
      <c r="AM168">
        <v>2312</v>
      </c>
      <c r="AN168">
        <f>AVERAGE(AM168:AM169)</f>
        <v>2536.5</v>
      </c>
      <c r="BB168" t="s">
        <v>128</v>
      </c>
      <c r="BF168">
        <v>3044</v>
      </c>
      <c r="BG168">
        <f>AVERAGE(BF168:BF169)</f>
        <v>3005.5</v>
      </c>
    </row>
    <row r="169" spans="35:59" x14ac:dyDescent="0.25">
      <c r="AI169" t="s">
        <v>129</v>
      </c>
      <c r="AM169">
        <v>2761</v>
      </c>
      <c r="BB169" t="s">
        <v>129</v>
      </c>
      <c r="BF169">
        <v>2967</v>
      </c>
    </row>
    <row r="171" spans="35:59" x14ac:dyDescent="0.25">
      <c r="AI171" t="s">
        <v>130</v>
      </c>
      <c r="AM171">
        <v>3141</v>
      </c>
      <c r="AN171">
        <f>AVERAGE(AM171:AM172)</f>
        <v>2812</v>
      </c>
      <c r="BB171" t="s">
        <v>130</v>
      </c>
      <c r="BF171">
        <v>2736</v>
      </c>
      <c r="BG171">
        <f>AVERAGE(BF171:BF172)</f>
        <v>2435.5</v>
      </c>
    </row>
    <row r="172" spans="35:59" x14ac:dyDescent="0.25">
      <c r="AI172" t="s">
        <v>131</v>
      </c>
      <c r="AM172">
        <v>2483</v>
      </c>
      <c r="BB172" t="s">
        <v>131</v>
      </c>
      <c r="BF172">
        <v>2135</v>
      </c>
    </row>
    <row r="174" spans="35:59" x14ac:dyDescent="0.25">
      <c r="AI174" t="s">
        <v>132</v>
      </c>
      <c r="AM174">
        <v>2331</v>
      </c>
      <c r="AN174">
        <f>AVERAGE(AM174:AM175)</f>
        <v>2305</v>
      </c>
      <c r="BB174" t="s">
        <v>132</v>
      </c>
      <c r="BF174">
        <v>2466</v>
      </c>
      <c r="BG174">
        <f>AVERAGE(BF174:BF175)</f>
        <v>2403.5</v>
      </c>
    </row>
    <row r="175" spans="35:59" x14ac:dyDescent="0.25">
      <c r="AI175" t="s">
        <v>133</v>
      </c>
      <c r="AM175">
        <v>2279</v>
      </c>
      <c r="BB175" t="s">
        <v>133</v>
      </c>
      <c r="BF175">
        <v>2341</v>
      </c>
    </row>
    <row r="177" spans="35:59" x14ac:dyDescent="0.25">
      <c r="AI177" t="s">
        <v>134</v>
      </c>
      <c r="AM177">
        <v>2174</v>
      </c>
      <c r="AN177">
        <f>AVERAGE(AM177:AM178)</f>
        <v>2054</v>
      </c>
      <c r="BB177" t="s">
        <v>134</v>
      </c>
      <c r="BF177">
        <v>1991</v>
      </c>
      <c r="BG177">
        <f>AVERAGE(BF177:BF179)</f>
        <v>2328</v>
      </c>
    </row>
    <row r="178" spans="35:59" x14ac:dyDescent="0.25">
      <c r="AI178" t="s">
        <v>135</v>
      </c>
      <c r="AM178">
        <v>1934</v>
      </c>
      <c r="BB178" t="s">
        <v>135</v>
      </c>
      <c r="BF178">
        <v>2665</v>
      </c>
    </row>
    <row r="180" spans="35:59" x14ac:dyDescent="0.25">
      <c r="AI180" t="s">
        <v>136</v>
      </c>
      <c r="AM180">
        <v>2781</v>
      </c>
      <c r="AN180">
        <f>AVERAGE(AM180:AM181)</f>
        <v>2589</v>
      </c>
    </row>
    <row r="181" spans="35:59" x14ac:dyDescent="0.25">
      <c r="AI181" t="s">
        <v>137</v>
      </c>
      <c r="AM181">
        <v>2397</v>
      </c>
    </row>
    <row r="183" spans="35:59" x14ac:dyDescent="0.25">
      <c r="AI183" t="s">
        <v>138</v>
      </c>
    </row>
    <row r="184" spans="35:59" x14ac:dyDescent="0.25">
      <c r="AI184" t="s">
        <v>139</v>
      </c>
    </row>
    <row r="186" spans="35:59" x14ac:dyDescent="0.25">
      <c r="AI186" t="s">
        <v>140</v>
      </c>
      <c r="AM186">
        <v>2527</v>
      </c>
      <c r="AN186">
        <f>AVERAGE(AM186:AM187)</f>
        <v>2728</v>
      </c>
    </row>
    <row r="187" spans="35:59" x14ac:dyDescent="0.25">
      <c r="AI187" t="s">
        <v>141</v>
      </c>
      <c r="AM187">
        <v>2929</v>
      </c>
    </row>
    <row r="189" spans="35:59" x14ac:dyDescent="0.25">
      <c r="AI189" t="s">
        <v>142</v>
      </c>
      <c r="AM189">
        <v>2681</v>
      </c>
      <c r="AN189">
        <f>AVERAGE(AM189:AM190)</f>
        <v>2288</v>
      </c>
    </row>
    <row r="190" spans="35:59" x14ac:dyDescent="0.25">
      <c r="AI190" t="s">
        <v>143</v>
      </c>
      <c r="AM190">
        <v>1895</v>
      </c>
    </row>
    <row r="192" spans="35:59" x14ac:dyDescent="0.25">
      <c r="AI192" t="s">
        <v>144</v>
      </c>
      <c r="AM192">
        <v>2291</v>
      </c>
      <c r="AN192">
        <f>AVERAGE(AM192:AM193)</f>
        <v>2245.5</v>
      </c>
    </row>
    <row r="193" spans="35:40" x14ac:dyDescent="0.25">
      <c r="AI193" t="s">
        <v>145</v>
      </c>
      <c r="AM193">
        <v>2200</v>
      </c>
    </row>
    <row r="195" spans="35:40" x14ac:dyDescent="0.25">
      <c r="AI195" t="s">
        <v>146</v>
      </c>
      <c r="AM195">
        <v>2929</v>
      </c>
      <c r="AN195">
        <f>AVERAGE(AM195)</f>
        <v>2929</v>
      </c>
    </row>
    <row r="196" spans="35:40" x14ac:dyDescent="0.25">
      <c r="AI196" t="s">
        <v>147</v>
      </c>
    </row>
    <row r="198" spans="35:40" x14ac:dyDescent="0.25">
      <c r="AI198" t="s">
        <v>148</v>
      </c>
      <c r="AM198">
        <v>2660</v>
      </c>
      <c r="AN198">
        <f>AVERAGE(AM198:AM199)</f>
        <v>2319.5</v>
      </c>
    </row>
    <row r="199" spans="35:40" x14ac:dyDescent="0.25">
      <c r="AI199" t="s">
        <v>149</v>
      </c>
      <c r="AM199">
        <v>1979</v>
      </c>
    </row>
    <row r="201" spans="35:40" x14ac:dyDescent="0.25">
      <c r="AI201" t="s">
        <v>150</v>
      </c>
      <c r="AM201">
        <v>2782</v>
      </c>
      <c r="AN201">
        <f>AVERAGE(AM201:AM202)</f>
        <v>2458</v>
      </c>
    </row>
    <row r="202" spans="35:40" x14ac:dyDescent="0.25">
      <c r="AI202" t="s">
        <v>151</v>
      </c>
      <c r="AM202">
        <v>2134</v>
      </c>
    </row>
    <row r="204" spans="35:40" x14ac:dyDescent="0.25">
      <c r="AI204" t="s">
        <v>152</v>
      </c>
      <c r="AM204">
        <v>2503</v>
      </c>
      <c r="AN204">
        <f>AVERAGE(AM204:AM205)</f>
        <v>2083.5</v>
      </c>
    </row>
    <row r="205" spans="35:40" x14ac:dyDescent="0.25">
      <c r="AI205" t="s">
        <v>153</v>
      </c>
      <c r="AM205">
        <v>1664</v>
      </c>
    </row>
    <row r="207" spans="35:40" x14ac:dyDescent="0.25">
      <c r="AI207" t="s">
        <v>154</v>
      </c>
      <c r="AM207">
        <v>2379</v>
      </c>
      <c r="AN207">
        <f>AVERAGE(AM207:AM208)</f>
        <v>2481</v>
      </c>
    </row>
    <row r="208" spans="35:40" x14ac:dyDescent="0.25">
      <c r="AI208" t="s">
        <v>155</v>
      </c>
      <c r="AM208">
        <v>2583</v>
      </c>
    </row>
    <row r="210" spans="35:40" x14ac:dyDescent="0.25">
      <c r="AI210" t="s">
        <v>160</v>
      </c>
      <c r="AM210">
        <v>2318</v>
      </c>
      <c r="AN210">
        <f>AVERAGE(AM210:AM211)</f>
        <v>2454</v>
      </c>
    </row>
    <row r="211" spans="35:40" x14ac:dyDescent="0.25">
      <c r="AI211" t="s">
        <v>161</v>
      </c>
      <c r="AM211">
        <v>2590</v>
      </c>
    </row>
    <row r="213" spans="35:40" x14ac:dyDescent="0.25">
      <c r="AI213" t="s">
        <v>162</v>
      </c>
      <c r="AM213">
        <v>2263</v>
      </c>
      <c r="AN213">
        <f>AVERAGE(AM213:AM214)</f>
        <v>2454.5</v>
      </c>
    </row>
    <row r="214" spans="35:40" x14ac:dyDescent="0.25">
      <c r="AI214" t="s">
        <v>163</v>
      </c>
      <c r="AM214">
        <v>2646</v>
      </c>
    </row>
    <row r="216" spans="35:40" x14ac:dyDescent="0.25">
      <c r="AI216" t="s">
        <v>167</v>
      </c>
      <c r="AM216">
        <v>2469</v>
      </c>
      <c r="AN216">
        <f>AVERAGE(AM216:AM217)</f>
        <v>2556</v>
      </c>
    </row>
    <row r="217" spans="35:40" x14ac:dyDescent="0.25">
      <c r="AI217" t="s">
        <v>168</v>
      </c>
      <c r="AM217">
        <v>2643</v>
      </c>
    </row>
    <row r="226" spans="35:59" x14ac:dyDescent="0.25">
      <c r="AI226" t="s">
        <v>169</v>
      </c>
      <c r="AJ226" t="s">
        <v>118</v>
      </c>
      <c r="AM226" t="s">
        <v>122</v>
      </c>
      <c r="BB226" t="s">
        <v>170</v>
      </c>
      <c r="BC226" t="s">
        <v>118</v>
      </c>
      <c r="BF226" t="s">
        <v>122</v>
      </c>
    </row>
    <row r="228" spans="35:59" x14ac:dyDescent="0.25">
      <c r="AI228" t="s">
        <v>124</v>
      </c>
      <c r="AM228">
        <v>2338</v>
      </c>
      <c r="AN228">
        <f>AVERAGE(AM228:AM229)</f>
        <v>2144</v>
      </c>
      <c r="BB228" t="s">
        <v>124</v>
      </c>
      <c r="BF228">
        <v>2522</v>
      </c>
      <c r="BG228">
        <f>AVERAGE(BF228:BF229)</f>
        <v>2244.5</v>
      </c>
    </row>
    <row r="229" spans="35:59" x14ac:dyDescent="0.25">
      <c r="AI229" t="s">
        <v>125</v>
      </c>
      <c r="AM229">
        <v>1950</v>
      </c>
      <c r="BB229" t="s">
        <v>125</v>
      </c>
      <c r="BF229">
        <v>1967</v>
      </c>
    </row>
    <row r="231" spans="35:59" x14ac:dyDescent="0.25">
      <c r="AI231" t="s">
        <v>126</v>
      </c>
      <c r="AM231">
        <v>2447</v>
      </c>
      <c r="AN231">
        <f>AVERAGE(AM231:AM232)</f>
        <v>2412.5</v>
      </c>
      <c r="BB231" t="s">
        <v>126</v>
      </c>
      <c r="BF231">
        <v>2296</v>
      </c>
      <c r="BG231">
        <f>AVERAGE(BF231:BF232)</f>
        <v>2508.5</v>
      </c>
    </row>
    <row r="232" spans="35:59" x14ac:dyDescent="0.25">
      <c r="AI232" t="s">
        <v>127</v>
      </c>
      <c r="AM232">
        <v>2378</v>
      </c>
      <c r="BB232" t="s">
        <v>127</v>
      </c>
      <c r="BF232">
        <v>2721</v>
      </c>
    </row>
    <row r="234" spans="35:59" x14ac:dyDescent="0.25">
      <c r="AI234" t="s">
        <v>128</v>
      </c>
      <c r="AM234">
        <v>2456</v>
      </c>
      <c r="AN234">
        <f>AVERAGE(AM234)</f>
        <v>2456</v>
      </c>
      <c r="BB234" t="s">
        <v>128</v>
      </c>
      <c r="BF234">
        <v>1887</v>
      </c>
      <c r="BG234">
        <f>AVERAGE(BF234:BF235)</f>
        <v>1979.5</v>
      </c>
    </row>
    <row r="235" spans="35:59" x14ac:dyDescent="0.25">
      <c r="AI235" t="s">
        <v>129</v>
      </c>
      <c r="BB235" t="s">
        <v>129</v>
      </c>
      <c r="BF235">
        <v>2072</v>
      </c>
    </row>
    <row r="237" spans="35:59" x14ac:dyDescent="0.25">
      <c r="AI237" t="s">
        <v>130</v>
      </c>
      <c r="BB237" t="s">
        <v>130</v>
      </c>
      <c r="BF237">
        <v>2031</v>
      </c>
      <c r="BG237">
        <f>AVERAGE(BF237:BF238)</f>
        <v>2052</v>
      </c>
    </row>
    <row r="238" spans="35:59" x14ac:dyDescent="0.25">
      <c r="AI238" t="s">
        <v>131</v>
      </c>
      <c r="AM238">
        <v>2462</v>
      </c>
      <c r="AN238">
        <f>AVERAGE(AM238)</f>
        <v>2462</v>
      </c>
      <c r="BB238" t="s">
        <v>131</v>
      </c>
      <c r="BF238">
        <v>2073</v>
      </c>
    </row>
    <row r="240" spans="35:59" x14ac:dyDescent="0.25">
      <c r="AI240" t="s">
        <v>132</v>
      </c>
      <c r="AM240">
        <v>2470</v>
      </c>
      <c r="AN240">
        <f>AVERAGE(AM240:AM241)</f>
        <v>2283</v>
      </c>
      <c r="BB240" t="s">
        <v>132</v>
      </c>
      <c r="BF240">
        <v>2267</v>
      </c>
      <c r="BG240">
        <f>AVERAGE(BF240:BF241)</f>
        <v>2139.5</v>
      </c>
    </row>
    <row r="241" spans="35:59" x14ac:dyDescent="0.25">
      <c r="AI241" t="s">
        <v>133</v>
      </c>
      <c r="AM241">
        <v>2096</v>
      </c>
      <c r="BB241" t="s">
        <v>133</v>
      </c>
      <c r="BF241">
        <v>2012</v>
      </c>
    </row>
    <row r="243" spans="35:59" x14ac:dyDescent="0.25">
      <c r="AI243" t="s">
        <v>134</v>
      </c>
      <c r="AM243">
        <v>2381</v>
      </c>
      <c r="AN243">
        <f>AVERAGE(AM243)</f>
        <v>2381</v>
      </c>
      <c r="BB243" t="s">
        <v>134</v>
      </c>
      <c r="BF243">
        <v>2325</v>
      </c>
      <c r="BG243">
        <f>AVERAGE(BF243:BF244)</f>
        <v>2208</v>
      </c>
    </row>
    <row r="244" spans="35:59" x14ac:dyDescent="0.25">
      <c r="AI244" t="s">
        <v>135</v>
      </c>
      <c r="BB244" t="s">
        <v>135</v>
      </c>
      <c r="BF244">
        <v>2091</v>
      </c>
    </row>
    <row r="246" spans="35:59" x14ac:dyDescent="0.25">
      <c r="AI246" t="s">
        <v>136</v>
      </c>
      <c r="AM246">
        <v>1722</v>
      </c>
      <c r="AN246">
        <f>AVERAGE(AM246:AM247)</f>
        <v>2177.5</v>
      </c>
      <c r="BB246" t="s">
        <v>136</v>
      </c>
      <c r="BF246">
        <v>2133</v>
      </c>
      <c r="BG246">
        <f>AVERAGE(BF246:BF247)</f>
        <v>2240.5</v>
      </c>
    </row>
    <row r="247" spans="35:59" x14ac:dyDescent="0.25">
      <c r="AI247" t="s">
        <v>137</v>
      </c>
      <c r="AM247">
        <v>2633</v>
      </c>
      <c r="BB247" t="s">
        <v>137</v>
      </c>
      <c r="BF247">
        <v>2348</v>
      </c>
    </row>
    <row r="249" spans="35:59" x14ac:dyDescent="0.25">
      <c r="AI249" t="s">
        <v>138</v>
      </c>
      <c r="AM249">
        <v>2764</v>
      </c>
      <c r="AN249">
        <f>AVERAGE(AM249:AM250)</f>
        <v>2651.5</v>
      </c>
      <c r="BB249" t="s">
        <v>138</v>
      </c>
      <c r="BF249">
        <v>2589</v>
      </c>
      <c r="BG249">
        <f>AVERAGE(BF249:BF250)</f>
        <v>2758.5</v>
      </c>
    </row>
    <row r="250" spans="35:59" x14ac:dyDescent="0.25">
      <c r="AI250" t="s">
        <v>139</v>
      </c>
      <c r="AM250">
        <v>2539</v>
      </c>
      <c r="BB250" t="s">
        <v>139</v>
      </c>
      <c r="BF250">
        <v>2928</v>
      </c>
    </row>
    <row r="252" spans="35:59" x14ac:dyDescent="0.25">
      <c r="AI252" t="s">
        <v>140</v>
      </c>
      <c r="AM252">
        <v>2340</v>
      </c>
      <c r="AN252">
        <f>AVERAGE(AM252:AM253)</f>
        <v>2333</v>
      </c>
      <c r="BB252" t="s">
        <v>140</v>
      </c>
      <c r="BF252">
        <v>2965</v>
      </c>
      <c r="BG252">
        <f>AVERAGE(BF252:BF253)</f>
        <v>2839.5</v>
      </c>
    </row>
    <row r="253" spans="35:59" x14ac:dyDescent="0.25">
      <c r="AI253" t="s">
        <v>141</v>
      </c>
      <c r="AM253">
        <v>2326</v>
      </c>
      <c r="BB253" t="s">
        <v>141</v>
      </c>
      <c r="BF253">
        <v>2714</v>
      </c>
    </row>
    <row r="255" spans="35:59" x14ac:dyDescent="0.25">
      <c r="AI255" t="s">
        <v>142</v>
      </c>
      <c r="AM255">
        <v>2367</v>
      </c>
      <c r="AN255">
        <f>AVERAGE(AM255)</f>
        <v>2367</v>
      </c>
      <c r="BB255" t="s">
        <v>142</v>
      </c>
      <c r="BF255">
        <v>2592</v>
      </c>
      <c r="BG255">
        <f>AVERAGE(BF255:BF256)</f>
        <v>2551.5</v>
      </c>
    </row>
    <row r="256" spans="35:59" x14ac:dyDescent="0.25">
      <c r="AI256" t="s">
        <v>143</v>
      </c>
      <c r="BB256" t="s">
        <v>143</v>
      </c>
      <c r="BF256">
        <v>2511</v>
      </c>
    </row>
    <row r="258" spans="35:59" x14ac:dyDescent="0.25">
      <c r="AI258" t="s">
        <v>144</v>
      </c>
      <c r="AM258">
        <v>2137</v>
      </c>
      <c r="AN258">
        <f>AVERAGE(AM258:AM259)</f>
        <v>2084.5</v>
      </c>
      <c r="BB258" t="s">
        <v>144</v>
      </c>
      <c r="BF258">
        <v>2072</v>
      </c>
      <c r="BG258">
        <f>AVERAGE(BF258:BF259)</f>
        <v>2200</v>
      </c>
    </row>
    <row r="259" spans="35:59" x14ac:dyDescent="0.25">
      <c r="AI259" t="s">
        <v>145</v>
      </c>
      <c r="AM259">
        <v>2032</v>
      </c>
      <c r="BB259" t="s">
        <v>145</v>
      </c>
      <c r="BF259">
        <v>2328</v>
      </c>
    </row>
    <row r="261" spans="35:59" x14ac:dyDescent="0.25">
      <c r="BB261" t="s">
        <v>146</v>
      </c>
      <c r="BF261">
        <v>2967</v>
      </c>
      <c r="BG261">
        <f>AVERAGE(BF261:BF262)</f>
        <v>2444.5</v>
      </c>
    </row>
    <row r="262" spans="35:59" x14ac:dyDescent="0.25">
      <c r="BB262" t="s">
        <v>147</v>
      </c>
      <c r="BF262">
        <v>1922</v>
      </c>
    </row>
    <row r="264" spans="35:59" x14ac:dyDescent="0.25">
      <c r="BB264" t="s">
        <v>148</v>
      </c>
      <c r="BF264">
        <v>2007</v>
      </c>
      <c r="BG264">
        <f>AVERAGE(BF264:BF265)</f>
        <v>2127</v>
      </c>
    </row>
    <row r="265" spans="35:59" x14ac:dyDescent="0.25">
      <c r="BB265" t="s">
        <v>149</v>
      </c>
      <c r="BF265">
        <v>2247</v>
      </c>
    </row>
    <row r="267" spans="35:59" x14ac:dyDescent="0.25">
      <c r="BB267" t="s">
        <v>150</v>
      </c>
      <c r="BF267">
        <v>2315</v>
      </c>
      <c r="BG267">
        <f>AVERAGE(BF267:BF268)</f>
        <v>2532.5</v>
      </c>
    </row>
    <row r="268" spans="35:59" x14ac:dyDescent="0.25">
      <c r="AN268">
        <f>AVERAGE(AN228:AN258)</f>
        <v>2341.090909090909</v>
      </c>
      <c r="BB268" t="s">
        <v>151</v>
      </c>
      <c r="BF268">
        <v>2750</v>
      </c>
    </row>
    <row r="270" spans="35:59" x14ac:dyDescent="0.25">
      <c r="BB270" t="s">
        <v>152</v>
      </c>
      <c r="BF270">
        <v>1984</v>
      </c>
      <c r="BG270">
        <f>AVERAGE(BF270:BF271)</f>
        <v>2107</v>
      </c>
    </row>
    <row r="271" spans="35:59" x14ac:dyDescent="0.25">
      <c r="BB271" t="s">
        <v>153</v>
      </c>
      <c r="BF271">
        <v>2230</v>
      </c>
    </row>
    <row r="273" spans="54:59" x14ac:dyDescent="0.25">
      <c r="BB273" t="s">
        <v>154</v>
      </c>
      <c r="BF273">
        <v>2281</v>
      </c>
      <c r="BG273">
        <f>AVERAGE(BF273:BF274)</f>
        <v>2452</v>
      </c>
    </row>
    <row r="274" spans="54:59" x14ac:dyDescent="0.25">
      <c r="BB274" t="s">
        <v>155</v>
      </c>
      <c r="BF274">
        <v>2623</v>
      </c>
    </row>
    <row r="276" spans="54:59" x14ac:dyDescent="0.25">
      <c r="BB276" t="s">
        <v>160</v>
      </c>
      <c r="BF276">
        <v>2018</v>
      </c>
      <c r="BG276">
        <f>AVERAGE(BF276:BF277)</f>
        <v>2131.5</v>
      </c>
    </row>
    <row r="277" spans="54:59" x14ac:dyDescent="0.25">
      <c r="BB277" t="s">
        <v>161</v>
      </c>
      <c r="BF277">
        <v>2245</v>
      </c>
    </row>
    <row r="279" spans="54:59" x14ac:dyDescent="0.25">
      <c r="BB279" t="s">
        <v>162</v>
      </c>
      <c r="BF279">
        <v>2673</v>
      </c>
      <c r="BG279">
        <f>AVERAGE(BF279:BF280)</f>
        <v>2732.5</v>
      </c>
    </row>
    <row r="280" spans="54:59" x14ac:dyDescent="0.25">
      <c r="BB280" t="s">
        <v>163</v>
      </c>
      <c r="BF280">
        <v>2792</v>
      </c>
    </row>
    <row r="282" spans="54:59" x14ac:dyDescent="0.25">
      <c r="BB282" t="s">
        <v>167</v>
      </c>
      <c r="BF282">
        <v>2390</v>
      </c>
      <c r="BG282">
        <f>AVERAGE(BF282:BF283)</f>
        <v>2484</v>
      </c>
    </row>
    <row r="283" spans="54:59" x14ac:dyDescent="0.25">
      <c r="BB283" t="s">
        <v>168</v>
      </c>
      <c r="BF283">
        <v>2578</v>
      </c>
    </row>
    <row r="285" spans="54:59" x14ac:dyDescent="0.25">
      <c r="BB285" t="s">
        <v>171</v>
      </c>
      <c r="BF285">
        <v>2096</v>
      </c>
      <c r="BG285">
        <f>AVERAGE(BF285:BF286)</f>
        <v>2366.5</v>
      </c>
    </row>
    <row r="286" spans="54:59" x14ac:dyDescent="0.25">
      <c r="BB286" t="s">
        <v>172</v>
      </c>
      <c r="BF286">
        <v>2637</v>
      </c>
    </row>
    <row r="288" spans="54:59" x14ac:dyDescent="0.25">
      <c r="BB288" t="s">
        <v>173</v>
      </c>
      <c r="BF288">
        <v>2239</v>
      </c>
      <c r="BG288">
        <f>AVERAGE(BF288:BF289)</f>
        <v>2471.5</v>
      </c>
    </row>
    <row r="289" spans="7:59" x14ac:dyDescent="0.25">
      <c r="BB289" t="s">
        <v>174</v>
      </c>
      <c r="BF289">
        <v>2704</v>
      </c>
    </row>
    <row r="301" spans="7:59" x14ac:dyDescent="0.25">
      <c r="G301">
        <f>AVERAGE(G7:G128)</f>
        <v>2027.0377358490566</v>
      </c>
      <c r="X301">
        <f>AVERAGE(X7:X130)</f>
        <v>3303.1805555555557</v>
      </c>
      <c r="AN301">
        <f>AVERAGE(AN7:AN258)</f>
        <v>2393.5661764705883</v>
      </c>
      <c r="BG301">
        <f>AVERAGE(BG7:BG289)</f>
        <v>2525.4262295081967</v>
      </c>
    </row>
    <row r="310" spans="14:14" x14ac:dyDescent="0.25">
      <c r="N310">
        <f>AVERAGE(G301,X300,X301)</f>
        <v>2665.1091457023063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BD62"/>
  <sheetViews>
    <sheetView workbookViewId="0">
      <selection activeCell="H48" sqref="H48"/>
    </sheetView>
  </sheetViews>
  <sheetFormatPr defaultRowHeight="15" x14ac:dyDescent="0.25"/>
  <sheetData>
    <row r="1" spans="5:56" x14ac:dyDescent="0.25">
      <c r="E1" t="s">
        <v>175</v>
      </c>
    </row>
    <row r="3" spans="5:56" x14ac:dyDescent="0.25">
      <c r="F3" t="s">
        <v>176</v>
      </c>
      <c r="T3">
        <v>9</v>
      </c>
      <c r="U3" t="s">
        <v>54</v>
      </c>
      <c r="AL3">
        <v>15</v>
      </c>
      <c r="AM3" t="s">
        <v>177</v>
      </c>
      <c r="AV3">
        <v>21</v>
      </c>
      <c r="AW3" t="s">
        <v>178</v>
      </c>
    </row>
    <row r="5" spans="5:56" x14ac:dyDescent="0.25">
      <c r="E5" t="s">
        <v>179</v>
      </c>
      <c r="I5" t="s">
        <v>180</v>
      </c>
      <c r="S5" t="s">
        <v>179</v>
      </c>
      <c r="W5" t="s">
        <v>180</v>
      </c>
      <c r="AG5" t="s">
        <v>179</v>
      </c>
      <c r="AL5" t="s">
        <v>180</v>
      </c>
      <c r="AU5" t="s">
        <v>179</v>
      </c>
      <c r="AZ5" t="s">
        <v>180</v>
      </c>
    </row>
    <row r="7" spans="5:56" x14ac:dyDescent="0.25">
      <c r="E7">
        <v>12386</v>
      </c>
      <c r="F7">
        <v>15059</v>
      </c>
      <c r="G7">
        <f>AVERAGE(E7:F7)</f>
        <v>13722.5</v>
      </c>
      <c r="I7">
        <v>210473</v>
      </c>
      <c r="J7">
        <v>142798</v>
      </c>
      <c r="K7">
        <f>AVERAGE(I7:J7)</f>
        <v>176635.5</v>
      </c>
      <c r="M7">
        <f>100*G7/K7</f>
        <v>7.7688233678960348</v>
      </c>
      <c r="S7">
        <v>7280</v>
      </c>
      <c r="T7">
        <v>6189</v>
      </c>
      <c r="U7">
        <f>AVERAGE(S7:T7)</f>
        <v>6734.5</v>
      </c>
      <c r="W7">
        <v>281760</v>
      </c>
      <c r="X7">
        <v>295912</v>
      </c>
      <c r="Y7">
        <f>AVERAGE(W7:X7)</f>
        <v>288836</v>
      </c>
      <c r="AA7">
        <f>100*U7/Y7</f>
        <v>2.3315999390657676</v>
      </c>
      <c r="AG7">
        <v>9050</v>
      </c>
      <c r="AH7">
        <v>10915</v>
      </c>
      <c r="AI7">
        <f>AVERAGE(AG7:AH7)</f>
        <v>9982.5</v>
      </c>
      <c r="AL7">
        <v>220150</v>
      </c>
      <c r="AM7">
        <v>223152</v>
      </c>
      <c r="AN7">
        <f>AVERAGE(AL7:AM7)</f>
        <v>221651</v>
      </c>
      <c r="AP7">
        <f>100*AI7/AN7</f>
        <v>4.5037017653879294</v>
      </c>
      <c r="AU7">
        <v>5487</v>
      </c>
      <c r="AV7">
        <v>5550</v>
      </c>
      <c r="AW7">
        <f>AVERAGE(AU7:AV7)</f>
        <v>5518.5</v>
      </c>
      <c r="AZ7">
        <v>185933</v>
      </c>
      <c r="BA7">
        <v>197228</v>
      </c>
      <c r="BB7">
        <f>AVERAGE(AZ7:BA7)</f>
        <v>191580.5</v>
      </c>
      <c r="BD7">
        <f>100*AW7/BB7</f>
        <v>2.8805123694739287</v>
      </c>
    </row>
    <row r="8" spans="5:56" x14ac:dyDescent="0.25">
      <c r="E8">
        <v>11075</v>
      </c>
      <c r="F8">
        <v>14955</v>
      </c>
      <c r="G8">
        <f t="shared" ref="G8:G14" si="0">AVERAGE(E8:F8)</f>
        <v>13015</v>
      </c>
      <c r="I8">
        <v>185809</v>
      </c>
      <c r="J8">
        <v>124725</v>
      </c>
      <c r="K8">
        <f t="shared" ref="K8:K14" si="1">AVERAGE(I8:J8)</f>
        <v>155267</v>
      </c>
      <c r="M8">
        <f t="shared" ref="M8:M14" si="2">100*G8/K8</f>
        <v>8.38233494560982</v>
      </c>
      <c r="S8">
        <v>5168</v>
      </c>
      <c r="T8">
        <v>4690</v>
      </c>
      <c r="U8">
        <f t="shared" ref="U8:U14" si="3">AVERAGE(S8:T8)</f>
        <v>4929</v>
      </c>
      <c r="W8">
        <v>296248</v>
      </c>
      <c r="X8">
        <v>304347</v>
      </c>
      <c r="Y8">
        <f t="shared" ref="Y8:Y14" si="4">AVERAGE(W8:X8)</f>
        <v>300297.5</v>
      </c>
      <c r="AA8">
        <f t="shared" ref="AA8:AA23" si="5">100*U8/Y8</f>
        <v>1.6413723057967515</v>
      </c>
      <c r="AG8">
        <v>3950</v>
      </c>
      <c r="AH8">
        <v>5443</v>
      </c>
      <c r="AI8">
        <f t="shared" ref="AI8:AI23" si="6">AVERAGE(AG8:AH8)</f>
        <v>4696.5</v>
      </c>
      <c r="AL8">
        <v>224121</v>
      </c>
      <c r="AM8">
        <v>230194</v>
      </c>
      <c r="AN8">
        <f t="shared" ref="AN8:AN23" si="7">AVERAGE(AL8:AM8)</f>
        <v>227157.5</v>
      </c>
      <c r="AP8">
        <f t="shared" ref="AP8:AP23" si="8">100*AI8/AN8</f>
        <v>2.0675082266709222</v>
      </c>
      <c r="AU8">
        <v>6845</v>
      </c>
      <c r="AV8">
        <v>5745</v>
      </c>
      <c r="AW8">
        <f t="shared" ref="AW8:AW23" si="9">AVERAGE(AU8:AV8)</f>
        <v>6295</v>
      </c>
      <c r="AZ8">
        <v>291715</v>
      </c>
      <c r="BA8">
        <v>294155</v>
      </c>
      <c r="BB8">
        <f t="shared" ref="BB8:BB23" si="10">AVERAGE(AZ8:BA8)</f>
        <v>292935</v>
      </c>
      <c r="BD8">
        <f t="shared" ref="BD8:BD23" si="11">100*AW8/BB8</f>
        <v>2.1489408913240138</v>
      </c>
    </row>
    <row r="9" spans="5:56" x14ac:dyDescent="0.25">
      <c r="E9">
        <v>9477</v>
      </c>
      <c r="F9">
        <v>15483</v>
      </c>
      <c r="G9">
        <f t="shared" si="0"/>
        <v>12480</v>
      </c>
      <c r="I9">
        <v>209964</v>
      </c>
      <c r="J9">
        <v>183362</v>
      </c>
      <c r="K9">
        <f t="shared" si="1"/>
        <v>196663</v>
      </c>
      <c r="M9">
        <f t="shared" si="2"/>
        <v>6.3458810249004642</v>
      </c>
      <c r="S9">
        <v>3116</v>
      </c>
      <c r="T9">
        <v>3156</v>
      </c>
      <c r="U9">
        <f t="shared" si="3"/>
        <v>3136</v>
      </c>
      <c r="W9">
        <v>220749</v>
      </c>
      <c r="X9">
        <v>233789</v>
      </c>
      <c r="Y9">
        <f t="shared" si="4"/>
        <v>227269</v>
      </c>
      <c r="AA9">
        <f t="shared" si="5"/>
        <v>1.3798626297471279</v>
      </c>
      <c r="AG9">
        <v>5901</v>
      </c>
      <c r="AH9">
        <v>6306</v>
      </c>
      <c r="AI9">
        <f t="shared" si="6"/>
        <v>6103.5</v>
      </c>
      <c r="AL9">
        <v>269448</v>
      </c>
      <c r="AM9">
        <v>276288</v>
      </c>
      <c r="AN9">
        <f t="shared" si="7"/>
        <v>272868</v>
      </c>
      <c r="AP9">
        <f t="shared" si="8"/>
        <v>2.2367958133603061</v>
      </c>
      <c r="AU9">
        <v>4524</v>
      </c>
      <c r="AV9">
        <v>4825</v>
      </c>
      <c r="AW9">
        <f t="shared" si="9"/>
        <v>4674.5</v>
      </c>
      <c r="AZ9">
        <v>238587</v>
      </c>
      <c r="BA9">
        <v>243051</v>
      </c>
      <c r="BB9">
        <f t="shared" si="10"/>
        <v>240819</v>
      </c>
      <c r="BD9">
        <f t="shared" si="11"/>
        <v>1.9410843828767663</v>
      </c>
    </row>
    <row r="10" spans="5:56" x14ac:dyDescent="0.25">
      <c r="E10">
        <v>14940</v>
      </c>
      <c r="F10">
        <v>23283</v>
      </c>
      <c r="G10">
        <f t="shared" si="0"/>
        <v>19111.5</v>
      </c>
      <c r="I10">
        <v>138661</v>
      </c>
      <c r="J10">
        <v>175770</v>
      </c>
      <c r="K10">
        <f t="shared" si="1"/>
        <v>157215.5</v>
      </c>
      <c r="M10">
        <f t="shared" si="2"/>
        <v>12.156244136233386</v>
      </c>
      <c r="S10">
        <v>5201</v>
      </c>
      <c r="T10">
        <v>5904</v>
      </c>
      <c r="U10">
        <f t="shared" si="3"/>
        <v>5552.5</v>
      </c>
      <c r="W10">
        <v>338832</v>
      </c>
      <c r="X10">
        <v>345853</v>
      </c>
      <c r="Y10">
        <f t="shared" si="4"/>
        <v>342342.5</v>
      </c>
      <c r="AA10">
        <f t="shared" si="5"/>
        <v>1.6219137267502575</v>
      </c>
      <c r="AG10">
        <v>8442</v>
      </c>
      <c r="AH10">
        <v>8302</v>
      </c>
      <c r="AI10">
        <f t="shared" si="6"/>
        <v>8372</v>
      </c>
      <c r="AL10">
        <v>247981</v>
      </c>
      <c r="AM10">
        <v>254871</v>
      </c>
      <c r="AN10">
        <f t="shared" si="7"/>
        <v>251426</v>
      </c>
      <c r="AP10">
        <f t="shared" si="8"/>
        <v>3.329806782114817</v>
      </c>
      <c r="AU10">
        <v>5760</v>
      </c>
      <c r="AV10">
        <v>5084</v>
      </c>
      <c r="AW10">
        <f t="shared" si="9"/>
        <v>5422</v>
      </c>
      <c r="AZ10">
        <v>268479</v>
      </c>
      <c r="BA10">
        <v>273601</v>
      </c>
      <c r="BB10">
        <f t="shared" si="10"/>
        <v>271040</v>
      </c>
      <c r="BD10">
        <f t="shared" si="11"/>
        <v>2.0004427390791029</v>
      </c>
    </row>
    <row r="11" spans="5:56" x14ac:dyDescent="0.25">
      <c r="E11">
        <v>10382</v>
      </c>
      <c r="F11">
        <v>13175</v>
      </c>
      <c r="G11">
        <f t="shared" si="0"/>
        <v>11778.5</v>
      </c>
      <c r="I11">
        <v>173922</v>
      </c>
      <c r="J11">
        <v>172126</v>
      </c>
      <c r="K11">
        <f t="shared" si="1"/>
        <v>173024</v>
      </c>
      <c r="M11">
        <f t="shared" si="2"/>
        <v>6.8074371185500278</v>
      </c>
      <c r="S11">
        <v>3914</v>
      </c>
      <c r="T11">
        <v>4305</v>
      </c>
      <c r="U11">
        <f t="shared" si="3"/>
        <v>4109.5</v>
      </c>
      <c r="W11">
        <v>257696</v>
      </c>
      <c r="X11">
        <v>265771</v>
      </c>
      <c r="Y11">
        <f t="shared" si="4"/>
        <v>261733.5</v>
      </c>
      <c r="AA11">
        <f t="shared" si="5"/>
        <v>1.5701085264209587</v>
      </c>
      <c r="AG11">
        <v>5785</v>
      </c>
      <c r="AH11">
        <v>6153</v>
      </c>
      <c r="AI11">
        <f t="shared" si="6"/>
        <v>5969</v>
      </c>
      <c r="AL11">
        <v>224339</v>
      </c>
      <c r="AM11">
        <v>231075</v>
      </c>
      <c r="AN11">
        <f t="shared" si="7"/>
        <v>227707</v>
      </c>
      <c r="AP11">
        <f t="shared" si="8"/>
        <v>2.6213511222755557</v>
      </c>
      <c r="AU11">
        <v>4583</v>
      </c>
      <c r="AV11">
        <v>5216</v>
      </c>
      <c r="AW11">
        <f t="shared" si="9"/>
        <v>4899.5</v>
      </c>
      <c r="AZ11">
        <v>283107</v>
      </c>
      <c r="BA11">
        <v>285847</v>
      </c>
      <c r="BB11">
        <f t="shared" si="10"/>
        <v>284477</v>
      </c>
      <c r="BD11">
        <f t="shared" si="11"/>
        <v>1.7222833480386814</v>
      </c>
    </row>
    <row r="12" spans="5:56" x14ac:dyDescent="0.25">
      <c r="E12">
        <v>6394</v>
      </c>
      <c r="F12">
        <v>13588</v>
      </c>
      <c r="G12">
        <f t="shared" si="0"/>
        <v>9991</v>
      </c>
      <c r="I12">
        <v>121590</v>
      </c>
      <c r="J12">
        <v>130018</v>
      </c>
      <c r="K12">
        <f t="shared" si="1"/>
        <v>125804</v>
      </c>
      <c r="M12">
        <f t="shared" si="2"/>
        <v>7.9417188642650469</v>
      </c>
      <c r="S12">
        <v>7066</v>
      </c>
      <c r="T12">
        <v>6101</v>
      </c>
      <c r="U12">
        <f t="shared" si="3"/>
        <v>6583.5</v>
      </c>
      <c r="W12">
        <v>243923</v>
      </c>
      <c r="X12">
        <v>252180</v>
      </c>
      <c r="Y12">
        <f t="shared" si="4"/>
        <v>248051.5</v>
      </c>
      <c r="AA12">
        <f t="shared" si="5"/>
        <v>2.6540859458620489</v>
      </c>
      <c r="AG12">
        <v>5675</v>
      </c>
      <c r="AH12">
        <v>6476</v>
      </c>
      <c r="AI12">
        <f t="shared" si="6"/>
        <v>6075.5</v>
      </c>
      <c r="AL12">
        <v>145312</v>
      </c>
      <c r="AM12">
        <v>133739</v>
      </c>
      <c r="AN12">
        <f t="shared" si="7"/>
        <v>139525.5</v>
      </c>
      <c r="AP12">
        <f t="shared" si="8"/>
        <v>4.354401166811801</v>
      </c>
      <c r="AU12">
        <v>7289</v>
      </c>
      <c r="AV12">
        <v>6556</v>
      </c>
      <c r="AW12">
        <f t="shared" si="9"/>
        <v>6922.5</v>
      </c>
      <c r="AZ12">
        <v>264906</v>
      </c>
      <c r="BA12">
        <v>266948</v>
      </c>
      <c r="BB12">
        <f t="shared" si="10"/>
        <v>265927</v>
      </c>
      <c r="BD12">
        <f t="shared" si="11"/>
        <v>2.6031580095289311</v>
      </c>
    </row>
    <row r="13" spans="5:56" x14ac:dyDescent="0.25">
      <c r="E13">
        <v>5656</v>
      </c>
      <c r="F13">
        <v>7185</v>
      </c>
      <c r="G13">
        <f t="shared" si="0"/>
        <v>6420.5</v>
      </c>
      <c r="I13">
        <v>211838</v>
      </c>
      <c r="J13">
        <v>190639</v>
      </c>
      <c r="K13">
        <f t="shared" si="1"/>
        <v>201238.5</v>
      </c>
      <c r="M13">
        <f t="shared" si="2"/>
        <v>3.1904928728846618</v>
      </c>
      <c r="S13">
        <v>4741</v>
      </c>
      <c r="T13">
        <v>4001</v>
      </c>
      <c r="U13">
        <f t="shared" si="3"/>
        <v>4371</v>
      </c>
      <c r="W13">
        <v>282146</v>
      </c>
      <c r="X13">
        <v>293547</v>
      </c>
      <c r="Y13">
        <f t="shared" si="4"/>
        <v>287846.5</v>
      </c>
      <c r="AA13">
        <f t="shared" si="5"/>
        <v>1.5185176821674051</v>
      </c>
      <c r="AG13">
        <v>5027</v>
      </c>
      <c r="AH13">
        <v>6406</v>
      </c>
      <c r="AI13">
        <f t="shared" si="6"/>
        <v>5716.5</v>
      </c>
      <c r="AL13">
        <v>156222</v>
      </c>
      <c r="AM13">
        <v>154129</v>
      </c>
      <c r="AN13">
        <f t="shared" si="7"/>
        <v>155175.5</v>
      </c>
      <c r="AP13">
        <f t="shared" si="8"/>
        <v>3.6838933981201931</v>
      </c>
      <c r="AU13">
        <v>6470</v>
      </c>
      <c r="AV13">
        <v>6036</v>
      </c>
      <c r="AW13">
        <f t="shared" si="9"/>
        <v>6253</v>
      </c>
      <c r="AZ13">
        <v>259643</v>
      </c>
      <c r="BA13">
        <v>262331</v>
      </c>
      <c r="BB13">
        <f t="shared" si="10"/>
        <v>260987</v>
      </c>
      <c r="BD13">
        <f t="shared" si="11"/>
        <v>2.3959047768662809</v>
      </c>
    </row>
    <row r="14" spans="5:56" x14ac:dyDescent="0.25">
      <c r="E14">
        <v>5531</v>
      </c>
      <c r="F14">
        <v>8275</v>
      </c>
      <c r="G14">
        <f t="shared" si="0"/>
        <v>6903</v>
      </c>
      <c r="I14">
        <v>185049</v>
      </c>
      <c r="J14">
        <v>125228</v>
      </c>
      <c r="K14">
        <f t="shared" si="1"/>
        <v>155138.5</v>
      </c>
      <c r="M14">
        <f t="shared" si="2"/>
        <v>4.4495724787850852</v>
      </c>
      <c r="S14">
        <v>4084</v>
      </c>
      <c r="T14">
        <v>4281</v>
      </c>
      <c r="U14">
        <f t="shared" si="3"/>
        <v>4182.5</v>
      </c>
      <c r="W14">
        <v>214878</v>
      </c>
      <c r="X14">
        <v>227540</v>
      </c>
      <c r="Y14">
        <f t="shared" si="4"/>
        <v>221209</v>
      </c>
      <c r="AA14">
        <f t="shared" si="5"/>
        <v>1.8907458557291972</v>
      </c>
      <c r="AG14">
        <v>5371</v>
      </c>
      <c r="AH14">
        <v>5911</v>
      </c>
      <c r="AI14">
        <f t="shared" si="6"/>
        <v>5641</v>
      </c>
      <c r="AL14">
        <v>336912</v>
      </c>
      <c r="AM14">
        <v>346786</v>
      </c>
      <c r="AN14">
        <f t="shared" si="7"/>
        <v>341849</v>
      </c>
      <c r="AP14">
        <f t="shared" si="8"/>
        <v>1.6501437769307501</v>
      </c>
      <c r="AU14">
        <v>6730</v>
      </c>
      <c r="AV14">
        <v>6733</v>
      </c>
      <c r="AW14">
        <f t="shared" si="9"/>
        <v>6731.5</v>
      </c>
      <c r="AZ14">
        <v>290092</v>
      </c>
      <c r="BA14">
        <v>293473</v>
      </c>
      <c r="BB14">
        <f t="shared" si="10"/>
        <v>291782.5</v>
      </c>
      <c r="BD14">
        <f t="shared" si="11"/>
        <v>2.3070266379923403</v>
      </c>
    </row>
    <row r="16" spans="5:56" x14ac:dyDescent="0.25">
      <c r="E16">
        <v>12233</v>
      </c>
      <c r="F16">
        <v>13824</v>
      </c>
      <c r="G16">
        <f t="shared" ref="G16:G23" si="12">AVERAGE(E16:F16)</f>
        <v>13028.5</v>
      </c>
      <c r="I16">
        <v>168078</v>
      </c>
      <c r="J16">
        <v>149211</v>
      </c>
      <c r="K16">
        <f t="shared" ref="K16:K23" si="13">AVERAGE(I16:J16)</f>
        <v>158644.5</v>
      </c>
      <c r="M16">
        <f t="shared" ref="M16:M23" si="14">100*G16/K16</f>
        <v>8.2123868145444696</v>
      </c>
      <c r="S16">
        <v>7406</v>
      </c>
      <c r="T16">
        <v>6318</v>
      </c>
      <c r="U16">
        <f t="shared" ref="U16:U23" si="15">AVERAGE(S16:T16)</f>
        <v>6862</v>
      </c>
      <c r="W16">
        <v>228662</v>
      </c>
      <c r="X16">
        <v>234901</v>
      </c>
      <c r="Y16">
        <f t="shared" ref="Y16:Y23" si="16">AVERAGE(W16:X16)</f>
        <v>231781.5</v>
      </c>
      <c r="AA16">
        <f t="shared" si="5"/>
        <v>2.9605468943811304</v>
      </c>
      <c r="AG16">
        <v>6886</v>
      </c>
      <c r="AH16">
        <v>10693</v>
      </c>
      <c r="AI16">
        <f t="shared" si="6"/>
        <v>8789.5</v>
      </c>
      <c r="AL16">
        <v>166245</v>
      </c>
      <c r="AM16">
        <v>185542</v>
      </c>
      <c r="AN16">
        <f t="shared" si="7"/>
        <v>175893.5</v>
      </c>
      <c r="AP16">
        <f t="shared" si="8"/>
        <v>4.9970578787732354</v>
      </c>
      <c r="AU16">
        <v>4308</v>
      </c>
      <c r="AV16">
        <v>4056</v>
      </c>
      <c r="AW16">
        <f t="shared" si="9"/>
        <v>4182</v>
      </c>
      <c r="AZ16">
        <v>264002</v>
      </c>
      <c r="BA16">
        <v>281444</v>
      </c>
      <c r="BB16">
        <f t="shared" si="10"/>
        <v>272723</v>
      </c>
      <c r="BD16">
        <f t="shared" si="11"/>
        <v>1.533424023643037</v>
      </c>
    </row>
    <row r="17" spans="5:56" x14ac:dyDescent="0.25">
      <c r="E17">
        <v>19400</v>
      </c>
      <c r="F17">
        <v>7664</v>
      </c>
      <c r="G17">
        <f t="shared" si="12"/>
        <v>13532</v>
      </c>
      <c r="I17">
        <v>132525</v>
      </c>
      <c r="J17">
        <v>122618</v>
      </c>
      <c r="K17">
        <f t="shared" si="13"/>
        <v>127571.5</v>
      </c>
      <c r="M17">
        <f t="shared" si="14"/>
        <v>10.607384878283943</v>
      </c>
      <c r="S17">
        <v>4932</v>
      </c>
      <c r="T17">
        <v>4666</v>
      </c>
      <c r="U17">
        <f t="shared" si="15"/>
        <v>4799</v>
      </c>
      <c r="W17">
        <v>246828</v>
      </c>
      <c r="X17">
        <v>257328</v>
      </c>
      <c r="Y17">
        <f t="shared" si="16"/>
        <v>252078</v>
      </c>
      <c r="AA17">
        <f t="shared" si="5"/>
        <v>1.9037758154222106</v>
      </c>
      <c r="AG17">
        <v>4431</v>
      </c>
      <c r="AH17">
        <v>8026</v>
      </c>
      <c r="AI17">
        <f t="shared" si="6"/>
        <v>6228.5</v>
      </c>
      <c r="AL17">
        <v>166418</v>
      </c>
      <c r="AM17">
        <v>182873</v>
      </c>
      <c r="AN17">
        <f t="shared" si="7"/>
        <v>174645.5</v>
      </c>
      <c r="AP17">
        <f t="shared" si="8"/>
        <v>3.5663672983271826</v>
      </c>
      <c r="AU17">
        <v>4538</v>
      </c>
      <c r="AV17">
        <v>4312</v>
      </c>
      <c r="AW17">
        <f t="shared" si="9"/>
        <v>4425</v>
      </c>
      <c r="AZ17">
        <v>221821</v>
      </c>
      <c r="BA17">
        <v>230428</v>
      </c>
      <c r="BB17">
        <f t="shared" si="10"/>
        <v>226124.5</v>
      </c>
      <c r="BD17">
        <f t="shared" si="11"/>
        <v>1.9568865823915587</v>
      </c>
    </row>
    <row r="18" spans="5:56" x14ac:dyDescent="0.25">
      <c r="E18">
        <v>10012</v>
      </c>
      <c r="F18">
        <v>13969</v>
      </c>
      <c r="G18">
        <f t="shared" si="12"/>
        <v>11990.5</v>
      </c>
      <c r="I18">
        <v>199636</v>
      </c>
      <c r="J18">
        <v>162488</v>
      </c>
      <c r="K18">
        <f t="shared" si="13"/>
        <v>181062</v>
      </c>
      <c r="M18">
        <f t="shared" si="14"/>
        <v>6.6223172173067786</v>
      </c>
      <c r="S18">
        <v>8136</v>
      </c>
      <c r="T18">
        <v>6822</v>
      </c>
      <c r="U18">
        <f t="shared" si="15"/>
        <v>7479</v>
      </c>
      <c r="W18">
        <v>261163</v>
      </c>
      <c r="X18">
        <v>268270</v>
      </c>
      <c r="Y18">
        <f t="shared" si="16"/>
        <v>264716.5</v>
      </c>
      <c r="AA18">
        <f t="shared" si="5"/>
        <v>2.8252866746122738</v>
      </c>
      <c r="AG18">
        <v>5053</v>
      </c>
      <c r="AH18">
        <v>5341</v>
      </c>
      <c r="AI18">
        <f t="shared" si="6"/>
        <v>5197</v>
      </c>
      <c r="AL18">
        <v>202456</v>
      </c>
      <c r="AM18">
        <v>213840</v>
      </c>
      <c r="AN18">
        <f t="shared" si="7"/>
        <v>208148</v>
      </c>
      <c r="AP18">
        <f t="shared" si="8"/>
        <v>2.4967811364990293</v>
      </c>
      <c r="AU18">
        <v>5386</v>
      </c>
      <c r="AV18">
        <v>5553</v>
      </c>
      <c r="AW18">
        <f t="shared" si="9"/>
        <v>5469.5</v>
      </c>
      <c r="AZ18">
        <v>272240</v>
      </c>
      <c r="BA18">
        <v>282912</v>
      </c>
      <c r="BB18">
        <f t="shared" si="10"/>
        <v>277576</v>
      </c>
      <c r="BD18">
        <f t="shared" si="11"/>
        <v>1.9704513358503617</v>
      </c>
    </row>
    <row r="19" spans="5:56" x14ac:dyDescent="0.25">
      <c r="E19">
        <v>6708</v>
      </c>
      <c r="F19">
        <v>20368</v>
      </c>
      <c r="G19">
        <f t="shared" si="12"/>
        <v>13538</v>
      </c>
      <c r="I19">
        <v>156476</v>
      </c>
      <c r="J19">
        <v>132409</v>
      </c>
      <c r="K19">
        <f t="shared" si="13"/>
        <v>144442.5</v>
      </c>
      <c r="M19">
        <f t="shared" si="14"/>
        <v>9.3725877079114532</v>
      </c>
      <c r="S19">
        <v>5103</v>
      </c>
      <c r="T19">
        <v>5623</v>
      </c>
      <c r="U19">
        <f t="shared" si="15"/>
        <v>5363</v>
      </c>
      <c r="W19">
        <v>181878</v>
      </c>
      <c r="X19">
        <v>196145</v>
      </c>
      <c r="Y19">
        <f t="shared" si="16"/>
        <v>189011.5</v>
      </c>
      <c r="AA19">
        <f t="shared" si="5"/>
        <v>2.8373934919303854</v>
      </c>
      <c r="AG19">
        <v>8838</v>
      </c>
      <c r="AH19">
        <v>11614</v>
      </c>
      <c r="AI19">
        <f t="shared" si="6"/>
        <v>10226</v>
      </c>
      <c r="AL19">
        <v>157252</v>
      </c>
      <c r="AM19">
        <v>168617</v>
      </c>
      <c r="AN19">
        <f t="shared" si="7"/>
        <v>162934.5</v>
      </c>
      <c r="AP19">
        <f t="shared" si="8"/>
        <v>6.2761416397386682</v>
      </c>
      <c r="AU19">
        <v>4958</v>
      </c>
      <c r="AV19">
        <v>4954</v>
      </c>
      <c r="AW19">
        <f t="shared" si="9"/>
        <v>4956</v>
      </c>
      <c r="AZ19">
        <v>269134</v>
      </c>
      <c r="BA19">
        <v>274902</v>
      </c>
      <c r="BB19">
        <f t="shared" si="10"/>
        <v>272018</v>
      </c>
      <c r="BD19">
        <f t="shared" si="11"/>
        <v>1.8219382540861266</v>
      </c>
    </row>
    <row r="20" spans="5:56" x14ac:dyDescent="0.25">
      <c r="E20">
        <v>8213</v>
      </c>
      <c r="F20">
        <v>13003</v>
      </c>
      <c r="G20">
        <f t="shared" si="12"/>
        <v>10608</v>
      </c>
      <c r="I20">
        <v>188893</v>
      </c>
      <c r="J20">
        <v>148222</v>
      </c>
      <c r="K20">
        <f t="shared" si="13"/>
        <v>168557.5</v>
      </c>
      <c r="M20">
        <f t="shared" si="14"/>
        <v>6.2934013615531788</v>
      </c>
      <c r="S20">
        <v>5567</v>
      </c>
      <c r="T20">
        <v>5071</v>
      </c>
      <c r="U20">
        <f t="shared" si="15"/>
        <v>5319</v>
      </c>
      <c r="W20">
        <v>277273</v>
      </c>
      <c r="X20">
        <v>283457</v>
      </c>
      <c r="Y20">
        <f t="shared" si="16"/>
        <v>280365</v>
      </c>
      <c r="AA20">
        <f t="shared" si="5"/>
        <v>1.8971697608474667</v>
      </c>
      <c r="AG20">
        <v>4596</v>
      </c>
      <c r="AH20">
        <v>6136</v>
      </c>
      <c r="AI20">
        <f t="shared" si="6"/>
        <v>5366</v>
      </c>
      <c r="AL20">
        <v>219827</v>
      </c>
      <c r="AM20">
        <v>223959</v>
      </c>
      <c r="AN20">
        <f t="shared" si="7"/>
        <v>221893</v>
      </c>
      <c r="AP20">
        <f t="shared" si="8"/>
        <v>2.4182826857990114</v>
      </c>
      <c r="AU20">
        <v>6325</v>
      </c>
      <c r="AV20">
        <v>4303</v>
      </c>
      <c r="AW20">
        <f t="shared" si="9"/>
        <v>5314</v>
      </c>
      <c r="AZ20">
        <v>269272</v>
      </c>
      <c r="BA20">
        <v>283246</v>
      </c>
      <c r="BB20">
        <f t="shared" si="10"/>
        <v>276259</v>
      </c>
      <c r="BD20">
        <f t="shared" si="11"/>
        <v>1.9235572415740301</v>
      </c>
    </row>
    <row r="21" spans="5:56" x14ac:dyDescent="0.25">
      <c r="E21">
        <v>12039</v>
      </c>
      <c r="F21">
        <v>18422</v>
      </c>
      <c r="G21">
        <f t="shared" si="12"/>
        <v>15230.5</v>
      </c>
      <c r="I21">
        <v>201713</v>
      </c>
      <c r="J21">
        <v>184285</v>
      </c>
      <c r="K21">
        <f t="shared" si="13"/>
        <v>192999</v>
      </c>
      <c r="M21">
        <f t="shared" si="14"/>
        <v>7.8914916657599266</v>
      </c>
      <c r="S21">
        <v>6591</v>
      </c>
      <c r="T21">
        <v>5090</v>
      </c>
      <c r="U21">
        <f t="shared" si="15"/>
        <v>5840.5</v>
      </c>
      <c r="W21">
        <v>278722</v>
      </c>
      <c r="X21">
        <v>288053</v>
      </c>
      <c r="Y21">
        <f t="shared" si="16"/>
        <v>283387.5</v>
      </c>
      <c r="AA21">
        <f t="shared" si="5"/>
        <v>2.0609589343213797</v>
      </c>
      <c r="AG21">
        <v>5064</v>
      </c>
      <c r="AH21">
        <v>6004</v>
      </c>
      <c r="AI21">
        <f t="shared" si="6"/>
        <v>5534</v>
      </c>
      <c r="AL21">
        <v>266366</v>
      </c>
      <c r="AM21">
        <v>273488</v>
      </c>
      <c r="AN21">
        <f t="shared" si="7"/>
        <v>269927</v>
      </c>
      <c r="AP21">
        <f t="shared" si="8"/>
        <v>2.0501839386204419</v>
      </c>
      <c r="AU21">
        <v>6999</v>
      </c>
      <c r="AV21">
        <v>6433</v>
      </c>
      <c r="AW21">
        <f t="shared" si="9"/>
        <v>6716</v>
      </c>
      <c r="AZ21">
        <v>297917</v>
      </c>
      <c r="BA21">
        <v>305095</v>
      </c>
      <c r="BB21">
        <f t="shared" si="10"/>
        <v>301506</v>
      </c>
      <c r="BD21">
        <f t="shared" si="11"/>
        <v>2.2274846935052701</v>
      </c>
    </row>
    <row r="22" spans="5:56" x14ac:dyDescent="0.25">
      <c r="E22">
        <v>13485</v>
      </c>
      <c r="F22">
        <v>16031</v>
      </c>
      <c r="G22">
        <f t="shared" si="12"/>
        <v>14758</v>
      </c>
      <c r="I22">
        <v>184037</v>
      </c>
      <c r="J22">
        <v>144993</v>
      </c>
      <c r="K22">
        <f t="shared" si="13"/>
        <v>164515</v>
      </c>
      <c r="M22">
        <f t="shared" si="14"/>
        <v>8.9706105826216458</v>
      </c>
      <c r="S22">
        <v>3486</v>
      </c>
      <c r="T22">
        <v>3757</v>
      </c>
      <c r="U22">
        <f t="shared" si="15"/>
        <v>3621.5</v>
      </c>
      <c r="W22">
        <v>201381</v>
      </c>
      <c r="X22">
        <v>210305</v>
      </c>
      <c r="Y22">
        <f t="shared" si="16"/>
        <v>205843</v>
      </c>
      <c r="AA22">
        <f t="shared" si="5"/>
        <v>1.7593505730095267</v>
      </c>
      <c r="AG22">
        <v>4704</v>
      </c>
      <c r="AH22">
        <v>4845</v>
      </c>
      <c r="AI22">
        <f t="shared" si="6"/>
        <v>4774.5</v>
      </c>
      <c r="AL22">
        <v>217731</v>
      </c>
      <c r="AM22">
        <v>217103</v>
      </c>
      <c r="AN22">
        <f t="shared" si="7"/>
        <v>217417</v>
      </c>
      <c r="AP22">
        <f t="shared" si="8"/>
        <v>2.1960104315669886</v>
      </c>
      <c r="AU22">
        <v>6238</v>
      </c>
      <c r="AV22">
        <v>4960</v>
      </c>
      <c r="AW22">
        <f t="shared" si="9"/>
        <v>5599</v>
      </c>
      <c r="AZ22">
        <v>240119</v>
      </c>
      <c r="BA22">
        <v>243242</v>
      </c>
      <c r="BB22">
        <f t="shared" si="10"/>
        <v>241680.5</v>
      </c>
      <c r="BD22">
        <f t="shared" si="11"/>
        <v>2.3166949753910639</v>
      </c>
    </row>
    <row r="23" spans="5:56" x14ac:dyDescent="0.25">
      <c r="E23">
        <v>14370</v>
      </c>
      <c r="F23">
        <v>17096</v>
      </c>
      <c r="G23">
        <f t="shared" si="12"/>
        <v>15733</v>
      </c>
      <c r="I23">
        <v>142581</v>
      </c>
      <c r="J23">
        <v>137676</v>
      </c>
      <c r="K23">
        <f t="shared" si="13"/>
        <v>140128.5</v>
      </c>
      <c r="M23">
        <f t="shared" si="14"/>
        <v>11.227551854190974</v>
      </c>
      <c r="S23">
        <v>4858</v>
      </c>
      <c r="T23">
        <v>4529</v>
      </c>
      <c r="U23">
        <f t="shared" si="15"/>
        <v>4693.5</v>
      </c>
      <c r="W23">
        <v>218023</v>
      </c>
      <c r="X23">
        <v>230453</v>
      </c>
      <c r="Y23">
        <f t="shared" si="16"/>
        <v>224238</v>
      </c>
      <c r="AA23">
        <f t="shared" si="5"/>
        <v>2.0930885933695449</v>
      </c>
      <c r="AG23">
        <v>5103</v>
      </c>
      <c r="AH23">
        <v>5863</v>
      </c>
      <c r="AI23">
        <f t="shared" si="6"/>
        <v>5483</v>
      </c>
      <c r="AL23">
        <v>186540</v>
      </c>
      <c r="AM23">
        <v>188042</v>
      </c>
      <c r="AN23">
        <f t="shared" si="7"/>
        <v>187291</v>
      </c>
      <c r="AP23">
        <f t="shared" si="8"/>
        <v>2.9275298866469823</v>
      </c>
      <c r="AU23">
        <v>5713</v>
      </c>
      <c r="AV23">
        <v>5339</v>
      </c>
      <c r="AW23">
        <f t="shared" si="9"/>
        <v>5526</v>
      </c>
      <c r="AZ23">
        <v>218859</v>
      </c>
      <c r="BA23">
        <v>224065</v>
      </c>
      <c r="BB23">
        <f t="shared" si="10"/>
        <v>221462</v>
      </c>
      <c r="BD23">
        <f t="shared" si="11"/>
        <v>2.4952362030506361</v>
      </c>
    </row>
    <row r="26" spans="5:56" x14ac:dyDescent="0.25">
      <c r="AW26">
        <f>AVERAGE(AW7:AW23)</f>
        <v>5556.5</v>
      </c>
      <c r="BB26">
        <f t="shared" ref="BB26:BD26" si="17">AVERAGE(BB7:BB23)</f>
        <v>261806.0625</v>
      </c>
      <c r="BD26">
        <f t="shared" si="17"/>
        <v>2.1403141540420085</v>
      </c>
    </row>
    <row r="27" spans="5:56" x14ac:dyDescent="0.25">
      <c r="G27">
        <f>AVERAGE(G7:G23)</f>
        <v>12615.03125</v>
      </c>
      <c r="K27">
        <f t="shared" ref="K27:M27" si="18">AVERAGE(K7:K23)</f>
        <v>163681.65625</v>
      </c>
      <c r="M27">
        <f t="shared" si="18"/>
        <v>7.8900148057060555</v>
      </c>
      <c r="U27">
        <f>AVERAGE(U7:U23)</f>
        <v>5223.5</v>
      </c>
      <c r="Y27">
        <f t="shared" ref="Y27:AA27" si="19">AVERAGE(Y7:Y23)</f>
        <v>256812.90625</v>
      </c>
      <c r="AA27">
        <f t="shared" si="19"/>
        <v>2.0591110843395897</v>
      </c>
      <c r="AI27">
        <f>AVERAGE(AI7:AI23)</f>
        <v>6509.6875</v>
      </c>
      <c r="AN27">
        <f t="shared" ref="AN27:AP27" si="20">AVERAGE(AN7:AN23)</f>
        <v>215969.3125</v>
      </c>
      <c r="AP27">
        <f t="shared" si="20"/>
        <v>3.2109973092277384</v>
      </c>
    </row>
    <row r="30" spans="5:56" x14ac:dyDescent="0.25">
      <c r="E30" s="1">
        <v>19531.5</v>
      </c>
      <c r="F30">
        <v>22091</v>
      </c>
      <c r="G30">
        <f t="shared" ref="G30:G37" si="21">AVERAGE(E30:F30)</f>
        <v>20811.25</v>
      </c>
      <c r="I30" s="1">
        <v>215047</v>
      </c>
      <c r="J30">
        <v>171847</v>
      </c>
      <c r="K30">
        <f t="shared" ref="K30:K37" si="22">AVERAGE(I30:J30)</f>
        <v>193447</v>
      </c>
      <c r="M30">
        <f>100*G30/K30</f>
        <v>10.758114625711436</v>
      </c>
      <c r="S30" s="1">
        <v>11092</v>
      </c>
      <c r="T30">
        <v>8743</v>
      </c>
      <c r="U30">
        <f t="shared" ref="U30:U39" si="23">AVERAGE(S30:T30)</f>
        <v>9917.5</v>
      </c>
      <c r="W30" s="1">
        <v>384148</v>
      </c>
      <c r="X30">
        <v>395382</v>
      </c>
      <c r="Y30">
        <f t="shared" ref="Y30:Y39" si="24">AVERAGE(W30:X30)</f>
        <v>389765</v>
      </c>
      <c r="AA30">
        <f>100*U30/Y30</f>
        <v>2.5444819314202149</v>
      </c>
      <c r="AG30" s="1">
        <v>8550.5</v>
      </c>
      <c r="AH30">
        <v>8162</v>
      </c>
      <c r="AI30">
        <f>AVERAGE(AG30:AH30)</f>
        <v>8356.25</v>
      </c>
      <c r="AL30" s="1">
        <v>340719</v>
      </c>
      <c r="AM30">
        <v>333784</v>
      </c>
      <c r="AN30">
        <f>AVERAGE(AL30:AM30)</f>
        <v>337251.5</v>
      </c>
      <c r="AP30">
        <f>100*AI30/AN30</f>
        <v>2.4777502842833909</v>
      </c>
      <c r="AU30" s="1">
        <v>9246.5</v>
      </c>
      <c r="AV30">
        <v>5193</v>
      </c>
      <c r="AW30">
        <f t="shared" ref="AW30:AW41" si="25">AVERAGE(AU30:AV30)</f>
        <v>7219.75</v>
      </c>
      <c r="AZ30" s="1">
        <v>381172</v>
      </c>
      <c r="BA30">
        <v>319909</v>
      </c>
      <c r="BB30">
        <f t="shared" ref="BB30:BB41" si="26">AVERAGE(AZ30:BA30)</f>
        <v>350540.5</v>
      </c>
      <c r="BD30">
        <f>100*AW30/BB30</f>
        <v>2.0596050955595717</v>
      </c>
    </row>
    <row r="31" spans="5:56" x14ac:dyDescent="0.25">
      <c r="E31" s="1">
        <v>13609.5</v>
      </c>
      <c r="F31">
        <v>21369</v>
      </c>
      <c r="G31">
        <f t="shared" si="21"/>
        <v>17489.25</v>
      </c>
      <c r="I31" s="1">
        <v>238686</v>
      </c>
      <c r="J31">
        <v>177706</v>
      </c>
      <c r="K31">
        <f t="shared" si="22"/>
        <v>208196</v>
      </c>
      <c r="M31">
        <f t="shared" ref="M31:M50" si="27">100*G31/K31</f>
        <v>8.400377528867029</v>
      </c>
      <c r="S31" s="1">
        <v>7916</v>
      </c>
      <c r="T31">
        <v>4639</v>
      </c>
      <c r="U31">
        <f t="shared" si="23"/>
        <v>6277.5</v>
      </c>
      <c r="W31" s="1">
        <v>330607</v>
      </c>
      <c r="X31">
        <v>338786</v>
      </c>
      <c r="Y31">
        <f t="shared" si="24"/>
        <v>334696.5</v>
      </c>
      <c r="AA31">
        <f t="shared" ref="AA31:AA55" si="28">100*U31/Y31</f>
        <v>1.8755798163410733</v>
      </c>
      <c r="AG31" s="1"/>
      <c r="AL31" s="1"/>
      <c r="AU31" s="1">
        <v>9598</v>
      </c>
      <c r="AV31">
        <v>5824</v>
      </c>
      <c r="AW31">
        <f t="shared" si="25"/>
        <v>7711</v>
      </c>
      <c r="AZ31" s="1">
        <v>409241</v>
      </c>
      <c r="BA31">
        <v>264935</v>
      </c>
      <c r="BB31">
        <f t="shared" si="26"/>
        <v>337088</v>
      </c>
      <c r="BD31">
        <f t="shared" ref="BD31:BD55" si="29">100*AW31/BB31</f>
        <v>2.2875332257452059</v>
      </c>
    </row>
    <row r="32" spans="5:56" x14ac:dyDescent="0.25">
      <c r="E32" s="1">
        <v>20248.5</v>
      </c>
      <c r="F32">
        <v>20556</v>
      </c>
      <c r="G32">
        <f t="shared" si="21"/>
        <v>20402.25</v>
      </c>
      <c r="I32" s="1">
        <v>166321</v>
      </c>
      <c r="J32">
        <v>153644</v>
      </c>
      <c r="K32">
        <f t="shared" si="22"/>
        <v>159982.5</v>
      </c>
      <c r="M32">
        <f t="shared" si="27"/>
        <v>12.752801087618959</v>
      </c>
      <c r="S32" s="1">
        <v>7713</v>
      </c>
      <c r="T32">
        <v>5145</v>
      </c>
      <c r="U32">
        <f t="shared" si="23"/>
        <v>6429</v>
      </c>
      <c r="W32" s="1">
        <v>344683</v>
      </c>
      <c r="X32">
        <v>337441</v>
      </c>
      <c r="Y32">
        <f t="shared" si="24"/>
        <v>341062</v>
      </c>
      <c r="AA32">
        <f t="shared" si="28"/>
        <v>1.8849945171259184</v>
      </c>
      <c r="AG32" s="1">
        <v>9682</v>
      </c>
      <c r="AH32">
        <v>9032</v>
      </c>
      <c r="AI32">
        <f t="shared" ref="AI32:AI42" si="30">AVERAGE(AG32:AH32)</f>
        <v>9357</v>
      </c>
      <c r="AL32" s="1">
        <v>249960</v>
      </c>
      <c r="AM32">
        <v>250689</v>
      </c>
      <c r="AN32">
        <f t="shared" ref="AN32:AN42" si="31">AVERAGE(AL32:AM32)</f>
        <v>250324.5</v>
      </c>
      <c r="AP32">
        <f t="shared" ref="AP32:AP58" si="32">100*AI32/AN32</f>
        <v>3.7379481433099837</v>
      </c>
      <c r="AU32" s="1">
        <v>10157</v>
      </c>
      <c r="AV32">
        <v>5983</v>
      </c>
      <c r="AW32">
        <f t="shared" si="25"/>
        <v>8070</v>
      </c>
      <c r="AZ32" s="1">
        <v>370992</v>
      </c>
      <c r="BA32">
        <v>302249</v>
      </c>
      <c r="BB32">
        <f t="shared" si="26"/>
        <v>336620.5</v>
      </c>
      <c r="BD32">
        <f t="shared" si="29"/>
        <v>2.3973584496487885</v>
      </c>
    </row>
    <row r="33" spans="4:56" x14ac:dyDescent="0.25">
      <c r="E33" s="1">
        <v>16014.5</v>
      </c>
      <c r="F33">
        <v>18686</v>
      </c>
      <c r="G33">
        <f t="shared" si="21"/>
        <v>17350.25</v>
      </c>
      <c r="I33" s="1">
        <v>131525</v>
      </c>
      <c r="J33">
        <v>113810</v>
      </c>
      <c r="K33">
        <f t="shared" si="22"/>
        <v>122667.5</v>
      </c>
      <c r="M33">
        <f t="shared" si="27"/>
        <v>14.144129455642284</v>
      </c>
      <c r="S33" s="1">
        <v>5140</v>
      </c>
      <c r="T33">
        <v>3695</v>
      </c>
      <c r="U33">
        <f t="shared" si="23"/>
        <v>4417.5</v>
      </c>
      <c r="W33" s="1">
        <v>210639</v>
      </c>
      <c r="X33">
        <v>214704</v>
      </c>
      <c r="Y33">
        <f t="shared" si="24"/>
        <v>212671.5</v>
      </c>
      <c r="AA33">
        <f t="shared" si="28"/>
        <v>2.0771471494770104</v>
      </c>
      <c r="AG33" s="1">
        <v>10594</v>
      </c>
      <c r="AH33">
        <v>9650</v>
      </c>
      <c r="AI33">
        <f t="shared" si="30"/>
        <v>10122</v>
      </c>
      <c r="AL33" s="1">
        <v>285963</v>
      </c>
      <c r="AM33">
        <v>291179</v>
      </c>
      <c r="AN33">
        <f t="shared" si="31"/>
        <v>288571</v>
      </c>
      <c r="AP33">
        <f t="shared" si="32"/>
        <v>3.5076289717261955</v>
      </c>
      <c r="AU33" s="1">
        <v>9000.5</v>
      </c>
      <c r="AV33">
        <v>3637</v>
      </c>
      <c r="AW33">
        <f t="shared" si="25"/>
        <v>6318.75</v>
      </c>
      <c r="AZ33" s="1">
        <v>431373</v>
      </c>
      <c r="BA33">
        <v>205389</v>
      </c>
      <c r="BB33">
        <f t="shared" si="26"/>
        <v>318381</v>
      </c>
      <c r="BD33">
        <f t="shared" si="29"/>
        <v>1.9846504659511717</v>
      </c>
    </row>
    <row r="34" spans="4:56" x14ac:dyDescent="0.25">
      <c r="E34" s="1">
        <v>12666</v>
      </c>
      <c r="F34">
        <v>17456</v>
      </c>
      <c r="G34">
        <f t="shared" si="21"/>
        <v>15061</v>
      </c>
      <c r="I34" s="1">
        <v>239244</v>
      </c>
      <c r="J34">
        <v>235458</v>
      </c>
      <c r="K34">
        <f t="shared" si="22"/>
        <v>237351</v>
      </c>
      <c r="M34">
        <f t="shared" si="27"/>
        <v>6.3454546220576278</v>
      </c>
      <c r="S34" s="1">
        <v>9335</v>
      </c>
      <c r="T34">
        <v>7956</v>
      </c>
      <c r="U34">
        <f t="shared" si="23"/>
        <v>8645.5</v>
      </c>
      <c r="W34" s="1">
        <v>390883</v>
      </c>
      <c r="X34">
        <v>390319</v>
      </c>
      <c r="Y34">
        <f t="shared" si="24"/>
        <v>390601</v>
      </c>
      <c r="AA34">
        <f t="shared" si="28"/>
        <v>2.2133839903123649</v>
      </c>
      <c r="AG34" s="1">
        <v>10802</v>
      </c>
      <c r="AH34">
        <v>9606</v>
      </c>
      <c r="AI34">
        <f t="shared" si="30"/>
        <v>10204</v>
      </c>
      <c r="AL34" s="1">
        <v>239721</v>
      </c>
      <c r="AM34">
        <v>244008</v>
      </c>
      <c r="AN34">
        <f t="shared" si="31"/>
        <v>241864.5</v>
      </c>
      <c r="AP34">
        <f t="shared" si="32"/>
        <v>4.2188911559985032</v>
      </c>
      <c r="AU34" s="1">
        <v>14751</v>
      </c>
      <c r="AV34">
        <v>4830</v>
      </c>
      <c r="AW34">
        <f t="shared" si="25"/>
        <v>9790.5</v>
      </c>
      <c r="AZ34" s="1">
        <v>338377</v>
      </c>
      <c r="BA34">
        <v>256219</v>
      </c>
      <c r="BB34">
        <f t="shared" si="26"/>
        <v>297298</v>
      </c>
      <c r="BD34">
        <f t="shared" si="29"/>
        <v>3.2931603979845137</v>
      </c>
    </row>
    <row r="35" spans="4:56" x14ac:dyDescent="0.25">
      <c r="E35" s="1">
        <v>15709.5</v>
      </c>
      <c r="F35">
        <v>15757</v>
      </c>
      <c r="G35">
        <f t="shared" si="21"/>
        <v>15733.25</v>
      </c>
      <c r="I35" s="1">
        <v>143150</v>
      </c>
      <c r="J35">
        <v>124225</v>
      </c>
      <c r="K35">
        <f t="shared" si="22"/>
        <v>133687.5</v>
      </c>
      <c r="M35">
        <f t="shared" si="27"/>
        <v>11.768676951846658</v>
      </c>
      <c r="S35" s="1">
        <v>5550.5</v>
      </c>
      <c r="T35">
        <v>3806</v>
      </c>
      <c r="U35">
        <f t="shared" si="23"/>
        <v>4678.25</v>
      </c>
      <c r="W35" s="1">
        <v>210305</v>
      </c>
      <c r="X35">
        <v>214074</v>
      </c>
      <c r="Y35">
        <f t="shared" si="24"/>
        <v>212189.5</v>
      </c>
      <c r="AA35">
        <f t="shared" si="28"/>
        <v>2.2047509419646119</v>
      </c>
      <c r="AG35" s="1">
        <v>9306</v>
      </c>
      <c r="AH35">
        <v>9531</v>
      </c>
      <c r="AI35">
        <f t="shared" si="30"/>
        <v>9418.5</v>
      </c>
      <c r="AL35" s="1">
        <v>324222</v>
      </c>
      <c r="AM35">
        <v>332858</v>
      </c>
      <c r="AN35">
        <f t="shared" si="31"/>
        <v>328540</v>
      </c>
      <c r="AP35">
        <f t="shared" si="32"/>
        <v>2.8667742131856091</v>
      </c>
      <c r="AU35" s="1">
        <v>10739</v>
      </c>
      <c r="AV35">
        <v>5980</v>
      </c>
      <c r="AW35">
        <f t="shared" si="25"/>
        <v>8359.5</v>
      </c>
      <c r="AZ35" s="1">
        <v>308116</v>
      </c>
      <c r="BA35">
        <v>253559</v>
      </c>
      <c r="BB35">
        <f t="shared" si="26"/>
        <v>280837.5</v>
      </c>
      <c r="BD35">
        <f t="shared" si="29"/>
        <v>2.9766323941781279</v>
      </c>
    </row>
    <row r="36" spans="4:56" x14ac:dyDescent="0.25">
      <c r="E36" s="1">
        <v>15398</v>
      </c>
      <c r="F36">
        <v>18752</v>
      </c>
      <c r="G36">
        <f t="shared" si="21"/>
        <v>17075</v>
      </c>
      <c r="I36" s="1">
        <v>185302</v>
      </c>
      <c r="J36">
        <v>181048</v>
      </c>
      <c r="K36">
        <f t="shared" si="22"/>
        <v>183175</v>
      </c>
      <c r="M36">
        <f t="shared" si="27"/>
        <v>9.3216869114235017</v>
      </c>
      <c r="S36" s="1">
        <v>10014</v>
      </c>
      <c r="T36">
        <v>6239</v>
      </c>
      <c r="U36">
        <f t="shared" si="23"/>
        <v>8126.5</v>
      </c>
      <c r="W36" s="1">
        <v>424260</v>
      </c>
      <c r="X36">
        <v>426843</v>
      </c>
      <c r="Y36">
        <f t="shared" si="24"/>
        <v>425551.5</v>
      </c>
      <c r="AA36">
        <f t="shared" si="28"/>
        <v>1.9096396088370033</v>
      </c>
      <c r="AG36" s="1">
        <v>10793.5</v>
      </c>
      <c r="AH36">
        <v>11316</v>
      </c>
      <c r="AI36">
        <f t="shared" si="30"/>
        <v>11054.75</v>
      </c>
      <c r="AL36" s="1">
        <v>307715</v>
      </c>
      <c r="AM36">
        <v>324196</v>
      </c>
      <c r="AN36">
        <f t="shared" si="31"/>
        <v>315955.5</v>
      </c>
      <c r="AP36">
        <f t="shared" si="32"/>
        <v>3.4988313227653896</v>
      </c>
      <c r="AU36" s="1">
        <v>8869</v>
      </c>
      <c r="AV36">
        <v>6124</v>
      </c>
      <c r="AW36">
        <f t="shared" si="25"/>
        <v>7496.5</v>
      </c>
      <c r="AZ36" s="1">
        <v>243984</v>
      </c>
      <c r="BA36">
        <v>229261</v>
      </c>
      <c r="BB36">
        <f t="shared" si="26"/>
        <v>236622.5</v>
      </c>
      <c r="BD36">
        <f t="shared" si="29"/>
        <v>3.1681264461325531</v>
      </c>
    </row>
    <row r="37" spans="4:56" x14ac:dyDescent="0.25">
      <c r="E37" s="1">
        <v>12832</v>
      </c>
      <c r="F37">
        <v>15807</v>
      </c>
      <c r="G37">
        <f t="shared" si="21"/>
        <v>14319.5</v>
      </c>
      <c r="I37" s="1">
        <v>194724</v>
      </c>
      <c r="J37">
        <v>191071</v>
      </c>
      <c r="K37">
        <f t="shared" si="22"/>
        <v>192897.5</v>
      </c>
      <c r="M37">
        <f t="shared" si="27"/>
        <v>7.4233725164919191</v>
      </c>
      <c r="S37" s="1">
        <v>10447.5</v>
      </c>
      <c r="T37">
        <v>5789</v>
      </c>
      <c r="U37">
        <f t="shared" si="23"/>
        <v>8118.25</v>
      </c>
      <c r="W37" s="1">
        <v>460031</v>
      </c>
      <c r="X37">
        <v>468512</v>
      </c>
      <c r="Y37">
        <f t="shared" si="24"/>
        <v>464271.5</v>
      </c>
      <c r="AA37">
        <f t="shared" si="28"/>
        <v>1.7485996878981371</v>
      </c>
      <c r="AG37" s="1">
        <v>11798.5</v>
      </c>
      <c r="AH37">
        <v>10139</v>
      </c>
      <c r="AI37">
        <f t="shared" si="30"/>
        <v>10968.75</v>
      </c>
      <c r="AL37" s="1">
        <v>300794</v>
      </c>
      <c r="AM37">
        <v>300217</v>
      </c>
      <c r="AN37">
        <f t="shared" si="31"/>
        <v>300505.5</v>
      </c>
      <c r="AP37">
        <f t="shared" si="32"/>
        <v>3.6500995822039863</v>
      </c>
      <c r="AU37" s="1">
        <v>9048</v>
      </c>
      <c r="AV37">
        <v>9980</v>
      </c>
      <c r="AW37">
        <f t="shared" si="25"/>
        <v>9514</v>
      </c>
      <c r="AZ37" s="1">
        <v>340508</v>
      </c>
      <c r="BA37">
        <v>214169</v>
      </c>
      <c r="BB37">
        <f t="shared" si="26"/>
        <v>277338.5</v>
      </c>
      <c r="BD37">
        <f t="shared" si="29"/>
        <v>3.4304649372517702</v>
      </c>
    </row>
    <row r="38" spans="4:56" x14ac:dyDescent="0.25">
      <c r="S38" s="1">
        <v>8474.5</v>
      </c>
      <c r="T38">
        <v>6347</v>
      </c>
      <c r="U38">
        <f t="shared" si="23"/>
        <v>7410.75</v>
      </c>
      <c r="W38" s="1">
        <v>367277</v>
      </c>
      <c r="X38">
        <v>365970</v>
      </c>
      <c r="Y38">
        <f t="shared" si="24"/>
        <v>366623.5</v>
      </c>
      <c r="AA38">
        <f t="shared" si="28"/>
        <v>2.021351604575266</v>
      </c>
      <c r="AG38" s="1">
        <v>6226.5</v>
      </c>
      <c r="AH38">
        <v>6345</v>
      </c>
      <c r="AI38">
        <f t="shared" si="30"/>
        <v>6285.75</v>
      </c>
      <c r="AL38" s="1">
        <v>313513</v>
      </c>
      <c r="AM38">
        <v>322198</v>
      </c>
      <c r="AN38">
        <f t="shared" si="31"/>
        <v>317855.5</v>
      </c>
      <c r="AP38">
        <f t="shared" si="32"/>
        <v>1.9775495468852986</v>
      </c>
      <c r="AU38" s="1">
        <v>8565.5</v>
      </c>
      <c r="AV38">
        <v>5660</v>
      </c>
      <c r="AW38">
        <f t="shared" si="25"/>
        <v>7112.75</v>
      </c>
      <c r="AZ38" s="1">
        <v>324203</v>
      </c>
      <c r="BA38">
        <v>231679</v>
      </c>
      <c r="BB38">
        <f t="shared" si="26"/>
        <v>277941</v>
      </c>
      <c r="BD38">
        <f t="shared" si="29"/>
        <v>2.5590862809013424</v>
      </c>
    </row>
    <row r="39" spans="4:56" x14ac:dyDescent="0.25">
      <c r="S39" s="1">
        <v>7232.5</v>
      </c>
      <c r="T39">
        <v>5204</v>
      </c>
      <c r="U39">
        <f t="shared" si="23"/>
        <v>6218.25</v>
      </c>
      <c r="W39" s="1">
        <v>303764</v>
      </c>
      <c r="X39">
        <v>294190</v>
      </c>
      <c r="Y39">
        <f t="shared" si="24"/>
        <v>298977</v>
      </c>
      <c r="AA39">
        <f t="shared" si="28"/>
        <v>2.0798422621138082</v>
      </c>
      <c r="AG39" s="1">
        <v>8324</v>
      </c>
      <c r="AH39">
        <v>10239</v>
      </c>
      <c r="AI39">
        <f t="shared" si="30"/>
        <v>9281.5</v>
      </c>
      <c r="AL39" s="1">
        <v>294224</v>
      </c>
      <c r="AM39">
        <v>299951</v>
      </c>
      <c r="AN39">
        <f t="shared" si="31"/>
        <v>297087.5</v>
      </c>
      <c r="AP39">
        <f t="shared" si="32"/>
        <v>3.1241637564690539</v>
      </c>
      <c r="AU39" s="1">
        <v>6152</v>
      </c>
      <c r="AV39">
        <v>8464</v>
      </c>
      <c r="AW39">
        <f t="shared" si="25"/>
        <v>7308</v>
      </c>
      <c r="AZ39" s="1">
        <v>313407</v>
      </c>
      <c r="BA39">
        <v>236818</v>
      </c>
      <c r="BB39">
        <f t="shared" si="26"/>
        <v>275112.5</v>
      </c>
      <c r="BD39">
        <f t="shared" si="29"/>
        <v>2.6563678495161072</v>
      </c>
    </row>
    <row r="40" spans="4:56" x14ac:dyDescent="0.25">
      <c r="E40" s="1">
        <v>8490.5</v>
      </c>
      <c r="F40">
        <v>9997</v>
      </c>
      <c r="G40">
        <f t="shared" ref="G40:G50" si="33">AVERAGE(E40:F40)</f>
        <v>9243.75</v>
      </c>
      <c r="I40" s="1">
        <v>206866</v>
      </c>
      <c r="J40">
        <v>195201</v>
      </c>
      <c r="K40">
        <f t="shared" ref="K40:K50" si="34">AVERAGE(I40:J40)</f>
        <v>201033.5</v>
      </c>
      <c r="M40">
        <f t="shared" si="27"/>
        <v>4.5981142446408185</v>
      </c>
      <c r="AG40" s="1">
        <v>11942</v>
      </c>
      <c r="AH40">
        <v>13160</v>
      </c>
      <c r="AI40">
        <f t="shared" si="30"/>
        <v>12551</v>
      </c>
      <c r="AL40" s="1">
        <v>290283</v>
      </c>
      <c r="AM40">
        <v>300404</v>
      </c>
      <c r="AN40">
        <f t="shared" si="31"/>
        <v>295343.5</v>
      </c>
      <c r="AP40">
        <f t="shared" si="32"/>
        <v>4.249627975560661</v>
      </c>
      <c r="AU40" s="1">
        <v>8722.5</v>
      </c>
      <c r="AV40">
        <v>3702</v>
      </c>
      <c r="AW40">
        <f t="shared" si="25"/>
        <v>6212.25</v>
      </c>
      <c r="AZ40" s="1">
        <v>350859</v>
      </c>
      <c r="BA40">
        <v>200649</v>
      </c>
      <c r="BB40">
        <f t="shared" si="26"/>
        <v>275754</v>
      </c>
      <c r="BD40">
        <f t="shared" si="29"/>
        <v>2.2528231684762505</v>
      </c>
    </row>
    <row r="41" spans="4:56" x14ac:dyDescent="0.25">
      <c r="E41" s="1">
        <v>10179.5</v>
      </c>
      <c r="F41">
        <v>5712</v>
      </c>
      <c r="G41">
        <f t="shared" si="33"/>
        <v>7945.75</v>
      </c>
      <c r="I41" s="1">
        <v>220708</v>
      </c>
      <c r="J41">
        <v>189180</v>
      </c>
      <c r="K41">
        <f t="shared" si="34"/>
        <v>204944</v>
      </c>
      <c r="M41">
        <f t="shared" si="27"/>
        <v>3.877034702162542</v>
      </c>
      <c r="AG41" s="1">
        <v>9320</v>
      </c>
      <c r="AH41">
        <v>10074</v>
      </c>
      <c r="AI41">
        <f t="shared" si="30"/>
        <v>9697</v>
      </c>
      <c r="AL41" s="1">
        <v>207394</v>
      </c>
      <c r="AM41">
        <v>218957</v>
      </c>
      <c r="AN41">
        <f t="shared" si="31"/>
        <v>213175.5</v>
      </c>
      <c r="AP41">
        <f t="shared" si="32"/>
        <v>4.548834176535296</v>
      </c>
      <c r="AU41" s="1">
        <v>8835.5</v>
      </c>
      <c r="AV41">
        <v>4003</v>
      </c>
      <c r="AW41">
        <f t="shared" si="25"/>
        <v>6419.25</v>
      </c>
      <c r="AZ41" s="1">
        <v>298893</v>
      </c>
      <c r="BA41">
        <v>268624</v>
      </c>
      <c r="BB41">
        <f t="shared" si="26"/>
        <v>283758.5</v>
      </c>
      <c r="BD41">
        <f t="shared" si="29"/>
        <v>2.2622229818666226</v>
      </c>
    </row>
    <row r="42" spans="4:56" x14ac:dyDescent="0.25">
      <c r="E42" s="1">
        <v>11559.5</v>
      </c>
      <c r="F42">
        <v>6785</v>
      </c>
      <c r="G42">
        <f t="shared" si="33"/>
        <v>9172.25</v>
      </c>
      <c r="I42" s="1">
        <v>175177</v>
      </c>
      <c r="J42">
        <v>144676</v>
      </c>
      <c r="K42">
        <f t="shared" si="34"/>
        <v>159926.5</v>
      </c>
      <c r="M42">
        <f t="shared" si="27"/>
        <v>5.7352908992568459</v>
      </c>
      <c r="S42" s="1">
        <v>8553</v>
      </c>
      <c r="T42">
        <v>5702</v>
      </c>
      <c r="U42">
        <f t="shared" ref="U42:U55" si="35">AVERAGE(S42:T42)</f>
        <v>7127.5</v>
      </c>
      <c r="W42" s="1">
        <v>321875</v>
      </c>
      <c r="X42">
        <v>327749</v>
      </c>
      <c r="Y42">
        <f t="shared" ref="Y42:Y55" si="36">AVERAGE(W42:X42)</f>
        <v>324812</v>
      </c>
      <c r="AA42">
        <f t="shared" si="28"/>
        <v>2.1943462679950247</v>
      </c>
      <c r="AG42" s="1">
        <v>8662</v>
      </c>
      <c r="AH42">
        <v>8931</v>
      </c>
      <c r="AI42">
        <f t="shared" si="30"/>
        <v>8796.5</v>
      </c>
      <c r="AL42" s="1">
        <v>269956</v>
      </c>
      <c r="AM42">
        <v>287708</v>
      </c>
      <c r="AN42">
        <f t="shared" si="31"/>
        <v>278832</v>
      </c>
      <c r="AP42">
        <f t="shared" si="32"/>
        <v>3.1547670281746716</v>
      </c>
    </row>
    <row r="43" spans="4:56" x14ac:dyDescent="0.25">
      <c r="E43" s="1">
        <v>8409.5</v>
      </c>
      <c r="F43">
        <v>7537</v>
      </c>
      <c r="G43">
        <f t="shared" si="33"/>
        <v>7973.25</v>
      </c>
      <c r="I43" s="1">
        <v>224845</v>
      </c>
      <c r="J43">
        <v>213662</v>
      </c>
      <c r="K43">
        <f t="shared" si="34"/>
        <v>219253.5</v>
      </c>
      <c r="M43">
        <f t="shared" si="27"/>
        <v>3.6365440004378495</v>
      </c>
      <c r="S43" s="1">
        <v>7191.5</v>
      </c>
      <c r="T43">
        <v>4901</v>
      </c>
      <c r="U43">
        <f t="shared" si="35"/>
        <v>6046.25</v>
      </c>
      <c r="W43" s="1">
        <v>348691</v>
      </c>
      <c r="X43">
        <v>351028</v>
      </c>
      <c r="Y43">
        <f t="shared" si="36"/>
        <v>349859.5</v>
      </c>
      <c r="AA43">
        <f t="shared" si="28"/>
        <v>1.7281937463467478</v>
      </c>
    </row>
    <row r="44" spans="4:56" ht="15.75" x14ac:dyDescent="0.25">
      <c r="D44" s="9"/>
      <c r="E44" s="1">
        <v>9988.5</v>
      </c>
      <c r="F44">
        <v>9832</v>
      </c>
      <c r="G44">
        <f t="shared" si="33"/>
        <v>9910.25</v>
      </c>
      <c r="H44" s="9"/>
      <c r="I44" s="1">
        <v>217506</v>
      </c>
      <c r="J44">
        <v>236872</v>
      </c>
      <c r="K44">
        <f t="shared" si="34"/>
        <v>227189</v>
      </c>
      <c r="L44" s="9"/>
      <c r="M44">
        <f t="shared" si="27"/>
        <v>4.3621170039042383</v>
      </c>
      <c r="N44" s="9"/>
      <c r="Q44" s="9"/>
      <c r="R44" s="9"/>
      <c r="S44" s="1">
        <v>6102</v>
      </c>
      <c r="T44">
        <v>3760</v>
      </c>
      <c r="U44">
        <f t="shared" si="35"/>
        <v>4931</v>
      </c>
      <c r="V44" s="9"/>
      <c r="W44" s="1">
        <v>273216</v>
      </c>
      <c r="X44">
        <v>280065</v>
      </c>
      <c r="Y44">
        <f t="shared" si="36"/>
        <v>276640.5</v>
      </c>
      <c r="Z44" s="9"/>
      <c r="AA44">
        <f t="shared" si="28"/>
        <v>1.7824577384728555</v>
      </c>
      <c r="AB44" s="9"/>
      <c r="AE44" s="9"/>
      <c r="AF44" s="9"/>
      <c r="AG44" s="9"/>
      <c r="AH44" s="9"/>
      <c r="AU44" s="1">
        <v>6037</v>
      </c>
      <c r="AV44">
        <v>8039</v>
      </c>
      <c r="AW44">
        <f t="shared" ref="AW44:AW55" si="37">AVERAGE(AU44:AV44)</f>
        <v>7038</v>
      </c>
      <c r="AZ44" s="1">
        <v>298859</v>
      </c>
      <c r="BA44">
        <v>381442</v>
      </c>
      <c r="BB44">
        <f t="shared" ref="BB44:BB55" si="38">AVERAGE(AZ44:BA44)</f>
        <v>340150.5</v>
      </c>
      <c r="BD44">
        <f t="shared" si="29"/>
        <v>2.0690841259971688</v>
      </c>
    </row>
    <row r="45" spans="4:56" x14ac:dyDescent="0.25">
      <c r="E45" s="1">
        <v>9123.5</v>
      </c>
      <c r="F45">
        <v>7291</v>
      </c>
      <c r="G45">
        <f t="shared" si="33"/>
        <v>8207.25</v>
      </c>
      <c r="I45" s="1">
        <v>268085</v>
      </c>
      <c r="J45">
        <v>261194</v>
      </c>
      <c r="K45">
        <f t="shared" si="34"/>
        <v>264639.5</v>
      </c>
      <c r="M45">
        <f t="shared" si="27"/>
        <v>3.1012944023851317</v>
      </c>
      <c r="S45" s="1">
        <v>4533</v>
      </c>
      <c r="T45">
        <v>3042</v>
      </c>
      <c r="U45">
        <f t="shared" si="35"/>
        <v>3787.5</v>
      </c>
      <c r="W45" s="1">
        <v>203373</v>
      </c>
      <c r="X45">
        <v>199538</v>
      </c>
      <c r="Y45">
        <f t="shared" si="36"/>
        <v>201455.5</v>
      </c>
      <c r="AA45">
        <f t="shared" si="28"/>
        <v>1.8800678065379204</v>
      </c>
      <c r="AG45" s="1">
        <v>9007</v>
      </c>
      <c r="AH45">
        <v>11402</v>
      </c>
      <c r="AI45">
        <f t="shared" ref="AI45:AI58" si="39">AVERAGE(AG45:AH45)</f>
        <v>10204.5</v>
      </c>
      <c r="AL45" s="1">
        <v>223613</v>
      </c>
      <c r="AM45">
        <v>239718</v>
      </c>
      <c r="AN45">
        <f t="shared" ref="AN45:AN58" si="40">AVERAGE(AL45:AM45)</f>
        <v>231665.5</v>
      </c>
      <c r="AP45">
        <f t="shared" si="32"/>
        <v>4.4048423265440908</v>
      </c>
      <c r="AU45" s="1">
        <v>7190</v>
      </c>
      <c r="AV45">
        <v>9508</v>
      </c>
      <c r="AW45">
        <f t="shared" si="37"/>
        <v>8349</v>
      </c>
      <c r="AZ45" s="1">
        <v>263857</v>
      </c>
      <c r="BA45">
        <v>408920</v>
      </c>
      <c r="BB45">
        <f t="shared" si="38"/>
        <v>336388.5</v>
      </c>
      <c r="BD45">
        <f t="shared" si="29"/>
        <v>2.4819516719507355</v>
      </c>
    </row>
    <row r="46" spans="4:56" x14ac:dyDescent="0.25">
      <c r="E46" s="1">
        <v>9169.5</v>
      </c>
      <c r="F46">
        <v>7022</v>
      </c>
      <c r="G46">
        <f t="shared" si="33"/>
        <v>8095.75</v>
      </c>
      <c r="I46" s="1">
        <v>318967</v>
      </c>
      <c r="J46">
        <v>317574</v>
      </c>
      <c r="K46">
        <f t="shared" si="34"/>
        <v>318270.5</v>
      </c>
      <c r="M46">
        <f t="shared" si="27"/>
        <v>2.5436696143689095</v>
      </c>
      <c r="S46" s="1">
        <v>9647</v>
      </c>
      <c r="T46">
        <v>6293</v>
      </c>
      <c r="U46">
        <f t="shared" si="35"/>
        <v>7970</v>
      </c>
      <c r="W46" s="1">
        <v>344368</v>
      </c>
      <c r="X46">
        <v>348767</v>
      </c>
      <c r="Y46">
        <f t="shared" si="36"/>
        <v>346567.5</v>
      </c>
      <c r="AA46">
        <f t="shared" si="28"/>
        <v>2.2996963073571526</v>
      </c>
      <c r="AG46" s="1">
        <v>9906.5</v>
      </c>
      <c r="AH46">
        <v>8900</v>
      </c>
      <c r="AI46">
        <f t="shared" si="39"/>
        <v>9403.25</v>
      </c>
      <c r="AL46" s="1">
        <v>364510</v>
      </c>
      <c r="AM46">
        <v>375818</v>
      </c>
      <c r="AN46">
        <f t="shared" si="40"/>
        <v>370164</v>
      </c>
      <c r="AP46">
        <f t="shared" si="32"/>
        <v>2.5402929512324266</v>
      </c>
      <c r="AU46" s="1">
        <v>6847</v>
      </c>
      <c r="AV46">
        <v>9974</v>
      </c>
      <c r="AW46">
        <f t="shared" si="37"/>
        <v>8410.5</v>
      </c>
      <c r="AZ46" s="1">
        <v>289466</v>
      </c>
      <c r="BA46">
        <v>379336</v>
      </c>
      <c r="BB46">
        <f t="shared" si="38"/>
        <v>334401</v>
      </c>
      <c r="BD46">
        <f t="shared" si="29"/>
        <v>2.5150941534265745</v>
      </c>
    </row>
    <row r="47" spans="4:56" x14ac:dyDescent="0.25">
      <c r="E47" s="1">
        <v>7296.5</v>
      </c>
      <c r="F47">
        <v>5968</v>
      </c>
      <c r="G47">
        <f t="shared" si="33"/>
        <v>6632.25</v>
      </c>
      <c r="I47" s="1">
        <v>220049</v>
      </c>
      <c r="J47">
        <v>208386</v>
      </c>
      <c r="K47">
        <f t="shared" si="34"/>
        <v>214217.5</v>
      </c>
      <c r="M47">
        <f t="shared" si="27"/>
        <v>3.0960355713235379</v>
      </c>
      <c r="S47" s="1">
        <v>7688</v>
      </c>
      <c r="T47">
        <v>4279</v>
      </c>
      <c r="U47">
        <f t="shared" si="35"/>
        <v>5983.5</v>
      </c>
      <c r="W47" s="1">
        <v>218055</v>
      </c>
      <c r="X47">
        <v>214725</v>
      </c>
      <c r="Y47">
        <f t="shared" si="36"/>
        <v>216390</v>
      </c>
      <c r="AA47">
        <f t="shared" si="28"/>
        <v>2.7651462636905588</v>
      </c>
      <c r="AG47" s="1">
        <v>6267</v>
      </c>
      <c r="AH47">
        <v>8003</v>
      </c>
      <c r="AI47">
        <f t="shared" si="39"/>
        <v>7135</v>
      </c>
      <c r="AL47" s="1">
        <v>265053</v>
      </c>
      <c r="AM47">
        <v>281851</v>
      </c>
      <c r="AN47">
        <f t="shared" si="40"/>
        <v>273452</v>
      </c>
      <c r="AP47">
        <f t="shared" si="32"/>
        <v>2.609233064669485</v>
      </c>
      <c r="AU47" s="1">
        <v>5482</v>
      </c>
      <c r="AV47">
        <v>7733</v>
      </c>
      <c r="AW47">
        <f t="shared" si="37"/>
        <v>6607.5</v>
      </c>
      <c r="AZ47" s="1">
        <v>199506</v>
      </c>
      <c r="BA47">
        <v>431199</v>
      </c>
      <c r="BB47">
        <f t="shared" si="38"/>
        <v>315352.5</v>
      </c>
      <c r="BD47">
        <f t="shared" si="29"/>
        <v>2.0952743358622494</v>
      </c>
    </row>
    <row r="48" spans="4:56" x14ac:dyDescent="0.25">
      <c r="E48" s="1">
        <v>13377</v>
      </c>
      <c r="F48">
        <v>14577</v>
      </c>
      <c r="G48">
        <f t="shared" si="33"/>
        <v>13977</v>
      </c>
      <c r="I48" s="1">
        <v>198546</v>
      </c>
      <c r="J48">
        <v>189465</v>
      </c>
      <c r="K48">
        <f t="shared" si="34"/>
        <v>194005.5</v>
      </c>
      <c r="M48">
        <f t="shared" si="27"/>
        <v>7.2044349258139588</v>
      </c>
      <c r="S48" s="1">
        <v>11080</v>
      </c>
      <c r="T48">
        <v>9243</v>
      </c>
      <c r="U48">
        <f t="shared" si="35"/>
        <v>10161.5</v>
      </c>
      <c r="W48" s="1">
        <v>330270</v>
      </c>
      <c r="X48">
        <v>333393</v>
      </c>
      <c r="Y48">
        <f t="shared" si="36"/>
        <v>331831.5</v>
      </c>
      <c r="AA48">
        <f t="shared" si="28"/>
        <v>3.0622469536496686</v>
      </c>
      <c r="AG48" s="1">
        <v>8902</v>
      </c>
      <c r="AH48">
        <v>7094</v>
      </c>
      <c r="AI48">
        <f t="shared" si="39"/>
        <v>7998</v>
      </c>
      <c r="AL48" s="1">
        <v>320351</v>
      </c>
      <c r="AM48">
        <v>329533</v>
      </c>
      <c r="AN48">
        <f t="shared" si="40"/>
        <v>324942</v>
      </c>
      <c r="AP48">
        <f t="shared" si="32"/>
        <v>2.4613623354321694</v>
      </c>
      <c r="AU48" s="1">
        <v>5649</v>
      </c>
      <c r="AV48">
        <v>14054</v>
      </c>
      <c r="AW48">
        <f t="shared" si="37"/>
        <v>9851.5</v>
      </c>
      <c r="AZ48" s="1">
        <v>246401</v>
      </c>
      <c r="BA48">
        <v>347124</v>
      </c>
      <c r="BB48">
        <f t="shared" si="38"/>
        <v>296762.5</v>
      </c>
      <c r="BD48">
        <f t="shared" si="29"/>
        <v>3.3196579756539322</v>
      </c>
    </row>
    <row r="49" spans="5:56" x14ac:dyDescent="0.25">
      <c r="E49" s="1">
        <v>15400.5</v>
      </c>
      <c r="F49">
        <v>15658</v>
      </c>
      <c r="G49">
        <f t="shared" si="33"/>
        <v>15529.25</v>
      </c>
      <c r="I49" s="1">
        <v>218064</v>
      </c>
      <c r="J49">
        <v>235821</v>
      </c>
      <c r="K49">
        <f t="shared" si="34"/>
        <v>226942.5</v>
      </c>
      <c r="M49">
        <f t="shared" si="27"/>
        <v>6.842812606717561</v>
      </c>
      <c r="S49" s="1">
        <v>6531.5</v>
      </c>
      <c r="T49">
        <v>5024</v>
      </c>
      <c r="U49">
        <f t="shared" si="35"/>
        <v>5777.75</v>
      </c>
      <c r="W49" s="1">
        <v>309346</v>
      </c>
      <c r="X49">
        <v>311272</v>
      </c>
      <c r="Y49">
        <f t="shared" si="36"/>
        <v>310309</v>
      </c>
      <c r="AA49">
        <f t="shared" si="28"/>
        <v>1.861934394426201</v>
      </c>
      <c r="AG49" s="1">
        <v>9320.5</v>
      </c>
      <c r="AH49">
        <v>9142</v>
      </c>
      <c r="AI49">
        <f t="shared" si="39"/>
        <v>9231.25</v>
      </c>
      <c r="AL49" s="1">
        <v>189766</v>
      </c>
      <c r="AM49">
        <v>188832</v>
      </c>
      <c r="AN49">
        <f t="shared" si="40"/>
        <v>189299</v>
      </c>
      <c r="AP49">
        <f t="shared" si="32"/>
        <v>4.8765445142340953</v>
      </c>
      <c r="AU49" s="1">
        <v>6877.5</v>
      </c>
      <c r="AV49">
        <v>9068</v>
      </c>
      <c r="AW49">
        <f t="shared" si="37"/>
        <v>7972.75</v>
      </c>
      <c r="AZ49" s="1">
        <v>236525</v>
      </c>
      <c r="BA49">
        <v>307632</v>
      </c>
      <c r="BB49">
        <f t="shared" si="38"/>
        <v>272078.5</v>
      </c>
      <c r="BD49">
        <f t="shared" si="29"/>
        <v>2.9303123914605527</v>
      </c>
    </row>
    <row r="50" spans="5:56" x14ac:dyDescent="0.25">
      <c r="E50" s="1">
        <v>8695</v>
      </c>
      <c r="F50">
        <v>7332</v>
      </c>
      <c r="G50">
        <f t="shared" si="33"/>
        <v>8013.5</v>
      </c>
      <c r="I50" s="1">
        <v>239251</v>
      </c>
      <c r="J50">
        <v>228774</v>
      </c>
      <c r="K50">
        <f t="shared" si="34"/>
        <v>234012.5</v>
      </c>
      <c r="M50">
        <f t="shared" si="27"/>
        <v>3.4243897227712194</v>
      </c>
      <c r="S50" s="1">
        <v>7598</v>
      </c>
      <c r="T50">
        <v>5438</v>
      </c>
      <c r="U50">
        <f t="shared" si="35"/>
        <v>6518</v>
      </c>
      <c r="W50" s="1">
        <v>312629</v>
      </c>
      <c r="X50">
        <v>310306</v>
      </c>
      <c r="Y50">
        <f t="shared" si="36"/>
        <v>311467.5</v>
      </c>
      <c r="AA50">
        <f t="shared" si="28"/>
        <v>2.0926741955420711</v>
      </c>
      <c r="AG50" s="1">
        <v>7132.5</v>
      </c>
      <c r="AH50">
        <v>8351</v>
      </c>
      <c r="AI50">
        <f t="shared" si="39"/>
        <v>7741.75</v>
      </c>
      <c r="AL50" s="1">
        <v>242890</v>
      </c>
      <c r="AM50">
        <v>234676</v>
      </c>
      <c r="AN50">
        <f t="shared" si="40"/>
        <v>238783</v>
      </c>
      <c r="AP50">
        <f t="shared" si="32"/>
        <v>3.2421696686950074</v>
      </c>
      <c r="AU50" s="1">
        <v>6792</v>
      </c>
      <c r="AV50">
        <v>6957</v>
      </c>
      <c r="AW50">
        <f t="shared" si="37"/>
        <v>6874.5</v>
      </c>
      <c r="AZ50" s="1">
        <v>227495</v>
      </c>
      <c r="BA50">
        <v>246856</v>
      </c>
      <c r="BB50">
        <f t="shared" si="38"/>
        <v>237175.5</v>
      </c>
      <c r="BD50">
        <f t="shared" si="29"/>
        <v>2.8984865637470985</v>
      </c>
    </row>
    <row r="51" spans="5:56" x14ac:dyDescent="0.25">
      <c r="S51" s="1">
        <v>7114.5</v>
      </c>
      <c r="T51">
        <v>5723</v>
      </c>
      <c r="U51">
        <f t="shared" si="35"/>
        <v>6418.75</v>
      </c>
      <c r="W51" s="1">
        <v>330774</v>
      </c>
      <c r="X51">
        <v>328184</v>
      </c>
      <c r="Y51">
        <f t="shared" si="36"/>
        <v>329479</v>
      </c>
      <c r="AA51">
        <f t="shared" si="28"/>
        <v>1.9481514755113376</v>
      </c>
      <c r="AG51" s="1">
        <v>7022.5</v>
      </c>
      <c r="AH51">
        <v>6734</v>
      </c>
      <c r="AI51">
        <f t="shared" si="39"/>
        <v>6878.25</v>
      </c>
      <c r="AL51" s="1">
        <v>151992</v>
      </c>
      <c r="AM51">
        <v>155480</v>
      </c>
      <c r="AN51">
        <f t="shared" si="40"/>
        <v>153736</v>
      </c>
      <c r="AP51">
        <f t="shared" si="32"/>
        <v>4.4740659312067441</v>
      </c>
      <c r="AU51" s="1">
        <v>5707.5</v>
      </c>
      <c r="AV51">
        <v>9500</v>
      </c>
      <c r="AW51">
        <f t="shared" si="37"/>
        <v>7603.75</v>
      </c>
      <c r="AZ51" s="1">
        <v>202518</v>
      </c>
      <c r="BA51">
        <v>343259</v>
      </c>
      <c r="BB51">
        <f t="shared" si="38"/>
        <v>272888.5</v>
      </c>
      <c r="BD51">
        <f t="shared" si="29"/>
        <v>2.78639444315169</v>
      </c>
    </row>
    <row r="52" spans="5:56" x14ac:dyDescent="0.25">
      <c r="S52" s="1">
        <v>7451</v>
      </c>
      <c r="T52">
        <v>5763</v>
      </c>
      <c r="U52">
        <f t="shared" si="35"/>
        <v>6607</v>
      </c>
      <c r="W52" s="1">
        <v>267357</v>
      </c>
      <c r="X52">
        <v>206466</v>
      </c>
      <c r="Y52">
        <f t="shared" si="36"/>
        <v>236911.5</v>
      </c>
      <c r="AA52">
        <f t="shared" si="28"/>
        <v>2.7888051023272404</v>
      </c>
      <c r="AG52" s="1">
        <v>7076</v>
      </c>
      <c r="AH52">
        <v>6231</v>
      </c>
      <c r="AI52">
        <f t="shared" si="39"/>
        <v>6653.5</v>
      </c>
      <c r="AL52" s="1">
        <v>313146</v>
      </c>
      <c r="AM52">
        <v>314574</v>
      </c>
      <c r="AN52">
        <f t="shared" si="40"/>
        <v>313860</v>
      </c>
      <c r="AP52">
        <f t="shared" si="32"/>
        <v>2.1198942203530238</v>
      </c>
      <c r="AU52" s="1">
        <v>7076</v>
      </c>
      <c r="AV52">
        <v>8479</v>
      </c>
      <c r="AW52">
        <f t="shared" si="37"/>
        <v>7777.5</v>
      </c>
      <c r="AZ52" s="1">
        <v>271950</v>
      </c>
      <c r="BA52">
        <v>322531</v>
      </c>
      <c r="BB52">
        <f t="shared" si="38"/>
        <v>297240.5</v>
      </c>
      <c r="BD52">
        <f t="shared" si="29"/>
        <v>2.6165680652535572</v>
      </c>
    </row>
    <row r="53" spans="5:56" x14ac:dyDescent="0.25">
      <c r="S53" s="1">
        <v>5593</v>
      </c>
      <c r="T53">
        <v>3876</v>
      </c>
      <c r="U53">
        <f t="shared" si="35"/>
        <v>4734.5</v>
      </c>
      <c r="W53" s="1">
        <v>191038</v>
      </c>
      <c r="X53">
        <v>198650</v>
      </c>
      <c r="Y53">
        <f t="shared" si="36"/>
        <v>194844</v>
      </c>
      <c r="AA53">
        <f t="shared" si="28"/>
        <v>2.4298926320543615</v>
      </c>
      <c r="AG53" s="1">
        <v>10557.5</v>
      </c>
      <c r="AH53">
        <v>13391</v>
      </c>
      <c r="AI53">
        <f t="shared" si="39"/>
        <v>11974.25</v>
      </c>
      <c r="AL53" s="1">
        <v>218078</v>
      </c>
      <c r="AM53">
        <v>192294</v>
      </c>
      <c r="AN53">
        <f t="shared" si="40"/>
        <v>205186</v>
      </c>
      <c r="AP53">
        <f t="shared" si="32"/>
        <v>5.8358026376068546</v>
      </c>
      <c r="AU53" s="1">
        <v>8595</v>
      </c>
      <c r="AV53">
        <v>4860</v>
      </c>
      <c r="AW53">
        <f t="shared" si="37"/>
        <v>6727.5</v>
      </c>
      <c r="AZ53" s="1">
        <v>270593</v>
      </c>
      <c r="BA53">
        <v>313442</v>
      </c>
      <c r="BB53">
        <f t="shared" si="38"/>
        <v>292017.5</v>
      </c>
      <c r="BD53">
        <f t="shared" si="29"/>
        <v>2.303800285941767</v>
      </c>
    </row>
    <row r="54" spans="5:56" x14ac:dyDescent="0.25">
      <c r="S54" s="1">
        <v>7886.5</v>
      </c>
      <c r="T54">
        <v>3676</v>
      </c>
      <c r="U54">
        <f t="shared" si="35"/>
        <v>5781.25</v>
      </c>
      <c r="W54" s="1">
        <v>265583</v>
      </c>
      <c r="X54">
        <v>272159</v>
      </c>
      <c r="Y54">
        <f t="shared" si="36"/>
        <v>268871</v>
      </c>
      <c r="AA54">
        <f t="shared" si="28"/>
        <v>2.1501947030360284</v>
      </c>
      <c r="AG54" s="1">
        <v>5816</v>
      </c>
      <c r="AH54">
        <v>5053</v>
      </c>
      <c r="AI54">
        <f t="shared" si="39"/>
        <v>5434.5</v>
      </c>
      <c r="AL54" s="1">
        <v>217501</v>
      </c>
      <c r="AM54">
        <v>224114</v>
      </c>
      <c r="AN54">
        <f t="shared" si="40"/>
        <v>220807.5</v>
      </c>
      <c r="AP54">
        <f t="shared" si="32"/>
        <v>2.4611935735878538</v>
      </c>
      <c r="AU54" s="1">
        <v>4717.5</v>
      </c>
      <c r="AV54">
        <v>9028</v>
      </c>
      <c r="AW54">
        <f t="shared" si="37"/>
        <v>6872.75</v>
      </c>
      <c r="AZ54" s="1">
        <v>200799</v>
      </c>
      <c r="BA54">
        <v>352521</v>
      </c>
      <c r="BB54">
        <f t="shared" si="38"/>
        <v>276660</v>
      </c>
      <c r="BD54">
        <f t="shared" si="29"/>
        <v>2.4841863659365284</v>
      </c>
    </row>
    <row r="55" spans="5:56" x14ac:dyDescent="0.25">
      <c r="S55" s="1">
        <v>7209.5</v>
      </c>
      <c r="T55">
        <v>5812</v>
      </c>
      <c r="U55">
        <f t="shared" si="35"/>
        <v>6510.75</v>
      </c>
      <c r="W55" s="1">
        <v>212852</v>
      </c>
      <c r="X55">
        <v>208534</v>
      </c>
      <c r="Y55">
        <f t="shared" si="36"/>
        <v>210693</v>
      </c>
      <c r="AA55">
        <f t="shared" si="28"/>
        <v>3.090159616123934</v>
      </c>
      <c r="AG55" s="1">
        <v>5630</v>
      </c>
      <c r="AH55">
        <v>5391</v>
      </c>
      <c r="AI55">
        <f t="shared" si="39"/>
        <v>5510.5</v>
      </c>
      <c r="AL55" s="1">
        <v>189907</v>
      </c>
      <c r="AM55">
        <v>193899</v>
      </c>
      <c r="AN55">
        <f t="shared" si="40"/>
        <v>191903</v>
      </c>
      <c r="AP55">
        <f t="shared" si="32"/>
        <v>2.8715027904722699</v>
      </c>
      <c r="AU55" s="1">
        <v>4881.5</v>
      </c>
      <c r="AV55">
        <v>7551</v>
      </c>
      <c r="AW55">
        <f t="shared" si="37"/>
        <v>6216.25</v>
      </c>
      <c r="AZ55" s="1">
        <v>235700</v>
      </c>
      <c r="BA55">
        <v>313691</v>
      </c>
      <c r="BB55">
        <f t="shared" si="38"/>
        <v>274695.5</v>
      </c>
      <c r="BD55">
        <f t="shared" si="29"/>
        <v>2.2629602596329392</v>
      </c>
    </row>
    <row r="56" spans="5:56" x14ac:dyDescent="0.25">
      <c r="AG56" s="1">
        <v>5070.5</v>
      </c>
      <c r="AH56">
        <v>6557</v>
      </c>
      <c r="AI56">
        <f t="shared" si="39"/>
        <v>5813.75</v>
      </c>
      <c r="AL56" s="1">
        <v>203679</v>
      </c>
      <c r="AM56">
        <v>217679</v>
      </c>
      <c r="AN56">
        <f t="shared" si="40"/>
        <v>210679</v>
      </c>
      <c r="AP56">
        <f t="shared" si="32"/>
        <v>2.7595299009393437</v>
      </c>
    </row>
    <row r="57" spans="5:56" x14ac:dyDescent="0.25">
      <c r="AG57" s="1">
        <v>5488</v>
      </c>
      <c r="AH57">
        <v>8879</v>
      </c>
      <c r="AI57">
        <f t="shared" si="39"/>
        <v>7183.5</v>
      </c>
      <c r="AL57" s="1">
        <v>203860</v>
      </c>
      <c r="AM57">
        <v>220262</v>
      </c>
      <c r="AN57">
        <f t="shared" si="40"/>
        <v>212061</v>
      </c>
      <c r="AP57">
        <f t="shared" si="32"/>
        <v>3.3874687000438555</v>
      </c>
    </row>
    <row r="58" spans="5:56" x14ac:dyDescent="0.25">
      <c r="AG58" s="1">
        <v>7367.5</v>
      </c>
      <c r="AH58">
        <v>6668</v>
      </c>
      <c r="AI58">
        <f t="shared" si="39"/>
        <v>7017.75</v>
      </c>
      <c r="AL58" s="1">
        <v>257743</v>
      </c>
      <c r="AM58">
        <v>260764</v>
      </c>
      <c r="AN58">
        <f t="shared" si="40"/>
        <v>259253.5</v>
      </c>
      <c r="AP58">
        <f t="shared" si="32"/>
        <v>2.7069065605671669</v>
      </c>
    </row>
    <row r="62" spans="5:56" x14ac:dyDescent="0.25">
      <c r="G62">
        <f>AVERAGE(G30:G50)</f>
        <v>12786.421052631578</v>
      </c>
      <c r="K62">
        <f t="shared" ref="K62:BD62" si="41">AVERAGE(K30:K50)</f>
        <v>205044.13157894736</v>
      </c>
      <c r="M62">
        <f t="shared" si="41"/>
        <v>6.8071763891285304</v>
      </c>
      <c r="U62">
        <f t="shared" si="41"/>
        <v>6765.3684210526317</v>
      </c>
      <c r="Y62">
        <f t="shared" si="41"/>
        <v>321354.84210526315</v>
      </c>
      <c r="AA62">
        <f t="shared" si="41"/>
        <v>2.1171860623201901</v>
      </c>
      <c r="AI62">
        <f t="shared" si="41"/>
        <v>9322.5972222222226</v>
      </c>
      <c r="AN62">
        <f t="shared" si="41"/>
        <v>282978.44444444444</v>
      </c>
      <c r="AP62">
        <f t="shared" si="41"/>
        <v>3.3970728343280729</v>
      </c>
      <c r="AW62">
        <f t="shared" si="41"/>
        <v>7717.6842105263158</v>
      </c>
      <c r="BB62">
        <f t="shared" si="41"/>
        <v>298926.39473684208</v>
      </c>
      <c r="BD62">
        <f t="shared" si="41"/>
        <v>2.6125206795426492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60"/>
  <sheetViews>
    <sheetView workbookViewId="0">
      <selection activeCell="H48" sqref="H48"/>
    </sheetView>
  </sheetViews>
  <sheetFormatPr defaultRowHeight="15" x14ac:dyDescent="0.25"/>
  <sheetData>
    <row r="3" spans="2:27" x14ac:dyDescent="0.25">
      <c r="B3" t="s">
        <v>29</v>
      </c>
      <c r="E3" t="s">
        <v>181</v>
      </c>
    </row>
    <row r="6" spans="2:27" x14ac:dyDescent="0.25">
      <c r="E6" t="s">
        <v>182</v>
      </c>
      <c r="K6" t="s">
        <v>183</v>
      </c>
      <c r="Q6" t="s">
        <v>184</v>
      </c>
      <c r="W6" t="s">
        <v>185</v>
      </c>
    </row>
    <row r="8" spans="2:27" x14ac:dyDescent="0.25">
      <c r="E8" t="s">
        <v>186</v>
      </c>
      <c r="G8" t="s">
        <v>187</v>
      </c>
      <c r="K8" t="s">
        <v>186</v>
      </c>
      <c r="M8" t="s">
        <v>187</v>
      </c>
      <c r="Q8" t="s">
        <v>186</v>
      </c>
      <c r="S8" t="s">
        <v>187</v>
      </c>
      <c r="W8" t="s">
        <v>186</v>
      </c>
      <c r="Y8" t="s">
        <v>187</v>
      </c>
    </row>
    <row r="10" spans="2:27" x14ac:dyDescent="0.25">
      <c r="E10">
        <v>7</v>
      </c>
      <c r="G10">
        <v>50138</v>
      </c>
      <c r="I10">
        <f>1000*E10/G10</f>
        <v>0.13961466352866089</v>
      </c>
      <c r="K10">
        <v>0</v>
      </c>
      <c r="M10">
        <v>151152</v>
      </c>
      <c r="O10">
        <f>1000*K10/M10</f>
        <v>0</v>
      </c>
      <c r="Q10">
        <v>3</v>
      </c>
      <c r="S10">
        <v>112023</v>
      </c>
      <c r="U10">
        <f>1000*Q10/S10</f>
        <v>2.6780214777322515E-2</v>
      </c>
      <c r="W10">
        <v>8</v>
      </c>
      <c r="Y10">
        <v>110804</v>
      </c>
      <c r="AA10">
        <f>1000*W10/Y10</f>
        <v>7.2199559582686548E-2</v>
      </c>
    </row>
    <row r="11" spans="2:27" x14ac:dyDescent="0.25">
      <c r="E11">
        <v>8</v>
      </c>
      <c r="G11">
        <v>59578</v>
      </c>
      <c r="I11">
        <f t="shared" ref="I11:I15" si="0">1000*E11/G11</f>
        <v>0.13427775353318339</v>
      </c>
      <c r="K11">
        <v>0</v>
      </c>
      <c r="M11">
        <v>140789</v>
      </c>
      <c r="O11">
        <f t="shared" ref="O11:O17" si="1">1000*K11/M11</f>
        <v>0</v>
      </c>
      <c r="Q11">
        <v>7</v>
      </c>
      <c r="S11">
        <v>133145</v>
      </c>
      <c r="U11">
        <f t="shared" ref="U11:U17" si="2">1000*Q11/S11</f>
        <v>5.2574261143865708E-2</v>
      </c>
      <c r="W11">
        <v>0</v>
      </c>
      <c r="Y11">
        <v>99814</v>
      </c>
      <c r="AA11">
        <f t="shared" ref="AA11:AA17" si="3">1000*W11/Y11</f>
        <v>0</v>
      </c>
    </row>
    <row r="12" spans="2:27" x14ac:dyDescent="0.25">
      <c r="E12">
        <v>13</v>
      </c>
      <c r="G12">
        <v>62842</v>
      </c>
      <c r="I12">
        <f t="shared" si="0"/>
        <v>0.20686801820438561</v>
      </c>
      <c r="K12">
        <v>1</v>
      </c>
      <c r="M12">
        <v>124589</v>
      </c>
      <c r="O12">
        <f t="shared" si="1"/>
        <v>8.026390772861167E-3</v>
      </c>
      <c r="Q12">
        <v>0</v>
      </c>
      <c r="S12">
        <v>87226</v>
      </c>
      <c r="U12">
        <f t="shared" si="2"/>
        <v>0</v>
      </c>
      <c r="W12">
        <v>3</v>
      </c>
      <c r="Y12">
        <v>124565</v>
      </c>
      <c r="AA12">
        <f t="shared" si="3"/>
        <v>2.4083811664592784E-2</v>
      </c>
    </row>
    <row r="13" spans="2:27" x14ac:dyDescent="0.25">
      <c r="E13">
        <v>5</v>
      </c>
      <c r="G13">
        <v>37296</v>
      </c>
      <c r="I13">
        <f t="shared" si="0"/>
        <v>0.13406263406263405</v>
      </c>
      <c r="K13">
        <v>0</v>
      </c>
      <c r="M13">
        <v>142926</v>
      </c>
      <c r="O13">
        <f t="shared" si="1"/>
        <v>0</v>
      </c>
      <c r="Q13">
        <v>5</v>
      </c>
      <c r="S13">
        <v>102975</v>
      </c>
      <c r="U13">
        <f t="shared" si="2"/>
        <v>4.8555474629764506E-2</v>
      </c>
      <c r="W13">
        <v>2</v>
      </c>
      <c r="Y13">
        <v>70841</v>
      </c>
      <c r="AA13">
        <f t="shared" si="3"/>
        <v>2.8232238393020991E-2</v>
      </c>
    </row>
    <row r="14" spans="2:27" x14ac:dyDescent="0.25">
      <c r="E14">
        <v>12</v>
      </c>
      <c r="G14">
        <v>63793</v>
      </c>
      <c r="I14">
        <f t="shared" si="0"/>
        <v>0.18810841314877808</v>
      </c>
      <c r="K14">
        <v>1</v>
      </c>
      <c r="M14">
        <v>112997</v>
      </c>
      <c r="O14">
        <f t="shared" si="1"/>
        <v>8.8497924723665231E-3</v>
      </c>
      <c r="Q14">
        <v>1</v>
      </c>
      <c r="S14">
        <v>101419</v>
      </c>
      <c r="U14">
        <f t="shared" si="2"/>
        <v>9.8600853883394624E-3</v>
      </c>
      <c r="W14">
        <v>3</v>
      </c>
      <c r="Y14">
        <v>104552</v>
      </c>
      <c r="AA14">
        <f t="shared" si="3"/>
        <v>2.8693855689035121E-2</v>
      </c>
    </row>
    <row r="15" spans="2:27" x14ac:dyDescent="0.25">
      <c r="E15">
        <v>1</v>
      </c>
      <c r="G15">
        <v>37821</v>
      </c>
      <c r="I15">
        <f t="shared" si="0"/>
        <v>2.6440337378704951E-2</v>
      </c>
      <c r="K15">
        <v>0</v>
      </c>
      <c r="M15">
        <v>141872</v>
      </c>
      <c r="O15">
        <f t="shared" si="1"/>
        <v>0</v>
      </c>
      <c r="Q15">
        <v>0</v>
      </c>
      <c r="S15">
        <v>111947</v>
      </c>
      <c r="U15">
        <f t="shared" si="2"/>
        <v>0</v>
      </c>
      <c r="W15">
        <v>0</v>
      </c>
      <c r="Y15">
        <v>100013</v>
      </c>
      <c r="AA15">
        <f t="shared" si="3"/>
        <v>0</v>
      </c>
    </row>
    <row r="16" spans="2:27" x14ac:dyDescent="0.25">
      <c r="K16">
        <v>0</v>
      </c>
      <c r="M16">
        <v>147812</v>
      </c>
      <c r="O16">
        <f t="shared" si="1"/>
        <v>0</v>
      </c>
      <c r="Q16">
        <v>7</v>
      </c>
      <c r="S16">
        <v>133152</v>
      </c>
      <c r="U16">
        <f t="shared" si="2"/>
        <v>5.2571497236241285E-2</v>
      </c>
      <c r="W16">
        <v>1</v>
      </c>
      <c r="Y16">
        <v>103507</v>
      </c>
      <c r="AA16">
        <f t="shared" si="3"/>
        <v>9.6611823354942183E-3</v>
      </c>
    </row>
    <row r="17" spans="2:27" x14ac:dyDescent="0.25">
      <c r="K17">
        <v>1</v>
      </c>
      <c r="M17">
        <v>116060</v>
      </c>
      <c r="O17">
        <f t="shared" si="1"/>
        <v>8.6162329829398594E-3</v>
      </c>
      <c r="Q17">
        <v>2</v>
      </c>
      <c r="S17">
        <v>97359</v>
      </c>
      <c r="U17">
        <f t="shared" si="2"/>
        <v>2.054252816894175E-2</v>
      </c>
      <c r="W17">
        <v>1</v>
      </c>
      <c r="Y17">
        <v>97064</v>
      </c>
      <c r="AA17">
        <f t="shared" si="3"/>
        <v>1.0302480837385643E-2</v>
      </c>
    </row>
    <row r="26" spans="2:27" x14ac:dyDescent="0.25">
      <c r="B26" t="s">
        <v>188</v>
      </c>
    </row>
    <row r="27" spans="2:27" x14ac:dyDescent="0.25">
      <c r="E27">
        <v>6</v>
      </c>
      <c r="G27">
        <v>49196</v>
      </c>
      <c r="I27">
        <f>1000*E27/G27</f>
        <v>0.12196113505163021</v>
      </c>
      <c r="Q27">
        <v>6</v>
      </c>
      <c r="S27">
        <v>119084</v>
      </c>
      <c r="U27">
        <f>1000*Q27/S27</f>
        <v>5.0384602465486546E-2</v>
      </c>
      <c r="X27">
        <v>3</v>
      </c>
      <c r="Y27">
        <v>146059</v>
      </c>
      <c r="AA27">
        <f>1000*X27/Y27</f>
        <v>2.0539644938004507E-2</v>
      </c>
    </row>
    <row r="28" spans="2:27" x14ac:dyDescent="0.25">
      <c r="E28">
        <v>5</v>
      </c>
      <c r="G28">
        <v>40027</v>
      </c>
      <c r="I28">
        <f t="shared" ref="I28:I32" si="4">1000*E28/G28</f>
        <v>0.12491568191470757</v>
      </c>
      <c r="K28">
        <v>1</v>
      </c>
      <c r="M28">
        <v>98886</v>
      </c>
      <c r="O28">
        <f>1000*K28/M28</f>
        <v>1.0112654976437515E-2</v>
      </c>
      <c r="Q28">
        <v>2</v>
      </c>
      <c r="S28">
        <v>87838</v>
      </c>
      <c r="U28">
        <f t="shared" ref="U28:U44" si="5">1000*Q28/S28</f>
        <v>2.2769188733805415E-2</v>
      </c>
      <c r="X28">
        <v>3</v>
      </c>
      <c r="Y28">
        <v>128933</v>
      </c>
      <c r="AA28">
        <f t="shared" ref="AA28:AA46" si="6">1000*X28/Y28</f>
        <v>2.3267898831175884E-2</v>
      </c>
    </row>
    <row r="29" spans="2:27" x14ac:dyDescent="0.25">
      <c r="E29">
        <v>4</v>
      </c>
      <c r="G29">
        <v>42970</v>
      </c>
      <c r="I29">
        <f t="shared" si="4"/>
        <v>9.3088201070514312E-2</v>
      </c>
      <c r="K29">
        <v>0</v>
      </c>
      <c r="M29">
        <v>167024</v>
      </c>
      <c r="O29">
        <f t="shared" ref="O29:O34" si="7">1000*K29/M29</f>
        <v>0</v>
      </c>
      <c r="Q29">
        <v>6</v>
      </c>
      <c r="S29">
        <v>109726</v>
      </c>
      <c r="U29">
        <f t="shared" si="5"/>
        <v>5.4681661593423622E-2</v>
      </c>
      <c r="X29">
        <v>0</v>
      </c>
      <c r="Y29">
        <v>83658</v>
      </c>
      <c r="AA29">
        <f t="shared" si="6"/>
        <v>0</v>
      </c>
    </row>
    <row r="30" spans="2:27" x14ac:dyDescent="0.25">
      <c r="E30">
        <v>0</v>
      </c>
      <c r="G30">
        <v>47373</v>
      </c>
      <c r="I30">
        <f t="shared" si="4"/>
        <v>0</v>
      </c>
      <c r="K30">
        <v>0</v>
      </c>
      <c r="M30">
        <v>127757</v>
      </c>
      <c r="O30">
        <f t="shared" si="7"/>
        <v>0</v>
      </c>
      <c r="Q30">
        <v>1</v>
      </c>
      <c r="S30">
        <v>73654</v>
      </c>
      <c r="U30">
        <f t="shared" si="5"/>
        <v>1.357699513943574E-2</v>
      </c>
      <c r="X30">
        <v>7</v>
      </c>
      <c r="Y30">
        <v>126780</v>
      </c>
      <c r="AA30">
        <f t="shared" si="6"/>
        <v>5.5213756112951567E-2</v>
      </c>
    </row>
    <row r="31" spans="2:27" x14ac:dyDescent="0.25">
      <c r="E31">
        <v>2</v>
      </c>
      <c r="G31">
        <v>41453</v>
      </c>
      <c r="I31">
        <f t="shared" si="4"/>
        <v>4.8247412732492223E-2</v>
      </c>
      <c r="K31">
        <v>0</v>
      </c>
      <c r="M31">
        <v>162408</v>
      </c>
      <c r="O31">
        <f t="shared" si="7"/>
        <v>0</v>
      </c>
      <c r="Q31">
        <v>0</v>
      </c>
      <c r="S31">
        <v>109222</v>
      </c>
      <c r="U31">
        <f t="shared" si="5"/>
        <v>0</v>
      </c>
      <c r="X31">
        <v>2</v>
      </c>
      <c r="Y31">
        <v>91903</v>
      </c>
      <c r="AA31">
        <f t="shared" si="6"/>
        <v>2.1762075231494076E-2</v>
      </c>
    </row>
    <row r="32" spans="2:27" x14ac:dyDescent="0.25">
      <c r="E32">
        <v>3</v>
      </c>
      <c r="G32">
        <v>40995</v>
      </c>
      <c r="I32">
        <f t="shared" si="4"/>
        <v>7.3179656055616535E-2</v>
      </c>
      <c r="K32">
        <v>4</v>
      </c>
      <c r="M32">
        <v>149418</v>
      </c>
      <c r="O32">
        <f t="shared" si="7"/>
        <v>2.6770536347695727E-2</v>
      </c>
      <c r="Q32">
        <v>1</v>
      </c>
      <c r="S32">
        <v>109914</v>
      </c>
      <c r="U32">
        <f t="shared" si="5"/>
        <v>9.0980220899976351E-3</v>
      </c>
      <c r="X32">
        <v>0</v>
      </c>
      <c r="Y32">
        <v>106214</v>
      </c>
      <c r="AA32">
        <f t="shared" si="6"/>
        <v>0</v>
      </c>
    </row>
    <row r="33" spans="11:27" x14ac:dyDescent="0.25">
      <c r="K33">
        <v>2</v>
      </c>
      <c r="M33">
        <v>129197</v>
      </c>
      <c r="O33">
        <f t="shared" si="7"/>
        <v>1.5480235609185973E-2</v>
      </c>
      <c r="Q33">
        <v>1</v>
      </c>
      <c r="S33">
        <v>101872</v>
      </c>
      <c r="U33">
        <f t="shared" si="5"/>
        <v>9.8162399874352126E-3</v>
      </c>
      <c r="X33">
        <v>0</v>
      </c>
      <c r="Y33">
        <v>70812</v>
      </c>
      <c r="AA33">
        <f t="shared" si="6"/>
        <v>0</v>
      </c>
    </row>
    <row r="34" spans="11:27" x14ac:dyDescent="0.25">
      <c r="K34">
        <v>1</v>
      </c>
      <c r="M34">
        <v>160125</v>
      </c>
      <c r="O34">
        <f t="shared" si="7"/>
        <v>6.2451209992193599E-3</v>
      </c>
      <c r="Q34">
        <v>5</v>
      </c>
      <c r="S34">
        <v>99183</v>
      </c>
      <c r="U34">
        <f t="shared" si="5"/>
        <v>5.0411864936531464E-2</v>
      </c>
      <c r="X34">
        <v>2</v>
      </c>
      <c r="Y34">
        <v>128789</v>
      </c>
      <c r="AA34">
        <f t="shared" si="6"/>
        <v>1.552927656865105E-2</v>
      </c>
    </row>
    <row r="35" spans="11:27" x14ac:dyDescent="0.25">
      <c r="Q35">
        <v>6</v>
      </c>
      <c r="S35">
        <v>129077</v>
      </c>
      <c r="U35">
        <f t="shared" si="5"/>
        <v>4.6483881714015664E-2</v>
      </c>
      <c r="X35">
        <v>0</v>
      </c>
      <c r="Y35">
        <v>104476</v>
      </c>
      <c r="AA35">
        <f t="shared" si="6"/>
        <v>0</v>
      </c>
    </row>
    <row r="36" spans="11:27" x14ac:dyDescent="0.25">
      <c r="Q36">
        <v>0</v>
      </c>
      <c r="S36">
        <v>90234</v>
      </c>
      <c r="U36">
        <f t="shared" si="5"/>
        <v>0</v>
      </c>
      <c r="X36">
        <v>5</v>
      </c>
      <c r="Y36">
        <v>98631</v>
      </c>
      <c r="AA36">
        <f t="shared" si="6"/>
        <v>5.0694000871936817E-2</v>
      </c>
    </row>
    <row r="37" spans="11:27" x14ac:dyDescent="0.25">
      <c r="Q37">
        <v>3</v>
      </c>
      <c r="S37">
        <v>86238</v>
      </c>
      <c r="U37">
        <f t="shared" si="5"/>
        <v>3.4787448688513183E-2</v>
      </c>
      <c r="X37">
        <v>0</v>
      </c>
      <c r="Y37">
        <v>138510</v>
      </c>
      <c r="AA37">
        <f t="shared" si="6"/>
        <v>0</v>
      </c>
    </row>
    <row r="38" spans="11:27" x14ac:dyDescent="0.25">
      <c r="Q38">
        <v>5</v>
      </c>
      <c r="S38">
        <v>115571</v>
      </c>
      <c r="U38">
        <f t="shared" si="5"/>
        <v>4.3263448442948493E-2</v>
      </c>
      <c r="X38">
        <v>3</v>
      </c>
      <c r="Y38">
        <v>85866</v>
      </c>
      <c r="AA38">
        <f t="shared" si="6"/>
        <v>3.4938159457759764E-2</v>
      </c>
    </row>
    <row r="39" spans="11:27" x14ac:dyDescent="0.25">
      <c r="Q39">
        <v>2</v>
      </c>
      <c r="S39">
        <v>103196</v>
      </c>
      <c r="U39">
        <f t="shared" si="5"/>
        <v>1.9380596147137486E-2</v>
      </c>
      <c r="X39">
        <v>0</v>
      </c>
      <c r="Y39">
        <v>43011</v>
      </c>
      <c r="AA39">
        <f t="shared" si="6"/>
        <v>0</v>
      </c>
    </row>
    <row r="40" spans="11:27" x14ac:dyDescent="0.25">
      <c r="Q40">
        <v>2</v>
      </c>
      <c r="S40">
        <v>95823</v>
      </c>
      <c r="U40">
        <f t="shared" si="5"/>
        <v>2.0871815743610616E-2</v>
      </c>
      <c r="X40">
        <v>2</v>
      </c>
      <c r="Y40">
        <v>109068</v>
      </c>
      <c r="AA40">
        <f t="shared" si="6"/>
        <v>1.8337184142003155E-2</v>
      </c>
    </row>
    <row r="41" spans="11:27" x14ac:dyDescent="0.25">
      <c r="Q41">
        <v>3</v>
      </c>
      <c r="S41">
        <v>106445</v>
      </c>
      <c r="U41">
        <f t="shared" si="5"/>
        <v>2.8183568979285076E-2</v>
      </c>
      <c r="X41">
        <v>0</v>
      </c>
      <c r="Y41">
        <v>55975</v>
      </c>
      <c r="AA41">
        <f t="shared" si="6"/>
        <v>0</v>
      </c>
    </row>
    <row r="42" spans="11:27" x14ac:dyDescent="0.25">
      <c r="Q42">
        <v>1</v>
      </c>
      <c r="S42">
        <v>89538</v>
      </c>
      <c r="U42">
        <f t="shared" si="5"/>
        <v>1.1168442449016059E-2</v>
      </c>
      <c r="X42">
        <v>2</v>
      </c>
      <c r="Y42">
        <v>79351</v>
      </c>
      <c r="AA42">
        <f t="shared" si="6"/>
        <v>2.5204471273203865E-2</v>
      </c>
    </row>
    <row r="43" spans="11:27" x14ac:dyDescent="0.25">
      <c r="Q43">
        <v>3</v>
      </c>
      <c r="S43">
        <v>124762</v>
      </c>
      <c r="U43">
        <f t="shared" si="5"/>
        <v>2.4045783171157884E-2</v>
      </c>
      <c r="X43">
        <v>0</v>
      </c>
      <c r="Y43">
        <v>97082</v>
      </c>
      <c r="AA43">
        <f t="shared" si="6"/>
        <v>0</v>
      </c>
    </row>
    <row r="44" spans="11:27" x14ac:dyDescent="0.25">
      <c r="Q44">
        <v>2</v>
      </c>
      <c r="S44">
        <v>112924</v>
      </c>
      <c r="U44">
        <f t="shared" si="5"/>
        <v>1.771102688533881E-2</v>
      </c>
      <c r="X44">
        <v>2</v>
      </c>
      <c r="Y44">
        <v>64982</v>
      </c>
      <c r="AA44">
        <f t="shared" si="6"/>
        <v>3.0777753839524791E-2</v>
      </c>
    </row>
    <row r="45" spans="11:27" x14ac:dyDescent="0.25">
      <c r="X45">
        <v>4</v>
      </c>
      <c r="Y45">
        <v>99121</v>
      </c>
      <c r="AA45">
        <f t="shared" si="6"/>
        <v>4.0354717970964779E-2</v>
      </c>
    </row>
    <row r="46" spans="11:27" x14ac:dyDescent="0.25">
      <c r="X46">
        <v>11</v>
      </c>
      <c r="Y46">
        <v>103159</v>
      </c>
      <c r="AA46">
        <f t="shared" si="6"/>
        <v>0.10663151058075399</v>
      </c>
    </row>
    <row r="51" spans="2:27" x14ac:dyDescent="0.25">
      <c r="B51" t="s">
        <v>189</v>
      </c>
      <c r="G51">
        <f>AVERAGE(G10:G32)</f>
        <v>47790.166666666664</v>
      </c>
      <c r="I51">
        <f>AVERAGE(I10:I32)</f>
        <v>0.10756365889010899</v>
      </c>
      <c r="M51">
        <f>AVERAGE(M10:M34)</f>
        <v>138200.79999999999</v>
      </c>
      <c r="O51">
        <f>AVERAGE(O10:O34)</f>
        <v>5.6067309440470748E-3</v>
      </c>
      <c r="S51">
        <f>AVERAGE(S10:S44)</f>
        <v>105521.03846153847</v>
      </c>
      <c r="U51">
        <f>AVERAGE(U10:U44)</f>
        <v>2.5673794173523619E-2</v>
      </c>
      <c r="Y51">
        <f>AVERAGE(Y10:Y46)</f>
        <v>99055</v>
      </c>
      <c r="AA51">
        <f>AVERAGE(AA10:AA46)</f>
        <v>2.2015127797165697E-2</v>
      </c>
    </row>
    <row r="54" spans="2:27" x14ac:dyDescent="0.25">
      <c r="U54">
        <v>1000</v>
      </c>
    </row>
    <row r="56" spans="2:27" x14ac:dyDescent="0.25">
      <c r="V56">
        <v>1000000</v>
      </c>
    </row>
    <row r="60" spans="2:27" x14ac:dyDescent="0.25">
      <c r="L60">
        <f>AVERAGE(G51,M51)</f>
        <v>92995.483333333323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6"/>
  <sheetViews>
    <sheetView workbookViewId="0">
      <selection activeCell="H48" sqref="H48"/>
    </sheetView>
  </sheetViews>
  <sheetFormatPr defaultRowHeight="15" x14ac:dyDescent="0.25"/>
  <sheetData>
    <row r="1" spans="2:38" x14ac:dyDescent="0.25">
      <c r="I1" t="s">
        <v>190</v>
      </c>
    </row>
    <row r="4" spans="2:38" x14ac:dyDescent="0.25">
      <c r="D4" t="s">
        <v>1</v>
      </c>
      <c r="O4" t="s">
        <v>2</v>
      </c>
      <c r="X4" t="s">
        <v>185</v>
      </c>
      <c r="AH4" t="s">
        <v>184</v>
      </c>
    </row>
    <row r="6" spans="2:38" x14ac:dyDescent="0.25">
      <c r="B6" t="s">
        <v>122</v>
      </c>
      <c r="F6" t="s">
        <v>191</v>
      </c>
      <c r="M6" t="s">
        <v>122</v>
      </c>
      <c r="Q6" t="s">
        <v>191</v>
      </c>
      <c r="V6" t="s">
        <v>122</v>
      </c>
      <c r="Z6" t="s">
        <v>191</v>
      </c>
      <c r="AF6" t="s">
        <v>122</v>
      </c>
      <c r="AJ6" t="s">
        <v>191</v>
      </c>
    </row>
    <row r="8" spans="2:38" x14ac:dyDescent="0.25">
      <c r="B8" t="s">
        <v>192</v>
      </c>
      <c r="C8" t="s">
        <v>193</v>
      </c>
      <c r="F8" t="s">
        <v>192</v>
      </c>
      <c r="G8" t="s">
        <v>193</v>
      </c>
      <c r="M8" t="s">
        <v>192</v>
      </c>
      <c r="N8" t="s">
        <v>193</v>
      </c>
      <c r="Q8" t="s">
        <v>192</v>
      </c>
      <c r="R8" t="s">
        <v>193</v>
      </c>
      <c r="V8" t="s">
        <v>192</v>
      </c>
      <c r="W8" t="s">
        <v>193</v>
      </c>
      <c r="Z8" t="s">
        <v>192</v>
      </c>
      <c r="AA8" t="s">
        <v>193</v>
      </c>
      <c r="AF8" t="s">
        <v>192</v>
      </c>
      <c r="AG8" t="s">
        <v>193</v>
      </c>
      <c r="AJ8" t="s">
        <v>192</v>
      </c>
      <c r="AK8" t="s">
        <v>193</v>
      </c>
    </row>
    <row r="11" spans="2:38" x14ac:dyDescent="0.25">
      <c r="B11">
        <v>3</v>
      </c>
      <c r="C11">
        <v>245771</v>
      </c>
      <c r="D11">
        <f>1000*B11/C11</f>
        <v>1.2206484898543766E-2</v>
      </c>
      <c r="F11">
        <v>31</v>
      </c>
      <c r="G11">
        <v>2052588.9180000001</v>
      </c>
      <c r="I11">
        <f>1000*F11/G11</f>
        <v>1.5102877993809766E-2</v>
      </c>
      <c r="M11">
        <v>21</v>
      </c>
      <c r="N11">
        <v>33082</v>
      </c>
      <c r="O11">
        <f>1000*M11/N11</f>
        <v>0.63478628861616593</v>
      </c>
      <c r="Q11">
        <v>21</v>
      </c>
      <c r="R11">
        <v>1102396</v>
      </c>
      <c r="S11">
        <f>1000*Q11/R11</f>
        <v>1.9049415999332363E-2</v>
      </c>
      <c r="V11">
        <v>15</v>
      </c>
      <c r="W11">
        <v>148797</v>
      </c>
      <c r="X11">
        <f>1000*V11/W11</f>
        <v>0.10080848404201698</v>
      </c>
      <c r="Z11">
        <v>21</v>
      </c>
      <c r="AA11">
        <v>2147292</v>
      </c>
      <c r="AB11">
        <f>1000*Z11/AA11</f>
        <v>9.7797598090990888E-3</v>
      </c>
      <c r="AF11">
        <v>13</v>
      </c>
      <c r="AG11">
        <v>149682</v>
      </c>
      <c r="AH11">
        <f>1000*AF11/AG11</f>
        <v>8.6850790342192119E-2</v>
      </c>
      <c r="AJ11">
        <v>21</v>
      </c>
      <c r="AK11">
        <v>2160292</v>
      </c>
      <c r="AL11">
        <f>1000*AJ11/AK11</f>
        <v>9.7209080994606293E-3</v>
      </c>
    </row>
    <row r="12" spans="2:38" x14ac:dyDescent="0.25">
      <c r="B12">
        <v>1</v>
      </c>
      <c r="C12">
        <v>274505</v>
      </c>
      <c r="D12">
        <f t="shared" ref="D12:D18" si="0">1000*B12/C12</f>
        <v>3.6429208939727873E-3</v>
      </c>
      <c r="F12">
        <v>14</v>
      </c>
      <c r="G12">
        <v>2420525</v>
      </c>
      <c r="I12">
        <f t="shared" ref="I12:I18" si="1">1000*F12/G12</f>
        <v>5.7838692019293331E-3</v>
      </c>
      <c r="M12">
        <v>33</v>
      </c>
      <c r="N12">
        <v>45278</v>
      </c>
      <c r="O12">
        <f t="shared" ref="O12:O18" si="2">1000*M12/N12</f>
        <v>0.72883077874464419</v>
      </c>
      <c r="Q12">
        <v>25</v>
      </c>
      <c r="R12">
        <v>984304</v>
      </c>
      <c r="S12">
        <f t="shared" ref="S12:S18" si="3">1000*Q12/R12</f>
        <v>2.5398657325379152E-2</v>
      </c>
      <c r="V12">
        <v>18</v>
      </c>
      <c r="W12">
        <v>141949</v>
      </c>
      <c r="X12">
        <f t="shared" ref="X12:X24" si="4">1000*V12/W12</f>
        <v>0.12680610641850243</v>
      </c>
      <c r="Z12">
        <v>25</v>
      </c>
      <c r="AA12">
        <v>1766691</v>
      </c>
      <c r="AB12">
        <f t="shared" ref="AB12:AB23" si="5">1000*Z12/AA12</f>
        <v>1.4150748489690614E-2</v>
      </c>
      <c r="AF12">
        <v>19</v>
      </c>
      <c r="AG12">
        <v>145718</v>
      </c>
      <c r="AH12">
        <f t="shared" ref="AH12:AH22" si="6">1000*AF12/AG12</f>
        <v>0.13038883322581973</v>
      </c>
      <c r="AJ12">
        <v>22</v>
      </c>
      <c r="AK12">
        <v>1898180</v>
      </c>
      <c r="AL12">
        <f t="shared" ref="AL12:AL22" si="7">1000*AJ12/AK12</f>
        <v>1.1590049415756145E-2</v>
      </c>
    </row>
    <row r="13" spans="2:38" x14ac:dyDescent="0.25">
      <c r="B13">
        <v>3</v>
      </c>
      <c r="C13">
        <v>278182</v>
      </c>
      <c r="D13">
        <f t="shared" si="0"/>
        <v>1.078430667692374E-2</v>
      </c>
      <c r="F13">
        <v>21</v>
      </c>
      <c r="G13">
        <v>3094030</v>
      </c>
      <c r="I13">
        <f t="shared" si="1"/>
        <v>6.7872645061618662E-3</v>
      </c>
      <c r="M13">
        <v>16</v>
      </c>
      <c r="N13">
        <v>37230</v>
      </c>
      <c r="O13">
        <f t="shared" si="2"/>
        <v>0.42976094547408006</v>
      </c>
      <c r="Q13">
        <v>41</v>
      </c>
      <c r="R13">
        <v>1450881</v>
      </c>
      <c r="S13">
        <f t="shared" si="3"/>
        <v>2.8258692477191445E-2</v>
      </c>
      <c r="V13">
        <v>10</v>
      </c>
      <c r="W13">
        <v>152971</v>
      </c>
      <c r="X13">
        <f t="shared" si="4"/>
        <v>6.5371867870380657E-2</v>
      </c>
      <c r="Z13">
        <v>32</v>
      </c>
      <c r="AA13">
        <v>2096895</v>
      </c>
      <c r="AB13">
        <f t="shared" si="5"/>
        <v>1.5260659212788432E-2</v>
      </c>
      <c r="AF13">
        <v>18</v>
      </c>
      <c r="AG13">
        <v>159984</v>
      </c>
      <c r="AH13">
        <f t="shared" si="6"/>
        <v>0.11251125112511251</v>
      </c>
      <c r="AJ13">
        <v>25</v>
      </c>
      <c r="AK13">
        <v>2417761</v>
      </c>
      <c r="AL13">
        <f t="shared" si="7"/>
        <v>1.0340145283177287E-2</v>
      </c>
    </row>
    <row r="14" spans="2:38" x14ac:dyDescent="0.25">
      <c r="B14">
        <v>0</v>
      </c>
      <c r="C14">
        <v>258230</v>
      </c>
      <c r="D14">
        <f t="shared" si="0"/>
        <v>0</v>
      </c>
      <c r="F14">
        <v>25</v>
      </c>
      <c r="G14">
        <v>2041259</v>
      </c>
      <c r="I14">
        <f t="shared" si="1"/>
        <v>1.2247343428736873E-2</v>
      </c>
      <c r="M14">
        <v>20</v>
      </c>
      <c r="N14">
        <v>40016</v>
      </c>
      <c r="O14">
        <f t="shared" si="2"/>
        <v>0.49980007996801279</v>
      </c>
      <c r="Q14">
        <v>51</v>
      </c>
      <c r="R14">
        <v>1127080</v>
      </c>
      <c r="S14">
        <f t="shared" si="3"/>
        <v>4.524967171806793E-2</v>
      </c>
    </row>
    <row r="15" spans="2:38" x14ac:dyDescent="0.25">
      <c r="B15">
        <v>0</v>
      </c>
      <c r="C15">
        <v>231457</v>
      </c>
      <c r="D15">
        <f t="shared" si="0"/>
        <v>0</v>
      </c>
      <c r="F15">
        <v>35</v>
      </c>
      <c r="G15">
        <v>2253820</v>
      </c>
      <c r="I15">
        <f t="shared" si="1"/>
        <v>1.5529190441117747E-2</v>
      </c>
      <c r="M15">
        <v>12</v>
      </c>
      <c r="N15">
        <v>25053</v>
      </c>
      <c r="O15">
        <f t="shared" si="2"/>
        <v>0.47898455274817386</v>
      </c>
      <c r="Q15">
        <v>42</v>
      </c>
      <c r="R15">
        <v>974347</v>
      </c>
      <c r="S15">
        <f t="shared" si="3"/>
        <v>4.3105792905402285E-2</v>
      </c>
      <c r="V15">
        <v>8</v>
      </c>
      <c r="W15">
        <v>134078</v>
      </c>
      <c r="X15">
        <f t="shared" si="4"/>
        <v>5.9666761139038467E-2</v>
      </c>
      <c r="Z15">
        <v>15</v>
      </c>
      <c r="AA15">
        <v>1880438</v>
      </c>
      <c r="AB15">
        <f t="shared" si="5"/>
        <v>7.9768649644391364E-3</v>
      </c>
      <c r="AF15">
        <v>18</v>
      </c>
      <c r="AG15">
        <v>151130</v>
      </c>
      <c r="AH15">
        <f t="shared" si="6"/>
        <v>0.11910275921392179</v>
      </c>
      <c r="AJ15">
        <v>32</v>
      </c>
      <c r="AK15">
        <v>2217236</v>
      </c>
      <c r="AL15">
        <f t="shared" si="7"/>
        <v>1.4432383381832154E-2</v>
      </c>
    </row>
    <row r="16" spans="2:38" x14ac:dyDescent="0.25">
      <c r="B16">
        <v>0</v>
      </c>
      <c r="C16">
        <v>269172</v>
      </c>
      <c r="D16">
        <f t="shared" si="0"/>
        <v>0</v>
      </c>
      <c r="F16">
        <v>23</v>
      </c>
      <c r="G16">
        <v>2074819</v>
      </c>
      <c r="I16">
        <f t="shared" si="1"/>
        <v>1.1085304308472209E-2</v>
      </c>
      <c r="M16">
        <v>19</v>
      </c>
      <c r="N16">
        <v>38463</v>
      </c>
      <c r="O16">
        <f t="shared" si="2"/>
        <v>0.49398122871330891</v>
      </c>
      <c r="Q16">
        <v>44</v>
      </c>
      <c r="R16">
        <v>1118513</v>
      </c>
      <c r="S16">
        <f t="shared" si="3"/>
        <v>3.9337942428921253E-2</v>
      </c>
      <c r="V16">
        <v>10</v>
      </c>
      <c r="W16">
        <v>128326</v>
      </c>
      <c r="X16">
        <f t="shared" si="4"/>
        <v>7.7926530866698873E-2</v>
      </c>
      <c r="Z16">
        <v>34</v>
      </c>
      <c r="AA16">
        <v>1912673</v>
      </c>
      <c r="AB16">
        <f t="shared" si="5"/>
        <v>1.7776169789608574E-2</v>
      </c>
      <c r="AF16">
        <v>15</v>
      </c>
      <c r="AG16">
        <v>153798</v>
      </c>
      <c r="AH16">
        <f t="shared" si="6"/>
        <v>9.7530527054968202E-2</v>
      </c>
      <c r="AJ16">
        <v>35</v>
      </c>
      <c r="AK16">
        <v>1867244</v>
      </c>
      <c r="AL16">
        <f t="shared" si="7"/>
        <v>1.8744202685883581E-2</v>
      </c>
    </row>
    <row r="17" spans="2:38" x14ac:dyDescent="0.25">
      <c r="B17">
        <v>2</v>
      </c>
      <c r="C17">
        <v>265684</v>
      </c>
      <c r="D17">
        <f t="shared" si="0"/>
        <v>7.5277397208714115E-3</v>
      </c>
      <c r="F17">
        <v>25</v>
      </c>
      <c r="G17">
        <v>2564449</v>
      </c>
      <c r="I17">
        <f t="shared" si="1"/>
        <v>9.7486828554593993E-3</v>
      </c>
      <c r="M17">
        <v>13</v>
      </c>
      <c r="N17">
        <v>32189</v>
      </c>
      <c r="O17">
        <f t="shared" si="2"/>
        <v>0.40386467426760697</v>
      </c>
      <c r="Q17">
        <v>58</v>
      </c>
      <c r="R17">
        <v>959139</v>
      </c>
      <c r="S17">
        <f t="shared" si="3"/>
        <v>6.0470901506455267E-2</v>
      </c>
      <c r="V17">
        <v>10</v>
      </c>
      <c r="W17">
        <v>144076</v>
      </c>
      <c r="X17">
        <f t="shared" si="4"/>
        <v>6.9407812543379882E-2</v>
      </c>
      <c r="Z17">
        <v>40</v>
      </c>
      <c r="AA17">
        <v>1969607</v>
      </c>
      <c r="AB17">
        <f t="shared" si="5"/>
        <v>2.0308619942963242E-2</v>
      </c>
      <c r="AF17">
        <v>17</v>
      </c>
      <c r="AG17">
        <v>121651</v>
      </c>
      <c r="AH17">
        <f t="shared" si="6"/>
        <v>0.13974402183294835</v>
      </c>
      <c r="AJ17">
        <v>23</v>
      </c>
      <c r="AK17">
        <v>1809813</v>
      </c>
      <c r="AL17">
        <f t="shared" si="7"/>
        <v>1.2708495297580467E-2</v>
      </c>
    </row>
    <row r="18" spans="2:38" x14ac:dyDescent="0.25">
      <c r="B18">
        <v>5</v>
      </c>
      <c r="C18">
        <v>228182</v>
      </c>
      <c r="D18">
        <f t="shared" si="0"/>
        <v>2.1912333137583156E-2</v>
      </c>
      <c r="F18">
        <v>27</v>
      </c>
      <c r="G18">
        <v>2674026</v>
      </c>
      <c r="I18">
        <f t="shared" si="1"/>
        <v>1.0097134433247845E-2</v>
      </c>
      <c r="M18">
        <v>26</v>
      </c>
      <c r="N18">
        <v>38031</v>
      </c>
      <c r="O18">
        <f t="shared" si="2"/>
        <v>0.68365280955010388</v>
      </c>
      <c r="Q18">
        <v>23</v>
      </c>
      <c r="R18">
        <v>1104540</v>
      </c>
      <c r="S18">
        <f t="shared" si="3"/>
        <v>2.0823148097850689E-2</v>
      </c>
      <c r="V18">
        <v>13</v>
      </c>
      <c r="W18">
        <v>169754</v>
      </c>
      <c r="X18">
        <f t="shared" si="4"/>
        <v>7.6581406034614802E-2</v>
      </c>
      <c r="Z18">
        <v>33</v>
      </c>
      <c r="AA18">
        <v>2069722</v>
      </c>
      <c r="AB18">
        <f t="shared" si="5"/>
        <v>1.5944170279873337E-2</v>
      </c>
    </row>
    <row r="19" spans="2:38" x14ac:dyDescent="0.25">
      <c r="V19">
        <v>14</v>
      </c>
      <c r="W19">
        <v>142023</v>
      </c>
      <c r="X19">
        <f t="shared" si="4"/>
        <v>9.8575582828133473E-2</v>
      </c>
      <c r="Z19">
        <v>30</v>
      </c>
      <c r="AA19">
        <v>2408204</v>
      </c>
      <c r="AB19">
        <f t="shared" si="5"/>
        <v>1.2457416398278551E-2</v>
      </c>
      <c r="AF19">
        <v>13</v>
      </c>
      <c r="AG19">
        <v>137501</v>
      </c>
      <c r="AH19">
        <f t="shared" si="6"/>
        <v>9.4544766947149472E-2</v>
      </c>
      <c r="AJ19">
        <v>29</v>
      </c>
      <c r="AK19">
        <v>1860785</v>
      </c>
      <c r="AL19">
        <f t="shared" si="7"/>
        <v>1.5584820384945063E-2</v>
      </c>
    </row>
    <row r="20" spans="2:38" x14ac:dyDescent="0.25">
      <c r="V20">
        <v>21</v>
      </c>
      <c r="W20">
        <v>139661</v>
      </c>
      <c r="X20">
        <f t="shared" si="4"/>
        <v>0.15036409591797281</v>
      </c>
      <c r="Z20">
        <v>29</v>
      </c>
      <c r="AA20">
        <v>2050178</v>
      </c>
      <c r="AB20">
        <f t="shared" si="5"/>
        <v>1.4145113253580909E-2</v>
      </c>
      <c r="AF20">
        <v>17</v>
      </c>
      <c r="AG20">
        <v>163419</v>
      </c>
      <c r="AH20">
        <f t="shared" si="6"/>
        <v>0.10402707151555204</v>
      </c>
      <c r="AJ20">
        <v>31</v>
      </c>
      <c r="AK20">
        <v>1866114</v>
      </c>
      <c r="AL20">
        <f t="shared" si="7"/>
        <v>1.6612061213837955E-2</v>
      </c>
    </row>
    <row r="21" spans="2:38" x14ac:dyDescent="0.25">
      <c r="V21">
        <v>11</v>
      </c>
      <c r="W21">
        <v>162388</v>
      </c>
      <c r="X21">
        <f t="shared" si="4"/>
        <v>6.7738995492277757E-2</v>
      </c>
      <c r="Z21">
        <v>53</v>
      </c>
      <c r="AA21">
        <v>2611910</v>
      </c>
      <c r="AB21">
        <f t="shared" si="5"/>
        <v>2.0291663954730445E-2</v>
      </c>
      <c r="AF21">
        <v>14</v>
      </c>
      <c r="AG21">
        <v>168300</v>
      </c>
      <c r="AH21">
        <f t="shared" si="6"/>
        <v>8.3184789067142009E-2</v>
      </c>
      <c r="AJ21">
        <v>34</v>
      </c>
      <c r="AK21">
        <v>2004144</v>
      </c>
      <c r="AL21">
        <f t="shared" si="7"/>
        <v>1.6964848833217572E-2</v>
      </c>
    </row>
    <row r="22" spans="2:38" x14ac:dyDescent="0.25">
      <c r="V22">
        <v>13</v>
      </c>
      <c r="W22">
        <v>133760</v>
      </c>
      <c r="X22">
        <f t="shared" si="4"/>
        <v>9.7188995215311005E-2</v>
      </c>
      <c r="Z22">
        <v>18</v>
      </c>
      <c r="AA22">
        <v>2003896</v>
      </c>
      <c r="AB22">
        <f t="shared" si="5"/>
        <v>8.9825020859365962E-3</v>
      </c>
      <c r="AF22">
        <v>15</v>
      </c>
      <c r="AG22">
        <v>165344</v>
      </c>
      <c r="AH22">
        <f t="shared" si="6"/>
        <v>9.0719953551383778E-2</v>
      </c>
      <c r="AJ22">
        <v>25</v>
      </c>
      <c r="AK22">
        <v>1905872</v>
      </c>
      <c r="AL22">
        <f t="shared" si="7"/>
        <v>1.3117355205386301E-2</v>
      </c>
    </row>
    <row r="23" spans="2:38" x14ac:dyDescent="0.25">
      <c r="V23">
        <v>9</v>
      </c>
      <c r="W23">
        <v>182942</v>
      </c>
      <c r="X23">
        <f t="shared" si="4"/>
        <v>4.9195920018366479E-2</v>
      </c>
      <c r="Z23">
        <v>30</v>
      </c>
      <c r="AA23">
        <v>2082795</v>
      </c>
      <c r="AB23">
        <f t="shared" si="5"/>
        <v>1.440372192174458E-2</v>
      </c>
    </row>
    <row r="24" spans="2:38" x14ac:dyDescent="0.25">
      <c r="V24">
        <v>14</v>
      </c>
      <c r="W24">
        <v>148656</v>
      </c>
      <c r="X24">
        <f t="shared" si="4"/>
        <v>9.4177160693143899E-2</v>
      </c>
      <c r="Z24">
        <v>35</v>
      </c>
      <c r="AA24">
        <v>2143656</v>
      </c>
      <c r="AB24">
        <f>1000*Z24/AA24</f>
        <v>1.6327246535824777E-2</v>
      </c>
    </row>
    <row r="27" spans="2:38" x14ac:dyDescent="0.25">
      <c r="B27">
        <f>AVERAGE(B11:B18)</f>
        <v>1.75</v>
      </c>
      <c r="C27">
        <f t="shared" ref="C27:S27" si="8">AVERAGE(C11:C18)</f>
        <v>256397.875</v>
      </c>
      <c r="D27">
        <f t="shared" si="8"/>
        <v>7.0092231659868581E-3</v>
      </c>
      <c r="F27">
        <f t="shared" si="8"/>
        <v>25.125</v>
      </c>
      <c r="G27">
        <f t="shared" si="8"/>
        <v>2396939.6147499997</v>
      </c>
      <c r="I27">
        <f t="shared" si="8"/>
        <v>1.079770839611688E-2</v>
      </c>
      <c r="M27">
        <f t="shared" si="8"/>
        <v>20</v>
      </c>
      <c r="N27">
        <f t="shared" si="8"/>
        <v>36167.75</v>
      </c>
      <c r="O27">
        <f t="shared" si="8"/>
        <v>0.54420766976026214</v>
      </c>
      <c r="Q27">
        <f t="shared" si="8"/>
        <v>38.125</v>
      </c>
      <c r="R27">
        <f t="shared" si="8"/>
        <v>1102650</v>
      </c>
      <c r="S27">
        <f t="shared" si="8"/>
        <v>3.5211777807325047E-2</v>
      </c>
    </row>
    <row r="33" spans="9:38" x14ac:dyDescent="0.25">
      <c r="I33">
        <v>1000000</v>
      </c>
      <c r="V33">
        <f>AVERAGE(V11:V25)</f>
        <v>12.76923076923077</v>
      </c>
      <c r="W33">
        <f>AVERAGE(W11:W25)</f>
        <v>148413.92307692306</v>
      </c>
      <c r="X33">
        <f>AVERAGE(X11:X24)</f>
        <v>8.721613223691059E-2</v>
      </c>
      <c r="Z33">
        <f>AVERAGE(Z11:Z24)</f>
        <v>30.384615384615383</v>
      </c>
      <c r="AB33">
        <f>AVERAGE(AB11:AB24)</f>
        <v>1.4446512049119868E-2</v>
      </c>
      <c r="AF33">
        <f>AVERAGE(AF11:AF22)</f>
        <v>15.9</v>
      </c>
      <c r="AG33">
        <f>AVERAGE(AG11:AG23)</f>
        <v>151652.70000000001</v>
      </c>
      <c r="AH33">
        <f>AVERAGE(AH11:AH22)</f>
        <v>0.105860476387619</v>
      </c>
      <c r="AJ33">
        <f t="shared" ref="AJ33" si="9">AVERAGE(AJ11:AJ22)</f>
        <v>27.7</v>
      </c>
      <c r="AL33">
        <f>AVERAGE(AL11:AL22)</f>
        <v>1.3981526980107715E-2</v>
      </c>
    </row>
    <row r="36" spans="9:38" x14ac:dyDescent="0.25">
      <c r="K36">
        <f>AVERAGE(I27,S27)</f>
        <v>2.3004743101720963E-2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6"/>
  <sheetViews>
    <sheetView topLeftCell="Q10" workbookViewId="0">
      <selection activeCell="H48" sqref="H48"/>
    </sheetView>
  </sheetViews>
  <sheetFormatPr defaultRowHeight="15" x14ac:dyDescent="0.25"/>
  <sheetData>
    <row r="2" spans="1:29" x14ac:dyDescent="0.25">
      <c r="B2" t="s">
        <v>2</v>
      </c>
      <c r="K2" t="s">
        <v>1</v>
      </c>
      <c r="S2" t="s">
        <v>10</v>
      </c>
      <c r="AA2" t="s">
        <v>11</v>
      </c>
    </row>
    <row r="4" spans="1:29" x14ac:dyDescent="0.25">
      <c r="A4">
        <v>1</v>
      </c>
      <c r="B4">
        <v>24377</v>
      </c>
      <c r="C4">
        <v>27482</v>
      </c>
      <c r="E4">
        <f>AVERAGE(B4:C4)</f>
        <v>25929.5</v>
      </c>
      <c r="I4">
        <v>1</v>
      </c>
      <c r="J4">
        <v>14424</v>
      </c>
      <c r="K4">
        <v>11115</v>
      </c>
      <c r="M4">
        <f>AVERAGE(J4:K4)</f>
        <v>12769.5</v>
      </c>
      <c r="Q4">
        <v>1</v>
      </c>
      <c r="R4">
        <v>16053</v>
      </c>
      <c r="S4">
        <v>22560</v>
      </c>
      <c r="U4">
        <f>AVERAGE(R4:S4)</f>
        <v>19306.5</v>
      </c>
      <c r="Y4">
        <v>1</v>
      </c>
      <c r="Z4">
        <v>20401</v>
      </c>
      <c r="AA4">
        <v>25794</v>
      </c>
      <c r="AC4">
        <f>AVERAGE(Z4:AA4)</f>
        <v>23097.5</v>
      </c>
    </row>
    <row r="5" spans="1:29" x14ac:dyDescent="0.25">
      <c r="A5">
        <v>2</v>
      </c>
      <c r="B5">
        <v>19448</v>
      </c>
      <c r="C5">
        <v>20499</v>
      </c>
      <c r="E5">
        <f t="shared" ref="E5:E24" si="0">AVERAGE(B5:C5)</f>
        <v>19973.5</v>
      </c>
      <c r="I5">
        <v>2</v>
      </c>
      <c r="J5">
        <v>20312</v>
      </c>
      <c r="K5">
        <v>19747</v>
      </c>
      <c r="M5">
        <f t="shared" ref="M5:M24" si="1">AVERAGE(J5:K5)</f>
        <v>20029.5</v>
      </c>
      <c r="Q5">
        <v>2</v>
      </c>
      <c r="R5">
        <v>20186</v>
      </c>
      <c r="S5">
        <v>25074</v>
      </c>
      <c r="U5">
        <f t="shared" ref="U5:U26" si="2">AVERAGE(R5:S5)</f>
        <v>22630</v>
      </c>
      <c r="Y5">
        <v>2</v>
      </c>
      <c r="Z5">
        <v>22835</v>
      </c>
      <c r="AA5">
        <v>25775</v>
      </c>
      <c r="AC5">
        <f t="shared" ref="AC5:AC24" si="3">AVERAGE(Z5:AA5)</f>
        <v>24305</v>
      </c>
    </row>
    <row r="6" spans="1:29" x14ac:dyDescent="0.25">
      <c r="A6">
        <v>3</v>
      </c>
      <c r="B6">
        <v>19180</v>
      </c>
      <c r="C6">
        <v>23184</v>
      </c>
      <c r="E6">
        <f t="shared" si="0"/>
        <v>21182</v>
      </c>
      <c r="I6">
        <v>3</v>
      </c>
      <c r="J6">
        <v>17650</v>
      </c>
      <c r="K6">
        <v>23701</v>
      </c>
      <c r="M6">
        <f t="shared" si="1"/>
        <v>20675.5</v>
      </c>
      <c r="Q6">
        <v>3</v>
      </c>
      <c r="R6">
        <v>19725</v>
      </c>
      <c r="S6">
        <v>19457</v>
      </c>
      <c r="U6">
        <f t="shared" si="2"/>
        <v>19591</v>
      </c>
      <c r="Y6">
        <v>3</v>
      </c>
      <c r="Z6">
        <v>18537</v>
      </c>
      <c r="AA6">
        <v>22736</v>
      </c>
      <c r="AC6">
        <f t="shared" si="3"/>
        <v>20636.5</v>
      </c>
    </row>
    <row r="7" spans="1:29" x14ac:dyDescent="0.25">
      <c r="A7">
        <v>4</v>
      </c>
      <c r="B7">
        <v>26319</v>
      </c>
      <c r="C7">
        <v>25166</v>
      </c>
      <c r="E7">
        <f t="shared" si="0"/>
        <v>25742.5</v>
      </c>
      <c r="I7">
        <v>4</v>
      </c>
      <c r="J7">
        <v>20772</v>
      </c>
      <c r="K7">
        <v>22940</v>
      </c>
      <c r="M7">
        <f t="shared" si="1"/>
        <v>21856</v>
      </c>
      <c r="Q7">
        <v>4</v>
      </c>
      <c r="R7">
        <v>16258</v>
      </c>
      <c r="S7">
        <v>12454</v>
      </c>
      <c r="U7">
        <f t="shared" si="2"/>
        <v>14356</v>
      </c>
      <c r="Y7">
        <v>4</v>
      </c>
      <c r="Z7">
        <v>18698</v>
      </c>
      <c r="AA7">
        <v>24822</v>
      </c>
      <c r="AC7">
        <f t="shared" si="3"/>
        <v>21760</v>
      </c>
    </row>
    <row r="8" spans="1:29" x14ac:dyDescent="0.25">
      <c r="A8">
        <v>5</v>
      </c>
      <c r="B8">
        <v>24592</v>
      </c>
      <c r="C8">
        <v>35238</v>
      </c>
      <c r="E8">
        <f t="shared" si="0"/>
        <v>29915</v>
      </c>
      <c r="I8">
        <v>5</v>
      </c>
      <c r="J8">
        <v>18572</v>
      </c>
      <c r="K8">
        <v>12189</v>
      </c>
      <c r="M8">
        <f t="shared" si="1"/>
        <v>15380.5</v>
      </c>
      <c r="Q8">
        <v>5</v>
      </c>
      <c r="R8">
        <v>28807</v>
      </c>
      <c r="S8">
        <v>24501</v>
      </c>
      <c r="U8">
        <f t="shared" si="2"/>
        <v>26654</v>
      </c>
      <c r="Y8">
        <v>5</v>
      </c>
      <c r="Z8">
        <v>18985</v>
      </c>
      <c r="AA8">
        <v>19005</v>
      </c>
      <c r="AC8">
        <f t="shared" si="3"/>
        <v>18995</v>
      </c>
    </row>
    <row r="9" spans="1:29" x14ac:dyDescent="0.25">
      <c r="A9">
        <v>6</v>
      </c>
      <c r="B9">
        <v>27418</v>
      </c>
      <c r="C9">
        <v>22845</v>
      </c>
      <c r="E9">
        <f t="shared" si="0"/>
        <v>25131.5</v>
      </c>
      <c r="I9">
        <v>6</v>
      </c>
      <c r="J9">
        <v>20973</v>
      </c>
      <c r="K9">
        <v>25311</v>
      </c>
      <c r="M9">
        <f t="shared" si="1"/>
        <v>23142</v>
      </c>
      <c r="Q9">
        <v>6</v>
      </c>
      <c r="R9">
        <v>21185</v>
      </c>
      <c r="S9">
        <v>24141</v>
      </c>
      <c r="U9">
        <f t="shared" si="2"/>
        <v>22663</v>
      </c>
      <c r="Y9">
        <v>6</v>
      </c>
      <c r="Z9">
        <v>17422</v>
      </c>
      <c r="AA9">
        <v>31421</v>
      </c>
      <c r="AC9">
        <f t="shared" si="3"/>
        <v>24421.5</v>
      </c>
    </row>
    <row r="10" spans="1:29" x14ac:dyDescent="0.25">
      <c r="A10">
        <v>7</v>
      </c>
      <c r="B10">
        <v>21184</v>
      </c>
      <c r="C10">
        <v>20910</v>
      </c>
      <c r="E10">
        <f t="shared" si="0"/>
        <v>21047</v>
      </c>
      <c r="I10">
        <v>7</v>
      </c>
      <c r="J10">
        <v>24185</v>
      </c>
      <c r="K10">
        <v>22303</v>
      </c>
      <c r="M10">
        <f t="shared" si="1"/>
        <v>23244</v>
      </c>
      <c r="Q10">
        <v>7</v>
      </c>
      <c r="R10">
        <v>25143</v>
      </c>
      <c r="S10">
        <v>24776</v>
      </c>
      <c r="U10">
        <f t="shared" si="2"/>
        <v>24959.5</v>
      </c>
      <c r="Y10">
        <v>7</v>
      </c>
      <c r="Z10">
        <v>16333</v>
      </c>
      <c r="AA10">
        <v>20425</v>
      </c>
      <c r="AC10">
        <f t="shared" si="3"/>
        <v>18379</v>
      </c>
    </row>
    <row r="11" spans="1:29" x14ac:dyDescent="0.25">
      <c r="A11">
        <v>8</v>
      </c>
      <c r="B11">
        <v>32166</v>
      </c>
      <c r="C11">
        <v>28890</v>
      </c>
      <c r="E11">
        <f t="shared" si="0"/>
        <v>30528</v>
      </c>
      <c r="I11">
        <v>8</v>
      </c>
      <c r="J11">
        <v>22129</v>
      </c>
      <c r="K11">
        <v>25940</v>
      </c>
      <c r="M11">
        <f t="shared" si="1"/>
        <v>24034.5</v>
      </c>
      <c r="Q11">
        <v>8</v>
      </c>
      <c r="R11">
        <v>17151</v>
      </c>
      <c r="S11">
        <v>20292</v>
      </c>
      <c r="U11">
        <f t="shared" si="2"/>
        <v>18721.5</v>
      </c>
      <c r="Y11">
        <v>8</v>
      </c>
    </row>
    <row r="12" spans="1:29" x14ac:dyDescent="0.25">
      <c r="A12">
        <v>9</v>
      </c>
      <c r="B12">
        <v>25585</v>
      </c>
      <c r="C12">
        <v>22511</v>
      </c>
      <c r="E12">
        <f t="shared" si="0"/>
        <v>24048</v>
      </c>
      <c r="I12">
        <v>9</v>
      </c>
      <c r="J12">
        <v>20361</v>
      </c>
      <c r="K12">
        <v>22455</v>
      </c>
      <c r="M12">
        <f t="shared" si="1"/>
        <v>21408</v>
      </c>
      <c r="Q12">
        <v>9</v>
      </c>
      <c r="R12">
        <v>19738</v>
      </c>
      <c r="S12">
        <v>21867</v>
      </c>
      <c r="U12">
        <f t="shared" si="2"/>
        <v>20802.5</v>
      </c>
      <c r="Y12">
        <v>9</v>
      </c>
      <c r="Z12">
        <v>20278</v>
      </c>
      <c r="AA12">
        <v>25788</v>
      </c>
      <c r="AC12">
        <f t="shared" si="3"/>
        <v>23033</v>
      </c>
    </row>
    <row r="13" spans="1:29" x14ac:dyDescent="0.25">
      <c r="A13">
        <v>10</v>
      </c>
      <c r="B13">
        <v>22709</v>
      </c>
      <c r="C13">
        <v>24515</v>
      </c>
      <c r="E13">
        <f t="shared" si="0"/>
        <v>23612</v>
      </c>
      <c r="I13">
        <v>10</v>
      </c>
      <c r="J13">
        <v>20757</v>
      </c>
      <c r="K13">
        <v>29091</v>
      </c>
      <c r="M13">
        <f t="shared" si="1"/>
        <v>24924</v>
      </c>
      <c r="Q13">
        <v>10</v>
      </c>
      <c r="R13">
        <v>19392</v>
      </c>
      <c r="S13">
        <v>21856</v>
      </c>
      <c r="U13">
        <f t="shared" si="2"/>
        <v>20624</v>
      </c>
      <c r="Y13">
        <v>10</v>
      </c>
      <c r="Z13">
        <v>21905</v>
      </c>
      <c r="AA13">
        <v>16620</v>
      </c>
      <c r="AC13">
        <f t="shared" si="3"/>
        <v>19262.5</v>
      </c>
    </row>
    <row r="14" spans="1:29" x14ac:dyDescent="0.25">
      <c r="A14">
        <v>11</v>
      </c>
      <c r="B14">
        <v>26404</v>
      </c>
      <c r="C14">
        <v>21247</v>
      </c>
      <c r="E14">
        <f t="shared" si="0"/>
        <v>23825.5</v>
      </c>
      <c r="I14">
        <v>11</v>
      </c>
      <c r="J14">
        <v>18313</v>
      </c>
      <c r="K14">
        <v>22236</v>
      </c>
      <c r="M14">
        <f t="shared" si="1"/>
        <v>20274.5</v>
      </c>
      <c r="Q14">
        <v>11</v>
      </c>
      <c r="R14">
        <v>19151</v>
      </c>
      <c r="S14">
        <v>24765</v>
      </c>
      <c r="U14">
        <f t="shared" si="2"/>
        <v>21958</v>
      </c>
      <c r="Y14">
        <v>11</v>
      </c>
      <c r="Z14">
        <v>22197</v>
      </c>
      <c r="AA14">
        <v>21738</v>
      </c>
      <c r="AC14">
        <f t="shared" si="3"/>
        <v>21967.5</v>
      </c>
    </row>
    <row r="15" spans="1:29" x14ac:dyDescent="0.25">
      <c r="A15">
        <v>12</v>
      </c>
      <c r="B15">
        <v>19659</v>
      </c>
      <c r="C15">
        <v>22488</v>
      </c>
      <c r="E15">
        <f t="shared" si="0"/>
        <v>21073.5</v>
      </c>
      <c r="I15">
        <v>12</v>
      </c>
      <c r="Q15">
        <v>12</v>
      </c>
      <c r="R15">
        <v>22760</v>
      </c>
      <c r="S15">
        <v>24898</v>
      </c>
      <c r="U15">
        <f t="shared" si="2"/>
        <v>23829</v>
      </c>
      <c r="Y15">
        <v>12</v>
      </c>
      <c r="Z15">
        <v>24028</v>
      </c>
      <c r="AA15">
        <v>22184</v>
      </c>
      <c r="AC15">
        <f t="shared" si="3"/>
        <v>23106</v>
      </c>
    </row>
    <row r="16" spans="1:29" x14ac:dyDescent="0.25">
      <c r="A16">
        <v>13</v>
      </c>
      <c r="B16">
        <v>23526</v>
      </c>
      <c r="C16">
        <v>24333</v>
      </c>
      <c r="E16">
        <f t="shared" si="0"/>
        <v>23929.5</v>
      </c>
      <c r="I16">
        <v>13</v>
      </c>
      <c r="J16">
        <v>18621</v>
      </c>
      <c r="K16">
        <v>19555</v>
      </c>
      <c r="M16">
        <f t="shared" si="1"/>
        <v>19088</v>
      </c>
      <c r="Q16">
        <v>13</v>
      </c>
      <c r="R16">
        <v>21807</v>
      </c>
      <c r="S16">
        <v>26154</v>
      </c>
      <c r="U16">
        <f t="shared" si="2"/>
        <v>23980.5</v>
      </c>
      <c r="Y16">
        <v>13</v>
      </c>
      <c r="Z16">
        <v>21506</v>
      </c>
      <c r="AA16">
        <v>20409</v>
      </c>
      <c r="AC16">
        <f t="shared" si="3"/>
        <v>20957.5</v>
      </c>
    </row>
    <row r="17" spans="1:29" x14ac:dyDescent="0.25">
      <c r="A17">
        <v>14</v>
      </c>
      <c r="B17">
        <v>21009</v>
      </c>
      <c r="C17">
        <v>23084</v>
      </c>
      <c r="E17">
        <f t="shared" si="0"/>
        <v>22046.5</v>
      </c>
      <c r="I17">
        <v>14</v>
      </c>
      <c r="J17">
        <v>28379</v>
      </c>
      <c r="K17">
        <v>21385</v>
      </c>
      <c r="M17">
        <f t="shared" si="1"/>
        <v>24882</v>
      </c>
      <c r="Q17">
        <v>14</v>
      </c>
      <c r="R17">
        <v>22341</v>
      </c>
      <c r="S17">
        <v>25938</v>
      </c>
      <c r="U17">
        <f t="shared" si="2"/>
        <v>24139.5</v>
      </c>
      <c r="Y17">
        <v>14</v>
      </c>
      <c r="Z17">
        <v>23761</v>
      </c>
      <c r="AA17">
        <v>18525</v>
      </c>
      <c r="AC17">
        <f t="shared" si="3"/>
        <v>21143</v>
      </c>
    </row>
    <row r="18" spans="1:29" x14ac:dyDescent="0.25">
      <c r="A18">
        <v>15</v>
      </c>
      <c r="B18">
        <v>22632</v>
      </c>
      <c r="C18">
        <v>27247</v>
      </c>
      <c r="E18">
        <f t="shared" si="0"/>
        <v>24939.5</v>
      </c>
      <c r="I18">
        <v>15</v>
      </c>
      <c r="Q18">
        <v>15</v>
      </c>
      <c r="R18">
        <v>30942</v>
      </c>
      <c r="S18">
        <v>25927</v>
      </c>
      <c r="U18">
        <f t="shared" si="2"/>
        <v>28434.5</v>
      </c>
      <c r="Y18">
        <v>15</v>
      </c>
      <c r="Z18">
        <v>25408</v>
      </c>
      <c r="AA18">
        <v>20989</v>
      </c>
      <c r="AC18">
        <f t="shared" si="3"/>
        <v>23198.5</v>
      </c>
    </row>
    <row r="19" spans="1:29" x14ac:dyDescent="0.25">
      <c r="A19">
        <v>16</v>
      </c>
      <c r="B19">
        <v>20432</v>
      </c>
      <c r="C19">
        <v>20318</v>
      </c>
      <c r="E19">
        <f t="shared" si="0"/>
        <v>20375</v>
      </c>
      <c r="I19">
        <v>16</v>
      </c>
      <c r="J19">
        <v>25339</v>
      </c>
      <c r="K19">
        <v>19705</v>
      </c>
      <c r="M19">
        <f t="shared" si="1"/>
        <v>22522</v>
      </c>
      <c r="Q19">
        <v>16</v>
      </c>
      <c r="R19">
        <v>22358</v>
      </c>
      <c r="S19">
        <v>26600</v>
      </c>
      <c r="U19">
        <f t="shared" si="2"/>
        <v>24479</v>
      </c>
      <c r="Y19">
        <v>16</v>
      </c>
    </row>
    <row r="20" spans="1:29" x14ac:dyDescent="0.25">
      <c r="A20">
        <v>17</v>
      </c>
      <c r="B20">
        <v>24580</v>
      </c>
      <c r="C20">
        <v>24481</v>
      </c>
      <c r="E20">
        <f t="shared" si="0"/>
        <v>24530.5</v>
      </c>
      <c r="I20">
        <v>17</v>
      </c>
      <c r="J20">
        <v>15529</v>
      </c>
      <c r="K20">
        <v>15870</v>
      </c>
      <c r="M20">
        <f t="shared" si="1"/>
        <v>15699.5</v>
      </c>
      <c r="Q20">
        <v>17</v>
      </c>
      <c r="R20">
        <v>21580</v>
      </c>
      <c r="S20">
        <v>25013</v>
      </c>
      <c r="U20">
        <f t="shared" si="2"/>
        <v>23296.5</v>
      </c>
      <c r="Y20">
        <v>17</v>
      </c>
    </row>
    <row r="21" spans="1:29" x14ac:dyDescent="0.25">
      <c r="A21">
        <v>18</v>
      </c>
      <c r="B21">
        <v>20482</v>
      </c>
      <c r="C21">
        <v>23483</v>
      </c>
      <c r="E21">
        <f t="shared" si="0"/>
        <v>21982.5</v>
      </c>
      <c r="I21">
        <v>18</v>
      </c>
      <c r="J21">
        <v>20928</v>
      </c>
      <c r="K21">
        <v>17425</v>
      </c>
      <c r="M21">
        <f t="shared" si="1"/>
        <v>19176.5</v>
      </c>
      <c r="Q21">
        <v>18</v>
      </c>
      <c r="R21">
        <v>19328</v>
      </c>
      <c r="S21">
        <v>21562</v>
      </c>
      <c r="U21">
        <f t="shared" si="2"/>
        <v>20445</v>
      </c>
      <c r="Y21">
        <v>18</v>
      </c>
    </row>
    <row r="22" spans="1:29" x14ac:dyDescent="0.25">
      <c r="A22">
        <v>19</v>
      </c>
      <c r="B22">
        <v>25372</v>
      </c>
      <c r="C22">
        <v>25734</v>
      </c>
      <c r="E22">
        <f t="shared" si="0"/>
        <v>25553</v>
      </c>
      <c r="I22">
        <v>19</v>
      </c>
      <c r="J22">
        <v>24148</v>
      </c>
      <c r="K22">
        <v>31323</v>
      </c>
      <c r="M22">
        <f t="shared" si="1"/>
        <v>27735.5</v>
      </c>
      <c r="Q22">
        <v>19</v>
      </c>
      <c r="R22">
        <v>28854</v>
      </c>
      <c r="S22">
        <v>29962</v>
      </c>
      <c r="U22">
        <f t="shared" si="2"/>
        <v>29408</v>
      </c>
      <c r="Y22">
        <v>19</v>
      </c>
      <c r="Z22">
        <v>21385</v>
      </c>
      <c r="AA22">
        <v>19792</v>
      </c>
      <c r="AC22">
        <f t="shared" si="3"/>
        <v>20588.5</v>
      </c>
    </row>
    <row r="23" spans="1:29" x14ac:dyDescent="0.25">
      <c r="A23">
        <v>20</v>
      </c>
      <c r="B23">
        <v>26626</v>
      </c>
      <c r="C23">
        <v>28830</v>
      </c>
      <c r="E23">
        <f t="shared" si="0"/>
        <v>27728</v>
      </c>
      <c r="I23">
        <v>20</v>
      </c>
      <c r="J23">
        <v>18500</v>
      </c>
      <c r="K23">
        <v>15558</v>
      </c>
      <c r="M23">
        <f t="shared" si="1"/>
        <v>17029</v>
      </c>
      <c r="Q23">
        <v>20</v>
      </c>
      <c r="R23">
        <v>25719</v>
      </c>
      <c r="S23">
        <v>22387</v>
      </c>
      <c r="U23">
        <f t="shared" si="2"/>
        <v>24053</v>
      </c>
      <c r="Y23">
        <v>20</v>
      </c>
      <c r="Z23">
        <v>19406</v>
      </c>
      <c r="AA23">
        <v>22822</v>
      </c>
      <c r="AC23">
        <f t="shared" si="3"/>
        <v>21114</v>
      </c>
    </row>
    <row r="24" spans="1:29" x14ac:dyDescent="0.25">
      <c r="A24">
        <v>21</v>
      </c>
      <c r="B24">
        <v>28079</v>
      </c>
      <c r="C24">
        <v>23818</v>
      </c>
      <c r="E24">
        <f t="shared" si="0"/>
        <v>25948.5</v>
      </c>
      <c r="I24">
        <v>21</v>
      </c>
      <c r="J24">
        <v>16062</v>
      </c>
      <c r="K24">
        <v>18747</v>
      </c>
      <c r="M24">
        <f t="shared" si="1"/>
        <v>17404.5</v>
      </c>
      <c r="Q24">
        <v>21</v>
      </c>
      <c r="R24">
        <v>19194</v>
      </c>
      <c r="S24">
        <v>20466</v>
      </c>
      <c r="U24">
        <f t="shared" si="2"/>
        <v>19830</v>
      </c>
      <c r="Y24">
        <v>21</v>
      </c>
      <c r="Z24">
        <v>15589</v>
      </c>
      <c r="AA24">
        <v>20023</v>
      </c>
      <c r="AC24">
        <f t="shared" si="3"/>
        <v>17806</v>
      </c>
    </row>
    <row r="25" spans="1:29" x14ac:dyDescent="0.25">
      <c r="Q25">
        <v>22</v>
      </c>
      <c r="R25">
        <v>16045</v>
      </c>
      <c r="S25">
        <v>15827</v>
      </c>
      <c r="U25">
        <f t="shared" si="2"/>
        <v>15936</v>
      </c>
    </row>
    <row r="26" spans="1:29" x14ac:dyDescent="0.25">
      <c r="Q26">
        <v>23</v>
      </c>
      <c r="R26">
        <v>19250</v>
      </c>
      <c r="S26">
        <v>19271</v>
      </c>
      <c r="U26">
        <f t="shared" si="2"/>
        <v>19260.5</v>
      </c>
    </row>
    <row r="27" spans="1:29" x14ac:dyDescent="0.25">
      <c r="E27">
        <f>AVERAGE(E4:E24)</f>
        <v>24240.047619047618</v>
      </c>
      <c r="M27">
        <f>AVERAGE(M4:M24)</f>
        <v>20593.42105263158</v>
      </c>
      <c r="AC27">
        <f>AVERAGE(AC4:AC24)</f>
        <v>21398.294117647059</v>
      </c>
    </row>
    <row r="29" spans="1:29" x14ac:dyDescent="0.25">
      <c r="U29">
        <f>AVERAGE(U4:U26)</f>
        <v>22145.978260869564</v>
      </c>
    </row>
    <row r="36" spans="9:9" x14ac:dyDescent="0.25">
      <c r="I36">
        <f>AVERAGE(E27:M27)</f>
        <v>22416.734335839599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H48" sqref="H48"/>
    </sheetView>
  </sheetViews>
  <sheetFormatPr defaultRowHeight="15" x14ac:dyDescent="0.25"/>
  <sheetData>
    <row r="1" spans="1:27" x14ac:dyDescent="0.25">
      <c r="A1" t="s">
        <v>194</v>
      </c>
    </row>
    <row r="4" spans="1:27" x14ac:dyDescent="0.25">
      <c r="S4" t="s">
        <v>10</v>
      </c>
      <c r="AA4" t="s">
        <v>11</v>
      </c>
    </row>
    <row r="5" spans="1:27" x14ac:dyDescent="0.25">
      <c r="B5" t="s">
        <v>2</v>
      </c>
      <c r="K5" t="s">
        <v>1</v>
      </c>
    </row>
    <row r="8" spans="1:27" x14ac:dyDescent="0.25">
      <c r="A8">
        <v>1</v>
      </c>
      <c r="B8">
        <v>33</v>
      </c>
      <c r="I8">
        <v>1</v>
      </c>
      <c r="J8">
        <v>27</v>
      </c>
      <c r="Q8">
        <v>1</v>
      </c>
      <c r="R8">
        <v>24</v>
      </c>
      <c r="Y8">
        <v>1</v>
      </c>
      <c r="Z8">
        <v>33</v>
      </c>
    </row>
    <row r="9" spans="1:27" x14ac:dyDescent="0.25">
      <c r="A9">
        <v>2</v>
      </c>
      <c r="B9">
        <v>48</v>
      </c>
      <c r="I9">
        <v>2</v>
      </c>
      <c r="J9">
        <v>22</v>
      </c>
      <c r="Q9">
        <v>2</v>
      </c>
      <c r="R9">
        <v>24</v>
      </c>
      <c r="Y9">
        <v>2</v>
      </c>
      <c r="Z9">
        <v>31</v>
      </c>
    </row>
    <row r="10" spans="1:27" x14ac:dyDescent="0.25">
      <c r="A10">
        <v>3</v>
      </c>
      <c r="B10">
        <v>47</v>
      </c>
      <c r="I10">
        <v>3</v>
      </c>
      <c r="J10">
        <v>21</v>
      </c>
      <c r="Q10">
        <v>3</v>
      </c>
      <c r="R10">
        <v>25</v>
      </c>
      <c r="Y10">
        <v>3</v>
      </c>
      <c r="Z10">
        <v>30</v>
      </c>
    </row>
    <row r="11" spans="1:27" x14ac:dyDescent="0.25">
      <c r="A11">
        <v>4</v>
      </c>
      <c r="B11">
        <v>47</v>
      </c>
      <c r="I11">
        <v>4</v>
      </c>
      <c r="J11">
        <v>20</v>
      </c>
      <c r="Q11">
        <v>4</v>
      </c>
      <c r="R11">
        <v>29</v>
      </c>
      <c r="Y11">
        <v>4</v>
      </c>
      <c r="Z11">
        <v>30</v>
      </c>
    </row>
    <row r="12" spans="1:27" x14ac:dyDescent="0.25">
      <c r="A12">
        <v>5</v>
      </c>
      <c r="B12">
        <v>35</v>
      </c>
      <c r="I12">
        <v>5</v>
      </c>
      <c r="J12">
        <v>26</v>
      </c>
      <c r="Q12">
        <v>5</v>
      </c>
      <c r="R12">
        <v>30</v>
      </c>
      <c r="Y12">
        <v>5</v>
      </c>
      <c r="Z12">
        <v>28</v>
      </c>
    </row>
    <row r="13" spans="1:27" x14ac:dyDescent="0.25">
      <c r="A13">
        <v>6</v>
      </c>
      <c r="B13">
        <v>51</v>
      </c>
      <c r="I13">
        <v>6</v>
      </c>
      <c r="J13">
        <v>22</v>
      </c>
      <c r="Q13">
        <v>6</v>
      </c>
      <c r="R13">
        <v>36</v>
      </c>
      <c r="Y13">
        <v>6</v>
      </c>
      <c r="Z13">
        <v>35</v>
      </c>
    </row>
    <row r="14" spans="1:27" x14ac:dyDescent="0.25">
      <c r="A14">
        <v>7</v>
      </c>
      <c r="B14">
        <v>56</v>
      </c>
      <c r="I14">
        <v>7</v>
      </c>
      <c r="J14">
        <v>18</v>
      </c>
      <c r="Q14">
        <v>7</v>
      </c>
      <c r="R14">
        <v>22</v>
      </c>
      <c r="Y14">
        <v>7</v>
      </c>
      <c r="Z14">
        <v>34</v>
      </c>
    </row>
    <row r="15" spans="1:27" x14ac:dyDescent="0.25">
      <c r="A15">
        <v>8</v>
      </c>
      <c r="B15">
        <v>24</v>
      </c>
      <c r="I15">
        <v>8</v>
      </c>
      <c r="J15">
        <v>25</v>
      </c>
      <c r="Q15">
        <v>8</v>
      </c>
      <c r="R15">
        <v>29</v>
      </c>
      <c r="Y15">
        <v>8</v>
      </c>
      <c r="Z15">
        <v>27</v>
      </c>
    </row>
    <row r="16" spans="1:27" x14ac:dyDescent="0.25">
      <c r="A16">
        <v>9</v>
      </c>
      <c r="B16">
        <v>53</v>
      </c>
      <c r="I16">
        <v>9</v>
      </c>
      <c r="J16">
        <v>16</v>
      </c>
      <c r="Q16">
        <v>9</v>
      </c>
      <c r="R16">
        <v>24</v>
      </c>
      <c r="Y16">
        <v>9</v>
      </c>
      <c r="Z16">
        <v>28</v>
      </c>
    </row>
    <row r="17" spans="1:26" x14ac:dyDescent="0.25">
      <c r="A17">
        <v>10</v>
      </c>
      <c r="B17">
        <v>46</v>
      </c>
      <c r="I17">
        <v>10</v>
      </c>
      <c r="J17">
        <v>23</v>
      </c>
      <c r="Q17">
        <v>10</v>
      </c>
      <c r="Y17">
        <v>10</v>
      </c>
      <c r="Z17">
        <v>37</v>
      </c>
    </row>
    <row r="18" spans="1:26" x14ac:dyDescent="0.25">
      <c r="A18">
        <v>11</v>
      </c>
      <c r="B18">
        <v>38</v>
      </c>
      <c r="I18">
        <v>11</v>
      </c>
      <c r="J18">
        <v>20</v>
      </c>
      <c r="Q18">
        <v>11</v>
      </c>
      <c r="R18">
        <v>36</v>
      </c>
      <c r="Y18">
        <v>11</v>
      </c>
      <c r="Z18">
        <v>30</v>
      </c>
    </row>
    <row r="19" spans="1:26" x14ac:dyDescent="0.25">
      <c r="A19">
        <v>12</v>
      </c>
      <c r="B19">
        <v>42</v>
      </c>
      <c r="I19">
        <v>12</v>
      </c>
      <c r="J19">
        <v>15</v>
      </c>
      <c r="Q19">
        <v>12</v>
      </c>
      <c r="Y19">
        <v>12</v>
      </c>
      <c r="Z19">
        <v>29</v>
      </c>
    </row>
    <row r="22" spans="1:26" x14ac:dyDescent="0.25">
      <c r="B22">
        <f>AVERAGE(B8:B19)</f>
        <v>43.333333333333336</v>
      </c>
      <c r="J22">
        <f>AVERAGE(J8:J19)</f>
        <v>21.25</v>
      </c>
      <c r="R22">
        <f>AVERAGE(R8:R19)</f>
        <v>27.9</v>
      </c>
      <c r="Z22">
        <f>AVERAGE(Z8:Z19)</f>
        <v>31</v>
      </c>
    </row>
    <row r="28" spans="1:26" x14ac:dyDescent="0.25">
      <c r="E28">
        <f>AVERAGE(B22:J22)</f>
        <v>32.291666666666671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E49" sqref="D49:E52"/>
    </sheetView>
  </sheetViews>
  <sheetFormatPr defaultRowHeight="15" x14ac:dyDescent="0.25"/>
  <sheetData>
    <row r="1" spans="1:23" x14ac:dyDescent="0.25">
      <c r="D1" t="s">
        <v>8</v>
      </c>
    </row>
    <row r="5" spans="1:23" x14ac:dyDescent="0.25">
      <c r="D5" t="s">
        <v>1</v>
      </c>
      <c r="O5" t="s">
        <v>2</v>
      </c>
    </row>
    <row r="7" spans="1:23" x14ac:dyDescent="0.25">
      <c r="A7" t="s">
        <v>20</v>
      </c>
      <c r="C7" t="s">
        <v>21</v>
      </c>
      <c r="F7" t="s">
        <v>22</v>
      </c>
      <c r="J7" t="s">
        <v>23</v>
      </c>
      <c r="K7" t="s">
        <v>24</v>
      </c>
      <c r="N7" t="s">
        <v>21</v>
      </c>
      <c r="Q7" t="s">
        <v>22</v>
      </c>
      <c r="S7" t="s">
        <v>16</v>
      </c>
      <c r="U7" t="s">
        <v>23</v>
      </c>
      <c r="V7" t="s">
        <v>24</v>
      </c>
      <c r="W7" t="s">
        <v>25</v>
      </c>
    </row>
    <row r="9" spans="1:23" x14ac:dyDescent="0.25">
      <c r="C9">
        <v>127</v>
      </c>
      <c r="F9">
        <v>520</v>
      </c>
      <c r="H9">
        <f>C9/F9</f>
        <v>0.24423076923076922</v>
      </c>
      <c r="J9">
        <v>164</v>
      </c>
      <c r="K9">
        <v>675</v>
      </c>
      <c r="L9">
        <f>J9/K9</f>
        <v>0.24296296296296296</v>
      </c>
      <c r="N9">
        <v>204</v>
      </c>
      <c r="Q9">
        <v>487</v>
      </c>
      <c r="S9">
        <f>N9/Q9</f>
        <v>0.41889117043121149</v>
      </c>
      <c r="U9">
        <v>145</v>
      </c>
      <c r="V9">
        <v>666</v>
      </c>
      <c r="W9">
        <f>U9/V9</f>
        <v>0.21771771771771772</v>
      </c>
    </row>
    <row r="10" spans="1:23" x14ac:dyDescent="0.25">
      <c r="N10">
        <v>138</v>
      </c>
      <c r="Q10">
        <v>447</v>
      </c>
      <c r="S10">
        <f t="shared" ref="S10:S24" si="0">N10/Q10</f>
        <v>0.3087248322147651</v>
      </c>
      <c r="U10">
        <v>155</v>
      </c>
      <c r="V10">
        <v>678</v>
      </c>
      <c r="W10">
        <f t="shared" ref="W10:W24" si="1">U10/V10</f>
        <v>0.22861356932153393</v>
      </c>
    </row>
    <row r="11" spans="1:23" x14ac:dyDescent="0.25">
      <c r="N11">
        <v>143</v>
      </c>
      <c r="Q11">
        <v>448</v>
      </c>
      <c r="S11">
        <f t="shared" si="0"/>
        <v>0.31919642857142855</v>
      </c>
      <c r="U11">
        <v>135</v>
      </c>
      <c r="V11">
        <v>599</v>
      </c>
      <c r="W11">
        <f t="shared" si="1"/>
        <v>0.22537562604340566</v>
      </c>
    </row>
    <row r="12" spans="1:23" x14ac:dyDescent="0.25">
      <c r="C12">
        <v>112</v>
      </c>
      <c r="F12">
        <v>513</v>
      </c>
      <c r="H12">
        <f t="shared" ref="H12:H18" si="2">C12/F12</f>
        <v>0.21832358674463936</v>
      </c>
      <c r="J12">
        <v>170</v>
      </c>
      <c r="K12">
        <v>623</v>
      </c>
      <c r="L12">
        <f t="shared" ref="L12:L18" si="3">J12/K12</f>
        <v>0.27287319422150885</v>
      </c>
      <c r="N12">
        <v>166</v>
      </c>
      <c r="Q12">
        <v>500</v>
      </c>
      <c r="S12">
        <f t="shared" si="0"/>
        <v>0.33200000000000002</v>
      </c>
      <c r="U12">
        <v>168</v>
      </c>
      <c r="V12">
        <v>578</v>
      </c>
      <c r="W12">
        <f t="shared" si="1"/>
        <v>0.29065743944636679</v>
      </c>
    </row>
    <row r="13" spans="1:23" x14ac:dyDescent="0.25">
      <c r="C13">
        <v>162</v>
      </c>
      <c r="F13">
        <v>536</v>
      </c>
      <c r="H13">
        <f t="shared" si="2"/>
        <v>0.30223880597014924</v>
      </c>
      <c r="J13">
        <v>198</v>
      </c>
      <c r="K13">
        <v>608</v>
      </c>
      <c r="L13">
        <f t="shared" si="3"/>
        <v>0.32565789473684209</v>
      </c>
      <c r="N13">
        <v>174</v>
      </c>
      <c r="Q13">
        <v>472</v>
      </c>
      <c r="S13">
        <f t="shared" si="0"/>
        <v>0.36864406779661019</v>
      </c>
      <c r="U13">
        <v>174</v>
      </c>
      <c r="V13">
        <v>614</v>
      </c>
      <c r="W13">
        <f t="shared" si="1"/>
        <v>0.28338762214983715</v>
      </c>
    </row>
    <row r="14" spans="1:23" x14ac:dyDescent="0.25">
      <c r="C14">
        <v>154</v>
      </c>
      <c r="F14">
        <v>487</v>
      </c>
      <c r="H14">
        <f t="shared" si="2"/>
        <v>0.31622176591375772</v>
      </c>
      <c r="J14">
        <v>209</v>
      </c>
      <c r="K14">
        <v>630</v>
      </c>
      <c r="L14">
        <f t="shared" si="3"/>
        <v>0.33174603174603173</v>
      </c>
    </row>
    <row r="15" spans="1:23" x14ac:dyDescent="0.25">
      <c r="C15">
        <v>197</v>
      </c>
      <c r="F15">
        <v>544</v>
      </c>
      <c r="H15">
        <f t="shared" si="2"/>
        <v>0.36213235294117646</v>
      </c>
      <c r="J15">
        <v>150</v>
      </c>
      <c r="K15">
        <v>612</v>
      </c>
      <c r="L15">
        <f t="shared" si="3"/>
        <v>0.24509803921568626</v>
      </c>
    </row>
    <row r="16" spans="1:23" x14ac:dyDescent="0.25">
      <c r="C16">
        <v>108</v>
      </c>
      <c r="F16">
        <v>496</v>
      </c>
      <c r="H16">
        <f t="shared" si="2"/>
        <v>0.21774193548387097</v>
      </c>
      <c r="J16">
        <v>308</v>
      </c>
      <c r="K16">
        <v>612</v>
      </c>
      <c r="L16">
        <f t="shared" si="3"/>
        <v>0.50326797385620914</v>
      </c>
      <c r="N16">
        <v>190</v>
      </c>
      <c r="Q16">
        <v>399</v>
      </c>
      <c r="S16">
        <f t="shared" si="0"/>
        <v>0.47619047619047616</v>
      </c>
      <c r="U16">
        <v>169</v>
      </c>
      <c r="V16">
        <v>666</v>
      </c>
      <c r="W16">
        <f t="shared" si="1"/>
        <v>0.25375375375375375</v>
      </c>
    </row>
    <row r="17" spans="3:23" x14ac:dyDescent="0.25">
      <c r="C17">
        <v>120</v>
      </c>
      <c r="F17">
        <v>494</v>
      </c>
      <c r="H17">
        <f t="shared" si="2"/>
        <v>0.24291497975708501</v>
      </c>
      <c r="J17">
        <v>171</v>
      </c>
      <c r="K17">
        <v>626</v>
      </c>
      <c r="L17">
        <f t="shared" si="3"/>
        <v>0.2731629392971246</v>
      </c>
      <c r="N17">
        <v>223</v>
      </c>
      <c r="Q17">
        <v>418</v>
      </c>
      <c r="S17">
        <f t="shared" si="0"/>
        <v>0.53349282296650713</v>
      </c>
      <c r="U17">
        <v>197</v>
      </c>
      <c r="V17">
        <v>655</v>
      </c>
      <c r="W17">
        <f t="shared" si="1"/>
        <v>0.30076335877862598</v>
      </c>
    </row>
    <row r="18" spans="3:23" x14ac:dyDescent="0.25">
      <c r="C18">
        <v>145</v>
      </c>
      <c r="F18">
        <v>547</v>
      </c>
      <c r="H18">
        <f t="shared" si="2"/>
        <v>0.26508226691042047</v>
      </c>
      <c r="J18">
        <v>192</v>
      </c>
      <c r="K18">
        <v>603</v>
      </c>
      <c r="L18">
        <f t="shared" si="3"/>
        <v>0.31840796019900497</v>
      </c>
      <c r="N18">
        <v>145</v>
      </c>
      <c r="Q18">
        <v>408</v>
      </c>
      <c r="S18">
        <f t="shared" si="0"/>
        <v>0.35539215686274511</v>
      </c>
      <c r="U18">
        <v>209</v>
      </c>
      <c r="V18">
        <v>629</v>
      </c>
      <c r="W18">
        <f t="shared" si="1"/>
        <v>0.33227344992050872</v>
      </c>
    </row>
    <row r="19" spans="3:23" x14ac:dyDescent="0.25">
      <c r="N19">
        <v>169</v>
      </c>
      <c r="Q19">
        <v>503</v>
      </c>
      <c r="S19">
        <f t="shared" si="0"/>
        <v>0.3359840954274354</v>
      </c>
      <c r="U19">
        <v>209</v>
      </c>
      <c r="V19">
        <v>640</v>
      </c>
      <c r="W19">
        <f t="shared" si="1"/>
        <v>0.32656249999999998</v>
      </c>
    </row>
    <row r="20" spans="3:23" x14ac:dyDescent="0.25">
      <c r="N20">
        <v>190</v>
      </c>
      <c r="Q20">
        <v>464</v>
      </c>
      <c r="S20">
        <f t="shared" si="0"/>
        <v>0.40948275862068967</v>
      </c>
      <c r="U20">
        <v>236</v>
      </c>
      <c r="V20">
        <v>649</v>
      </c>
      <c r="W20">
        <f t="shared" si="1"/>
        <v>0.36363636363636365</v>
      </c>
    </row>
    <row r="21" spans="3:23" x14ac:dyDescent="0.25">
      <c r="C21">
        <f>AVERAGE(C12:C18)</f>
        <v>142.57142857142858</v>
      </c>
      <c r="F21" s="2">
        <f>AVERAGE(F12:F18)</f>
        <v>516.71428571428567</v>
      </c>
      <c r="N21">
        <v>151</v>
      </c>
      <c r="Q21">
        <v>404</v>
      </c>
      <c r="S21">
        <f t="shared" si="0"/>
        <v>0.37376237623762376</v>
      </c>
      <c r="U21">
        <v>176</v>
      </c>
      <c r="V21">
        <v>612</v>
      </c>
      <c r="W21">
        <f t="shared" si="1"/>
        <v>0.28758169934640521</v>
      </c>
    </row>
    <row r="22" spans="3:23" x14ac:dyDescent="0.25">
      <c r="N22">
        <v>169</v>
      </c>
      <c r="Q22">
        <v>488</v>
      </c>
      <c r="S22">
        <f t="shared" si="0"/>
        <v>0.34631147540983609</v>
      </c>
      <c r="U22">
        <v>220</v>
      </c>
      <c r="V22">
        <v>647</v>
      </c>
      <c r="W22">
        <f t="shared" si="1"/>
        <v>0.34003091190108192</v>
      </c>
    </row>
    <row r="23" spans="3:23" x14ac:dyDescent="0.25">
      <c r="N23">
        <v>135</v>
      </c>
      <c r="Q23">
        <v>442</v>
      </c>
      <c r="S23">
        <f t="shared" si="0"/>
        <v>0.30542986425339369</v>
      </c>
      <c r="U23">
        <v>179</v>
      </c>
      <c r="V23">
        <v>604</v>
      </c>
      <c r="W23">
        <f t="shared" si="1"/>
        <v>0.29635761589403975</v>
      </c>
    </row>
    <row r="24" spans="3:23" x14ac:dyDescent="0.25">
      <c r="N24">
        <v>153</v>
      </c>
      <c r="Q24">
        <v>388</v>
      </c>
      <c r="S24">
        <f t="shared" si="0"/>
        <v>0.39432989690721648</v>
      </c>
      <c r="U24">
        <v>202</v>
      </c>
      <c r="V24">
        <v>591</v>
      </c>
      <c r="W24">
        <f t="shared" si="1"/>
        <v>0.34179357021996615</v>
      </c>
    </row>
    <row r="28" spans="3:23" x14ac:dyDescent="0.25">
      <c r="N28">
        <f>AVERAGE(N9:N24)</f>
        <v>167.85714285714286</v>
      </c>
      <c r="Q28">
        <f>AVERAGE(Q9:Q24)</f>
        <v>447.71428571428572</v>
      </c>
    </row>
    <row r="30" spans="3:23" x14ac:dyDescent="0.25">
      <c r="D30" t="s">
        <v>26</v>
      </c>
    </row>
    <row r="34" spans="3:19" x14ac:dyDescent="0.25">
      <c r="D34" t="s">
        <v>1</v>
      </c>
      <c r="O34" t="s">
        <v>2</v>
      </c>
    </row>
    <row r="36" spans="3:19" x14ac:dyDescent="0.25">
      <c r="C36" t="s">
        <v>21</v>
      </c>
      <c r="F36" t="s">
        <v>22</v>
      </c>
      <c r="N36" t="s">
        <v>21</v>
      </c>
      <c r="Q36" t="s">
        <v>22</v>
      </c>
    </row>
    <row r="38" spans="3:19" x14ac:dyDescent="0.25">
      <c r="C38">
        <v>163</v>
      </c>
      <c r="F38">
        <v>532</v>
      </c>
      <c r="H38">
        <f>C38/F38</f>
        <v>0.30639097744360905</v>
      </c>
      <c r="N38">
        <v>199</v>
      </c>
      <c r="Q38">
        <v>457</v>
      </c>
      <c r="S38">
        <f>N38/Q38</f>
        <v>0.43544857768052514</v>
      </c>
    </row>
    <row r="39" spans="3:19" x14ac:dyDescent="0.25">
      <c r="C39">
        <v>132</v>
      </c>
      <c r="F39">
        <v>469</v>
      </c>
      <c r="H39">
        <f t="shared" ref="H39:H48" si="4">C39/F39</f>
        <v>0.28144989339019189</v>
      </c>
      <c r="N39">
        <v>165</v>
      </c>
      <c r="Q39">
        <v>458</v>
      </c>
      <c r="S39">
        <f t="shared" ref="S39:S45" si="5">N39/Q39</f>
        <v>0.36026200873362446</v>
      </c>
    </row>
    <row r="40" spans="3:19" x14ac:dyDescent="0.25">
      <c r="C40">
        <v>138</v>
      </c>
      <c r="F40">
        <v>480</v>
      </c>
      <c r="H40">
        <f t="shared" si="4"/>
        <v>0.28749999999999998</v>
      </c>
      <c r="N40">
        <v>411</v>
      </c>
      <c r="Q40">
        <v>518</v>
      </c>
      <c r="S40">
        <f t="shared" si="5"/>
        <v>0.79343629343629341</v>
      </c>
    </row>
    <row r="41" spans="3:19" x14ac:dyDescent="0.25">
      <c r="C41">
        <v>120</v>
      </c>
      <c r="F41">
        <v>500</v>
      </c>
      <c r="H41">
        <f t="shared" si="4"/>
        <v>0.24</v>
      </c>
      <c r="N41">
        <v>325</v>
      </c>
      <c r="Q41">
        <v>544</v>
      </c>
      <c r="S41">
        <f t="shared" si="5"/>
        <v>0.59742647058823528</v>
      </c>
    </row>
    <row r="42" spans="3:19" x14ac:dyDescent="0.25">
      <c r="C42">
        <v>124</v>
      </c>
      <c r="F42">
        <v>486</v>
      </c>
      <c r="H42">
        <f t="shared" si="4"/>
        <v>0.2551440329218107</v>
      </c>
      <c r="N42">
        <v>195</v>
      </c>
      <c r="Q42">
        <v>599</v>
      </c>
      <c r="S42">
        <f t="shared" si="5"/>
        <v>0.32554257095158595</v>
      </c>
    </row>
    <row r="43" spans="3:19" x14ac:dyDescent="0.25">
      <c r="C43">
        <v>114</v>
      </c>
      <c r="F43">
        <v>480</v>
      </c>
      <c r="H43">
        <f t="shared" si="4"/>
        <v>0.23749999999999999</v>
      </c>
      <c r="N43">
        <v>396</v>
      </c>
      <c r="Q43">
        <v>671</v>
      </c>
      <c r="S43">
        <f t="shared" si="5"/>
        <v>0.5901639344262295</v>
      </c>
    </row>
    <row r="44" spans="3:19" x14ac:dyDescent="0.25">
      <c r="C44">
        <v>132</v>
      </c>
      <c r="F44">
        <v>574</v>
      </c>
      <c r="H44">
        <f t="shared" si="4"/>
        <v>0.22996515679442509</v>
      </c>
      <c r="N44">
        <v>383</v>
      </c>
      <c r="Q44">
        <v>648</v>
      </c>
      <c r="S44">
        <f t="shared" si="5"/>
        <v>0.59104938271604934</v>
      </c>
    </row>
    <row r="45" spans="3:19" x14ac:dyDescent="0.25">
      <c r="C45">
        <v>80</v>
      </c>
      <c r="F45">
        <v>472</v>
      </c>
      <c r="H45">
        <f t="shared" si="4"/>
        <v>0.16949152542372881</v>
      </c>
      <c r="N45">
        <v>365</v>
      </c>
      <c r="Q45">
        <v>510</v>
      </c>
      <c r="S45">
        <f t="shared" si="5"/>
        <v>0.71568627450980393</v>
      </c>
    </row>
    <row r="46" spans="3:19" x14ac:dyDescent="0.25">
      <c r="C46">
        <v>154</v>
      </c>
      <c r="F46">
        <v>619</v>
      </c>
      <c r="H46">
        <f t="shared" si="4"/>
        <v>0.24878836833602586</v>
      </c>
    </row>
    <row r="47" spans="3:19" x14ac:dyDescent="0.25">
      <c r="C47">
        <v>99</v>
      </c>
      <c r="F47">
        <v>458</v>
      </c>
      <c r="H47">
        <f t="shared" si="4"/>
        <v>0.21615720524017468</v>
      </c>
    </row>
    <row r="48" spans="3:19" x14ac:dyDescent="0.25">
      <c r="C48">
        <v>142</v>
      </c>
      <c r="F48">
        <v>469</v>
      </c>
      <c r="H48">
        <f t="shared" si="4"/>
        <v>0.30277185501066101</v>
      </c>
    </row>
    <row r="50" spans="3:17" x14ac:dyDescent="0.25">
      <c r="C50">
        <f>AVERAGE(C38:C48)</f>
        <v>127.09090909090909</v>
      </c>
      <c r="F50" s="2">
        <f>AVERAGE(F38:F48)</f>
        <v>503.54545454545456</v>
      </c>
      <c r="N50">
        <f>AVERAGE(N38:N48)</f>
        <v>304.875</v>
      </c>
      <c r="Q50">
        <f>AVERAGE(Q38:Q48)</f>
        <v>550.625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34"/>
  <sheetViews>
    <sheetView topLeftCell="E7" workbookViewId="0">
      <selection activeCell="H48" sqref="H48"/>
    </sheetView>
  </sheetViews>
  <sheetFormatPr defaultRowHeight="15" x14ac:dyDescent="0.25"/>
  <sheetData>
    <row r="3" spans="3:15" x14ac:dyDescent="0.25">
      <c r="E3" t="s">
        <v>195</v>
      </c>
      <c r="L3" t="s">
        <v>196</v>
      </c>
    </row>
    <row r="5" spans="3:15" x14ac:dyDescent="0.25">
      <c r="D5" t="s">
        <v>197</v>
      </c>
    </row>
    <row r="9" spans="3:15" x14ac:dyDescent="0.25">
      <c r="E9" t="s">
        <v>1</v>
      </c>
      <c r="G9" t="s">
        <v>2</v>
      </c>
      <c r="M9" t="s">
        <v>1</v>
      </c>
      <c r="O9" t="s">
        <v>2</v>
      </c>
    </row>
    <row r="10" spans="3:15" x14ac:dyDescent="0.25">
      <c r="N10" s="10"/>
    </row>
    <row r="11" spans="3:15" x14ac:dyDescent="0.25">
      <c r="C11">
        <v>1</v>
      </c>
      <c r="E11">
        <v>2.7E-2</v>
      </c>
      <c r="G11">
        <v>5.6000000000000001E-2</v>
      </c>
      <c r="M11">
        <v>0.03</v>
      </c>
      <c r="N11" s="10"/>
      <c r="O11">
        <v>3.3000000000000002E-2</v>
      </c>
    </row>
    <row r="12" spans="3:15" x14ac:dyDescent="0.25">
      <c r="C12">
        <v>2</v>
      </c>
      <c r="E12">
        <v>3.3000000000000002E-2</v>
      </c>
      <c r="G12">
        <v>5.3999999999999999E-2</v>
      </c>
      <c r="M12">
        <v>3.7999999999999999E-2</v>
      </c>
      <c r="N12" s="10"/>
      <c r="O12">
        <v>0.04</v>
      </c>
    </row>
    <row r="13" spans="3:15" x14ac:dyDescent="0.25">
      <c r="C13">
        <v>3</v>
      </c>
      <c r="E13">
        <v>2.8000000000000001E-2</v>
      </c>
      <c r="G13">
        <v>5.0999999999999997E-2</v>
      </c>
      <c r="M13">
        <v>3.3000000000000002E-2</v>
      </c>
      <c r="N13" s="10"/>
      <c r="O13">
        <v>3.9E-2</v>
      </c>
    </row>
    <row r="14" spans="3:15" x14ac:dyDescent="0.25">
      <c r="C14">
        <v>4</v>
      </c>
      <c r="E14">
        <v>3.5000000000000003E-2</v>
      </c>
      <c r="G14">
        <v>4.8000000000000001E-2</v>
      </c>
      <c r="M14">
        <v>3.5000000000000003E-2</v>
      </c>
      <c r="N14" s="10"/>
      <c r="O14">
        <v>3.6999999999999998E-2</v>
      </c>
    </row>
    <row r="15" spans="3:15" x14ac:dyDescent="0.25">
      <c r="C15">
        <v>5</v>
      </c>
      <c r="E15">
        <v>2.9000000000000001E-2</v>
      </c>
      <c r="G15">
        <v>2.9000000000000001E-2</v>
      </c>
      <c r="M15">
        <v>3.7999999999999999E-2</v>
      </c>
      <c r="N15" s="10"/>
      <c r="O15">
        <v>2.5999999999999999E-2</v>
      </c>
    </row>
    <row r="16" spans="3:15" x14ac:dyDescent="0.25">
      <c r="C16">
        <v>6</v>
      </c>
      <c r="E16">
        <v>2.5000000000000001E-2</v>
      </c>
      <c r="G16">
        <v>5.5E-2</v>
      </c>
      <c r="M16">
        <v>3.9E-2</v>
      </c>
      <c r="N16" s="10"/>
      <c r="O16">
        <v>3.7999999999999999E-2</v>
      </c>
    </row>
    <row r="17" spans="3:15" x14ac:dyDescent="0.25">
      <c r="C17">
        <v>7</v>
      </c>
      <c r="E17">
        <v>2.1999999999999999E-2</v>
      </c>
      <c r="G17">
        <v>3.2000000000000001E-2</v>
      </c>
      <c r="M17">
        <v>3.6999999999999998E-2</v>
      </c>
      <c r="N17" s="10"/>
      <c r="O17">
        <v>3.9E-2</v>
      </c>
    </row>
    <row r="18" spans="3:15" x14ac:dyDescent="0.25">
      <c r="C18">
        <v>8</v>
      </c>
      <c r="E18">
        <v>3.2000000000000001E-2</v>
      </c>
      <c r="G18">
        <v>4.2000000000000003E-2</v>
      </c>
      <c r="M18">
        <v>3.4000000000000002E-2</v>
      </c>
      <c r="N18" s="10"/>
      <c r="O18">
        <v>3.2000000000000001E-2</v>
      </c>
    </row>
    <row r="19" spans="3:15" x14ac:dyDescent="0.25">
      <c r="C19">
        <v>9</v>
      </c>
      <c r="E19">
        <v>2.3E-2</v>
      </c>
      <c r="G19">
        <v>3.9E-2</v>
      </c>
      <c r="M19">
        <v>3.4000000000000002E-2</v>
      </c>
      <c r="N19" s="10"/>
      <c r="O19">
        <v>3.6999999999999998E-2</v>
      </c>
    </row>
    <row r="20" spans="3:15" x14ac:dyDescent="0.25">
      <c r="C20">
        <v>10</v>
      </c>
      <c r="E20">
        <v>3.2000000000000001E-2</v>
      </c>
      <c r="G20">
        <v>4.2999999999999997E-2</v>
      </c>
      <c r="M20">
        <v>3.6999999999999998E-2</v>
      </c>
      <c r="N20" s="10"/>
      <c r="O20">
        <v>3.3000000000000002E-2</v>
      </c>
    </row>
    <row r="21" spans="3:15" x14ac:dyDescent="0.25">
      <c r="C21">
        <v>11</v>
      </c>
      <c r="E21">
        <v>0.02</v>
      </c>
      <c r="G21">
        <v>4.9000000000000002E-2</v>
      </c>
      <c r="M21">
        <v>0.03</v>
      </c>
      <c r="N21" s="10"/>
      <c r="O21">
        <v>3.4000000000000002E-2</v>
      </c>
    </row>
    <row r="22" spans="3:15" x14ac:dyDescent="0.25">
      <c r="C22">
        <v>12</v>
      </c>
      <c r="E22">
        <v>2.5000000000000001E-2</v>
      </c>
      <c r="G22">
        <v>5.0999999999999997E-2</v>
      </c>
      <c r="M22">
        <v>4.1000000000000002E-2</v>
      </c>
      <c r="N22" s="10"/>
      <c r="O22">
        <v>3.5999999999999997E-2</v>
      </c>
    </row>
    <row r="23" spans="3:15" x14ac:dyDescent="0.25">
      <c r="C23">
        <v>13</v>
      </c>
      <c r="E23">
        <v>2.9000000000000001E-2</v>
      </c>
      <c r="G23">
        <v>4.3999999999999997E-2</v>
      </c>
      <c r="M23">
        <v>4.1000000000000002E-2</v>
      </c>
      <c r="N23" s="10"/>
    </row>
    <row r="24" spans="3:15" x14ac:dyDescent="0.25">
      <c r="C24">
        <v>14</v>
      </c>
      <c r="E24">
        <v>4.1000000000000002E-2</v>
      </c>
      <c r="G24">
        <v>2.7E-2</v>
      </c>
      <c r="M24">
        <v>4.1000000000000002E-2</v>
      </c>
      <c r="N24" s="10"/>
    </row>
    <row r="25" spans="3:15" x14ac:dyDescent="0.25">
      <c r="C25">
        <v>15</v>
      </c>
      <c r="E25">
        <v>3.3000000000000002E-2</v>
      </c>
      <c r="G25">
        <v>2.5999999999999999E-2</v>
      </c>
      <c r="M25">
        <v>3.6999999999999998E-2</v>
      </c>
      <c r="N25" s="10"/>
    </row>
    <row r="26" spans="3:15" x14ac:dyDescent="0.25">
      <c r="C26">
        <v>16</v>
      </c>
      <c r="E26">
        <v>2.8000000000000001E-2</v>
      </c>
      <c r="G26">
        <v>0.04</v>
      </c>
      <c r="M26">
        <v>3.7999999999999999E-2</v>
      </c>
      <c r="N26" s="10"/>
    </row>
    <row r="27" spans="3:15" x14ac:dyDescent="0.25">
      <c r="C27">
        <v>17</v>
      </c>
      <c r="E27">
        <v>2.3E-2</v>
      </c>
      <c r="G27">
        <v>5.2999999999999999E-2</v>
      </c>
      <c r="M27">
        <v>3.6999999999999998E-2</v>
      </c>
      <c r="N27" s="10"/>
    </row>
    <row r="28" spans="3:15" x14ac:dyDescent="0.25">
      <c r="C28">
        <v>18</v>
      </c>
      <c r="E28">
        <v>3.3000000000000002E-2</v>
      </c>
      <c r="G28">
        <v>5.3999999999999999E-2</v>
      </c>
      <c r="M28">
        <v>0.04</v>
      </c>
      <c r="N28" s="10"/>
    </row>
    <row r="29" spans="3:15" x14ac:dyDescent="0.25">
      <c r="C29">
        <v>19</v>
      </c>
      <c r="E29">
        <v>2.5999999999999999E-2</v>
      </c>
      <c r="G29">
        <v>3.3000000000000002E-2</v>
      </c>
      <c r="M29">
        <v>3.1E-2</v>
      </c>
      <c r="N29" s="10"/>
    </row>
    <row r="30" spans="3:15" x14ac:dyDescent="0.25">
      <c r="C30">
        <v>20</v>
      </c>
      <c r="E30">
        <v>2.9000000000000001E-2</v>
      </c>
      <c r="G30">
        <v>3.5999999999999997E-2</v>
      </c>
      <c r="M30">
        <v>4.1000000000000002E-2</v>
      </c>
      <c r="N30" s="10"/>
    </row>
    <row r="31" spans="3:15" x14ac:dyDescent="0.25">
      <c r="C31">
        <v>21</v>
      </c>
      <c r="E31">
        <v>3.3000000000000002E-2</v>
      </c>
      <c r="G31">
        <v>4.3999999999999997E-2</v>
      </c>
      <c r="N31" s="10"/>
    </row>
    <row r="32" spans="3:15" x14ac:dyDescent="0.25">
      <c r="C32">
        <v>22</v>
      </c>
      <c r="E32">
        <v>2.7E-2</v>
      </c>
      <c r="N32" s="10"/>
    </row>
    <row r="33" spans="3:14" x14ac:dyDescent="0.25">
      <c r="C33">
        <v>23</v>
      </c>
      <c r="E33">
        <v>3.6999999999999998E-2</v>
      </c>
      <c r="N33" s="10"/>
    </row>
    <row r="34" spans="3:14" x14ac:dyDescent="0.25">
      <c r="C34">
        <v>24</v>
      </c>
      <c r="E34">
        <v>3.3000000000000002E-2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opLeftCell="N19" workbookViewId="0">
      <selection activeCell="H48" sqref="H48"/>
    </sheetView>
  </sheetViews>
  <sheetFormatPr defaultRowHeight="15" x14ac:dyDescent="0.25"/>
  <sheetData>
    <row r="1" spans="1:26" x14ac:dyDescent="0.25">
      <c r="A1" t="s">
        <v>198</v>
      </c>
    </row>
    <row r="5" spans="1:26" x14ac:dyDescent="0.25">
      <c r="E5" s="2" t="s">
        <v>74</v>
      </c>
      <c r="K5" s="2" t="s">
        <v>75</v>
      </c>
      <c r="Q5" s="2" t="s">
        <v>76</v>
      </c>
      <c r="W5" s="2" t="s">
        <v>77</v>
      </c>
    </row>
    <row r="7" spans="1:26" x14ac:dyDescent="0.25">
      <c r="D7">
        <v>1</v>
      </c>
      <c r="E7">
        <v>413</v>
      </c>
      <c r="F7">
        <v>458</v>
      </c>
      <c r="H7">
        <f>AVERAGE(E7:F7)</f>
        <v>435.5</v>
      </c>
      <c r="K7">
        <v>354</v>
      </c>
      <c r="L7">
        <v>338</v>
      </c>
      <c r="N7">
        <f>AVERAGE(K7:L7)</f>
        <v>346</v>
      </c>
      <c r="Q7">
        <v>387</v>
      </c>
      <c r="R7">
        <v>311</v>
      </c>
      <c r="T7">
        <f>AVERAGE(Q7:R7)</f>
        <v>349</v>
      </c>
      <c r="W7">
        <v>304</v>
      </c>
      <c r="X7">
        <v>369</v>
      </c>
      <c r="Z7">
        <f>AVERAGE(W7:X7)</f>
        <v>336.5</v>
      </c>
    </row>
    <row r="8" spans="1:26" x14ac:dyDescent="0.25">
      <c r="D8">
        <v>2</v>
      </c>
      <c r="E8">
        <v>448</v>
      </c>
      <c r="F8">
        <v>422</v>
      </c>
      <c r="H8">
        <f t="shared" ref="H8:H11" si="0">AVERAGE(E8:F8)</f>
        <v>435</v>
      </c>
      <c r="K8">
        <v>287</v>
      </c>
      <c r="L8">
        <v>304</v>
      </c>
      <c r="N8">
        <f t="shared" ref="N8:N12" si="1">AVERAGE(K8:L8)</f>
        <v>295.5</v>
      </c>
      <c r="Q8">
        <v>370</v>
      </c>
      <c r="R8">
        <v>364</v>
      </c>
      <c r="T8">
        <f t="shared" ref="T8:T19" si="2">AVERAGE(Q8:R8)</f>
        <v>367</v>
      </c>
      <c r="W8">
        <v>365</v>
      </c>
      <c r="X8">
        <v>263</v>
      </c>
      <c r="Z8">
        <f t="shared" ref="Z8:Z18" si="3">AVERAGE(W8:X8)</f>
        <v>314</v>
      </c>
    </row>
    <row r="9" spans="1:26" x14ac:dyDescent="0.25">
      <c r="D9">
        <v>3</v>
      </c>
      <c r="E9">
        <v>373</v>
      </c>
      <c r="F9">
        <v>449</v>
      </c>
      <c r="H9">
        <f t="shared" si="0"/>
        <v>411</v>
      </c>
      <c r="K9">
        <v>357</v>
      </c>
      <c r="L9">
        <v>265</v>
      </c>
      <c r="N9">
        <f t="shared" si="1"/>
        <v>311</v>
      </c>
      <c r="Q9">
        <v>321</v>
      </c>
      <c r="R9">
        <v>356</v>
      </c>
      <c r="T9">
        <f t="shared" si="2"/>
        <v>338.5</v>
      </c>
      <c r="W9">
        <v>344</v>
      </c>
      <c r="X9">
        <v>347</v>
      </c>
      <c r="Z9">
        <f t="shared" si="3"/>
        <v>345.5</v>
      </c>
    </row>
    <row r="10" spans="1:26" x14ac:dyDescent="0.25">
      <c r="D10">
        <v>4</v>
      </c>
      <c r="E10">
        <v>453</v>
      </c>
      <c r="F10">
        <v>446</v>
      </c>
      <c r="H10">
        <f t="shared" si="0"/>
        <v>449.5</v>
      </c>
      <c r="K10">
        <v>214</v>
      </c>
      <c r="L10">
        <v>418</v>
      </c>
      <c r="N10">
        <f t="shared" si="1"/>
        <v>316</v>
      </c>
      <c r="W10">
        <v>305</v>
      </c>
      <c r="X10">
        <v>329</v>
      </c>
      <c r="Z10">
        <f t="shared" si="3"/>
        <v>317</v>
      </c>
    </row>
    <row r="11" spans="1:26" x14ac:dyDescent="0.25">
      <c r="D11">
        <v>5</v>
      </c>
      <c r="E11">
        <v>340</v>
      </c>
      <c r="F11">
        <v>330</v>
      </c>
      <c r="H11">
        <f t="shared" si="0"/>
        <v>335</v>
      </c>
      <c r="K11">
        <v>287</v>
      </c>
      <c r="L11">
        <v>319</v>
      </c>
      <c r="N11">
        <f t="shared" si="1"/>
        <v>303</v>
      </c>
      <c r="Q11">
        <v>383</v>
      </c>
      <c r="R11">
        <v>380</v>
      </c>
      <c r="T11">
        <f t="shared" si="2"/>
        <v>381.5</v>
      </c>
      <c r="W11">
        <v>340</v>
      </c>
      <c r="X11">
        <v>330</v>
      </c>
      <c r="Z11">
        <f t="shared" si="3"/>
        <v>335</v>
      </c>
    </row>
    <row r="12" spans="1:26" x14ac:dyDescent="0.25">
      <c r="D12">
        <v>6</v>
      </c>
      <c r="K12">
        <v>300</v>
      </c>
      <c r="L12">
        <v>317</v>
      </c>
      <c r="N12">
        <f t="shared" si="1"/>
        <v>308.5</v>
      </c>
      <c r="Q12">
        <v>317</v>
      </c>
      <c r="R12">
        <v>350</v>
      </c>
      <c r="T12">
        <f t="shared" si="2"/>
        <v>333.5</v>
      </c>
      <c r="W12">
        <v>325</v>
      </c>
      <c r="X12">
        <v>376</v>
      </c>
      <c r="Z12">
        <f t="shared" si="3"/>
        <v>350.5</v>
      </c>
    </row>
    <row r="13" spans="1:26" x14ac:dyDescent="0.25">
      <c r="D13">
        <v>7</v>
      </c>
      <c r="W13">
        <v>297</v>
      </c>
      <c r="X13">
        <v>401</v>
      </c>
      <c r="Z13">
        <f t="shared" si="3"/>
        <v>349</v>
      </c>
    </row>
    <row r="14" spans="1:26" x14ac:dyDescent="0.25">
      <c r="D14">
        <v>8</v>
      </c>
      <c r="Q14">
        <v>382</v>
      </c>
      <c r="R14">
        <v>327</v>
      </c>
      <c r="W14">
        <v>331</v>
      </c>
      <c r="X14">
        <v>354</v>
      </c>
      <c r="Z14">
        <f t="shared" si="3"/>
        <v>342.5</v>
      </c>
    </row>
    <row r="15" spans="1:26" x14ac:dyDescent="0.25">
      <c r="D15">
        <v>9</v>
      </c>
      <c r="Q15">
        <v>389</v>
      </c>
      <c r="R15">
        <v>352</v>
      </c>
      <c r="T15">
        <f t="shared" si="2"/>
        <v>370.5</v>
      </c>
      <c r="W15">
        <v>312</v>
      </c>
      <c r="X15">
        <v>308</v>
      </c>
      <c r="Z15">
        <f t="shared" si="3"/>
        <v>310</v>
      </c>
    </row>
    <row r="16" spans="1:26" x14ac:dyDescent="0.25">
      <c r="D16">
        <v>10</v>
      </c>
      <c r="Q16">
        <v>287</v>
      </c>
      <c r="R16">
        <v>351</v>
      </c>
      <c r="T16">
        <f t="shared" si="2"/>
        <v>319</v>
      </c>
      <c r="W16">
        <v>300</v>
      </c>
      <c r="X16">
        <v>302</v>
      </c>
      <c r="Z16">
        <f t="shared" si="3"/>
        <v>301</v>
      </c>
    </row>
    <row r="17" spans="4:26" x14ac:dyDescent="0.25">
      <c r="D17">
        <v>11</v>
      </c>
      <c r="Q17">
        <v>298</v>
      </c>
      <c r="R17">
        <v>306</v>
      </c>
      <c r="T17">
        <f t="shared" si="2"/>
        <v>302</v>
      </c>
      <c r="W17">
        <v>427</v>
      </c>
      <c r="X17">
        <v>406</v>
      </c>
      <c r="Z17">
        <f t="shared" si="3"/>
        <v>416.5</v>
      </c>
    </row>
    <row r="18" spans="4:26" x14ac:dyDescent="0.25">
      <c r="D18">
        <v>12</v>
      </c>
      <c r="Q18">
        <v>311</v>
      </c>
      <c r="R18">
        <v>397</v>
      </c>
      <c r="T18">
        <f t="shared" si="2"/>
        <v>354</v>
      </c>
      <c r="W18">
        <v>313</v>
      </c>
      <c r="X18">
        <v>322</v>
      </c>
      <c r="Z18">
        <f t="shared" si="3"/>
        <v>317.5</v>
      </c>
    </row>
    <row r="19" spans="4:26" x14ac:dyDescent="0.25">
      <c r="D19">
        <v>13</v>
      </c>
      <c r="Q19">
        <v>422</v>
      </c>
      <c r="R19">
        <v>383</v>
      </c>
      <c r="T19">
        <f t="shared" si="2"/>
        <v>402.5</v>
      </c>
    </row>
    <row r="20" spans="4:26" x14ac:dyDescent="0.25">
      <c r="D20">
        <v>14</v>
      </c>
    </row>
    <row r="21" spans="4:26" x14ac:dyDescent="0.25">
      <c r="D21">
        <v>15</v>
      </c>
    </row>
    <row r="22" spans="4:26" x14ac:dyDescent="0.25">
      <c r="D22">
        <v>16</v>
      </c>
    </row>
    <row r="23" spans="4:26" x14ac:dyDescent="0.25">
      <c r="D23">
        <v>17</v>
      </c>
    </row>
    <row r="24" spans="4:26" x14ac:dyDescent="0.25">
      <c r="D24">
        <v>18</v>
      </c>
    </row>
    <row r="25" spans="4:26" x14ac:dyDescent="0.25">
      <c r="D25">
        <v>19</v>
      </c>
    </row>
    <row r="26" spans="4:26" x14ac:dyDescent="0.25">
      <c r="D26">
        <v>20</v>
      </c>
      <c r="E26">
        <v>381</v>
      </c>
      <c r="F26">
        <v>404</v>
      </c>
      <c r="H26">
        <f>AVERAGE(E26:F26)</f>
        <v>392.5</v>
      </c>
      <c r="K26">
        <v>259</v>
      </c>
      <c r="L26">
        <v>208</v>
      </c>
      <c r="N26">
        <f>AVERAGE(K26:L26)</f>
        <v>233.5</v>
      </c>
      <c r="Q26">
        <v>394</v>
      </c>
      <c r="R26">
        <v>344</v>
      </c>
      <c r="T26">
        <f>AVERAGE(Q26:R26)</f>
        <v>369</v>
      </c>
      <c r="W26">
        <v>337</v>
      </c>
      <c r="X26">
        <v>337</v>
      </c>
      <c r="Z26">
        <f>AVERAGE(W26:X26)</f>
        <v>337</v>
      </c>
    </row>
    <row r="27" spans="4:26" x14ac:dyDescent="0.25">
      <c r="D27">
        <v>21</v>
      </c>
      <c r="E27">
        <v>396</v>
      </c>
      <c r="F27">
        <v>348</v>
      </c>
      <c r="H27">
        <f t="shared" ref="H27:H34" si="4">AVERAGE(E27:F27)</f>
        <v>372</v>
      </c>
      <c r="K27">
        <v>234</v>
      </c>
      <c r="L27">
        <v>310</v>
      </c>
      <c r="N27">
        <f t="shared" ref="N27:N34" si="5">AVERAGE(K27:L27)</f>
        <v>272</v>
      </c>
      <c r="Q27">
        <v>281</v>
      </c>
      <c r="R27">
        <v>337</v>
      </c>
      <c r="T27">
        <f t="shared" ref="T27:T32" si="6">AVERAGE(Q27:R27)</f>
        <v>309</v>
      </c>
      <c r="W27">
        <v>302</v>
      </c>
      <c r="X27">
        <v>309</v>
      </c>
      <c r="Z27">
        <f t="shared" ref="Z27:Z38" si="7">AVERAGE(W27:X27)</f>
        <v>305.5</v>
      </c>
    </row>
    <row r="28" spans="4:26" x14ac:dyDescent="0.25">
      <c r="D28">
        <v>22</v>
      </c>
      <c r="E28">
        <v>367</v>
      </c>
      <c r="F28">
        <v>457</v>
      </c>
      <c r="H28">
        <f t="shared" si="4"/>
        <v>412</v>
      </c>
      <c r="K28">
        <v>232</v>
      </c>
      <c r="L28">
        <v>257</v>
      </c>
      <c r="N28">
        <f t="shared" si="5"/>
        <v>244.5</v>
      </c>
      <c r="Q28">
        <v>365</v>
      </c>
      <c r="R28">
        <v>285</v>
      </c>
      <c r="T28">
        <f t="shared" si="6"/>
        <v>325</v>
      </c>
      <c r="W28">
        <v>254</v>
      </c>
      <c r="X28">
        <v>331</v>
      </c>
      <c r="Z28">
        <f t="shared" si="7"/>
        <v>292.5</v>
      </c>
    </row>
    <row r="29" spans="4:26" x14ac:dyDescent="0.25">
      <c r="D29">
        <v>23</v>
      </c>
      <c r="E29">
        <v>276</v>
      </c>
      <c r="F29">
        <v>411</v>
      </c>
      <c r="H29">
        <f t="shared" si="4"/>
        <v>343.5</v>
      </c>
      <c r="K29">
        <v>353</v>
      </c>
      <c r="L29">
        <v>334</v>
      </c>
      <c r="N29">
        <f t="shared" si="5"/>
        <v>343.5</v>
      </c>
      <c r="Q29">
        <v>267</v>
      </c>
      <c r="R29">
        <v>326</v>
      </c>
      <c r="T29">
        <f t="shared" si="6"/>
        <v>296.5</v>
      </c>
      <c r="W29">
        <v>288</v>
      </c>
      <c r="X29">
        <v>279</v>
      </c>
      <c r="Z29">
        <f t="shared" si="7"/>
        <v>283.5</v>
      </c>
    </row>
    <row r="30" spans="4:26" x14ac:dyDescent="0.25">
      <c r="D30">
        <v>24</v>
      </c>
      <c r="E30">
        <v>403</v>
      </c>
      <c r="F30">
        <v>413</v>
      </c>
      <c r="H30">
        <f t="shared" si="4"/>
        <v>408</v>
      </c>
      <c r="K30">
        <v>212</v>
      </c>
      <c r="L30">
        <v>274</v>
      </c>
      <c r="N30">
        <f t="shared" si="5"/>
        <v>243</v>
      </c>
      <c r="Q30">
        <v>359</v>
      </c>
      <c r="R30">
        <v>335</v>
      </c>
      <c r="T30">
        <f t="shared" si="6"/>
        <v>347</v>
      </c>
      <c r="W30">
        <v>302</v>
      </c>
      <c r="X30">
        <v>303</v>
      </c>
      <c r="Z30">
        <f t="shared" si="7"/>
        <v>302.5</v>
      </c>
    </row>
    <row r="31" spans="4:26" x14ac:dyDescent="0.25">
      <c r="D31">
        <v>25</v>
      </c>
      <c r="E31">
        <v>370</v>
      </c>
      <c r="F31">
        <v>366</v>
      </c>
      <c r="H31">
        <f t="shared" si="4"/>
        <v>368</v>
      </c>
      <c r="K31">
        <v>326</v>
      </c>
      <c r="L31">
        <v>452</v>
      </c>
      <c r="N31">
        <f t="shared" si="5"/>
        <v>389</v>
      </c>
      <c r="Q31">
        <v>330</v>
      </c>
      <c r="R31">
        <v>295</v>
      </c>
      <c r="T31">
        <f t="shared" si="6"/>
        <v>312.5</v>
      </c>
      <c r="W31">
        <v>393</v>
      </c>
      <c r="X31">
        <v>316</v>
      </c>
      <c r="Z31">
        <f t="shared" si="7"/>
        <v>354.5</v>
      </c>
    </row>
    <row r="32" spans="4:26" x14ac:dyDescent="0.25">
      <c r="D32">
        <v>26</v>
      </c>
      <c r="E32">
        <v>399</v>
      </c>
      <c r="F32">
        <v>444</v>
      </c>
      <c r="H32">
        <f t="shared" si="4"/>
        <v>421.5</v>
      </c>
      <c r="K32">
        <v>267</v>
      </c>
      <c r="L32">
        <v>275</v>
      </c>
      <c r="N32">
        <f t="shared" si="5"/>
        <v>271</v>
      </c>
      <c r="Q32">
        <v>386</v>
      </c>
      <c r="R32">
        <v>360</v>
      </c>
      <c r="T32">
        <f t="shared" si="6"/>
        <v>373</v>
      </c>
      <c r="W32">
        <v>349</v>
      </c>
      <c r="X32">
        <v>340</v>
      </c>
      <c r="Z32">
        <f t="shared" si="7"/>
        <v>344.5</v>
      </c>
    </row>
    <row r="33" spans="4:26" x14ac:dyDescent="0.25">
      <c r="D33">
        <v>27</v>
      </c>
      <c r="E33">
        <v>330</v>
      </c>
      <c r="F33">
        <v>257</v>
      </c>
      <c r="H33">
        <f t="shared" si="4"/>
        <v>293.5</v>
      </c>
      <c r="K33">
        <v>290</v>
      </c>
      <c r="L33">
        <v>367</v>
      </c>
      <c r="N33">
        <f t="shared" si="5"/>
        <v>328.5</v>
      </c>
      <c r="W33">
        <v>390</v>
      </c>
      <c r="X33">
        <v>330</v>
      </c>
      <c r="Z33">
        <f t="shared" si="7"/>
        <v>360</v>
      </c>
    </row>
    <row r="34" spans="4:26" x14ac:dyDescent="0.25">
      <c r="D34">
        <v>28</v>
      </c>
      <c r="E34">
        <v>457</v>
      </c>
      <c r="F34">
        <v>422</v>
      </c>
      <c r="H34">
        <f t="shared" si="4"/>
        <v>439.5</v>
      </c>
      <c r="K34">
        <v>298</v>
      </c>
      <c r="L34">
        <v>288</v>
      </c>
      <c r="N34">
        <f t="shared" si="5"/>
        <v>293</v>
      </c>
      <c r="W34">
        <v>337</v>
      </c>
      <c r="X34">
        <v>299</v>
      </c>
      <c r="Z34">
        <f t="shared" si="7"/>
        <v>318</v>
      </c>
    </row>
    <row r="35" spans="4:26" x14ac:dyDescent="0.25">
      <c r="D35">
        <v>29</v>
      </c>
      <c r="W35">
        <v>370</v>
      </c>
      <c r="X35">
        <v>372</v>
      </c>
      <c r="Z35">
        <f t="shared" si="7"/>
        <v>371</v>
      </c>
    </row>
    <row r="36" spans="4:26" x14ac:dyDescent="0.25">
      <c r="D36">
        <v>30</v>
      </c>
      <c r="W36">
        <v>377</v>
      </c>
      <c r="X36">
        <v>325</v>
      </c>
      <c r="Z36">
        <f t="shared" si="7"/>
        <v>351</v>
      </c>
    </row>
    <row r="37" spans="4:26" x14ac:dyDescent="0.25">
      <c r="D37">
        <v>31</v>
      </c>
      <c r="W37">
        <v>292</v>
      </c>
      <c r="X37">
        <v>330</v>
      </c>
      <c r="Z37">
        <f t="shared" si="7"/>
        <v>311</v>
      </c>
    </row>
    <row r="38" spans="4:26" x14ac:dyDescent="0.25">
      <c r="D38">
        <v>32</v>
      </c>
      <c r="W38">
        <v>305</v>
      </c>
      <c r="X38">
        <v>295</v>
      </c>
      <c r="Z38">
        <f t="shared" si="7"/>
        <v>300</v>
      </c>
    </row>
    <row r="42" spans="4:26" x14ac:dyDescent="0.25">
      <c r="H42">
        <f>AVERAGE(H7:H35)</f>
        <v>394.03571428571428</v>
      </c>
      <c r="N42">
        <f>AVERAGE(N7:N34)</f>
        <v>299.86666666666667</v>
      </c>
      <c r="T42">
        <f>AVERAGE(T7:T33)</f>
        <v>344.08823529411762</v>
      </c>
      <c r="Z42">
        <f>AVERAGE(Z7:Z38)</f>
        <v>330.64</v>
      </c>
    </row>
    <row r="46" spans="4:26" x14ac:dyDescent="0.25">
      <c r="J46">
        <f>AVERAGE(H42:N42)</f>
        <v>346.9511904761905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9"/>
  <sheetViews>
    <sheetView workbookViewId="0">
      <selection activeCell="H48" sqref="H48"/>
    </sheetView>
  </sheetViews>
  <sheetFormatPr defaultRowHeight="15" x14ac:dyDescent="0.25"/>
  <sheetData>
    <row r="3" spans="1:11" x14ac:dyDescent="0.25">
      <c r="B3" t="s">
        <v>2</v>
      </c>
      <c r="E3" t="s">
        <v>11</v>
      </c>
      <c r="H3" t="s">
        <v>10</v>
      </c>
      <c r="K3" t="s">
        <v>1</v>
      </c>
    </row>
    <row r="5" spans="1:11" x14ac:dyDescent="0.25">
      <c r="A5">
        <v>1</v>
      </c>
      <c r="B5">
        <v>132</v>
      </c>
      <c r="E5">
        <v>137</v>
      </c>
      <c r="H5">
        <v>109</v>
      </c>
      <c r="K5">
        <v>102</v>
      </c>
    </row>
    <row r="6" spans="1:11" x14ac:dyDescent="0.25">
      <c r="A6">
        <v>2</v>
      </c>
      <c r="B6">
        <v>111</v>
      </c>
      <c r="E6">
        <v>123</v>
      </c>
      <c r="H6">
        <v>112</v>
      </c>
      <c r="K6">
        <v>111</v>
      </c>
    </row>
    <row r="7" spans="1:11" x14ac:dyDescent="0.25">
      <c r="A7">
        <v>3</v>
      </c>
      <c r="B7">
        <v>116</v>
      </c>
      <c r="E7">
        <v>124</v>
      </c>
      <c r="H7">
        <v>114</v>
      </c>
      <c r="K7">
        <v>113</v>
      </c>
    </row>
    <row r="8" spans="1:11" x14ac:dyDescent="0.25">
      <c r="A8">
        <v>4</v>
      </c>
      <c r="B8">
        <v>132</v>
      </c>
      <c r="E8">
        <v>132</v>
      </c>
      <c r="H8">
        <v>118</v>
      </c>
      <c r="K8">
        <v>108</v>
      </c>
    </row>
    <row r="9" spans="1:11" x14ac:dyDescent="0.25">
      <c r="A9">
        <v>5</v>
      </c>
      <c r="B9">
        <v>127</v>
      </c>
      <c r="E9">
        <v>111</v>
      </c>
      <c r="H9">
        <v>136</v>
      </c>
      <c r="K9">
        <v>139</v>
      </c>
    </row>
    <row r="10" spans="1:11" x14ac:dyDescent="0.25">
      <c r="A10">
        <v>6</v>
      </c>
      <c r="B10">
        <v>112</v>
      </c>
      <c r="E10">
        <v>130</v>
      </c>
      <c r="H10">
        <v>133</v>
      </c>
      <c r="K10">
        <v>127</v>
      </c>
    </row>
    <row r="11" spans="1:11" x14ac:dyDescent="0.25">
      <c r="A11">
        <v>7</v>
      </c>
      <c r="B11">
        <v>130</v>
      </c>
      <c r="E11">
        <v>111</v>
      </c>
      <c r="H11">
        <v>115</v>
      </c>
      <c r="K11">
        <v>118</v>
      </c>
    </row>
    <row r="12" spans="1:11" x14ac:dyDescent="0.25">
      <c r="A12">
        <v>8</v>
      </c>
      <c r="B12">
        <v>151</v>
      </c>
      <c r="E12">
        <v>106</v>
      </c>
      <c r="H12">
        <v>123</v>
      </c>
      <c r="K12">
        <v>128</v>
      </c>
    </row>
    <row r="13" spans="1:11" x14ac:dyDescent="0.25">
      <c r="A13">
        <v>9</v>
      </c>
      <c r="B13">
        <v>115</v>
      </c>
      <c r="E13">
        <v>115</v>
      </c>
      <c r="H13">
        <v>108</v>
      </c>
      <c r="K13">
        <v>116</v>
      </c>
    </row>
    <row r="14" spans="1:11" x14ac:dyDescent="0.25">
      <c r="A14">
        <v>10</v>
      </c>
      <c r="B14">
        <v>127</v>
      </c>
      <c r="E14">
        <v>137</v>
      </c>
      <c r="H14">
        <v>130</v>
      </c>
      <c r="K14">
        <v>117</v>
      </c>
    </row>
    <row r="15" spans="1:11" x14ac:dyDescent="0.25">
      <c r="A15">
        <v>11</v>
      </c>
      <c r="B15">
        <v>112</v>
      </c>
      <c r="E15">
        <v>141</v>
      </c>
      <c r="H15">
        <v>132</v>
      </c>
      <c r="K15">
        <v>110</v>
      </c>
    </row>
    <row r="16" spans="1:11" x14ac:dyDescent="0.25">
      <c r="A16">
        <v>12</v>
      </c>
      <c r="B16">
        <v>110</v>
      </c>
      <c r="E16">
        <v>111</v>
      </c>
      <c r="H16">
        <v>119</v>
      </c>
      <c r="K16">
        <v>118</v>
      </c>
    </row>
    <row r="17" spans="1:11" x14ac:dyDescent="0.25">
      <c r="A17">
        <v>13</v>
      </c>
      <c r="B17">
        <v>131</v>
      </c>
      <c r="E17">
        <v>124</v>
      </c>
      <c r="H17">
        <v>106</v>
      </c>
      <c r="K17">
        <v>90</v>
      </c>
    </row>
    <row r="18" spans="1:11" x14ac:dyDescent="0.25">
      <c r="A18">
        <v>14</v>
      </c>
      <c r="B18">
        <v>109</v>
      </c>
      <c r="E18">
        <v>128</v>
      </c>
      <c r="H18">
        <v>123</v>
      </c>
      <c r="K18">
        <v>97</v>
      </c>
    </row>
    <row r="19" spans="1:11" x14ac:dyDescent="0.25">
      <c r="A19">
        <v>15</v>
      </c>
      <c r="B19">
        <v>146</v>
      </c>
      <c r="E19">
        <v>118</v>
      </c>
      <c r="K19">
        <v>108</v>
      </c>
    </row>
    <row r="20" spans="1:11" x14ac:dyDescent="0.25">
      <c r="A20">
        <v>16</v>
      </c>
      <c r="B20">
        <v>131</v>
      </c>
      <c r="E20">
        <v>113</v>
      </c>
      <c r="H20">
        <v>109</v>
      </c>
      <c r="K20">
        <v>133</v>
      </c>
    </row>
    <row r="21" spans="1:11" x14ac:dyDescent="0.25">
      <c r="A21">
        <v>17</v>
      </c>
      <c r="B21">
        <v>122</v>
      </c>
      <c r="E21">
        <v>147</v>
      </c>
      <c r="H21">
        <v>118</v>
      </c>
      <c r="K21">
        <v>144</v>
      </c>
    </row>
    <row r="22" spans="1:11" x14ac:dyDescent="0.25">
      <c r="A22">
        <v>18</v>
      </c>
      <c r="B22">
        <v>121</v>
      </c>
      <c r="E22">
        <v>118</v>
      </c>
      <c r="H22">
        <v>136</v>
      </c>
      <c r="K22">
        <v>116</v>
      </c>
    </row>
    <row r="23" spans="1:11" x14ac:dyDescent="0.25">
      <c r="A23">
        <v>19</v>
      </c>
      <c r="B23">
        <v>145</v>
      </c>
      <c r="E23">
        <v>124</v>
      </c>
      <c r="H23">
        <v>109</v>
      </c>
      <c r="K23">
        <v>76</v>
      </c>
    </row>
    <row r="24" spans="1:11" x14ac:dyDescent="0.25">
      <c r="A24">
        <v>20</v>
      </c>
      <c r="B24">
        <v>107</v>
      </c>
      <c r="E24">
        <v>143</v>
      </c>
      <c r="H24">
        <v>104</v>
      </c>
      <c r="K24">
        <v>92</v>
      </c>
    </row>
    <row r="25" spans="1:11" x14ac:dyDescent="0.25">
      <c r="A25">
        <v>21</v>
      </c>
      <c r="B25">
        <v>124</v>
      </c>
      <c r="E25">
        <v>123</v>
      </c>
      <c r="H25">
        <v>117</v>
      </c>
      <c r="K25">
        <v>105</v>
      </c>
    </row>
    <row r="26" spans="1:11" x14ac:dyDescent="0.25">
      <c r="A26">
        <v>22</v>
      </c>
      <c r="B26">
        <v>125</v>
      </c>
      <c r="E26">
        <v>129</v>
      </c>
      <c r="H26">
        <v>132</v>
      </c>
    </row>
    <row r="27" spans="1:11" x14ac:dyDescent="0.25">
      <c r="A27">
        <v>23</v>
      </c>
      <c r="B27">
        <v>132</v>
      </c>
      <c r="E27">
        <v>109</v>
      </c>
      <c r="H27">
        <v>131</v>
      </c>
    </row>
    <row r="28" spans="1:11" x14ac:dyDescent="0.25">
      <c r="A28">
        <v>24</v>
      </c>
      <c r="B28">
        <v>119</v>
      </c>
      <c r="E28">
        <v>128</v>
      </c>
      <c r="H28">
        <v>113</v>
      </c>
    </row>
    <row r="29" spans="1:11" x14ac:dyDescent="0.25">
      <c r="A29">
        <v>25</v>
      </c>
      <c r="B29">
        <v>125</v>
      </c>
      <c r="E29">
        <v>109</v>
      </c>
      <c r="H29">
        <v>116</v>
      </c>
    </row>
    <row r="30" spans="1:11" x14ac:dyDescent="0.25">
      <c r="A30">
        <v>26</v>
      </c>
      <c r="B30">
        <v>112</v>
      </c>
      <c r="E30">
        <v>110</v>
      </c>
      <c r="H30">
        <v>119</v>
      </c>
    </row>
    <row r="31" spans="1:11" x14ac:dyDescent="0.25">
      <c r="A31">
        <v>27</v>
      </c>
      <c r="B31">
        <v>127</v>
      </c>
      <c r="E31">
        <v>148</v>
      </c>
      <c r="H31">
        <v>125</v>
      </c>
    </row>
    <row r="32" spans="1:11" x14ac:dyDescent="0.25">
      <c r="A32">
        <v>28</v>
      </c>
      <c r="B32">
        <v>113</v>
      </c>
      <c r="E32">
        <v>116</v>
      </c>
      <c r="H32">
        <v>117</v>
      </c>
    </row>
    <row r="33" spans="1:8" x14ac:dyDescent="0.25">
      <c r="A33">
        <v>29</v>
      </c>
      <c r="B33">
        <v>139</v>
      </c>
      <c r="E33">
        <v>112</v>
      </c>
      <c r="H33">
        <v>118</v>
      </c>
    </row>
    <row r="34" spans="1:8" x14ac:dyDescent="0.25">
      <c r="A34">
        <v>30</v>
      </c>
      <c r="B34">
        <v>125</v>
      </c>
      <c r="E34">
        <v>102</v>
      </c>
      <c r="H34">
        <v>115</v>
      </c>
    </row>
    <row r="35" spans="1:8" x14ac:dyDescent="0.25">
      <c r="A35">
        <v>31</v>
      </c>
      <c r="B35">
        <v>113</v>
      </c>
      <c r="E35">
        <v>118</v>
      </c>
      <c r="H35">
        <v>121</v>
      </c>
    </row>
    <row r="36" spans="1:8" x14ac:dyDescent="0.25">
      <c r="A36">
        <v>32</v>
      </c>
      <c r="B36">
        <v>128</v>
      </c>
      <c r="E36">
        <v>116</v>
      </c>
      <c r="H36">
        <v>119</v>
      </c>
    </row>
    <row r="37" spans="1:8" x14ac:dyDescent="0.25">
      <c r="A37">
        <v>33</v>
      </c>
      <c r="B37">
        <v>125</v>
      </c>
      <c r="E37">
        <v>133</v>
      </c>
      <c r="H37">
        <v>113</v>
      </c>
    </row>
    <row r="38" spans="1:8" x14ac:dyDescent="0.25">
      <c r="A38">
        <v>34</v>
      </c>
      <c r="B38">
        <v>120</v>
      </c>
      <c r="E38">
        <v>132</v>
      </c>
      <c r="H38">
        <v>110</v>
      </c>
    </row>
    <row r="39" spans="1:8" x14ac:dyDescent="0.25">
      <c r="A39">
        <v>35</v>
      </c>
      <c r="B39">
        <v>145</v>
      </c>
      <c r="E39">
        <v>128</v>
      </c>
      <c r="H39">
        <v>125</v>
      </c>
    </row>
    <row r="40" spans="1:8" x14ac:dyDescent="0.25">
      <c r="A40">
        <v>36</v>
      </c>
      <c r="B40">
        <v>113</v>
      </c>
      <c r="E40">
        <v>114</v>
      </c>
      <c r="H40">
        <v>127</v>
      </c>
    </row>
    <row r="41" spans="1:8" x14ac:dyDescent="0.25">
      <c r="A41">
        <v>37</v>
      </c>
      <c r="B41">
        <v>128</v>
      </c>
      <c r="E41">
        <v>125</v>
      </c>
      <c r="H41">
        <v>117</v>
      </c>
    </row>
    <row r="42" spans="1:8" x14ac:dyDescent="0.25">
      <c r="A42">
        <v>38</v>
      </c>
      <c r="B42">
        <v>136</v>
      </c>
      <c r="E42">
        <v>129</v>
      </c>
      <c r="H42">
        <v>138</v>
      </c>
    </row>
    <row r="43" spans="1:8" x14ac:dyDescent="0.25">
      <c r="A43">
        <v>39</v>
      </c>
      <c r="B43">
        <v>133</v>
      </c>
      <c r="E43">
        <v>137</v>
      </c>
      <c r="H43">
        <v>112</v>
      </c>
    </row>
    <row r="44" spans="1:8" x14ac:dyDescent="0.25">
      <c r="A44">
        <v>40</v>
      </c>
      <c r="B44">
        <v>130</v>
      </c>
      <c r="E44">
        <v>110</v>
      </c>
    </row>
    <row r="45" spans="1:8" x14ac:dyDescent="0.25">
      <c r="A45">
        <v>41</v>
      </c>
      <c r="B45">
        <v>112</v>
      </c>
      <c r="E45">
        <v>113</v>
      </c>
    </row>
    <row r="46" spans="1:8" x14ac:dyDescent="0.25">
      <c r="A46">
        <v>42</v>
      </c>
      <c r="B46">
        <v>146</v>
      </c>
      <c r="E46">
        <v>127</v>
      </c>
    </row>
    <row r="47" spans="1:8" x14ac:dyDescent="0.25">
      <c r="A47">
        <v>43</v>
      </c>
      <c r="B47">
        <v>130</v>
      </c>
      <c r="E47">
        <v>127</v>
      </c>
    </row>
    <row r="48" spans="1:8" x14ac:dyDescent="0.25">
      <c r="A48">
        <v>44</v>
      </c>
      <c r="B48">
        <v>115</v>
      </c>
      <c r="E48">
        <v>129</v>
      </c>
    </row>
    <row r="49" spans="1:11" x14ac:dyDescent="0.25">
      <c r="A49">
        <v>45</v>
      </c>
      <c r="B49">
        <v>116</v>
      </c>
      <c r="E49">
        <v>130</v>
      </c>
    </row>
    <row r="50" spans="1:11" x14ac:dyDescent="0.25">
      <c r="E50">
        <v>120</v>
      </c>
    </row>
    <row r="51" spans="1:11" x14ac:dyDescent="0.25">
      <c r="E51">
        <v>117</v>
      </c>
    </row>
    <row r="62" spans="1:11" x14ac:dyDescent="0.25">
      <c r="B62">
        <f>AVERAGE(B5:B49)</f>
        <v>124.84444444444445</v>
      </c>
      <c r="E62">
        <f>AVERAGE(E5:E51)</f>
        <v>123.06382978723404</v>
      </c>
      <c r="H62">
        <f t="shared" ref="H62" si="0">AVERAGE(H5:H49)</f>
        <v>119.44736842105263</v>
      </c>
      <c r="K62">
        <f>AVERAGE(K5:K49)</f>
        <v>112.76190476190476</v>
      </c>
    </row>
    <row r="69" spans="8:9" x14ac:dyDescent="0.25">
      <c r="H69" t="s">
        <v>199</v>
      </c>
      <c r="I69">
        <v>118.8032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topLeftCell="A49" workbookViewId="0">
      <selection activeCell="H48" sqref="H48"/>
    </sheetView>
  </sheetViews>
  <sheetFormatPr defaultRowHeight="15" x14ac:dyDescent="0.25"/>
  <sheetData>
    <row r="3" spans="1:11" x14ac:dyDescent="0.25">
      <c r="A3" t="s">
        <v>43</v>
      </c>
      <c r="D3" t="s">
        <v>44</v>
      </c>
      <c r="G3" t="s">
        <v>45</v>
      </c>
      <c r="J3" t="s">
        <v>46</v>
      </c>
    </row>
    <row r="4" spans="1:11" x14ac:dyDescent="0.25">
      <c r="B4">
        <v>18</v>
      </c>
      <c r="E4">
        <v>26</v>
      </c>
      <c r="H4">
        <v>19</v>
      </c>
      <c r="K4">
        <v>35</v>
      </c>
    </row>
    <row r="5" spans="1:11" x14ac:dyDescent="0.25">
      <c r="B5">
        <v>13</v>
      </c>
      <c r="E5">
        <v>16</v>
      </c>
      <c r="H5">
        <v>22</v>
      </c>
      <c r="K5">
        <v>26</v>
      </c>
    </row>
    <row r="6" spans="1:11" x14ac:dyDescent="0.25">
      <c r="B6">
        <v>27</v>
      </c>
      <c r="E6">
        <v>17</v>
      </c>
      <c r="H6">
        <v>19</v>
      </c>
      <c r="K6">
        <v>23</v>
      </c>
    </row>
    <row r="7" spans="1:11" x14ac:dyDescent="0.25">
      <c r="B7">
        <v>23</v>
      </c>
      <c r="E7">
        <v>18</v>
      </c>
      <c r="H7">
        <v>22</v>
      </c>
      <c r="K7">
        <v>31</v>
      </c>
    </row>
    <row r="8" spans="1:11" x14ac:dyDescent="0.25">
      <c r="B8">
        <v>18</v>
      </c>
      <c r="E8">
        <v>15</v>
      </c>
      <c r="H8">
        <v>17</v>
      </c>
      <c r="K8">
        <v>26</v>
      </c>
    </row>
    <row r="9" spans="1:11" x14ac:dyDescent="0.25">
      <c r="B9">
        <v>28</v>
      </c>
      <c r="E9">
        <v>21</v>
      </c>
      <c r="H9">
        <v>22</v>
      </c>
      <c r="K9">
        <v>23</v>
      </c>
    </row>
    <row r="10" spans="1:11" x14ac:dyDescent="0.25">
      <c r="B10">
        <v>14</v>
      </c>
      <c r="E10">
        <v>21</v>
      </c>
      <c r="H10">
        <v>23</v>
      </c>
      <c r="K10">
        <v>21</v>
      </c>
    </row>
    <row r="11" spans="1:11" x14ac:dyDescent="0.25">
      <c r="B11">
        <v>24</v>
      </c>
      <c r="E11">
        <v>20</v>
      </c>
      <c r="H11">
        <v>21</v>
      </c>
      <c r="K11">
        <v>15</v>
      </c>
    </row>
    <row r="12" spans="1:11" x14ac:dyDescent="0.25">
      <c r="B12">
        <v>14</v>
      </c>
      <c r="E12">
        <v>20</v>
      </c>
      <c r="H12">
        <v>25</v>
      </c>
      <c r="K12">
        <v>26</v>
      </c>
    </row>
    <row r="13" spans="1:11" x14ac:dyDescent="0.25">
      <c r="B13">
        <v>17</v>
      </c>
      <c r="E13">
        <v>25</v>
      </c>
      <c r="H13">
        <v>15</v>
      </c>
    </row>
    <row r="14" spans="1:11" x14ac:dyDescent="0.25">
      <c r="B14">
        <v>16</v>
      </c>
      <c r="E14">
        <v>21</v>
      </c>
      <c r="H14">
        <v>27</v>
      </c>
    </row>
    <row r="15" spans="1:11" x14ac:dyDescent="0.25">
      <c r="H15">
        <v>26</v>
      </c>
    </row>
    <row r="17" spans="1:11" x14ac:dyDescent="0.25">
      <c r="A17" t="s">
        <v>47</v>
      </c>
      <c r="D17" t="s">
        <v>48</v>
      </c>
      <c r="G17" t="s">
        <v>49</v>
      </c>
      <c r="J17" t="s">
        <v>50</v>
      </c>
    </row>
    <row r="18" spans="1:11" x14ac:dyDescent="0.25">
      <c r="B18">
        <v>27</v>
      </c>
      <c r="E18">
        <v>12</v>
      </c>
      <c r="H18">
        <v>18</v>
      </c>
      <c r="K18">
        <v>29</v>
      </c>
    </row>
    <row r="19" spans="1:11" x14ac:dyDescent="0.25">
      <c r="B19">
        <v>20</v>
      </c>
      <c r="E19">
        <v>18</v>
      </c>
      <c r="H19">
        <v>20</v>
      </c>
      <c r="K19">
        <v>32</v>
      </c>
    </row>
    <row r="20" spans="1:11" x14ac:dyDescent="0.25">
      <c r="B20">
        <v>20</v>
      </c>
      <c r="E20">
        <v>16</v>
      </c>
      <c r="H20">
        <v>13</v>
      </c>
      <c r="K20">
        <v>16</v>
      </c>
    </row>
    <row r="21" spans="1:11" x14ac:dyDescent="0.25">
      <c r="B21">
        <v>21</v>
      </c>
      <c r="E21">
        <v>20</v>
      </c>
      <c r="H21">
        <v>21</v>
      </c>
      <c r="K21">
        <v>25</v>
      </c>
    </row>
    <row r="22" spans="1:11" x14ac:dyDescent="0.25">
      <c r="B22">
        <v>28</v>
      </c>
      <c r="E22">
        <v>22</v>
      </c>
      <c r="H22">
        <v>15</v>
      </c>
      <c r="K22">
        <v>23</v>
      </c>
    </row>
    <row r="23" spans="1:11" x14ac:dyDescent="0.25">
      <c r="B23">
        <v>17</v>
      </c>
      <c r="E23">
        <v>17</v>
      </c>
      <c r="H23">
        <v>16</v>
      </c>
      <c r="K23">
        <v>16</v>
      </c>
    </row>
    <row r="24" spans="1:11" x14ac:dyDescent="0.25">
      <c r="B24">
        <v>17</v>
      </c>
      <c r="E24">
        <v>22</v>
      </c>
      <c r="H24">
        <v>23</v>
      </c>
      <c r="K24">
        <v>22</v>
      </c>
    </row>
    <row r="25" spans="1:11" x14ac:dyDescent="0.25">
      <c r="B25">
        <v>14</v>
      </c>
      <c r="E25">
        <v>15</v>
      </c>
      <c r="H25">
        <v>19</v>
      </c>
      <c r="K25">
        <v>18</v>
      </c>
    </row>
    <row r="26" spans="1:11" x14ac:dyDescent="0.25">
      <c r="B26">
        <v>21</v>
      </c>
      <c r="E26">
        <v>21</v>
      </c>
      <c r="H26">
        <v>21</v>
      </c>
      <c r="K26">
        <v>29</v>
      </c>
    </row>
    <row r="27" spans="1:11" x14ac:dyDescent="0.25">
      <c r="B27">
        <v>17</v>
      </c>
      <c r="E27">
        <v>11</v>
      </c>
      <c r="H27">
        <v>18</v>
      </c>
      <c r="K27">
        <v>26</v>
      </c>
    </row>
    <row r="28" spans="1:11" x14ac:dyDescent="0.25">
      <c r="B28">
        <v>20</v>
      </c>
      <c r="E28">
        <v>18</v>
      </c>
      <c r="H28">
        <v>23</v>
      </c>
      <c r="K28">
        <v>26</v>
      </c>
    </row>
    <row r="29" spans="1:11" x14ac:dyDescent="0.25">
      <c r="B29">
        <v>23</v>
      </c>
      <c r="H29">
        <v>19</v>
      </c>
      <c r="K29">
        <v>22</v>
      </c>
    </row>
    <row r="32" spans="1:11" x14ac:dyDescent="0.25">
      <c r="A32" t="s">
        <v>51</v>
      </c>
      <c r="D32" t="s">
        <v>52</v>
      </c>
    </row>
    <row r="33" spans="2:11" x14ac:dyDescent="0.25">
      <c r="B33">
        <v>17</v>
      </c>
      <c r="E33">
        <v>15</v>
      </c>
      <c r="H33">
        <v>28</v>
      </c>
      <c r="K33">
        <v>26</v>
      </c>
    </row>
    <row r="34" spans="2:11" x14ac:dyDescent="0.25">
      <c r="B34">
        <v>13</v>
      </c>
      <c r="E34">
        <v>21</v>
      </c>
      <c r="H34">
        <v>30</v>
      </c>
      <c r="K34">
        <v>30</v>
      </c>
    </row>
    <row r="35" spans="2:11" x14ac:dyDescent="0.25">
      <c r="B35">
        <v>24</v>
      </c>
      <c r="E35">
        <v>16</v>
      </c>
      <c r="H35">
        <v>27</v>
      </c>
      <c r="K35">
        <v>30</v>
      </c>
    </row>
    <row r="36" spans="2:11" x14ac:dyDescent="0.25">
      <c r="B36">
        <v>22</v>
      </c>
      <c r="E36">
        <v>18</v>
      </c>
      <c r="H36">
        <v>18</v>
      </c>
      <c r="K36">
        <v>39</v>
      </c>
    </row>
    <row r="37" spans="2:11" x14ac:dyDescent="0.25">
      <c r="B37">
        <v>19</v>
      </c>
      <c r="E37">
        <v>14</v>
      </c>
      <c r="H37">
        <v>23</v>
      </c>
      <c r="K37">
        <v>28</v>
      </c>
    </row>
    <row r="38" spans="2:11" x14ac:dyDescent="0.25">
      <c r="B38">
        <v>12</v>
      </c>
      <c r="E38">
        <v>19</v>
      </c>
      <c r="H38">
        <v>30</v>
      </c>
      <c r="K38">
        <v>30</v>
      </c>
    </row>
    <row r="39" spans="2:11" x14ac:dyDescent="0.25">
      <c r="B39">
        <v>15</v>
      </c>
      <c r="E39">
        <v>22</v>
      </c>
      <c r="H39">
        <v>22</v>
      </c>
      <c r="K39">
        <v>30</v>
      </c>
    </row>
    <row r="40" spans="2:11" x14ac:dyDescent="0.25">
      <c r="B40">
        <v>23</v>
      </c>
      <c r="E40">
        <v>22</v>
      </c>
      <c r="H40">
        <v>29</v>
      </c>
      <c r="K40">
        <v>23</v>
      </c>
    </row>
    <row r="41" spans="2:11" x14ac:dyDescent="0.25">
      <c r="B41">
        <v>15</v>
      </c>
      <c r="E41">
        <v>25</v>
      </c>
      <c r="H41">
        <v>19</v>
      </c>
      <c r="K41">
        <v>27</v>
      </c>
    </row>
    <row r="42" spans="2:11" x14ac:dyDescent="0.25">
      <c r="B42">
        <v>18</v>
      </c>
      <c r="E42">
        <v>17</v>
      </c>
      <c r="H42">
        <v>18</v>
      </c>
      <c r="K42">
        <v>25</v>
      </c>
    </row>
    <row r="43" spans="2:11" x14ac:dyDescent="0.25">
      <c r="B43">
        <v>17</v>
      </c>
      <c r="E43">
        <v>15</v>
      </c>
      <c r="H43">
        <v>29</v>
      </c>
      <c r="K43">
        <v>29</v>
      </c>
    </row>
    <row r="44" spans="2:11" x14ac:dyDescent="0.25">
      <c r="E44">
        <v>19</v>
      </c>
      <c r="H44">
        <v>29</v>
      </c>
      <c r="K44">
        <v>20</v>
      </c>
    </row>
    <row r="48" spans="2:11" x14ac:dyDescent="0.25">
      <c r="B48">
        <f>AVERAGE(B4:B43)</f>
        <v>19.176470588235293</v>
      </c>
      <c r="E48">
        <f>AVERAGE(E4:E44)</f>
        <v>18.676470588235293</v>
      </c>
      <c r="H48">
        <f>AVERAGE(H4:H44)</f>
        <v>21.833333333333332</v>
      </c>
      <c r="K48">
        <f>AVERAGE(K4:K44)</f>
        <v>25.666666666666668</v>
      </c>
    </row>
    <row r="51" spans="9:9" x14ac:dyDescent="0.25">
      <c r="I51">
        <f>AVERAGE(B48,K48)</f>
        <v>22.421568627450981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7"/>
  <sheetViews>
    <sheetView topLeftCell="B67" workbookViewId="0">
      <selection activeCell="H48" sqref="H48"/>
    </sheetView>
  </sheetViews>
  <sheetFormatPr defaultRowHeight="15" x14ac:dyDescent="0.25"/>
  <sheetData>
    <row r="3" spans="1:14" x14ac:dyDescent="0.25">
      <c r="A3" t="s">
        <v>53</v>
      </c>
      <c r="E3" t="s">
        <v>54</v>
      </c>
      <c r="I3" t="s">
        <v>55</v>
      </c>
      <c r="M3" t="s">
        <v>56</v>
      </c>
    </row>
    <row r="6" spans="1:14" x14ac:dyDescent="0.25">
      <c r="B6">
        <v>24</v>
      </c>
      <c r="F6">
        <v>3</v>
      </c>
      <c r="J6">
        <v>24</v>
      </c>
      <c r="N6">
        <v>12</v>
      </c>
    </row>
    <row r="7" spans="1:14" x14ac:dyDescent="0.25">
      <c r="B7">
        <v>5</v>
      </c>
      <c r="F7">
        <v>8</v>
      </c>
      <c r="J7">
        <v>23</v>
      </c>
      <c r="N7">
        <v>8</v>
      </c>
    </row>
    <row r="8" spans="1:14" x14ac:dyDescent="0.25">
      <c r="B8">
        <v>18</v>
      </c>
      <c r="J8">
        <v>22</v>
      </c>
      <c r="N8">
        <v>17</v>
      </c>
    </row>
    <row r="9" spans="1:14" x14ac:dyDescent="0.25">
      <c r="B9">
        <v>4</v>
      </c>
      <c r="J9">
        <v>13</v>
      </c>
      <c r="N9">
        <v>12</v>
      </c>
    </row>
    <row r="10" spans="1:14" x14ac:dyDescent="0.25">
      <c r="B10">
        <v>14</v>
      </c>
      <c r="J10">
        <v>11</v>
      </c>
      <c r="N10">
        <v>14</v>
      </c>
    </row>
    <row r="11" spans="1:14" x14ac:dyDescent="0.25">
      <c r="B11">
        <v>16</v>
      </c>
      <c r="J11">
        <v>25</v>
      </c>
      <c r="N11">
        <v>17</v>
      </c>
    </row>
    <row r="12" spans="1:14" x14ac:dyDescent="0.25">
      <c r="B12">
        <v>17</v>
      </c>
      <c r="J12">
        <v>18</v>
      </c>
      <c r="N12">
        <v>8</v>
      </c>
    </row>
    <row r="13" spans="1:14" x14ac:dyDescent="0.25">
      <c r="B13">
        <v>12</v>
      </c>
      <c r="J13">
        <v>20</v>
      </c>
      <c r="N13">
        <v>9</v>
      </c>
    </row>
    <row r="14" spans="1:14" x14ac:dyDescent="0.25">
      <c r="B14">
        <v>23</v>
      </c>
      <c r="J14">
        <v>13</v>
      </c>
      <c r="N14">
        <v>11</v>
      </c>
    </row>
    <row r="15" spans="1:14" x14ac:dyDescent="0.25">
      <c r="B15">
        <v>12</v>
      </c>
      <c r="J15">
        <v>7</v>
      </c>
      <c r="N15">
        <v>3</v>
      </c>
    </row>
    <row r="16" spans="1:14" x14ac:dyDescent="0.25">
      <c r="B16">
        <v>11</v>
      </c>
      <c r="N16">
        <v>10</v>
      </c>
    </row>
    <row r="17" spans="1:14" x14ac:dyDescent="0.25">
      <c r="B17">
        <v>5</v>
      </c>
    </row>
    <row r="22" spans="1:14" x14ac:dyDescent="0.25">
      <c r="A22" t="s">
        <v>57</v>
      </c>
      <c r="E22" t="s">
        <v>58</v>
      </c>
      <c r="I22" t="s">
        <v>59</v>
      </c>
      <c r="M22" t="s">
        <v>60</v>
      </c>
    </row>
    <row r="25" spans="1:14" x14ac:dyDescent="0.25">
      <c r="B25">
        <v>15</v>
      </c>
      <c r="F25">
        <v>8</v>
      </c>
      <c r="J25">
        <v>21</v>
      </c>
      <c r="N25">
        <v>14</v>
      </c>
    </row>
    <row r="26" spans="1:14" x14ac:dyDescent="0.25">
      <c r="B26">
        <v>13</v>
      </c>
      <c r="F26">
        <v>9</v>
      </c>
      <c r="J26">
        <v>6</v>
      </c>
      <c r="N26">
        <v>8</v>
      </c>
    </row>
    <row r="27" spans="1:14" x14ac:dyDescent="0.25">
      <c r="B27">
        <v>28</v>
      </c>
      <c r="F27">
        <v>14</v>
      </c>
      <c r="J27">
        <v>5</v>
      </c>
      <c r="N27">
        <v>12</v>
      </c>
    </row>
    <row r="28" spans="1:14" x14ac:dyDescent="0.25">
      <c r="B28">
        <v>10</v>
      </c>
      <c r="F28">
        <v>11</v>
      </c>
      <c r="J28">
        <v>9</v>
      </c>
      <c r="N28">
        <v>26</v>
      </c>
    </row>
    <row r="29" spans="1:14" x14ac:dyDescent="0.25">
      <c r="B29">
        <v>10</v>
      </c>
      <c r="F29">
        <v>6</v>
      </c>
      <c r="J29">
        <v>13</v>
      </c>
      <c r="N29">
        <v>10</v>
      </c>
    </row>
    <row r="30" spans="1:14" x14ac:dyDescent="0.25">
      <c r="B30">
        <v>4</v>
      </c>
      <c r="F30">
        <v>12</v>
      </c>
      <c r="J30">
        <v>11</v>
      </c>
      <c r="N30">
        <v>13</v>
      </c>
    </row>
    <row r="31" spans="1:14" x14ac:dyDescent="0.25">
      <c r="B31">
        <v>10</v>
      </c>
      <c r="F31">
        <v>13</v>
      </c>
      <c r="J31">
        <v>13</v>
      </c>
      <c r="N31">
        <v>14</v>
      </c>
    </row>
    <row r="32" spans="1:14" x14ac:dyDescent="0.25">
      <c r="B32">
        <v>21</v>
      </c>
      <c r="F32">
        <v>8</v>
      </c>
      <c r="J32">
        <v>6</v>
      </c>
      <c r="N32">
        <v>13</v>
      </c>
    </row>
    <row r="33" spans="1:14" x14ac:dyDescent="0.25">
      <c r="B33">
        <v>11</v>
      </c>
      <c r="F33">
        <v>9</v>
      </c>
      <c r="J33">
        <v>15</v>
      </c>
      <c r="N33">
        <v>17</v>
      </c>
    </row>
    <row r="34" spans="1:14" x14ac:dyDescent="0.25">
      <c r="B34">
        <v>5</v>
      </c>
      <c r="F34">
        <v>8</v>
      </c>
      <c r="J34">
        <v>11</v>
      </c>
      <c r="N34">
        <v>9</v>
      </c>
    </row>
    <row r="35" spans="1:14" x14ac:dyDescent="0.25">
      <c r="B35">
        <v>5</v>
      </c>
      <c r="F35">
        <v>5</v>
      </c>
      <c r="J35">
        <v>11</v>
      </c>
      <c r="N35">
        <v>13</v>
      </c>
    </row>
    <row r="36" spans="1:14" x14ac:dyDescent="0.25">
      <c r="B36">
        <v>17</v>
      </c>
      <c r="N36">
        <v>9</v>
      </c>
    </row>
    <row r="40" spans="1:14" x14ac:dyDescent="0.25">
      <c r="A40" t="s">
        <v>61</v>
      </c>
      <c r="E40" t="s">
        <v>62</v>
      </c>
      <c r="I40" t="s">
        <v>63</v>
      </c>
      <c r="M40" t="s">
        <v>64</v>
      </c>
    </row>
    <row r="41" spans="1:14" x14ac:dyDescent="0.25">
      <c r="B41">
        <v>10</v>
      </c>
      <c r="F41">
        <v>9</v>
      </c>
      <c r="J41">
        <v>15</v>
      </c>
      <c r="N41">
        <v>9</v>
      </c>
    </row>
    <row r="42" spans="1:14" x14ac:dyDescent="0.25">
      <c r="B42">
        <v>11</v>
      </c>
      <c r="F42">
        <v>7</v>
      </c>
      <c r="J42">
        <v>9</v>
      </c>
      <c r="N42">
        <v>7</v>
      </c>
    </row>
    <row r="43" spans="1:14" x14ac:dyDescent="0.25">
      <c r="B43">
        <v>6</v>
      </c>
      <c r="F43">
        <v>9</v>
      </c>
      <c r="J43">
        <v>13</v>
      </c>
      <c r="N43">
        <v>10</v>
      </c>
    </row>
    <row r="44" spans="1:14" x14ac:dyDescent="0.25">
      <c r="B44">
        <v>16</v>
      </c>
      <c r="F44">
        <v>3</v>
      </c>
      <c r="J44">
        <v>13</v>
      </c>
      <c r="N44">
        <v>3</v>
      </c>
    </row>
    <row r="45" spans="1:14" x14ac:dyDescent="0.25">
      <c r="B45">
        <v>15</v>
      </c>
      <c r="F45">
        <v>9</v>
      </c>
      <c r="J45">
        <v>14</v>
      </c>
      <c r="N45">
        <v>8</v>
      </c>
    </row>
    <row r="46" spans="1:14" x14ac:dyDescent="0.25">
      <c r="B46">
        <v>11</v>
      </c>
      <c r="F46">
        <v>6</v>
      </c>
      <c r="J46">
        <v>8</v>
      </c>
      <c r="N46">
        <v>6</v>
      </c>
    </row>
    <row r="47" spans="1:14" x14ac:dyDescent="0.25">
      <c r="B47">
        <v>5</v>
      </c>
      <c r="F47">
        <v>8</v>
      </c>
      <c r="J47">
        <v>18</v>
      </c>
      <c r="N47">
        <v>8</v>
      </c>
    </row>
    <row r="48" spans="1:14" x14ac:dyDescent="0.25">
      <c r="B48">
        <v>18</v>
      </c>
      <c r="J48">
        <v>10</v>
      </c>
      <c r="N48">
        <v>3</v>
      </c>
    </row>
    <row r="49" spans="1:14" x14ac:dyDescent="0.25">
      <c r="B49">
        <v>6</v>
      </c>
      <c r="F49">
        <v>12</v>
      </c>
      <c r="J49">
        <v>7</v>
      </c>
      <c r="N49">
        <v>12</v>
      </c>
    </row>
    <row r="50" spans="1:14" x14ac:dyDescent="0.25">
      <c r="B50">
        <v>11</v>
      </c>
      <c r="F50">
        <v>4</v>
      </c>
      <c r="J50">
        <v>6</v>
      </c>
      <c r="N50">
        <v>4</v>
      </c>
    </row>
    <row r="51" spans="1:14" x14ac:dyDescent="0.25">
      <c r="B51">
        <v>18</v>
      </c>
      <c r="F51">
        <v>3</v>
      </c>
      <c r="J51">
        <v>21</v>
      </c>
      <c r="N51">
        <v>3</v>
      </c>
    </row>
    <row r="52" spans="1:14" x14ac:dyDescent="0.25">
      <c r="B52">
        <v>14</v>
      </c>
      <c r="J52">
        <v>12</v>
      </c>
    </row>
    <row r="61" spans="1:14" x14ac:dyDescent="0.25">
      <c r="A61" t="s">
        <v>65</v>
      </c>
      <c r="E61" t="s">
        <v>66</v>
      </c>
      <c r="I61" t="s">
        <v>67</v>
      </c>
      <c r="M61" t="s">
        <v>68</v>
      </c>
    </row>
    <row r="63" spans="1:14" x14ac:dyDescent="0.25">
      <c r="B63">
        <v>11</v>
      </c>
      <c r="F63">
        <v>4</v>
      </c>
      <c r="J63">
        <v>18</v>
      </c>
      <c r="N63">
        <v>23</v>
      </c>
    </row>
    <row r="64" spans="1:14" x14ac:dyDescent="0.25">
      <c r="B64">
        <v>20</v>
      </c>
      <c r="F64">
        <v>6</v>
      </c>
      <c r="J64">
        <v>7</v>
      </c>
      <c r="N64">
        <v>10</v>
      </c>
    </row>
    <row r="65" spans="2:14" x14ac:dyDescent="0.25">
      <c r="B65">
        <v>15</v>
      </c>
      <c r="F65">
        <v>5</v>
      </c>
      <c r="J65">
        <v>14</v>
      </c>
      <c r="N65">
        <v>5</v>
      </c>
    </row>
    <row r="66" spans="2:14" x14ac:dyDescent="0.25">
      <c r="B66">
        <v>16</v>
      </c>
      <c r="F66">
        <v>6</v>
      </c>
      <c r="J66">
        <v>16</v>
      </c>
      <c r="N66">
        <v>10</v>
      </c>
    </row>
    <row r="67" spans="2:14" x14ac:dyDescent="0.25">
      <c r="B67">
        <v>16</v>
      </c>
      <c r="F67">
        <v>3</v>
      </c>
      <c r="J67">
        <v>9</v>
      </c>
      <c r="N67">
        <v>3</v>
      </c>
    </row>
    <row r="68" spans="2:14" x14ac:dyDescent="0.25">
      <c r="B68">
        <v>13</v>
      </c>
      <c r="F68">
        <v>13</v>
      </c>
      <c r="J68">
        <v>14</v>
      </c>
      <c r="N68">
        <v>6</v>
      </c>
    </row>
    <row r="69" spans="2:14" x14ac:dyDescent="0.25">
      <c r="B69">
        <v>10</v>
      </c>
      <c r="F69">
        <v>3</v>
      </c>
      <c r="J69">
        <v>9</v>
      </c>
      <c r="N69">
        <v>18</v>
      </c>
    </row>
    <row r="70" spans="2:14" x14ac:dyDescent="0.25">
      <c r="B70">
        <v>16</v>
      </c>
      <c r="F70">
        <v>6</v>
      </c>
      <c r="J70">
        <v>6</v>
      </c>
      <c r="N70">
        <v>9</v>
      </c>
    </row>
    <row r="71" spans="2:14" x14ac:dyDescent="0.25">
      <c r="B71">
        <v>17</v>
      </c>
      <c r="F71">
        <v>10</v>
      </c>
      <c r="J71">
        <v>11</v>
      </c>
      <c r="N71">
        <v>8</v>
      </c>
    </row>
    <row r="72" spans="2:14" x14ac:dyDescent="0.25">
      <c r="B72">
        <v>15</v>
      </c>
      <c r="F72">
        <v>7</v>
      </c>
      <c r="N72">
        <v>5</v>
      </c>
    </row>
    <row r="73" spans="2:14" x14ac:dyDescent="0.25">
      <c r="B73">
        <v>16</v>
      </c>
      <c r="F73">
        <v>7</v>
      </c>
      <c r="N73">
        <v>13</v>
      </c>
    </row>
    <row r="74" spans="2:14" x14ac:dyDescent="0.25">
      <c r="B74">
        <v>19</v>
      </c>
      <c r="F74">
        <v>7</v>
      </c>
      <c r="N74">
        <v>7</v>
      </c>
    </row>
    <row r="79" spans="2:14" x14ac:dyDescent="0.25">
      <c r="B79">
        <f>AVERAGE(B6:B74)</f>
        <v>13.229166666666666</v>
      </c>
      <c r="F79">
        <f>AVERAGE(F6:F74)</f>
        <v>7.4571428571428573</v>
      </c>
      <c r="J79">
        <f>AVERAGE(J6:J71)</f>
        <v>13.023809523809524</v>
      </c>
      <c r="N79">
        <f>AVERAGE(N6:N74)</f>
        <v>10.195652173913043</v>
      </c>
    </row>
    <row r="87" spans="6:6" x14ac:dyDescent="0.25">
      <c r="F87">
        <f>AVERAGE(B79:F79)</f>
        <v>10.343154761904762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48" sqref="H48"/>
    </sheetView>
  </sheetViews>
  <sheetFormatPr defaultRowHeight="15" x14ac:dyDescent="0.25"/>
  <sheetData>
    <row r="1" spans="1:12" x14ac:dyDescent="0.25">
      <c r="D1" t="s">
        <v>69</v>
      </c>
    </row>
    <row r="3" spans="1:12" x14ac:dyDescent="0.25">
      <c r="B3" t="s">
        <v>70</v>
      </c>
      <c r="I3" t="s">
        <v>71</v>
      </c>
    </row>
    <row r="5" spans="1:12" x14ac:dyDescent="0.25">
      <c r="A5">
        <v>1</v>
      </c>
      <c r="B5">
        <v>48559</v>
      </c>
      <c r="C5">
        <v>50965</v>
      </c>
      <c r="E5">
        <f>AVERAGE(B5:C5)</f>
        <v>49762</v>
      </c>
      <c r="I5">
        <v>30570</v>
      </c>
      <c r="J5">
        <v>30621</v>
      </c>
      <c r="L5">
        <f>AVERAGE(I5:J5)</f>
        <v>30595.5</v>
      </c>
    </row>
    <row r="6" spans="1:12" x14ac:dyDescent="0.25">
      <c r="A6">
        <v>2</v>
      </c>
      <c r="B6">
        <v>39702</v>
      </c>
      <c r="C6">
        <v>42165</v>
      </c>
      <c r="E6">
        <f t="shared" ref="E6:E20" si="0">AVERAGE(B6:C6)</f>
        <v>40933.5</v>
      </c>
      <c r="I6">
        <v>38175</v>
      </c>
      <c r="J6">
        <v>44907</v>
      </c>
      <c r="L6">
        <f t="shared" ref="L6:L23" si="1">AVERAGE(I6:J6)</f>
        <v>41541</v>
      </c>
    </row>
    <row r="7" spans="1:12" x14ac:dyDescent="0.25">
      <c r="A7">
        <v>3</v>
      </c>
      <c r="B7">
        <v>42019</v>
      </c>
      <c r="C7">
        <v>41427</v>
      </c>
      <c r="E7">
        <f t="shared" si="0"/>
        <v>41723</v>
      </c>
      <c r="I7">
        <v>42463</v>
      </c>
      <c r="J7">
        <v>42955</v>
      </c>
      <c r="L7">
        <f t="shared" si="1"/>
        <v>42709</v>
      </c>
    </row>
    <row r="8" spans="1:12" x14ac:dyDescent="0.25">
      <c r="A8">
        <v>4</v>
      </c>
      <c r="B8">
        <v>40365</v>
      </c>
      <c r="C8">
        <v>45209</v>
      </c>
      <c r="E8">
        <f t="shared" si="0"/>
        <v>42787</v>
      </c>
      <c r="I8">
        <v>31291</v>
      </c>
      <c r="J8">
        <v>30652</v>
      </c>
      <c r="L8">
        <f t="shared" si="1"/>
        <v>30971.5</v>
      </c>
    </row>
    <row r="9" spans="1:12" x14ac:dyDescent="0.25">
      <c r="A9">
        <v>5</v>
      </c>
      <c r="B9">
        <v>42602</v>
      </c>
      <c r="C9">
        <v>34250</v>
      </c>
      <c r="E9">
        <f t="shared" si="0"/>
        <v>38426</v>
      </c>
      <c r="I9">
        <v>26348</v>
      </c>
      <c r="J9">
        <v>27113</v>
      </c>
      <c r="L9">
        <f t="shared" si="1"/>
        <v>26730.5</v>
      </c>
    </row>
    <row r="10" spans="1:12" x14ac:dyDescent="0.25">
      <c r="A10">
        <v>6</v>
      </c>
      <c r="B10">
        <v>53921</v>
      </c>
      <c r="C10">
        <v>58408</v>
      </c>
      <c r="E10">
        <f t="shared" si="0"/>
        <v>56164.5</v>
      </c>
      <c r="I10">
        <v>28423</v>
      </c>
      <c r="J10">
        <v>28810</v>
      </c>
      <c r="L10">
        <f t="shared" si="1"/>
        <v>28616.5</v>
      </c>
    </row>
    <row r="11" spans="1:12" x14ac:dyDescent="0.25">
      <c r="A11">
        <v>7</v>
      </c>
      <c r="B11">
        <v>40705</v>
      </c>
      <c r="C11">
        <v>42476</v>
      </c>
      <c r="E11">
        <f t="shared" si="0"/>
        <v>41590.5</v>
      </c>
    </row>
    <row r="12" spans="1:12" x14ac:dyDescent="0.25">
      <c r="A12">
        <v>8</v>
      </c>
      <c r="B12">
        <v>41503</v>
      </c>
      <c r="C12">
        <v>46587</v>
      </c>
      <c r="E12">
        <f t="shared" si="0"/>
        <v>44045</v>
      </c>
    </row>
    <row r="14" spans="1:12" x14ac:dyDescent="0.25">
      <c r="B14" t="s">
        <v>72</v>
      </c>
      <c r="I14" t="s">
        <v>73</v>
      </c>
    </row>
    <row r="15" spans="1:12" x14ac:dyDescent="0.25">
      <c r="A15">
        <v>1</v>
      </c>
      <c r="B15">
        <v>30615</v>
      </c>
      <c r="C15">
        <v>31048</v>
      </c>
      <c r="E15">
        <f t="shared" si="0"/>
        <v>30831.5</v>
      </c>
      <c r="I15">
        <v>24792</v>
      </c>
      <c r="J15">
        <v>26302</v>
      </c>
      <c r="L15">
        <f t="shared" si="1"/>
        <v>25547</v>
      </c>
    </row>
    <row r="16" spans="1:12" x14ac:dyDescent="0.25">
      <c r="A16">
        <v>2</v>
      </c>
      <c r="B16">
        <v>30535</v>
      </c>
      <c r="C16">
        <v>31006</v>
      </c>
      <c r="E16">
        <f t="shared" si="0"/>
        <v>30770.5</v>
      </c>
      <c r="I16">
        <v>35832</v>
      </c>
      <c r="J16">
        <v>35029</v>
      </c>
      <c r="L16">
        <f t="shared" si="1"/>
        <v>35430.5</v>
      </c>
    </row>
    <row r="17" spans="1:12" x14ac:dyDescent="0.25">
      <c r="A17">
        <v>3</v>
      </c>
      <c r="B17">
        <v>33204</v>
      </c>
      <c r="C17">
        <v>35931</v>
      </c>
      <c r="E17">
        <f t="shared" si="0"/>
        <v>34567.5</v>
      </c>
      <c r="I17">
        <v>33401</v>
      </c>
      <c r="J17">
        <v>29388</v>
      </c>
      <c r="L17">
        <f t="shared" si="1"/>
        <v>31394.5</v>
      </c>
    </row>
    <row r="18" spans="1:12" x14ac:dyDescent="0.25">
      <c r="A18">
        <v>4</v>
      </c>
      <c r="B18">
        <v>35089</v>
      </c>
      <c r="C18">
        <v>36155</v>
      </c>
      <c r="E18">
        <f t="shared" si="0"/>
        <v>35622</v>
      </c>
      <c r="I18">
        <v>27976</v>
      </c>
      <c r="J18">
        <v>25052</v>
      </c>
      <c r="L18">
        <f t="shared" si="1"/>
        <v>26514</v>
      </c>
    </row>
    <row r="19" spans="1:12" x14ac:dyDescent="0.25">
      <c r="A19">
        <v>5</v>
      </c>
      <c r="I19">
        <v>30330</v>
      </c>
      <c r="J19">
        <v>28578</v>
      </c>
      <c r="L19">
        <f t="shared" si="1"/>
        <v>29454</v>
      </c>
    </row>
    <row r="20" spans="1:12" x14ac:dyDescent="0.25">
      <c r="A20">
        <v>6</v>
      </c>
      <c r="B20">
        <v>29957</v>
      </c>
      <c r="C20">
        <v>33028</v>
      </c>
      <c r="E20">
        <f t="shared" si="0"/>
        <v>31492.5</v>
      </c>
      <c r="I20">
        <v>30741</v>
      </c>
      <c r="J20">
        <v>33541</v>
      </c>
      <c r="L20">
        <f t="shared" si="1"/>
        <v>32141</v>
      </c>
    </row>
    <row r="21" spans="1:12" x14ac:dyDescent="0.25">
      <c r="A21">
        <v>7</v>
      </c>
      <c r="I21">
        <v>37507</v>
      </c>
      <c r="J21">
        <v>37736</v>
      </c>
      <c r="L21">
        <f t="shared" si="1"/>
        <v>37621.5</v>
      </c>
    </row>
    <row r="22" spans="1:12" x14ac:dyDescent="0.25">
      <c r="A22">
        <v>8</v>
      </c>
      <c r="I22">
        <v>34751</v>
      </c>
      <c r="J22">
        <v>33465</v>
      </c>
      <c r="L22">
        <f t="shared" si="1"/>
        <v>34108</v>
      </c>
    </row>
    <row r="23" spans="1:12" x14ac:dyDescent="0.25">
      <c r="A23">
        <v>9</v>
      </c>
      <c r="I23">
        <v>28001</v>
      </c>
      <c r="J23">
        <v>28458</v>
      </c>
      <c r="L23">
        <f t="shared" si="1"/>
        <v>28229.5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X85"/>
  <sheetViews>
    <sheetView topLeftCell="A46" workbookViewId="0">
      <selection activeCell="H48" sqref="H48"/>
    </sheetView>
  </sheetViews>
  <sheetFormatPr defaultRowHeight="15" x14ac:dyDescent="0.25"/>
  <sheetData>
    <row r="4" spans="3:24" x14ac:dyDescent="0.25">
      <c r="E4" s="2" t="s">
        <v>74</v>
      </c>
      <c r="K4" s="2" t="s">
        <v>75</v>
      </c>
      <c r="Q4" s="2" t="s">
        <v>76</v>
      </c>
      <c r="W4" s="2" t="s">
        <v>77</v>
      </c>
    </row>
    <row r="6" spans="3:24" x14ac:dyDescent="0.25">
      <c r="D6" t="s">
        <v>78</v>
      </c>
      <c r="J6" t="s">
        <v>78</v>
      </c>
      <c r="P6" t="s">
        <v>78</v>
      </c>
      <c r="V6" t="s">
        <v>78</v>
      </c>
    </row>
    <row r="7" spans="3:24" x14ac:dyDescent="0.25">
      <c r="C7" t="s">
        <v>79</v>
      </c>
      <c r="D7">
        <v>4574</v>
      </c>
      <c r="E7">
        <f>AVERAGE(D7:D8)</f>
        <v>5198.5</v>
      </c>
      <c r="I7" t="s">
        <v>79</v>
      </c>
      <c r="O7" t="s">
        <v>79</v>
      </c>
      <c r="P7">
        <v>6164</v>
      </c>
      <c r="R7">
        <f>AVERAGE(P7:P8)</f>
        <v>5810.5</v>
      </c>
      <c r="U7" t="s">
        <v>79</v>
      </c>
      <c r="V7">
        <v>4794</v>
      </c>
      <c r="X7">
        <f>AVERAGE(V7:V8)</f>
        <v>4910.5</v>
      </c>
    </row>
    <row r="8" spans="3:24" x14ac:dyDescent="0.25">
      <c r="C8" t="s">
        <v>80</v>
      </c>
      <c r="D8">
        <v>5823</v>
      </c>
      <c r="I8" t="s">
        <v>80</v>
      </c>
      <c r="O8" t="s">
        <v>80</v>
      </c>
      <c r="P8">
        <v>5457</v>
      </c>
      <c r="U8" t="s">
        <v>80</v>
      </c>
      <c r="V8">
        <v>5027</v>
      </c>
    </row>
    <row r="10" spans="3:24" x14ac:dyDescent="0.25">
      <c r="C10" t="s">
        <v>81</v>
      </c>
      <c r="D10">
        <v>4634</v>
      </c>
      <c r="E10">
        <f>AVERAGE(D10:D11)</f>
        <v>5079.5</v>
      </c>
      <c r="I10" t="s">
        <v>81</v>
      </c>
      <c r="J10">
        <v>4876</v>
      </c>
      <c r="L10">
        <f>AVERAGE(J10:J11)</f>
        <v>4088</v>
      </c>
      <c r="O10" t="s">
        <v>81</v>
      </c>
      <c r="P10">
        <v>3816</v>
      </c>
      <c r="R10">
        <f>AVERAGE(P10:P11)</f>
        <v>4251</v>
      </c>
      <c r="U10" t="s">
        <v>81</v>
      </c>
      <c r="V10">
        <v>5323</v>
      </c>
      <c r="X10">
        <f>AVERAGE(V10:V11)</f>
        <v>5345.5</v>
      </c>
    </row>
    <row r="11" spans="3:24" x14ac:dyDescent="0.25">
      <c r="C11" t="s">
        <v>82</v>
      </c>
      <c r="D11">
        <v>5525</v>
      </c>
      <c r="I11" t="s">
        <v>82</v>
      </c>
      <c r="J11">
        <v>3300</v>
      </c>
      <c r="O11" t="s">
        <v>82</v>
      </c>
      <c r="P11">
        <v>4686</v>
      </c>
      <c r="U11" t="s">
        <v>82</v>
      </c>
      <c r="V11">
        <v>5368</v>
      </c>
    </row>
    <row r="13" spans="3:24" x14ac:dyDescent="0.25">
      <c r="C13" t="s">
        <v>83</v>
      </c>
      <c r="D13">
        <v>4505</v>
      </c>
      <c r="E13">
        <f>AVERAGE(D13:D14)</f>
        <v>4505</v>
      </c>
      <c r="I13" t="s">
        <v>83</v>
      </c>
      <c r="J13">
        <v>4694</v>
      </c>
      <c r="L13">
        <f>AVERAGE(J13:J14)</f>
        <v>4920</v>
      </c>
      <c r="O13" t="s">
        <v>83</v>
      </c>
      <c r="P13">
        <v>5453</v>
      </c>
      <c r="R13">
        <f>AVERAGE(P13:P14)</f>
        <v>5182.5</v>
      </c>
      <c r="U13" t="s">
        <v>83</v>
      </c>
      <c r="V13">
        <v>4989</v>
      </c>
      <c r="W13" t="s">
        <v>84</v>
      </c>
      <c r="X13">
        <f>AVERAGE(V13:V14)</f>
        <v>4762.5</v>
      </c>
    </row>
    <row r="14" spans="3:24" x14ac:dyDescent="0.25">
      <c r="C14" t="s">
        <v>85</v>
      </c>
      <c r="I14" t="s">
        <v>85</v>
      </c>
      <c r="J14">
        <v>5146</v>
      </c>
      <c r="O14" t="s">
        <v>85</v>
      </c>
      <c r="P14">
        <v>4912</v>
      </c>
      <c r="U14" t="s">
        <v>85</v>
      </c>
      <c r="V14">
        <v>4536</v>
      </c>
    </row>
    <row r="16" spans="3:24" x14ac:dyDescent="0.25">
      <c r="C16" t="s">
        <v>86</v>
      </c>
      <c r="D16">
        <v>7789</v>
      </c>
      <c r="E16">
        <f>AVERAGE(D16:D17)</f>
        <v>7108.5</v>
      </c>
      <c r="I16" t="s">
        <v>86</v>
      </c>
      <c r="O16" t="s">
        <v>86</v>
      </c>
      <c r="P16">
        <v>6250</v>
      </c>
      <c r="R16">
        <f>AVERAGE(P16:P17)</f>
        <v>6095</v>
      </c>
      <c r="U16" t="s">
        <v>86</v>
      </c>
      <c r="V16">
        <v>7217</v>
      </c>
      <c r="X16">
        <f>AVERAGE(V16:V17)</f>
        <v>6447.5</v>
      </c>
    </row>
    <row r="17" spans="3:24" x14ac:dyDescent="0.25">
      <c r="C17" t="s">
        <v>87</v>
      </c>
      <c r="D17">
        <v>6428</v>
      </c>
      <c r="I17" t="s">
        <v>87</v>
      </c>
      <c r="O17" t="s">
        <v>87</v>
      </c>
      <c r="P17">
        <v>5940</v>
      </c>
      <c r="U17" t="s">
        <v>87</v>
      </c>
      <c r="V17">
        <v>5678</v>
      </c>
    </row>
    <row r="19" spans="3:24" x14ac:dyDescent="0.25">
      <c r="C19" t="s">
        <v>88</v>
      </c>
      <c r="D19">
        <v>6877</v>
      </c>
      <c r="E19">
        <f>AVERAGE(D19:D20)</f>
        <v>6609</v>
      </c>
      <c r="I19" t="s">
        <v>88</v>
      </c>
      <c r="J19">
        <v>4198</v>
      </c>
      <c r="L19">
        <f>AVERAGE(J19:J20)</f>
        <v>4582.5</v>
      </c>
      <c r="O19" t="s">
        <v>88</v>
      </c>
      <c r="P19">
        <v>4717</v>
      </c>
      <c r="R19">
        <f>AVERAGE(P19:P20)</f>
        <v>4868</v>
      </c>
      <c r="U19" t="s">
        <v>88</v>
      </c>
      <c r="V19">
        <v>4528</v>
      </c>
      <c r="X19">
        <f>AVERAGE(V19:V20)</f>
        <v>4748.5</v>
      </c>
    </row>
    <row r="20" spans="3:24" x14ac:dyDescent="0.25">
      <c r="C20" t="s">
        <v>89</v>
      </c>
      <c r="D20">
        <v>6341</v>
      </c>
      <c r="I20" t="s">
        <v>89</v>
      </c>
      <c r="J20">
        <v>4967</v>
      </c>
      <c r="O20" t="s">
        <v>89</v>
      </c>
      <c r="P20">
        <v>5019</v>
      </c>
      <c r="U20" t="s">
        <v>89</v>
      </c>
      <c r="V20">
        <v>4969</v>
      </c>
    </row>
    <row r="22" spans="3:24" x14ac:dyDescent="0.25">
      <c r="C22" t="s">
        <v>90</v>
      </c>
      <c r="D22">
        <v>5301</v>
      </c>
      <c r="E22">
        <f>AVERAGE(D22:D23)</f>
        <v>5891.5</v>
      </c>
      <c r="I22" t="s">
        <v>90</v>
      </c>
      <c r="J22">
        <v>4214</v>
      </c>
      <c r="L22">
        <f>AVERAGE(J22:J23)</f>
        <v>4229</v>
      </c>
      <c r="O22" t="s">
        <v>90</v>
      </c>
      <c r="P22">
        <v>4798</v>
      </c>
      <c r="R22">
        <f>AVERAGE(P22:P23)</f>
        <v>5496.5</v>
      </c>
      <c r="U22" t="s">
        <v>90</v>
      </c>
      <c r="V22">
        <v>4135</v>
      </c>
      <c r="X22">
        <f>AVERAGE(V22:V23)</f>
        <v>4479</v>
      </c>
    </row>
    <row r="23" spans="3:24" x14ac:dyDescent="0.25">
      <c r="C23" t="s">
        <v>91</v>
      </c>
      <c r="D23">
        <v>6482</v>
      </c>
      <c r="I23" t="s">
        <v>91</v>
      </c>
      <c r="J23">
        <v>4244</v>
      </c>
      <c r="O23" t="s">
        <v>91</v>
      </c>
      <c r="P23">
        <v>6195</v>
      </c>
      <c r="U23" t="s">
        <v>91</v>
      </c>
      <c r="V23">
        <v>4823</v>
      </c>
    </row>
    <row r="25" spans="3:24" x14ac:dyDescent="0.25">
      <c r="C25" t="s">
        <v>92</v>
      </c>
      <c r="I25" t="s">
        <v>92</v>
      </c>
      <c r="J25">
        <v>3704</v>
      </c>
      <c r="L25">
        <f>AVERAGE(J25:J26)</f>
        <v>4120</v>
      </c>
      <c r="O25" t="s">
        <v>92</v>
      </c>
      <c r="P25">
        <v>3949</v>
      </c>
      <c r="R25">
        <f>AVERAGE(P25:P26)</f>
        <v>3942.5</v>
      </c>
      <c r="U25" t="s">
        <v>92</v>
      </c>
      <c r="V25">
        <v>5847</v>
      </c>
      <c r="X25">
        <f>AVERAGE(V25:V26)</f>
        <v>6013.5</v>
      </c>
    </row>
    <row r="26" spans="3:24" x14ac:dyDescent="0.25">
      <c r="C26" t="s">
        <v>93</v>
      </c>
      <c r="I26" t="s">
        <v>93</v>
      </c>
      <c r="J26">
        <v>4536</v>
      </c>
      <c r="O26" t="s">
        <v>93</v>
      </c>
      <c r="P26">
        <v>3936</v>
      </c>
      <c r="U26" t="s">
        <v>93</v>
      </c>
      <c r="V26">
        <v>6180</v>
      </c>
    </row>
    <row r="28" spans="3:24" x14ac:dyDescent="0.25">
      <c r="C28" t="s">
        <v>94</v>
      </c>
      <c r="D28">
        <v>5714</v>
      </c>
      <c r="E28">
        <f>AVERAGE(D28:D29)</f>
        <v>5738.5</v>
      </c>
      <c r="I28" t="s">
        <v>94</v>
      </c>
      <c r="O28" t="s">
        <v>94</v>
      </c>
      <c r="P28">
        <v>4185</v>
      </c>
      <c r="R28">
        <f>AVERAGE(P28:P29)</f>
        <v>3846</v>
      </c>
      <c r="U28" t="s">
        <v>94</v>
      </c>
      <c r="V28">
        <v>4065</v>
      </c>
      <c r="X28">
        <f>AVERAGE(V28:V29)</f>
        <v>3879</v>
      </c>
    </row>
    <row r="29" spans="3:24" x14ac:dyDescent="0.25">
      <c r="C29" t="s">
        <v>95</v>
      </c>
      <c r="D29">
        <v>5763</v>
      </c>
      <c r="I29" t="s">
        <v>95</v>
      </c>
      <c r="O29" t="s">
        <v>95</v>
      </c>
      <c r="P29">
        <v>3507</v>
      </c>
      <c r="U29" t="s">
        <v>95</v>
      </c>
      <c r="V29">
        <v>3693</v>
      </c>
    </row>
    <row r="31" spans="3:24" x14ac:dyDescent="0.25">
      <c r="C31" t="s">
        <v>96</v>
      </c>
      <c r="D31">
        <v>4908</v>
      </c>
      <c r="E31">
        <f>AVERAGE(D31:D32)</f>
        <v>5327</v>
      </c>
      <c r="I31" t="s">
        <v>96</v>
      </c>
      <c r="J31">
        <v>4353</v>
      </c>
      <c r="L31">
        <f>AVERAGE(J31:J32)</f>
        <v>4510</v>
      </c>
      <c r="O31" t="s">
        <v>96</v>
      </c>
      <c r="P31">
        <v>3694</v>
      </c>
      <c r="R31">
        <f>AVERAGE(P31:P32)</f>
        <v>4051</v>
      </c>
      <c r="U31" t="s">
        <v>96</v>
      </c>
      <c r="V31">
        <v>4358</v>
      </c>
      <c r="X31">
        <f>AVERAGE(V31:V32)</f>
        <v>4249</v>
      </c>
    </row>
    <row r="32" spans="3:24" x14ac:dyDescent="0.25">
      <c r="C32" t="s">
        <v>97</v>
      </c>
      <c r="D32">
        <v>5746</v>
      </c>
      <c r="I32" t="s">
        <v>97</v>
      </c>
      <c r="J32">
        <v>4667</v>
      </c>
      <c r="O32" t="s">
        <v>97</v>
      </c>
      <c r="P32">
        <v>4408</v>
      </c>
      <c r="U32" t="s">
        <v>97</v>
      </c>
      <c r="V32">
        <v>4140</v>
      </c>
    </row>
    <row r="34" spans="3:24" x14ac:dyDescent="0.25">
      <c r="C34" t="s">
        <v>98</v>
      </c>
      <c r="D34">
        <v>5907</v>
      </c>
      <c r="E34">
        <f>AVERAGE(D34:D35)</f>
        <v>6043.5</v>
      </c>
      <c r="I34" t="s">
        <v>98</v>
      </c>
      <c r="O34" t="s">
        <v>98</v>
      </c>
      <c r="P34">
        <v>6181</v>
      </c>
      <c r="R34">
        <f>AVERAGE(P34:P35)</f>
        <v>5543</v>
      </c>
      <c r="U34" t="s">
        <v>98</v>
      </c>
      <c r="V34">
        <v>4601</v>
      </c>
      <c r="X34">
        <f>AVERAGE(V34:V35)</f>
        <v>4930.5</v>
      </c>
    </row>
    <row r="35" spans="3:24" x14ac:dyDescent="0.25">
      <c r="C35" t="s">
        <v>99</v>
      </c>
      <c r="D35">
        <v>6180</v>
      </c>
      <c r="I35" t="s">
        <v>99</v>
      </c>
      <c r="O35" t="s">
        <v>99</v>
      </c>
      <c r="P35">
        <v>4905</v>
      </c>
      <c r="U35" t="s">
        <v>99</v>
      </c>
      <c r="V35">
        <v>5260</v>
      </c>
    </row>
    <row r="37" spans="3:24" x14ac:dyDescent="0.25">
      <c r="C37" t="s">
        <v>100</v>
      </c>
      <c r="D37">
        <v>5032</v>
      </c>
      <c r="E37">
        <f>AVERAGE(D37:D38)</f>
        <v>4215</v>
      </c>
      <c r="I37" t="s">
        <v>100</v>
      </c>
      <c r="J37">
        <v>4029</v>
      </c>
      <c r="L37">
        <f>AVERAGE(J37:J38)</f>
        <v>4242.5</v>
      </c>
      <c r="O37" t="s">
        <v>100</v>
      </c>
      <c r="P37">
        <v>4419</v>
      </c>
      <c r="R37">
        <f>AVERAGE(P37:P38)</f>
        <v>5240</v>
      </c>
      <c r="U37" t="s">
        <v>100</v>
      </c>
    </row>
    <row r="38" spans="3:24" x14ac:dyDescent="0.25">
      <c r="C38" t="s">
        <v>101</v>
      </c>
      <c r="D38">
        <v>3398</v>
      </c>
      <c r="I38" t="s">
        <v>101</v>
      </c>
      <c r="J38">
        <v>4456</v>
      </c>
      <c r="O38" t="s">
        <v>101</v>
      </c>
      <c r="P38">
        <v>6061</v>
      </c>
      <c r="U38" t="s">
        <v>101</v>
      </c>
    </row>
    <row r="40" spans="3:24" x14ac:dyDescent="0.25">
      <c r="C40" t="s">
        <v>102</v>
      </c>
      <c r="D40">
        <v>4271</v>
      </c>
      <c r="E40">
        <f>AVERAGE(D40:D41)</f>
        <v>3891</v>
      </c>
      <c r="I40" t="s">
        <v>102</v>
      </c>
      <c r="J40">
        <v>5541</v>
      </c>
      <c r="L40">
        <f>AVERAGE(J40:J41)</f>
        <v>5480.5</v>
      </c>
      <c r="O40" t="s">
        <v>102</v>
      </c>
      <c r="P40">
        <v>4897</v>
      </c>
      <c r="R40">
        <f>AVERAGE(P40:P41)</f>
        <v>5155.5</v>
      </c>
      <c r="U40" t="s">
        <v>102</v>
      </c>
      <c r="V40">
        <v>4038</v>
      </c>
      <c r="X40">
        <f>AVERAGE(V40:V41)</f>
        <v>4952.5</v>
      </c>
    </row>
    <row r="41" spans="3:24" x14ac:dyDescent="0.25">
      <c r="C41" t="s">
        <v>103</v>
      </c>
      <c r="D41">
        <v>3511</v>
      </c>
      <c r="I41" t="s">
        <v>103</v>
      </c>
      <c r="J41">
        <v>5420</v>
      </c>
      <c r="O41" t="s">
        <v>103</v>
      </c>
      <c r="P41">
        <v>5414</v>
      </c>
      <c r="U41" t="s">
        <v>103</v>
      </c>
      <c r="V41">
        <v>5867</v>
      </c>
    </row>
    <row r="48" spans="3:24" x14ac:dyDescent="0.25">
      <c r="E48" s="2" t="s">
        <v>104</v>
      </c>
      <c r="K48" s="2" t="s">
        <v>105</v>
      </c>
      <c r="Q48" s="2" t="s">
        <v>106</v>
      </c>
      <c r="W48" s="2" t="s">
        <v>107</v>
      </c>
    </row>
    <row r="50" spans="3:24" x14ac:dyDescent="0.25">
      <c r="D50" t="s">
        <v>78</v>
      </c>
      <c r="J50" t="s">
        <v>78</v>
      </c>
      <c r="P50" t="s">
        <v>78</v>
      </c>
      <c r="V50" t="s">
        <v>78</v>
      </c>
    </row>
    <row r="51" spans="3:24" x14ac:dyDescent="0.25">
      <c r="C51" t="s">
        <v>79</v>
      </c>
      <c r="D51">
        <v>7272</v>
      </c>
      <c r="F51">
        <f>AVERAGE(D51:D52)</f>
        <v>6282</v>
      </c>
      <c r="I51" t="s">
        <v>79</v>
      </c>
      <c r="J51">
        <v>6099</v>
      </c>
      <c r="L51">
        <f>AVERAGE(J51:J52)</f>
        <v>5543.5</v>
      </c>
      <c r="O51" t="s">
        <v>79</v>
      </c>
      <c r="P51">
        <v>5196</v>
      </c>
      <c r="R51">
        <f>AVERAGE(P51:P52)</f>
        <v>5167.5</v>
      </c>
      <c r="U51" t="s">
        <v>79</v>
      </c>
      <c r="V51">
        <v>5996</v>
      </c>
      <c r="X51">
        <f>AVERAGE(V51:V52)</f>
        <v>5799.5</v>
      </c>
    </row>
    <row r="52" spans="3:24" x14ac:dyDescent="0.25">
      <c r="C52" t="s">
        <v>80</v>
      </c>
      <c r="D52">
        <v>5292</v>
      </c>
      <c r="I52" t="s">
        <v>80</v>
      </c>
      <c r="J52">
        <v>4988</v>
      </c>
      <c r="O52" t="s">
        <v>80</v>
      </c>
      <c r="P52">
        <v>5139</v>
      </c>
      <c r="U52" t="s">
        <v>80</v>
      </c>
      <c r="V52">
        <v>5603</v>
      </c>
    </row>
    <row r="54" spans="3:24" x14ac:dyDescent="0.25">
      <c r="C54" t="s">
        <v>81</v>
      </c>
      <c r="D54">
        <v>4608</v>
      </c>
      <c r="F54">
        <f>AVERAGE(D54:D55)</f>
        <v>5388.5</v>
      </c>
      <c r="I54" t="s">
        <v>81</v>
      </c>
      <c r="J54">
        <v>4834</v>
      </c>
      <c r="L54">
        <f>AVERAGE(J54:J55)</f>
        <v>5213</v>
      </c>
      <c r="O54" t="s">
        <v>81</v>
      </c>
      <c r="P54">
        <v>4050</v>
      </c>
      <c r="R54">
        <f>AVERAGE(P54:P55)</f>
        <v>4057</v>
      </c>
      <c r="U54" t="s">
        <v>81</v>
      </c>
      <c r="V54">
        <v>3554</v>
      </c>
      <c r="X54">
        <f>AVERAGE(V54:V55)</f>
        <v>3565</v>
      </c>
    </row>
    <row r="55" spans="3:24" x14ac:dyDescent="0.25">
      <c r="C55" t="s">
        <v>82</v>
      </c>
      <c r="D55">
        <v>6169</v>
      </c>
      <c r="I55" t="s">
        <v>82</v>
      </c>
      <c r="J55">
        <v>5592</v>
      </c>
      <c r="O55" t="s">
        <v>82</v>
      </c>
      <c r="P55">
        <v>4064</v>
      </c>
      <c r="U55" t="s">
        <v>82</v>
      </c>
      <c r="V55">
        <v>3576</v>
      </c>
    </row>
    <row r="57" spans="3:24" x14ac:dyDescent="0.25">
      <c r="C57" t="s">
        <v>83</v>
      </c>
      <c r="D57">
        <v>4188</v>
      </c>
      <c r="F57">
        <f>AVERAGE(D57:D58)</f>
        <v>4188</v>
      </c>
      <c r="I57" t="s">
        <v>83</v>
      </c>
      <c r="O57" t="s">
        <v>83</v>
      </c>
      <c r="P57">
        <v>5030</v>
      </c>
      <c r="R57">
        <f>AVERAGE(P57:P58)</f>
        <v>4391</v>
      </c>
      <c r="U57" t="s">
        <v>83</v>
      </c>
      <c r="V57">
        <v>4289</v>
      </c>
      <c r="X57">
        <f>AVERAGE(V57:V58)</f>
        <v>3944</v>
      </c>
    </row>
    <row r="58" spans="3:24" x14ac:dyDescent="0.25">
      <c r="C58" t="s">
        <v>85</v>
      </c>
      <c r="I58" t="s">
        <v>85</v>
      </c>
      <c r="O58" t="s">
        <v>85</v>
      </c>
      <c r="P58">
        <v>3752</v>
      </c>
      <c r="U58" t="s">
        <v>85</v>
      </c>
      <c r="V58">
        <v>3599</v>
      </c>
    </row>
    <row r="60" spans="3:24" x14ac:dyDescent="0.25">
      <c r="C60" t="s">
        <v>86</v>
      </c>
      <c r="D60">
        <v>5693</v>
      </c>
      <c r="F60">
        <f>AVERAGE(D60:D61)</f>
        <v>5953</v>
      </c>
      <c r="I60" t="s">
        <v>86</v>
      </c>
      <c r="J60">
        <v>3614</v>
      </c>
      <c r="L60">
        <f>AVERAGE(J60:J61)</f>
        <v>3474</v>
      </c>
      <c r="O60" t="s">
        <v>86</v>
      </c>
      <c r="P60">
        <v>5742</v>
      </c>
      <c r="R60">
        <f>AVERAGE(P60:P61)</f>
        <v>4554.5</v>
      </c>
      <c r="U60" t="s">
        <v>86</v>
      </c>
      <c r="V60">
        <v>3396</v>
      </c>
      <c r="X60">
        <f>AVERAGE(V60:V61)</f>
        <v>3414</v>
      </c>
    </row>
    <row r="61" spans="3:24" x14ac:dyDescent="0.25">
      <c r="C61" t="s">
        <v>87</v>
      </c>
      <c r="D61">
        <v>6213</v>
      </c>
      <c r="I61" t="s">
        <v>87</v>
      </c>
      <c r="J61">
        <v>3334</v>
      </c>
      <c r="O61" t="s">
        <v>87</v>
      </c>
      <c r="P61">
        <v>3367</v>
      </c>
      <c r="U61" t="s">
        <v>87</v>
      </c>
      <c r="V61">
        <v>3432</v>
      </c>
    </row>
    <row r="63" spans="3:24" x14ac:dyDescent="0.25">
      <c r="C63" t="s">
        <v>88</v>
      </c>
      <c r="D63">
        <v>5717</v>
      </c>
      <c r="F63">
        <f>AVERAGE(D63:D64)</f>
        <v>5436</v>
      </c>
      <c r="I63" t="s">
        <v>88</v>
      </c>
      <c r="J63">
        <v>4724</v>
      </c>
      <c r="L63">
        <f>AVERAGE(J63:J64)</f>
        <v>4947.5</v>
      </c>
      <c r="O63" t="s">
        <v>88</v>
      </c>
      <c r="P63">
        <v>4373</v>
      </c>
      <c r="R63">
        <f>AVERAGE(P63:P64)</f>
        <v>4362.5</v>
      </c>
      <c r="U63" t="s">
        <v>88</v>
      </c>
      <c r="V63">
        <v>5320</v>
      </c>
      <c r="X63">
        <f>AVERAGE(V63:V64)</f>
        <v>4650.5</v>
      </c>
    </row>
    <row r="64" spans="3:24" x14ac:dyDescent="0.25">
      <c r="C64" t="s">
        <v>89</v>
      </c>
      <c r="D64">
        <v>5155</v>
      </c>
      <c r="I64" t="s">
        <v>89</v>
      </c>
      <c r="J64">
        <v>5171</v>
      </c>
      <c r="O64" t="s">
        <v>89</v>
      </c>
      <c r="P64">
        <v>4352</v>
      </c>
      <c r="U64" t="s">
        <v>89</v>
      </c>
      <c r="V64">
        <v>3981</v>
      </c>
    </row>
    <row r="66" spans="3:24" x14ac:dyDescent="0.25">
      <c r="C66" t="s">
        <v>90</v>
      </c>
      <c r="D66">
        <v>5847</v>
      </c>
      <c r="F66">
        <f>AVERAGE(D66:D67)</f>
        <v>5600</v>
      </c>
      <c r="I66" t="s">
        <v>90</v>
      </c>
      <c r="J66">
        <v>4011</v>
      </c>
      <c r="L66">
        <f>AVERAGE(J66:J67)</f>
        <v>4231.5</v>
      </c>
      <c r="O66" t="s">
        <v>90</v>
      </c>
      <c r="P66">
        <v>4562</v>
      </c>
      <c r="R66">
        <f>AVERAGE(P66:P67)</f>
        <v>4384</v>
      </c>
      <c r="U66" t="s">
        <v>90</v>
      </c>
      <c r="V66">
        <v>3887</v>
      </c>
      <c r="X66">
        <f>AVERAGE(V66:V67)</f>
        <v>3928.5</v>
      </c>
    </row>
    <row r="67" spans="3:24" x14ac:dyDescent="0.25">
      <c r="C67" t="s">
        <v>91</v>
      </c>
      <c r="D67">
        <v>5353</v>
      </c>
      <c r="I67" t="s">
        <v>91</v>
      </c>
      <c r="J67">
        <v>4452</v>
      </c>
      <c r="O67" t="s">
        <v>91</v>
      </c>
      <c r="P67">
        <v>4206</v>
      </c>
      <c r="U67" t="s">
        <v>91</v>
      </c>
      <c r="V67">
        <v>3970</v>
      </c>
    </row>
    <row r="69" spans="3:24" x14ac:dyDescent="0.25">
      <c r="C69" t="s">
        <v>92</v>
      </c>
      <c r="D69">
        <v>5774</v>
      </c>
      <c r="F69">
        <f>AVERAGE(D69:D70)</f>
        <v>6125</v>
      </c>
      <c r="I69" t="s">
        <v>92</v>
      </c>
      <c r="O69" t="s">
        <v>92</v>
      </c>
      <c r="P69">
        <v>3417</v>
      </c>
      <c r="R69">
        <f>AVERAGE(P69:P70)</f>
        <v>3292</v>
      </c>
      <c r="U69" t="s">
        <v>92</v>
      </c>
    </row>
    <row r="70" spans="3:24" x14ac:dyDescent="0.25">
      <c r="C70" t="s">
        <v>93</v>
      </c>
      <c r="D70">
        <v>6476</v>
      </c>
      <c r="I70" t="s">
        <v>93</v>
      </c>
      <c r="O70" t="s">
        <v>93</v>
      </c>
      <c r="P70">
        <v>3167</v>
      </c>
      <c r="U70" t="s">
        <v>93</v>
      </c>
    </row>
    <row r="72" spans="3:24" x14ac:dyDescent="0.25">
      <c r="C72" t="s">
        <v>94</v>
      </c>
      <c r="D72">
        <v>5547</v>
      </c>
      <c r="F72">
        <f>AVERAGE(D72:D73)</f>
        <v>5547</v>
      </c>
      <c r="I72" t="s">
        <v>94</v>
      </c>
      <c r="O72" t="s">
        <v>94</v>
      </c>
      <c r="P72">
        <v>3579</v>
      </c>
      <c r="R72">
        <f>AVERAGE(P72:P73)</f>
        <v>3787.5</v>
      </c>
      <c r="U72" t="s">
        <v>94</v>
      </c>
    </row>
    <row r="73" spans="3:24" x14ac:dyDescent="0.25">
      <c r="C73" t="s">
        <v>95</v>
      </c>
      <c r="I73" t="s">
        <v>95</v>
      </c>
      <c r="O73" t="s">
        <v>95</v>
      </c>
      <c r="P73">
        <v>3996</v>
      </c>
      <c r="U73" t="s">
        <v>95</v>
      </c>
    </row>
    <row r="75" spans="3:24" x14ac:dyDescent="0.25">
      <c r="C75" t="s">
        <v>96</v>
      </c>
      <c r="I75" t="s">
        <v>96</v>
      </c>
      <c r="J75">
        <v>4271</v>
      </c>
      <c r="L75">
        <f>AVERAGE(J75:J76)</f>
        <v>5081.5</v>
      </c>
      <c r="O75" t="s">
        <v>96</v>
      </c>
      <c r="P75">
        <v>4592</v>
      </c>
      <c r="R75">
        <f>AVERAGE(P75:P76)</f>
        <v>4273.5</v>
      </c>
      <c r="U75" t="s">
        <v>96</v>
      </c>
    </row>
    <row r="76" spans="3:24" x14ac:dyDescent="0.25">
      <c r="C76" t="s">
        <v>97</v>
      </c>
      <c r="I76" t="s">
        <v>97</v>
      </c>
      <c r="J76">
        <v>5892</v>
      </c>
      <c r="O76" t="s">
        <v>97</v>
      </c>
      <c r="P76">
        <v>3955</v>
      </c>
      <c r="U76" t="s">
        <v>97</v>
      </c>
    </row>
    <row r="78" spans="3:24" x14ac:dyDescent="0.25">
      <c r="C78" t="s">
        <v>98</v>
      </c>
      <c r="D78">
        <v>4347</v>
      </c>
      <c r="F78">
        <f>AVERAGE(D78:D79)</f>
        <v>5147.5</v>
      </c>
      <c r="I78" t="s">
        <v>98</v>
      </c>
      <c r="J78">
        <v>5514</v>
      </c>
      <c r="L78">
        <f>AVERAGE(J78:J79)</f>
        <v>5064.5</v>
      </c>
      <c r="O78" t="s">
        <v>98</v>
      </c>
      <c r="P78">
        <v>3644</v>
      </c>
      <c r="R78">
        <f>AVERAGE(P78:P79)</f>
        <v>4308</v>
      </c>
      <c r="U78" t="s">
        <v>98</v>
      </c>
    </row>
    <row r="79" spans="3:24" x14ac:dyDescent="0.25">
      <c r="C79" t="s">
        <v>99</v>
      </c>
      <c r="D79">
        <v>5948</v>
      </c>
      <c r="I79" t="s">
        <v>99</v>
      </c>
      <c r="J79">
        <v>4615</v>
      </c>
      <c r="O79" t="s">
        <v>99</v>
      </c>
      <c r="P79">
        <v>4972</v>
      </c>
      <c r="U79" t="s">
        <v>99</v>
      </c>
    </row>
    <row r="81" spans="9:21" x14ac:dyDescent="0.25">
      <c r="I81" t="s">
        <v>100</v>
      </c>
      <c r="J81">
        <v>4911</v>
      </c>
      <c r="L81">
        <f>AVERAGE(J81:J82)</f>
        <v>4621.5</v>
      </c>
      <c r="O81" t="s">
        <v>100</v>
      </c>
      <c r="P81">
        <v>4966</v>
      </c>
      <c r="R81">
        <f>AVERAGE(P81:P82)</f>
        <v>4318.5</v>
      </c>
      <c r="U81" t="s">
        <v>100</v>
      </c>
    </row>
    <row r="82" spans="9:21" x14ac:dyDescent="0.25">
      <c r="I82" t="s">
        <v>101</v>
      </c>
      <c r="J82">
        <v>4332</v>
      </c>
      <c r="O82" t="s">
        <v>101</v>
      </c>
      <c r="P82">
        <v>3671</v>
      </c>
      <c r="U82" t="s">
        <v>101</v>
      </c>
    </row>
    <row r="84" spans="9:21" x14ac:dyDescent="0.25">
      <c r="I84" t="s">
        <v>102</v>
      </c>
      <c r="J84">
        <v>5821</v>
      </c>
      <c r="L84">
        <f>AVERAGE(J84:J85)</f>
        <v>6125.5</v>
      </c>
      <c r="O84" t="s">
        <v>102</v>
      </c>
      <c r="U84" t="s">
        <v>102</v>
      </c>
    </row>
    <row r="85" spans="9:21" x14ac:dyDescent="0.25">
      <c r="I85" t="s">
        <v>103</v>
      </c>
      <c r="J85">
        <v>6430</v>
      </c>
      <c r="O85" t="s">
        <v>103</v>
      </c>
      <c r="U85" t="s">
        <v>103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0"/>
  <sheetViews>
    <sheetView topLeftCell="P125" zoomScale="80" zoomScaleNormal="80" workbookViewId="0">
      <selection activeCell="H48" sqref="H48"/>
    </sheetView>
  </sheetViews>
  <sheetFormatPr defaultRowHeight="15" x14ac:dyDescent="0.25"/>
  <sheetData>
    <row r="1" spans="1:68" x14ac:dyDescent="0.25">
      <c r="A1" t="s">
        <v>108</v>
      </c>
      <c r="M1" s="5" t="s">
        <v>109</v>
      </c>
    </row>
    <row r="3" spans="1:68" x14ac:dyDescent="0.25">
      <c r="E3" s="2" t="s">
        <v>74</v>
      </c>
      <c r="U3" s="2" t="s">
        <v>75</v>
      </c>
      <c r="AF3" s="6"/>
      <c r="AK3" s="2" t="s">
        <v>76</v>
      </c>
      <c r="AW3" s="6"/>
      <c r="BD3" s="2" t="s">
        <v>77</v>
      </c>
      <c r="BP3" s="6"/>
    </row>
    <row r="5" spans="1:68" x14ac:dyDescent="0.25">
      <c r="D5" t="s">
        <v>111</v>
      </c>
      <c r="G5" t="s">
        <v>112</v>
      </c>
      <c r="J5" t="s">
        <v>113</v>
      </c>
      <c r="K5" t="s">
        <v>114</v>
      </c>
      <c r="O5" t="s">
        <v>78</v>
      </c>
      <c r="T5" t="s">
        <v>111</v>
      </c>
      <c r="W5" t="s">
        <v>112</v>
      </c>
      <c r="Z5" t="s">
        <v>113</v>
      </c>
      <c r="AA5" t="s">
        <v>114</v>
      </c>
      <c r="AE5" t="s">
        <v>78</v>
      </c>
      <c r="AJ5" t="s">
        <v>111</v>
      </c>
      <c r="AM5" t="s">
        <v>112</v>
      </c>
      <c r="AP5" t="s">
        <v>113</v>
      </c>
      <c r="AQ5" t="s">
        <v>114</v>
      </c>
      <c r="AV5" t="s">
        <v>78</v>
      </c>
      <c r="BC5" t="s">
        <v>111</v>
      </c>
      <c r="BF5" t="s">
        <v>112</v>
      </c>
      <c r="BI5" t="s">
        <v>113</v>
      </c>
      <c r="BJ5" t="s">
        <v>114</v>
      </c>
      <c r="BO5" t="s">
        <v>78</v>
      </c>
    </row>
    <row r="7" spans="1:68" x14ac:dyDescent="0.25">
      <c r="C7" t="s">
        <v>79</v>
      </c>
      <c r="D7">
        <v>15494</v>
      </c>
      <c r="E7">
        <f>AVERAGE(D7:D8)</f>
        <v>15214</v>
      </c>
      <c r="G7">
        <v>1594</v>
      </c>
      <c r="H7">
        <f>AVERAGE(G7:G8)</f>
        <v>2203</v>
      </c>
      <c r="J7">
        <f>D7-G7</f>
        <v>13900</v>
      </c>
      <c r="K7">
        <f>G7/D7</f>
        <v>0.10287853362591971</v>
      </c>
      <c r="O7">
        <v>4574</v>
      </c>
      <c r="P7">
        <f>AVERAGE(O7:O8)</f>
        <v>5198.5</v>
      </c>
      <c r="S7" t="s">
        <v>79</v>
      </c>
      <c r="T7">
        <v>21109</v>
      </c>
      <c r="U7">
        <f>AVERAGE(T7:T8)</f>
        <v>20891</v>
      </c>
      <c r="W7">
        <v>2890</v>
      </c>
      <c r="X7">
        <f>AVERAGE(W7:W8)</f>
        <v>2839.5</v>
      </c>
      <c r="Z7">
        <f>T7-W7</f>
        <v>18219</v>
      </c>
      <c r="AA7">
        <f>W7/T7</f>
        <v>0.13690842768487374</v>
      </c>
      <c r="AI7" t="s">
        <v>79</v>
      </c>
      <c r="AJ7">
        <v>21686</v>
      </c>
      <c r="AK7">
        <f>AVERAGE(AJ7:AJ8)</f>
        <v>20415</v>
      </c>
      <c r="AM7">
        <v>3345</v>
      </c>
      <c r="AN7">
        <f>AVERAGE(AM7:AM8)</f>
        <v>3130.5</v>
      </c>
      <c r="AP7">
        <f>AJ7-AM7</f>
        <v>18341</v>
      </c>
      <c r="AQ7">
        <f>AM7/AJ7</f>
        <v>0.15424697961818684</v>
      </c>
      <c r="AV7">
        <v>6164</v>
      </c>
      <c r="AW7">
        <f>AVERAGE(AV7:AV8)</f>
        <v>5810.5</v>
      </c>
      <c r="BB7" t="s">
        <v>79</v>
      </c>
      <c r="BC7">
        <v>21648</v>
      </c>
      <c r="BD7">
        <f>AVERAGE(BC7:BC8)</f>
        <v>20496.5</v>
      </c>
      <c r="BF7">
        <v>2946</v>
      </c>
      <c r="BG7">
        <f>AVERAGE(BF7:BF8)</f>
        <v>2790.5</v>
      </c>
      <c r="BI7">
        <f>BC7-BF7</f>
        <v>18702</v>
      </c>
      <c r="BJ7">
        <f>BF7/BC7</f>
        <v>0.13608647450110864</v>
      </c>
      <c r="BO7">
        <v>4794</v>
      </c>
      <c r="BP7">
        <f>AVERAGE(BO7:BO8)</f>
        <v>4910.5</v>
      </c>
    </row>
    <row r="8" spans="1:68" x14ac:dyDescent="0.25">
      <c r="C8" t="s">
        <v>80</v>
      </c>
      <c r="D8">
        <v>14934</v>
      </c>
      <c r="G8">
        <v>2812</v>
      </c>
      <c r="J8">
        <f t="shared" ref="J8:J71" si="0">D8-G8</f>
        <v>12122</v>
      </c>
      <c r="K8">
        <f t="shared" ref="K8:K71" si="1">G8/D8</f>
        <v>0.18829516539440203</v>
      </c>
      <c r="O8">
        <v>5823</v>
      </c>
      <c r="S8" t="s">
        <v>80</v>
      </c>
      <c r="T8">
        <v>20673</v>
      </c>
      <c r="W8">
        <v>2789</v>
      </c>
      <c r="Z8">
        <f t="shared" ref="Z8:Z71" si="2">T8-W8</f>
        <v>17884</v>
      </c>
      <c r="AA8">
        <f t="shared" ref="AA8:AA71" si="3">W8/T8</f>
        <v>0.13491026943356069</v>
      </c>
      <c r="AI8" t="s">
        <v>80</v>
      </c>
      <c r="AJ8">
        <v>19144</v>
      </c>
      <c r="AM8">
        <v>2916</v>
      </c>
      <c r="AP8">
        <f t="shared" ref="AP8:AP71" si="4">AJ8-AM8</f>
        <v>16228</v>
      </c>
      <c r="AQ8">
        <f t="shared" ref="AQ8:AQ71" si="5">AM8/AJ8</f>
        <v>0.15231926452152111</v>
      </c>
      <c r="AV8">
        <v>5457</v>
      </c>
      <c r="BB8" t="s">
        <v>80</v>
      </c>
      <c r="BC8">
        <v>19345</v>
      </c>
      <c r="BF8">
        <v>2635</v>
      </c>
      <c r="BI8">
        <f t="shared" ref="BI8:BI71" si="6">BC8-BF8</f>
        <v>16710</v>
      </c>
      <c r="BJ8">
        <f t="shared" ref="BJ8:BJ71" si="7">BF8/BC8</f>
        <v>0.13621090721116569</v>
      </c>
      <c r="BO8">
        <v>5027</v>
      </c>
    </row>
    <row r="9" spans="1:68" x14ac:dyDescent="0.25">
      <c r="J9">
        <f t="shared" si="0"/>
        <v>0</v>
      </c>
      <c r="K9" t="e">
        <f t="shared" si="1"/>
        <v>#DIV/0!</v>
      </c>
      <c r="Z9">
        <f t="shared" si="2"/>
        <v>0</v>
      </c>
      <c r="AA9" t="e">
        <f t="shared" si="3"/>
        <v>#DIV/0!</v>
      </c>
      <c r="AP9">
        <f t="shared" si="4"/>
        <v>0</v>
      </c>
      <c r="AQ9" t="e">
        <f t="shared" si="5"/>
        <v>#DIV/0!</v>
      </c>
      <c r="BI9">
        <f t="shared" si="6"/>
        <v>0</v>
      </c>
      <c r="BJ9" t="e">
        <f t="shared" si="7"/>
        <v>#DIV/0!</v>
      </c>
    </row>
    <row r="10" spans="1:68" x14ac:dyDescent="0.25">
      <c r="C10" t="s">
        <v>81</v>
      </c>
      <c r="D10">
        <v>15920</v>
      </c>
      <c r="E10">
        <f>AVERAGE(D10:D11)</f>
        <v>14687</v>
      </c>
      <c r="G10">
        <v>1630</v>
      </c>
      <c r="H10">
        <f>AVERAGE(G10:G11)</f>
        <v>1845</v>
      </c>
      <c r="J10">
        <f t="shared" si="0"/>
        <v>14290</v>
      </c>
      <c r="K10">
        <f t="shared" si="1"/>
        <v>0.10238693467336683</v>
      </c>
      <c r="O10">
        <v>4634</v>
      </c>
      <c r="P10">
        <f>AVERAGE(O10:O11)</f>
        <v>5079.5</v>
      </c>
      <c r="S10" t="s">
        <v>81</v>
      </c>
      <c r="T10">
        <v>21241</v>
      </c>
      <c r="U10">
        <f>AVERAGE(T10:T11)</f>
        <v>22536</v>
      </c>
      <c r="W10">
        <v>2987</v>
      </c>
      <c r="X10">
        <f>AVERAGE(W10:W11)</f>
        <v>3059</v>
      </c>
      <c r="Z10">
        <f t="shared" si="2"/>
        <v>18254</v>
      </c>
      <c r="AA10">
        <f t="shared" si="3"/>
        <v>0.1406242643943317</v>
      </c>
      <c r="AE10">
        <v>4876</v>
      </c>
      <c r="AF10">
        <f>AVERAGE(AE10:AE11)</f>
        <v>4088</v>
      </c>
      <c r="AI10" t="s">
        <v>81</v>
      </c>
      <c r="AJ10">
        <v>19853</v>
      </c>
      <c r="AK10">
        <f>AVERAGE(AJ10:AJ11)</f>
        <v>20925.5</v>
      </c>
      <c r="AM10">
        <v>2056</v>
      </c>
      <c r="AN10">
        <f>AVERAGE(AM10:AM10)</f>
        <v>2056</v>
      </c>
      <c r="AP10">
        <f t="shared" si="4"/>
        <v>17797</v>
      </c>
      <c r="AQ10">
        <f t="shared" si="5"/>
        <v>0.10356117463355664</v>
      </c>
      <c r="AV10">
        <v>3816</v>
      </c>
      <c r="AW10">
        <f>AVERAGE(AV10:AV11)</f>
        <v>4251</v>
      </c>
      <c r="BB10" t="s">
        <v>81</v>
      </c>
      <c r="BC10">
        <v>25308</v>
      </c>
      <c r="BD10">
        <f>AVERAGE(BC10:BC11)</f>
        <v>24450.5</v>
      </c>
      <c r="BF10">
        <v>2651</v>
      </c>
      <c r="BG10">
        <f>AVERAGE(BF10:BF11)</f>
        <v>2962</v>
      </c>
      <c r="BI10">
        <f t="shared" si="6"/>
        <v>22657</v>
      </c>
      <c r="BJ10">
        <f t="shared" si="7"/>
        <v>0.1047494863284337</v>
      </c>
      <c r="BO10">
        <v>5323</v>
      </c>
      <c r="BP10">
        <f>AVERAGE(BO10:BO11)</f>
        <v>5345.5</v>
      </c>
    </row>
    <row r="11" spans="1:68" x14ac:dyDescent="0.25">
      <c r="C11" t="s">
        <v>82</v>
      </c>
      <c r="D11">
        <v>13454</v>
      </c>
      <c r="G11">
        <v>2060</v>
      </c>
      <c r="J11">
        <f t="shared" si="0"/>
        <v>11394</v>
      </c>
      <c r="K11">
        <f t="shared" si="1"/>
        <v>0.15311431544522075</v>
      </c>
      <c r="O11">
        <v>5525</v>
      </c>
      <c r="S11" t="s">
        <v>82</v>
      </c>
      <c r="T11">
        <v>23831</v>
      </c>
      <c r="W11">
        <v>3131</v>
      </c>
      <c r="Z11">
        <f t="shared" si="2"/>
        <v>20700</v>
      </c>
      <c r="AA11">
        <f t="shared" si="3"/>
        <v>0.1313834920901347</v>
      </c>
      <c r="AE11">
        <v>3300</v>
      </c>
      <c r="AI11" t="s">
        <v>82</v>
      </c>
      <c r="AJ11">
        <v>21998</v>
      </c>
      <c r="AM11">
        <v>2898</v>
      </c>
      <c r="AP11">
        <f t="shared" si="4"/>
        <v>19100</v>
      </c>
      <c r="AQ11">
        <f t="shared" si="5"/>
        <v>0.13173924902263842</v>
      </c>
      <c r="AV11">
        <v>4686</v>
      </c>
      <c r="BB11" t="s">
        <v>82</v>
      </c>
      <c r="BC11">
        <v>23593</v>
      </c>
      <c r="BF11">
        <v>3273</v>
      </c>
      <c r="BI11">
        <f t="shared" si="6"/>
        <v>20320</v>
      </c>
      <c r="BJ11">
        <f t="shared" si="7"/>
        <v>0.13872758869156104</v>
      </c>
      <c r="BO11">
        <v>5368</v>
      </c>
    </row>
    <row r="12" spans="1:68" x14ac:dyDescent="0.25">
      <c r="J12">
        <f t="shared" si="0"/>
        <v>0</v>
      </c>
      <c r="K12" t="e">
        <f t="shared" si="1"/>
        <v>#DIV/0!</v>
      </c>
      <c r="Z12">
        <f t="shared" si="2"/>
        <v>0</v>
      </c>
      <c r="AA12" t="e">
        <f t="shared" si="3"/>
        <v>#DIV/0!</v>
      </c>
      <c r="AP12">
        <f t="shared" si="4"/>
        <v>0</v>
      </c>
      <c r="AQ12" t="e">
        <f t="shared" si="5"/>
        <v>#DIV/0!</v>
      </c>
      <c r="BI12">
        <f t="shared" si="6"/>
        <v>0</v>
      </c>
      <c r="BJ12" t="e">
        <f t="shared" si="7"/>
        <v>#DIV/0!</v>
      </c>
    </row>
    <row r="13" spans="1:68" x14ac:dyDescent="0.25">
      <c r="C13" t="s">
        <v>83</v>
      </c>
      <c r="D13">
        <v>15903</v>
      </c>
      <c r="E13">
        <f>AVERAGE(D13:D14)</f>
        <v>16208.5</v>
      </c>
      <c r="G13">
        <v>1730</v>
      </c>
      <c r="H13">
        <f>AVERAGE(G13:G14)</f>
        <v>1715</v>
      </c>
      <c r="J13">
        <f t="shared" si="0"/>
        <v>14173</v>
      </c>
      <c r="K13">
        <f t="shared" si="1"/>
        <v>0.10878450606803748</v>
      </c>
      <c r="O13">
        <v>4505</v>
      </c>
      <c r="P13">
        <f>AVERAGE(O13:O14)</f>
        <v>4505</v>
      </c>
      <c r="S13" t="s">
        <v>83</v>
      </c>
      <c r="T13">
        <v>21480</v>
      </c>
      <c r="U13">
        <f>AVERAGE(T13)</f>
        <v>21480</v>
      </c>
      <c r="W13">
        <v>3964</v>
      </c>
      <c r="X13">
        <f>AVERAGE(W13)</f>
        <v>3964</v>
      </c>
      <c r="Z13">
        <f t="shared" si="2"/>
        <v>17516</v>
      </c>
      <c r="AA13">
        <f t="shared" si="3"/>
        <v>0.18454376163873371</v>
      </c>
      <c r="AE13">
        <v>4694</v>
      </c>
      <c r="AF13">
        <f>AVERAGE(AE13:AE14)</f>
        <v>4920</v>
      </c>
      <c r="AI13" t="s">
        <v>83</v>
      </c>
      <c r="AJ13">
        <v>18891</v>
      </c>
      <c r="AK13">
        <f>AVERAGE(AJ13:AJ14)</f>
        <v>20282</v>
      </c>
      <c r="AM13">
        <v>2321</v>
      </c>
      <c r="AN13">
        <f>AVERAGE(AM13:AM14)</f>
        <v>3031.5</v>
      </c>
      <c r="AP13">
        <f t="shared" si="4"/>
        <v>16570</v>
      </c>
      <c r="AQ13">
        <f t="shared" si="5"/>
        <v>0.12286273887036155</v>
      </c>
      <c r="AV13">
        <v>5453</v>
      </c>
      <c r="AW13">
        <f>AVERAGE(AV13:AV14)</f>
        <v>5182.5</v>
      </c>
      <c r="BB13" t="s">
        <v>83</v>
      </c>
      <c r="BC13">
        <v>24213</v>
      </c>
      <c r="BD13">
        <f>AVERAGE(BC13:BC14)</f>
        <v>25042</v>
      </c>
      <c r="BF13">
        <v>3693</v>
      </c>
      <c r="BG13">
        <f>AVERAGE(BF13:BF14)</f>
        <v>3346</v>
      </c>
      <c r="BI13">
        <f t="shared" si="6"/>
        <v>20520</v>
      </c>
      <c r="BJ13">
        <f t="shared" si="7"/>
        <v>0.15252137281625572</v>
      </c>
      <c r="BO13">
        <v>4989</v>
      </c>
      <c r="BP13">
        <f>AVERAGE(BO13:BO14)</f>
        <v>4762.5</v>
      </c>
    </row>
    <row r="14" spans="1:68" x14ac:dyDescent="0.25">
      <c r="C14" t="s">
        <v>85</v>
      </c>
      <c r="D14">
        <v>16514</v>
      </c>
      <c r="G14">
        <v>1700</v>
      </c>
      <c r="J14">
        <f t="shared" si="0"/>
        <v>14814</v>
      </c>
      <c r="K14">
        <f t="shared" si="1"/>
        <v>0.10294295749061402</v>
      </c>
      <c r="S14" t="s">
        <v>85</v>
      </c>
      <c r="Z14">
        <f t="shared" si="2"/>
        <v>0</v>
      </c>
      <c r="AA14" t="e">
        <f t="shared" si="3"/>
        <v>#DIV/0!</v>
      </c>
      <c r="AE14">
        <v>5146</v>
      </c>
      <c r="AI14" t="s">
        <v>85</v>
      </c>
      <c r="AJ14">
        <v>21673</v>
      </c>
      <c r="AM14">
        <v>3742</v>
      </c>
      <c r="AP14">
        <f t="shared" si="4"/>
        <v>17931</v>
      </c>
      <c r="AQ14">
        <f t="shared" si="5"/>
        <v>0.17265722327319707</v>
      </c>
      <c r="AV14">
        <v>4912</v>
      </c>
      <c r="BB14" t="s">
        <v>85</v>
      </c>
      <c r="BC14">
        <v>25871</v>
      </c>
      <c r="BF14">
        <v>2999</v>
      </c>
      <c r="BI14">
        <f t="shared" si="6"/>
        <v>22872</v>
      </c>
      <c r="BJ14">
        <f t="shared" si="7"/>
        <v>0.11592130184376329</v>
      </c>
      <c r="BO14">
        <v>4536</v>
      </c>
    </row>
    <row r="15" spans="1:68" x14ac:dyDescent="0.25">
      <c r="J15">
        <f t="shared" si="0"/>
        <v>0</v>
      </c>
      <c r="K15" t="e">
        <f t="shared" si="1"/>
        <v>#DIV/0!</v>
      </c>
      <c r="Z15">
        <f t="shared" si="2"/>
        <v>0</v>
      </c>
      <c r="AA15" t="e">
        <f t="shared" si="3"/>
        <v>#DIV/0!</v>
      </c>
      <c r="AP15">
        <f t="shared" si="4"/>
        <v>0</v>
      </c>
      <c r="AQ15" t="e">
        <f t="shared" si="5"/>
        <v>#DIV/0!</v>
      </c>
      <c r="BI15">
        <f t="shared" si="6"/>
        <v>0</v>
      </c>
      <c r="BJ15" t="e">
        <f t="shared" si="7"/>
        <v>#DIV/0!</v>
      </c>
    </row>
    <row r="16" spans="1:68" x14ac:dyDescent="0.25">
      <c r="C16" t="s">
        <v>86</v>
      </c>
      <c r="D16">
        <v>21049</v>
      </c>
      <c r="E16">
        <f>AVERAGE(D16:D17)</f>
        <v>18614</v>
      </c>
      <c r="G16">
        <v>2861</v>
      </c>
      <c r="H16">
        <f>AVERAGE(G16:G17)</f>
        <v>2525</v>
      </c>
      <c r="J16">
        <f t="shared" si="0"/>
        <v>18188</v>
      </c>
      <c r="K16">
        <f t="shared" si="1"/>
        <v>0.13592094636324767</v>
      </c>
      <c r="O16">
        <v>7789</v>
      </c>
      <c r="P16">
        <f>AVERAGE(O16:O17)</f>
        <v>7108.5</v>
      </c>
      <c r="S16" t="s">
        <v>86</v>
      </c>
      <c r="U16">
        <f>AVERAGE(T17)</f>
        <v>21401</v>
      </c>
      <c r="X16">
        <f>AVERAGE(W17)</f>
        <v>3194</v>
      </c>
      <c r="Z16">
        <f t="shared" si="2"/>
        <v>0</v>
      </c>
      <c r="AA16" t="e">
        <f t="shared" si="3"/>
        <v>#DIV/0!</v>
      </c>
      <c r="AI16" t="s">
        <v>86</v>
      </c>
      <c r="AJ16">
        <v>17110</v>
      </c>
      <c r="AK16">
        <f>AVERAGE(AJ16:AJ17)</f>
        <v>16304</v>
      </c>
      <c r="AM16">
        <v>1868</v>
      </c>
      <c r="AN16">
        <f>AVERAGE(AM16:AM17)</f>
        <v>1884</v>
      </c>
      <c r="AP16">
        <f t="shared" si="4"/>
        <v>15242</v>
      </c>
      <c r="AQ16">
        <f t="shared" si="5"/>
        <v>0.10917592051431911</v>
      </c>
      <c r="AV16">
        <v>6250</v>
      </c>
      <c r="AW16">
        <f>AVERAGE(AV16:AV17)</f>
        <v>6095</v>
      </c>
      <c r="BB16" t="s">
        <v>86</v>
      </c>
      <c r="BD16">
        <f>AVERAGE(BC16:BC17)</f>
        <v>16765</v>
      </c>
      <c r="BF16">
        <v>2745</v>
      </c>
      <c r="BG16">
        <f>AVERAGE(BF16:BF17)</f>
        <v>2641</v>
      </c>
      <c r="BI16">
        <f t="shared" si="6"/>
        <v>-2745</v>
      </c>
      <c r="BJ16" t="e">
        <f t="shared" si="7"/>
        <v>#DIV/0!</v>
      </c>
      <c r="BO16">
        <v>7217</v>
      </c>
      <c r="BP16">
        <f>AVERAGE(BO16:BO17)</f>
        <v>6447.5</v>
      </c>
    </row>
    <row r="17" spans="3:68" x14ac:dyDescent="0.25">
      <c r="C17" t="s">
        <v>87</v>
      </c>
      <c r="D17">
        <v>16179</v>
      </c>
      <c r="G17">
        <v>2189</v>
      </c>
      <c r="J17">
        <f t="shared" si="0"/>
        <v>13990</v>
      </c>
      <c r="K17">
        <f t="shared" si="1"/>
        <v>0.1352988441807281</v>
      </c>
      <c r="O17">
        <v>6428</v>
      </c>
      <c r="S17" t="s">
        <v>87</v>
      </c>
      <c r="T17">
        <v>21401</v>
      </c>
      <c r="W17">
        <v>3194</v>
      </c>
      <c r="Z17">
        <f t="shared" si="2"/>
        <v>18207</v>
      </c>
      <c r="AA17">
        <f t="shared" si="3"/>
        <v>0.14924536236624455</v>
      </c>
      <c r="AI17" t="s">
        <v>87</v>
      </c>
      <c r="AJ17">
        <v>15498</v>
      </c>
      <c r="AM17">
        <v>1900</v>
      </c>
      <c r="AP17">
        <f t="shared" si="4"/>
        <v>13598</v>
      </c>
      <c r="AQ17">
        <f t="shared" si="5"/>
        <v>0.12259646405987869</v>
      </c>
      <c r="AV17">
        <v>5940</v>
      </c>
      <c r="BB17" t="s">
        <v>87</v>
      </c>
      <c r="BC17">
        <v>16765</v>
      </c>
      <c r="BF17">
        <v>2537</v>
      </c>
      <c r="BI17">
        <f t="shared" si="6"/>
        <v>14228</v>
      </c>
      <c r="BJ17">
        <f t="shared" si="7"/>
        <v>0.15132716969877721</v>
      </c>
      <c r="BO17">
        <v>5678</v>
      </c>
    </row>
    <row r="18" spans="3:68" x14ac:dyDescent="0.25">
      <c r="J18">
        <f t="shared" si="0"/>
        <v>0</v>
      </c>
      <c r="K18" t="e">
        <f t="shared" si="1"/>
        <v>#DIV/0!</v>
      </c>
      <c r="Z18">
        <f t="shared" si="2"/>
        <v>0</v>
      </c>
      <c r="AA18" t="e">
        <f t="shared" si="3"/>
        <v>#DIV/0!</v>
      </c>
      <c r="AP18">
        <f t="shared" si="4"/>
        <v>0</v>
      </c>
      <c r="AQ18" t="e">
        <f t="shared" si="5"/>
        <v>#DIV/0!</v>
      </c>
      <c r="BI18">
        <f t="shared" si="6"/>
        <v>0</v>
      </c>
      <c r="BJ18" t="e">
        <f t="shared" si="7"/>
        <v>#DIV/0!</v>
      </c>
    </row>
    <row r="19" spans="3:68" x14ac:dyDescent="0.25">
      <c r="C19" t="s">
        <v>88</v>
      </c>
      <c r="D19">
        <v>18850</v>
      </c>
      <c r="E19">
        <f>AVERAGE(D19:D20)</f>
        <v>17545.5</v>
      </c>
      <c r="G19">
        <v>2355</v>
      </c>
      <c r="H19">
        <f>AVERAGE(G19:G20)</f>
        <v>2431.5</v>
      </c>
      <c r="J19">
        <f t="shared" si="0"/>
        <v>16495</v>
      </c>
      <c r="K19">
        <f t="shared" si="1"/>
        <v>0.12493368700265252</v>
      </c>
      <c r="O19">
        <v>6877</v>
      </c>
      <c r="P19">
        <f>AVERAGE(O19:O20)</f>
        <v>6609</v>
      </c>
      <c r="S19" t="s">
        <v>88</v>
      </c>
      <c r="T19">
        <v>19291</v>
      </c>
      <c r="U19">
        <f>AVERAGE(T19:T20)</f>
        <v>20933.5</v>
      </c>
      <c r="W19">
        <v>3373</v>
      </c>
      <c r="X19">
        <f>AVERAGE(W19:W20)</f>
        <v>3378</v>
      </c>
      <c r="Z19">
        <f t="shared" si="2"/>
        <v>15918</v>
      </c>
      <c r="AA19">
        <f t="shared" si="3"/>
        <v>0.174848374889845</v>
      </c>
      <c r="AE19">
        <v>4198</v>
      </c>
      <c r="AF19">
        <f>AVERAGE(AE19:AE20)</f>
        <v>4582.5</v>
      </c>
      <c r="AI19" t="s">
        <v>88</v>
      </c>
      <c r="AJ19">
        <v>17399</v>
      </c>
      <c r="AK19">
        <f>AVERAGE(AJ19:AJ20)</f>
        <v>16827</v>
      </c>
      <c r="AM19">
        <v>2410</v>
      </c>
      <c r="AN19">
        <f>AVERAGE(AM19:AM20)</f>
        <v>2143</v>
      </c>
      <c r="AP19">
        <f t="shared" si="4"/>
        <v>14989</v>
      </c>
      <c r="AQ19">
        <f t="shared" si="5"/>
        <v>0.13851370768434967</v>
      </c>
      <c r="AV19">
        <v>4717</v>
      </c>
      <c r="AW19">
        <f>AVERAGE(AV19:AV20)</f>
        <v>4868</v>
      </c>
      <c r="BB19" t="s">
        <v>88</v>
      </c>
      <c r="BC19">
        <v>26055</v>
      </c>
      <c r="BD19">
        <f>AVERAGE(BC19:BC20)</f>
        <v>24914.5</v>
      </c>
      <c r="BF19">
        <v>2824</v>
      </c>
      <c r="BG19">
        <f>AVERAGE(BF19:BF20)</f>
        <v>2823</v>
      </c>
      <c r="BI19">
        <f t="shared" si="6"/>
        <v>23231</v>
      </c>
      <c r="BJ19">
        <f t="shared" si="7"/>
        <v>0.10838610631356746</v>
      </c>
      <c r="BO19">
        <v>4528</v>
      </c>
      <c r="BP19">
        <f>AVERAGE(BO19:BO20)</f>
        <v>4748.5</v>
      </c>
    </row>
    <row r="20" spans="3:68" x14ac:dyDescent="0.25">
      <c r="C20" t="s">
        <v>89</v>
      </c>
      <c r="D20">
        <v>16241</v>
      </c>
      <c r="G20">
        <v>2508</v>
      </c>
      <c r="J20">
        <f t="shared" si="0"/>
        <v>13733</v>
      </c>
      <c r="K20">
        <f t="shared" si="1"/>
        <v>0.15442398867064835</v>
      </c>
      <c r="O20">
        <v>6341</v>
      </c>
      <c r="S20" t="s">
        <v>89</v>
      </c>
      <c r="T20">
        <v>22576</v>
      </c>
      <c r="W20">
        <v>3383</v>
      </c>
      <c r="Z20">
        <f t="shared" si="2"/>
        <v>19193</v>
      </c>
      <c r="AA20">
        <f t="shared" si="3"/>
        <v>0.14984939759036145</v>
      </c>
      <c r="AE20">
        <v>4967</v>
      </c>
      <c r="AI20" t="s">
        <v>89</v>
      </c>
      <c r="AJ20">
        <v>16255</v>
      </c>
      <c r="AM20">
        <v>1876</v>
      </c>
      <c r="AP20">
        <f t="shared" si="4"/>
        <v>14379</v>
      </c>
      <c r="AQ20">
        <f t="shared" si="5"/>
        <v>0.11541064287911412</v>
      </c>
      <c r="AV20">
        <v>5019</v>
      </c>
      <c r="BB20" t="s">
        <v>89</v>
      </c>
      <c r="BC20">
        <v>23774</v>
      </c>
      <c r="BF20">
        <v>2822</v>
      </c>
      <c r="BI20">
        <f t="shared" si="6"/>
        <v>20952</v>
      </c>
      <c r="BJ20">
        <f t="shared" si="7"/>
        <v>0.11870110204425002</v>
      </c>
      <c r="BO20">
        <v>4969</v>
      </c>
    </row>
    <row r="21" spans="3:68" x14ac:dyDescent="0.25">
      <c r="J21">
        <f t="shared" si="0"/>
        <v>0</v>
      </c>
      <c r="K21" t="e">
        <f t="shared" si="1"/>
        <v>#DIV/0!</v>
      </c>
      <c r="Z21">
        <f t="shared" si="2"/>
        <v>0</v>
      </c>
      <c r="AA21" t="e">
        <f t="shared" si="3"/>
        <v>#DIV/0!</v>
      </c>
      <c r="AP21">
        <f t="shared" si="4"/>
        <v>0</v>
      </c>
      <c r="AQ21" t="e">
        <f t="shared" si="5"/>
        <v>#DIV/0!</v>
      </c>
      <c r="BI21">
        <f t="shared" si="6"/>
        <v>0</v>
      </c>
      <c r="BJ21" t="e">
        <f t="shared" si="7"/>
        <v>#DIV/0!</v>
      </c>
    </row>
    <row r="22" spans="3:68" x14ac:dyDescent="0.25">
      <c r="C22" t="s">
        <v>90</v>
      </c>
      <c r="D22">
        <v>18193</v>
      </c>
      <c r="E22">
        <f>AVERAGE(D22:D23)</f>
        <v>14796.5</v>
      </c>
      <c r="G22">
        <v>3001</v>
      </c>
      <c r="H22">
        <f>AVERAGE(G22:G23)</f>
        <v>2471</v>
      </c>
      <c r="J22">
        <f t="shared" si="0"/>
        <v>15192</v>
      </c>
      <c r="K22">
        <f t="shared" si="1"/>
        <v>0.16495355356455779</v>
      </c>
      <c r="O22">
        <v>5301</v>
      </c>
      <c r="P22">
        <f>AVERAGE(O22:O23)</f>
        <v>5891.5</v>
      </c>
      <c r="S22" t="s">
        <v>90</v>
      </c>
      <c r="T22">
        <v>19601</v>
      </c>
      <c r="U22">
        <f>AVERAGE(T22:T23)</f>
        <v>19470</v>
      </c>
      <c r="W22">
        <v>2503</v>
      </c>
      <c r="X22">
        <f>AVERAGE(W22:W23)</f>
        <v>2702</v>
      </c>
      <c r="Z22">
        <f t="shared" si="2"/>
        <v>17098</v>
      </c>
      <c r="AA22">
        <f t="shared" si="3"/>
        <v>0.1276975664506913</v>
      </c>
      <c r="AE22">
        <v>4214</v>
      </c>
      <c r="AF22">
        <f>AVERAGE(AE22:AE23)</f>
        <v>4229</v>
      </c>
      <c r="AI22" t="s">
        <v>90</v>
      </c>
      <c r="AJ22">
        <v>20041</v>
      </c>
      <c r="AK22">
        <f>AVERAGE(AJ22:AJ23)</f>
        <v>19458</v>
      </c>
      <c r="AM22">
        <v>2998</v>
      </c>
      <c r="AN22">
        <f>AVERAGE(AM22:AM23)</f>
        <v>2455</v>
      </c>
      <c r="AP22">
        <f t="shared" si="4"/>
        <v>17043</v>
      </c>
      <c r="AQ22">
        <f t="shared" si="5"/>
        <v>0.14959333366598473</v>
      </c>
      <c r="AV22">
        <v>4798</v>
      </c>
      <c r="AW22">
        <f>AVERAGE(AV22:AV23)</f>
        <v>5496.5</v>
      </c>
      <c r="BB22" t="s">
        <v>90</v>
      </c>
      <c r="BC22">
        <v>19806</v>
      </c>
      <c r="BD22">
        <f>AVERAGE(BC22:BC23)</f>
        <v>19056.5</v>
      </c>
      <c r="BF22">
        <v>2959</v>
      </c>
      <c r="BG22">
        <f>AVERAGE(BF22:BF23)</f>
        <v>2590.5</v>
      </c>
      <c r="BI22">
        <f t="shared" si="6"/>
        <v>16847</v>
      </c>
      <c r="BJ22">
        <f t="shared" si="7"/>
        <v>0.14939917196809047</v>
      </c>
      <c r="BO22">
        <v>4135</v>
      </c>
      <c r="BP22">
        <f>AVERAGE(BO22:BO23)</f>
        <v>4479</v>
      </c>
    </row>
    <row r="23" spans="3:68" x14ac:dyDescent="0.25">
      <c r="C23" t="s">
        <v>91</v>
      </c>
      <c r="D23">
        <v>11400</v>
      </c>
      <c r="G23">
        <v>1941</v>
      </c>
      <c r="J23">
        <f t="shared" si="0"/>
        <v>9459</v>
      </c>
      <c r="K23">
        <f t="shared" si="1"/>
        <v>0.17026315789473684</v>
      </c>
      <c r="O23">
        <v>6482</v>
      </c>
      <c r="S23" t="s">
        <v>91</v>
      </c>
      <c r="T23">
        <v>19339</v>
      </c>
      <c r="W23">
        <v>2901</v>
      </c>
      <c r="Z23">
        <f t="shared" si="2"/>
        <v>16438</v>
      </c>
      <c r="AA23">
        <f t="shared" si="3"/>
        <v>0.15000775634727753</v>
      </c>
      <c r="AE23">
        <v>4244</v>
      </c>
      <c r="AI23" t="s">
        <v>91</v>
      </c>
      <c r="AJ23">
        <v>18875</v>
      </c>
      <c r="AM23">
        <v>1912</v>
      </c>
      <c r="AP23">
        <f t="shared" si="4"/>
        <v>16963</v>
      </c>
      <c r="AQ23">
        <f t="shared" si="5"/>
        <v>0.10129801324503311</v>
      </c>
      <c r="AV23">
        <v>6195</v>
      </c>
      <c r="BB23" t="s">
        <v>91</v>
      </c>
      <c r="BC23">
        <v>18307</v>
      </c>
      <c r="BF23">
        <v>2222</v>
      </c>
      <c r="BI23">
        <f t="shared" si="6"/>
        <v>16085</v>
      </c>
      <c r="BJ23">
        <f t="shared" si="7"/>
        <v>0.12137433768503851</v>
      </c>
      <c r="BO23">
        <v>4823</v>
      </c>
    </row>
    <row r="24" spans="3:68" x14ac:dyDescent="0.25">
      <c r="J24">
        <f t="shared" si="0"/>
        <v>0</v>
      </c>
      <c r="K24" t="e">
        <f t="shared" si="1"/>
        <v>#DIV/0!</v>
      </c>
      <c r="Z24">
        <f t="shared" si="2"/>
        <v>0</v>
      </c>
      <c r="AA24" t="e">
        <f t="shared" si="3"/>
        <v>#DIV/0!</v>
      </c>
      <c r="AP24">
        <f t="shared" si="4"/>
        <v>0</v>
      </c>
      <c r="AQ24" t="e">
        <f t="shared" si="5"/>
        <v>#DIV/0!</v>
      </c>
      <c r="BI24">
        <f t="shared" si="6"/>
        <v>0</v>
      </c>
      <c r="BJ24" t="e">
        <f t="shared" si="7"/>
        <v>#DIV/0!</v>
      </c>
    </row>
    <row r="25" spans="3:68" x14ac:dyDescent="0.25">
      <c r="C25" t="s">
        <v>92</v>
      </c>
      <c r="D25">
        <v>18122</v>
      </c>
      <c r="E25">
        <f>AVERAGE(D25:D26)</f>
        <v>15965.5</v>
      </c>
      <c r="G25">
        <v>1753</v>
      </c>
      <c r="H25">
        <f>AVERAGE(G25:G26)</f>
        <v>1613</v>
      </c>
      <c r="J25">
        <f t="shared" si="0"/>
        <v>16369</v>
      </c>
      <c r="K25">
        <f t="shared" si="1"/>
        <v>9.6733252400397304E-2</v>
      </c>
      <c r="S25" t="s">
        <v>92</v>
      </c>
      <c r="T25">
        <v>23127</v>
      </c>
      <c r="U25">
        <f>AVERAGE(T25:T26)</f>
        <v>21099</v>
      </c>
      <c r="W25">
        <v>2683</v>
      </c>
      <c r="X25">
        <f>AVERAGE(W25:W26)</f>
        <v>2676</v>
      </c>
      <c r="Z25">
        <f t="shared" si="2"/>
        <v>20444</v>
      </c>
      <c r="AA25">
        <f t="shared" si="3"/>
        <v>0.11601158818696761</v>
      </c>
      <c r="AE25">
        <v>3704</v>
      </c>
      <c r="AF25">
        <f>AVERAGE(AE25:AE26)</f>
        <v>4120</v>
      </c>
      <c r="AI25" t="s">
        <v>92</v>
      </c>
      <c r="AK25">
        <f>AVERAGE(AJ25:AJ26)</f>
        <v>17253</v>
      </c>
      <c r="AN25">
        <f>AVERAGE(AM25:AM26)</f>
        <v>2526</v>
      </c>
      <c r="AP25">
        <f t="shared" si="4"/>
        <v>0</v>
      </c>
      <c r="AQ25" t="e">
        <f t="shared" si="5"/>
        <v>#DIV/0!</v>
      </c>
      <c r="AV25">
        <v>3949</v>
      </c>
      <c r="AW25">
        <f>AVERAGE(AV25:AV26)</f>
        <v>3942.5</v>
      </c>
      <c r="BB25" t="s">
        <v>92</v>
      </c>
      <c r="BC25">
        <v>16580</v>
      </c>
      <c r="BD25">
        <f>AVERAGE(BC25:BC26)</f>
        <v>17110</v>
      </c>
      <c r="BF25">
        <v>2574</v>
      </c>
      <c r="BG25">
        <f>AVERAGE(BF25:BF26)</f>
        <v>2746.5</v>
      </c>
      <c r="BI25">
        <f t="shared" si="6"/>
        <v>14006</v>
      </c>
      <c r="BJ25">
        <f t="shared" si="7"/>
        <v>0.15524728588661038</v>
      </c>
      <c r="BO25">
        <v>5847</v>
      </c>
      <c r="BP25">
        <f>AVERAGE(BO25:BO26)</f>
        <v>6013.5</v>
      </c>
    </row>
    <row r="26" spans="3:68" x14ac:dyDescent="0.25">
      <c r="C26" t="s">
        <v>93</v>
      </c>
      <c r="D26">
        <v>13809</v>
      </c>
      <c r="G26">
        <v>1473</v>
      </c>
      <c r="J26">
        <f t="shared" si="0"/>
        <v>12336</v>
      </c>
      <c r="K26">
        <f t="shared" si="1"/>
        <v>0.10666956332826417</v>
      </c>
      <c r="S26" t="s">
        <v>93</v>
      </c>
      <c r="T26">
        <v>19071</v>
      </c>
      <c r="W26">
        <v>2669</v>
      </c>
      <c r="Z26">
        <f t="shared" si="2"/>
        <v>16402</v>
      </c>
      <c r="AA26">
        <f t="shared" si="3"/>
        <v>0.13995071050285773</v>
      </c>
      <c r="AE26">
        <v>4536</v>
      </c>
      <c r="AI26" t="s">
        <v>93</v>
      </c>
      <c r="AJ26">
        <v>17253</v>
      </c>
      <c r="AM26">
        <v>2526</v>
      </c>
      <c r="AP26">
        <f t="shared" si="4"/>
        <v>14727</v>
      </c>
      <c r="AQ26">
        <f t="shared" si="5"/>
        <v>0.14640932011824032</v>
      </c>
      <c r="AV26">
        <v>3936</v>
      </c>
      <c r="BB26" t="s">
        <v>93</v>
      </c>
      <c r="BC26">
        <v>17640</v>
      </c>
      <c r="BF26">
        <v>2919</v>
      </c>
      <c r="BI26">
        <f t="shared" si="6"/>
        <v>14721</v>
      </c>
      <c r="BJ26">
        <f t="shared" si="7"/>
        <v>0.16547619047619047</v>
      </c>
      <c r="BO26">
        <v>6180</v>
      </c>
    </row>
    <row r="27" spans="3:68" x14ac:dyDescent="0.25">
      <c r="J27">
        <f t="shared" si="0"/>
        <v>0</v>
      </c>
      <c r="K27" t="e">
        <f t="shared" si="1"/>
        <v>#DIV/0!</v>
      </c>
      <c r="Z27">
        <f t="shared" si="2"/>
        <v>0</v>
      </c>
      <c r="AA27" t="e">
        <f t="shared" si="3"/>
        <v>#DIV/0!</v>
      </c>
      <c r="AP27">
        <f t="shared" si="4"/>
        <v>0</v>
      </c>
      <c r="AQ27" t="e">
        <f t="shared" si="5"/>
        <v>#DIV/0!</v>
      </c>
      <c r="BI27">
        <f t="shared" si="6"/>
        <v>0</v>
      </c>
      <c r="BJ27" t="e">
        <f t="shared" si="7"/>
        <v>#DIV/0!</v>
      </c>
    </row>
    <row r="28" spans="3:68" x14ac:dyDescent="0.25">
      <c r="C28" t="s">
        <v>94</v>
      </c>
      <c r="D28">
        <v>15692</v>
      </c>
      <c r="E28">
        <f>AVERAGE(D28:D29)</f>
        <v>15395.5</v>
      </c>
      <c r="G28">
        <v>2502</v>
      </c>
      <c r="H28">
        <f>AVERAGE(G28:G29)</f>
        <v>2602</v>
      </c>
      <c r="J28">
        <f t="shared" si="0"/>
        <v>13190</v>
      </c>
      <c r="K28">
        <f t="shared" si="1"/>
        <v>0.15944430282946725</v>
      </c>
      <c r="O28">
        <v>5714</v>
      </c>
      <c r="P28">
        <f>AVERAGE(O28:O29)</f>
        <v>5738.5</v>
      </c>
      <c r="S28" t="s">
        <v>94</v>
      </c>
      <c r="T28">
        <v>21584</v>
      </c>
      <c r="U28">
        <f>AVERAGE(T28:T29)</f>
        <v>20550</v>
      </c>
      <c r="W28">
        <v>3984</v>
      </c>
      <c r="X28">
        <f>AVERAGE(W28:W29)</f>
        <v>3642</v>
      </c>
      <c r="Z28">
        <f t="shared" si="2"/>
        <v>17600</v>
      </c>
      <c r="AA28">
        <f t="shared" si="3"/>
        <v>0.18458117123795403</v>
      </c>
      <c r="AI28" t="s">
        <v>94</v>
      </c>
      <c r="AJ28">
        <v>16478</v>
      </c>
      <c r="AK28">
        <f>AVERAGE(AJ28:AJ29)</f>
        <v>16217.5</v>
      </c>
      <c r="AM28">
        <v>1961</v>
      </c>
      <c r="AN28">
        <f>AVERAGE(AM28:AM29)</f>
        <v>1989</v>
      </c>
      <c r="AP28">
        <f t="shared" si="4"/>
        <v>14517</v>
      </c>
      <c r="AQ28">
        <f t="shared" si="5"/>
        <v>0.11900716106323583</v>
      </c>
      <c r="AV28">
        <v>4185</v>
      </c>
      <c r="AW28">
        <f>AVERAGE(AV28:AV29)</f>
        <v>3846</v>
      </c>
      <c r="BB28" t="s">
        <v>94</v>
      </c>
      <c r="BC28">
        <v>19117</v>
      </c>
      <c r="BD28">
        <f>AVERAGE(BC28:BC29)</f>
        <v>18662.5</v>
      </c>
      <c r="BF28">
        <v>2717</v>
      </c>
      <c r="BG28">
        <f>AVERAGE(BF28:BF29)</f>
        <v>2581.5</v>
      </c>
      <c r="BI28">
        <f t="shared" si="6"/>
        <v>16400</v>
      </c>
      <c r="BJ28">
        <f t="shared" si="7"/>
        <v>0.14212481037819741</v>
      </c>
      <c r="BO28">
        <v>4065</v>
      </c>
      <c r="BP28">
        <f>AVERAGE(BO28:BO29)</f>
        <v>3879</v>
      </c>
    </row>
    <row r="29" spans="3:68" x14ac:dyDescent="0.25">
      <c r="C29" t="s">
        <v>95</v>
      </c>
      <c r="D29">
        <v>15099</v>
      </c>
      <c r="G29">
        <v>2702</v>
      </c>
      <c r="J29">
        <f t="shared" si="0"/>
        <v>12397</v>
      </c>
      <c r="K29">
        <f t="shared" si="1"/>
        <v>0.1789522484932777</v>
      </c>
      <c r="O29">
        <v>5763</v>
      </c>
      <c r="S29" t="s">
        <v>95</v>
      </c>
      <c r="T29">
        <v>19516</v>
      </c>
      <c r="W29">
        <v>3300</v>
      </c>
      <c r="Z29">
        <f t="shared" si="2"/>
        <v>16216</v>
      </c>
      <c r="AA29">
        <f t="shared" si="3"/>
        <v>0.16909202705472434</v>
      </c>
      <c r="AI29" t="s">
        <v>95</v>
      </c>
      <c r="AJ29">
        <v>15957</v>
      </c>
      <c r="AM29">
        <v>2017</v>
      </c>
      <c r="AP29">
        <f t="shared" si="4"/>
        <v>13940</v>
      </c>
      <c r="AQ29">
        <f t="shared" si="5"/>
        <v>0.12640220592843265</v>
      </c>
      <c r="AV29">
        <v>3507</v>
      </c>
      <c r="BB29" t="s">
        <v>95</v>
      </c>
      <c r="BC29">
        <v>18208</v>
      </c>
      <c r="BF29">
        <v>2446</v>
      </c>
      <c r="BI29">
        <f t="shared" si="6"/>
        <v>15762</v>
      </c>
      <c r="BJ29">
        <f t="shared" si="7"/>
        <v>0.13433655536028119</v>
      </c>
      <c r="BO29">
        <v>3693</v>
      </c>
    </row>
    <row r="30" spans="3:68" x14ac:dyDescent="0.25">
      <c r="J30">
        <f t="shared" si="0"/>
        <v>0</v>
      </c>
      <c r="K30" t="e">
        <f t="shared" si="1"/>
        <v>#DIV/0!</v>
      </c>
      <c r="Z30">
        <f t="shared" si="2"/>
        <v>0</v>
      </c>
      <c r="AA30" t="e">
        <f t="shared" si="3"/>
        <v>#DIV/0!</v>
      </c>
      <c r="AP30">
        <f t="shared" si="4"/>
        <v>0</v>
      </c>
      <c r="AQ30" t="e">
        <f t="shared" si="5"/>
        <v>#DIV/0!</v>
      </c>
      <c r="BI30">
        <f t="shared" si="6"/>
        <v>0</v>
      </c>
      <c r="BJ30" t="e">
        <f t="shared" si="7"/>
        <v>#DIV/0!</v>
      </c>
    </row>
    <row r="31" spans="3:68" x14ac:dyDescent="0.25">
      <c r="C31" t="s">
        <v>96</v>
      </c>
      <c r="D31">
        <v>15100</v>
      </c>
      <c r="E31">
        <f>AVERAGE(D31)</f>
        <v>15100</v>
      </c>
      <c r="G31">
        <v>1571</v>
      </c>
      <c r="H31">
        <f>AVERAGE(G31)</f>
        <v>1571</v>
      </c>
      <c r="J31">
        <f t="shared" si="0"/>
        <v>13529</v>
      </c>
      <c r="K31">
        <f t="shared" si="1"/>
        <v>0.10403973509933775</v>
      </c>
      <c r="O31">
        <v>4908</v>
      </c>
      <c r="P31">
        <f>AVERAGE(O31:O32)</f>
        <v>5327</v>
      </c>
      <c r="S31" t="s">
        <v>96</v>
      </c>
      <c r="T31">
        <v>16674</v>
      </c>
      <c r="U31">
        <f>AVERAGE(T31:T32)</f>
        <v>17331</v>
      </c>
      <c r="W31">
        <v>2074</v>
      </c>
      <c r="X31">
        <f>AVERAGE(W31:W32)</f>
        <v>2735</v>
      </c>
      <c r="Z31">
        <f t="shared" si="2"/>
        <v>14600</v>
      </c>
      <c r="AA31">
        <f t="shared" si="3"/>
        <v>0.12438527048098837</v>
      </c>
      <c r="AE31">
        <v>4353</v>
      </c>
      <c r="AF31">
        <f>AVERAGE(AE31:AE32)</f>
        <v>4510</v>
      </c>
      <c r="AI31" t="s">
        <v>96</v>
      </c>
      <c r="AJ31">
        <v>20254</v>
      </c>
      <c r="AK31">
        <f>AVERAGE(AJ31:AJ32)</f>
        <v>19066.5</v>
      </c>
      <c r="AM31">
        <v>2428</v>
      </c>
      <c r="AN31">
        <f>AVERAGE(AM31:AM32)</f>
        <v>2347.5</v>
      </c>
      <c r="AP31">
        <f t="shared" si="4"/>
        <v>17826</v>
      </c>
      <c r="AQ31">
        <f t="shared" si="5"/>
        <v>0.11987755505085415</v>
      </c>
      <c r="AV31">
        <v>3694</v>
      </c>
      <c r="AW31">
        <f>AVERAGE(AV31:AV32)</f>
        <v>4051</v>
      </c>
      <c r="BB31" t="s">
        <v>96</v>
      </c>
      <c r="BC31">
        <v>20495</v>
      </c>
      <c r="BD31">
        <f>AVERAGE(BC31:BC32)</f>
        <v>18490.5</v>
      </c>
      <c r="BI31">
        <f t="shared" si="6"/>
        <v>20495</v>
      </c>
      <c r="BJ31">
        <f t="shared" si="7"/>
        <v>0</v>
      </c>
      <c r="BO31">
        <v>4358</v>
      </c>
      <c r="BP31">
        <f>AVERAGE(BO31:BO32)</f>
        <v>4249</v>
      </c>
    </row>
    <row r="32" spans="3:68" x14ac:dyDescent="0.25">
      <c r="C32" t="s">
        <v>97</v>
      </c>
      <c r="J32">
        <f t="shared" si="0"/>
        <v>0</v>
      </c>
      <c r="K32" t="e">
        <f t="shared" si="1"/>
        <v>#DIV/0!</v>
      </c>
      <c r="O32">
        <v>5746</v>
      </c>
      <c r="S32" t="s">
        <v>97</v>
      </c>
      <c r="T32">
        <v>17988</v>
      </c>
      <c r="W32">
        <v>3396</v>
      </c>
      <c r="Z32">
        <f t="shared" si="2"/>
        <v>14592</v>
      </c>
      <c r="AA32">
        <f t="shared" si="3"/>
        <v>0.18879252835223481</v>
      </c>
      <c r="AE32">
        <v>4667</v>
      </c>
      <c r="AI32" t="s">
        <v>97</v>
      </c>
      <c r="AJ32">
        <v>17879</v>
      </c>
      <c r="AM32">
        <v>2267</v>
      </c>
      <c r="AP32">
        <f t="shared" si="4"/>
        <v>15612</v>
      </c>
      <c r="AQ32">
        <f t="shared" si="5"/>
        <v>0.1267968007159237</v>
      </c>
      <c r="AV32">
        <v>4408</v>
      </c>
      <c r="BB32" t="s">
        <v>97</v>
      </c>
      <c r="BC32">
        <v>16486</v>
      </c>
      <c r="BI32">
        <f t="shared" si="6"/>
        <v>16486</v>
      </c>
      <c r="BJ32">
        <f t="shared" si="7"/>
        <v>0</v>
      </c>
      <c r="BO32">
        <v>4140</v>
      </c>
    </row>
    <row r="33" spans="3:68" x14ac:dyDescent="0.25">
      <c r="J33">
        <f t="shared" si="0"/>
        <v>0</v>
      </c>
      <c r="K33" t="e">
        <f t="shared" si="1"/>
        <v>#DIV/0!</v>
      </c>
      <c r="Z33">
        <f t="shared" si="2"/>
        <v>0</v>
      </c>
      <c r="AA33" t="e">
        <f t="shared" si="3"/>
        <v>#DIV/0!</v>
      </c>
      <c r="AP33">
        <f t="shared" si="4"/>
        <v>0</v>
      </c>
      <c r="AQ33" t="e">
        <f t="shared" si="5"/>
        <v>#DIV/0!</v>
      </c>
      <c r="BI33">
        <f t="shared" si="6"/>
        <v>0</v>
      </c>
      <c r="BJ33" t="e">
        <f t="shared" si="7"/>
        <v>#DIV/0!</v>
      </c>
    </row>
    <row r="34" spans="3:68" x14ac:dyDescent="0.25">
      <c r="C34" t="s">
        <v>98</v>
      </c>
      <c r="D34">
        <v>15708</v>
      </c>
      <c r="E34">
        <f>AVERAGE(D34:D35)</f>
        <v>15197.5</v>
      </c>
      <c r="G34">
        <v>2755</v>
      </c>
      <c r="H34">
        <f>AVERAGE(G34:G35)</f>
        <v>2483</v>
      </c>
      <c r="J34">
        <f t="shared" si="0"/>
        <v>12953</v>
      </c>
      <c r="K34">
        <f t="shared" si="1"/>
        <v>0.17538833715304303</v>
      </c>
      <c r="O34">
        <v>5907</v>
      </c>
      <c r="P34">
        <f>AVERAGE(O34:O35)</f>
        <v>6043.5</v>
      </c>
      <c r="S34" t="s">
        <v>98</v>
      </c>
      <c r="T34">
        <v>22723</v>
      </c>
      <c r="U34">
        <f>AVERAGE(T34:T35)</f>
        <v>22732</v>
      </c>
      <c r="W34">
        <v>3557</v>
      </c>
      <c r="X34">
        <f>AVERAGE(W34:W35)</f>
        <v>3443</v>
      </c>
      <c r="Z34">
        <f t="shared" si="2"/>
        <v>19166</v>
      </c>
      <c r="AA34">
        <f t="shared" si="3"/>
        <v>0.1565374290366589</v>
      </c>
      <c r="AI34" t="s">
        <v>98</v>
      </c>
      <c r="AJ34">
        <v>16679</v>
      </c>
      <c r="AK34">
        <f>AVERAGE(AJ34:AJ35)</f>
        <v>17230.5</v>
      </c>
      <c r="AM34">
        <v>2228</v>
      </c>
      <c r="AN34">
        <f>AVERAGE(AM34:AM35)</f>
        <v>2310.5</v>
      </c>
      <c r="AP34">
        <f t="shared" si="4"/>
        <v>14451</v>
      </c>
      <c r="AQ34">
        <f t="shared" si="5"/>
        <v>0.13358114994903772</v>
      </c>
      <c r="AV34">
        <v>6181</v>
      </c>
      <c r="AW34">
        <f>AVERAGE(AV34:AV35)</f>
        <v>5543</v>
      </c>
      <c r="BB34" t="s">
        <v>98</v>
      </c>
      <c r="BC34">
        <v>15784</v>
      </c>
      <c r="BD34">
        <f>AVERAGE(BC34:BC35)</f>
        <v>15784</v>
      </c>
      <c r="BF34">
        <v>2519</v>
      </c>
      <c r="BG34">
        <f>AVERAGE(BF34:BF35)</f>
        <v>2519</v>
      </c>
      <c r="BI34">
        <f t="shared" si="6"/>
        <v>13265</v>
      </c>
      <c r="BJ34">
        <f t="shared" si="7"/>
        <v>0.15959199189052206</v>
      </c>
      <c r="BO34">
        <v>4601</v>
      </c>
      <c r="BP34">
        <f>AVERAGE(BO34:BO35)</f>
        <v>4930.5</v>
      </c>
    </row>
    <row r="35" spans="3:68" x14ac:dyDescent="0.25">
      <c r="C35" t="s">
        <v>99</v>
      </c>
      <c r="D35">
        <v>14687</v>
      </c>
      <c r="G35">
        <v>2211</v>
      </c>
      <c r="J35">
        <f t="shared" si="0"/>
        <v>12476</v>
      </c>
      <c r="K35">
        <f t="shared" si="1"/>
        <v>0.15054129502280927</v>
      </c>
      <c r="O35">
        <v>6180</v>
      </c>
      <c r="S35" t="s">
        <v>99</v>
      </c>
      <c r="T35">
        <v>22741</v>
      </c>
      <c r="W35">
        <v>3329</v>
      </c>
      <c r="Z35">
        <f t="shared" si="2"/>
        <v>19412</v>
      </c>
      <c r="AA35">
        <f t="shared" si="3"/>
        <v>0.14638758190053208</v>
      </c>
      <c r="AI35" t="s">
        <v>99</v>
      </c>
      <c r="AJ35">
        <v>17782</v>
      </c>
      <c r="AM35">
        <v>2393</v>
      </c>
      <c r="AP35">
        <f t="shared" si="4"/>
        <v>15389</v>
      </c>
      <c r="AQ35">
        <f t="shared" si="5"/>
        <v>0.13457428860645596</v>
      </c>
      <c r="AV35">
        <v>4905</v>
      </c>
      <c r="BB35" t="s">
        <v>99</v>
      </c>
      <c r="BI35">
        <f t="shared" si="6"/>
        <v>0</v>
      </c>
      <c r="BJ35" t="e">
        <f t="shared" si="7"/>
        <v>#DIV/0!</v>
      </c>
      <c r="BO35">
        <v>5260</v>
      </c>
    </row>
    <row r="36" spans="3:68" x14ac:dyDescent="0.25">
      <c r="J36">
        <f t="shared" si="0"/>
        <v>0</v>
      </c>
      <c r="K36" t="e">
        <f t="shared" si="1"/>
        <v>#DIV/0!</v>
      </c>
      <c r="Z36">
        <f t="shared" si="2"/>
        <v>0</v>
      </c>
      <c r="AA36" t="e">
        <f t="shared" si="3"/>
        <v>#DIV/0!</v>
      </c>
      <c r="AP36">
        <f t="shared" si="4"/>
        <v>0</v>
      </c>
      <c r="AQ36" t="e">
        <f t="shared" si="5"/>
        <v>#DIV/0!</v>
      </c>
      <c r="BI36">
        <f t="shared" si="6"/>
        <v>0</v>
      </c>
      <c r="BJ36" t="e">
        <f t="shared" si="7"/>
        <v>#DIV/0!</v>
      </c>
    </row>
    <row r="37" spans="3:68" x14ac:dyDescent="0.25">
      <c r="C37" t="s">
        <v>100</v>
      </c>
      <c r="D37">
        <v>17167</v>
      </c>
      <c r="E37">
        <f>AVERAGE(D37)</f>
        <v>17167</v>
      </c>
      <c r="G37">
        <v>2030</v>
      </c>
      <c r="H37">
        <f>AVERAGE(G37)</f>
        <v>2030</v>
      </c>
      <c r="J37">
        <f t="shared" si="0"/>
        <v>15137</v>
      </c>
      <c r="K37">
        <f t="shared" si="1"/>
        <v>0.11825013106541621</v>
      </c>
      <c r="O37">
        <v>5032</v>
      </c>
      <c r="P37">
        <f>AVERAGE(O37:O38)</f>
        <v>4215</v>
      </c>
      <c r="S37" t="s">
        <v>100</v>
      </c>
      <c r="T37">
        <v>22623</v>
      </c>
      <c r="U37">
        <f>AVERAGE(T37:T38)</f>
        <v>22350</v>
      </c>
      <c r="W37">
        <v>3921</v>
      </c>
      <c r="X37">
        <f>AVERAGE(W37:W38)</f>
        <v>3770.5</v>
      </c>
      <c r="Z37">
        <f t="shared" si="2"/>
        <v>18702</v>
      </c>
      <c r="AA37">
        <f t="shared" si="3"/>
        <v>0.17331918843654687</v>
      </c>
      <c r="AE37">
        <v>4029</v>
      </c>
      <c r="AF37">
        <f>AVERAGE(AE37:AE38)</f>
        <v>4242.5</v>
      </c>
      <c r="AI37" t="s">
        <v>100</v>
      </c>
      <c r="AJ37">
        <v>19399</v>
      </c>
      <c r="AK37">
        <f>AVERAGE(AJ37:AJ38)</f>
        <v>17631.5</v>
      </c>
      <c r="AN37">
        <f>AVERAGE(AM37:AM38)</f>
        <v>2824</v>
      </c>
      <c r="AP37">
        <f t="shared" si="4"/>
        <v>19399</v>
      </c>
      <c r="AQ37">
        <f t="shared" si="5"/>
        <v>0</v>
      </c>
      <c r="AV37">
        <v>4419</v>
      </c>
      <c r="AW37">
        <f>AVERAGE(AV37:AV38)</f>
        <v>5240</v>
      </c>
      <c r="BB37" t="s">
        <v>100</v>
      </c>
      <c r="BC37">
        <v>14846</v>
      </c>
      <c r="BD37">
        <f>AVERAGE(BC37:BC38)</f>
        <v>14692</v>
      </c>
      <c r="BI37">
        <f t="shared" si="6"/>
        <v>14846</v>
      </c>
      <c r="BJ37">
        <f t="shared" si="7"/>
        <v>0</v>
      </c>
    </row>
    <row r="38" spans="3:68" x14ac:dyDescent="0.25">
      <c r="C38" t="s">
        <v>101</v>
      </c>
      <c r="J38">
        <f t="shared" si="0"/>
        <v>0</v>
      </c>
      <c r="K38" t="e">
        <f t="shared" si="1"/>
        <v>#DIV/0!</v>
      </c>
      <c r="O38">
        <v>3398</v>
      </c>
      <c r="S38" t="s">
        <v>101</v>
      </c>
      <c r="T38">
        <v>22077</v>
      </c>
      <c r="W38">
        <v>3620</v>
      </c>
      <c r="Z38">
        <f t="shared" si="2"/>
        <v>18457</v>
      </c>
      <c r="AA38">
        <f t="shared" si="3"/>
        <v>0.16397155410608324</v>
      </c>
      <c r="AE38">
        <v>4456</v>
      </c>
      <c r="AI38" t="s">
        <v>101</v>
      </c>
      <c r="AJ38">
        <v>15864</v>
      </c>
      <c r="AM38">
        <v>2824</v>
      </c>
      <c r="AP38">
        <f t="shared" si="4"/>
        <v>13040</v>
      </c>
      <c r="AQ38">
        <f t="shared" si="5"/>
        <v>0.17801311144730206</v>
      </c>
      <c r="AV38">
        <v>6061</v>
      </c>
      <c r="BB38" t="s">
        <v>101</v>
      </c>
      <c r="BC38">
        <v>14538</v>
      </c>
      <c r="BI38">
        <f t="shared" si="6"/>
        <v>14538</v>
      </c>
      <c r="BJ38">
        <f t="shared" si="7"/>
        <v>0</v>
      </c>
    </row>
    <row r="39" spans="3:68" x14ac:dyDescent="0.25">
      <c r="J39">
        <f t="shared" si="0"/>
        <v>0</v>
      </c>
      <c r="K39" t="e">
        <f t="shared" si="1"/>
        <v>#DIV/0!</v>
      </c>
      <c r="Z39">
        <f t="shared" si="2"/>
        <v>0</v>
      </c>
      <c r="AA39" t="e">
        <f t="shared" si="3"/>
        <v>#DIV/0!</v>
      </c>
      <c r="AP39">
        <f t="shared" si="4"/>
        <v>0</v>
      </c>
      <c r="AQ39" t="e">
        <f t="shared" si="5"/>
        <v>#DIV/0!</v>
      </c>
      <c r="BI39">
        <f t="shared" si="6"/>
        <v>0</v>
      </c>
      <c r="BJ39" t="e">
        <f t="shared" si="7"/>
        <v>#DIV/0!</v>
      </c>
    </row>
    <row r="40" spans="3:68" x14ac:dyDescent="0.25">
      <c r="C40" t="s">
        <v>102</v>
      </c>
      <c r="D40">
        <v>18840</v>
      </c>
      <c r="E40">
        <f>AVERAGE(D40:D41)</f>
        <v>17447</v>
      </c>
      <c r="G40">
        <v>2550</v>
      </c>
      <c r="H40">
        <f>AVERAGE(G40:G41)</f>
        <v>2372.5</v>
      </c>
      <c r="J40">
        <f t="shared" si="0"/>
        <v>16290</v>
      </c>
      <c r="K40">
        <f t="shared" si="1"/>
        <v>0.13535031847133758</v>
      </c>
      <c r="O40">
        <v>4271</v>
      </c>
      <c r="P40">
        <f>AVERAGE(O40:O41)</f>
        <v>3891</v>
      </c>
      <c r="S40" t="s">
        <v>102</v>
      </c>
      <c r="T40">
        <v>18545</v>
      </c>
      <c r="U40">
        <f>AVERAGE(T40:T41)</f>
        <v>22384</v>
      </c>
      <c r="W40">
        <v>2960</v>
      </c>
      <c r="X40">
        <f>AVERAGE(W40:W41)</f>
        <v>3287.5</v>
      </c>
      <c r="Z40">
        <f t="shared" si="2"/>
        <v>15585</v>
      </c>
      <c r="AA40">
        <f t="shared" si="3"/>
        <v>0.1596117551900782</v>
      </c>
      <c r="AE40">
        <v>5541</v>
      </c>
      <c r="AF40">
        <f>AVERAGE(AE40:AE41)</f>
        <v>5480.5</v>
      </c>
      <c r="AI40" t="s">
        <v>102</v>
      </c>
      <c r="AJ40">
        <v>23042</v>
      </c>
      <c r="AK40">
        <f>AVERAGE(AJ40:AJ41)</f>
        <v>22212</v>
      </c>
      <c r="AM40">
        <v>1868</v>
      </c>
      <c r="AN40">
        <f>AVERAGE(AM40:AM41)</f>
        <v>2354.5</v>
      </c>
      <c r="AP40">
        <f t="shared" si="4"/>
        <v>21174</v>
      </c>
      <c r="AQ40">
        <f t="shared" si="5"/>
        <v>8.1069351618783092E-2</v>
      </c>
      <c r="AV40">
        <v>4897</v>
      </c>
      <c r="AW40">
        <f>AVERAGE(AV40:AV41)</f>
        <v>5155.5</v>
      </c>
      <c r="BB40" t="s">
        <v>102</v>
      </c>
      <c r="BC40">
        <v>18841</v>
      </c>
      <c r="BD40">
        <f>AVERAGE(BC40:BC41)</f>
        <v>17749.5</v>
      </c>
      <c r="BF40">
        <v>2728</v>
      </c>
      <c r="BG40">
        <f>AVERAGE(BF40:BF41)</f>
        <v>2556.5</v>
      </c>
      <c r="BI40">
        <f t="shared" si="6"/>
        <v>16113</v>
      </c>
      <c r="BJ40">
        <f t="shared" si="7"/>
        <v>0.1447906162093307</v>
      </c>
      <c r="BO40">
        <v>4038</v>
      </c>
      <c r="BP40">
        <f>AVERAGE(BO40:BO41)</f>
        <v>4952.5</v>
      </c>
    </row>
    <row r="41" spans="3:68" x14ac:dyDescent="0.25">
      <c r="C41" t="s">
        <v>103</v>
      </c>
      <c r="D41">
        <v>16054</v>
      </c>
      <c r="G41">
        <v>2195</v>
      </c>
      <c r="J41">
        <f t="shared" si="0"/>
        <v>13859</v>
      </c>
      <c r="K41">
        <f t="shared" si="1"/>
        <v>0.13672604958265852</v>
      </c>
      <c r="O41">
        <v>3511</v>
      </c>
      <c r="S41" t="s">
        <v>103</v>
      </c>
      <c r="T41">
        <v>26223</v>
      </c>
      <c r="W41">
        <v>3615</v>
      </c>
      <c r="Z41">
        <f t="shared" si="2"/>
        <v>22608</v>
      </c>
      <c r="AA41">
        <f t="shared" si="3"/>
        <v>0.13785608053998399</v>
      </c>
      <c r="AE41">
        <v>5420</v>
      </c>
      <c r="AI41" t="s">
        <v>103</v>
      </c>
      <c r="AJ41">
        <v>21382</v>
      </c>
      <c r="AM41">
        <v>2841</v>
      </c>
      <c r="AP41">
        <f t="shared" si="4"/>
        <v>18541</v>
      </c>
      <c r="AQ41">
        <f t="shared" si="5"/>
        <v>0.13286876812272005</v>
      </c>
      <c r="AV41">
        <v>5414</v>
      </c>
      <c r="BB41" t="s">
        <v>103</v>
      </c>
      <c r="BC41">
        <v>16658</v>
      </c>
      <c r="BF41">
        <v>2385</v>
      </c>
      <c r="BI41">
        <f t="shared" si="6"/>
        <v>14273</v>
      </c>
      <c r="BJ41">
        <f t="shared" si="7"/>
        <v>0.14317445071437146</v>
      </c>
      <c r="BO41">
        <v>5867</v>
      </c>
    </row>
    <row r="42" spans="3:68" x14ac:dyDescent="0.25">
      <c r="J42">
        <f t="shared" si="0"/>
        <v>0</v>
      </c>
      <c r="K42" t="e">
        <f t="shared" si="1"/>
        <v>#DIV/0!</v>
      </c>
      <c r="Z42">
        <f t="shared" si="2"/>
        <v>0</v>
      </c>
      <c r="AA42" t="e">
        <f t="shared" si="3"/>
        <v>#DIV/0!</v>
      </c>
      <c r="AP42">
        <f t="shared" si="4"/>
        <v>0</v>
      </c>
      <c r="AQ42" t="e">
        <f t="shared" si="5"/>
        <v>#DIV/0!</v>
      </c>
      <c r="BI42">
        <f t="shared" si="6"/>
        <v>0</v>
      </c>
      <c r="BJ42" t="e">
        <f t="shared" si="7"/>
        <v>#DIV/0!</v>
      </c>
    </row>
    <row r="43" spans="3:68" x14ac:dyDescent="0.25">
      <c r="J43">
        <f t="shared" si="0"/>
        <v>0</v>
      </c>
      <c r="K43" t="e">
        <f t="shared" si="1"/>
        <v>#DIV/0!</v>
      </c>
      <c r="Z43">
        <f t="shared" si="2"/>
        <v>0</v>
      </c>
      <c r="AA43" t="e">
        <f t="shared" si="3"/>
        <v>#DIV/0!</v>
      </c>
      <c r="AP43">
        <f t="shared" si="4"/>
        <v>0</v>
      </c>
      <c r="AQ43" t="e">
        <f t="shared" si="5"/>
        <v>#DIV/0!</v>
      </c>
      <c r="BI43">
        <f t="shared" si="6"/>
        <v>0</v>
      </c>
      <c r="BJ43" t="e">
        <f t="shared" si="7"/>
        <v>#DIV/0!</v>
      </c>
    </row>
    <row r="44" spans="3:68" x14ac:dyDescent="0.25">
      <c r="J44">
        <f t="shared" si="0"/>
        <v>0</v>
      </c>
      <c r="K44" t="e">
        <f t="shared" si="1"/>
        <v>#DIV/0!</v>
      </c>
      <c r="Z44">
        <f t="shared" si="2"/>
        <v>0</v>
      </c>
      <c r="AA44" t="e">
        <f t="shared" si="3"/>
        <v>#DIV/0!</v>
      </c>
      <c r="AP44">
        <f t="shared" si="4"/>
        <v>0</v>
      </c>
      <c r="AQ44" t="e">
        <f t="shared" si="5"/>
        <v>#DIV/0!</v>
      </c>
      <c r="BI44">
        <f t="shared" si="6"/>
        <v>0</v>
      </c>
      <c r="BJ44" t="e">
        <f t="shared" si="7"/>
        <v>#DIV/0!</v>
      </c>
    </row>
    <row r="45" spans="3:68" x14ac:dyDescent="0.25">
      <c r="J45">
        <f t="shared" si="0"/>
        <v>0</v>
      </c>
      <c r="K45" t="e">
        <f t="shared" si="1"/>
        <v>#DIV/0!</v>
      </c>
      <c r="Z45">
        <f t="shared" si="2"/>
        <v>0</v>
      </c>
      <c r="AA45" t="e">
        <f t="shared" si="3"/>
        <v>#DIV/0!</v>
      </c>
      <c r="AP45">
        <f t="shared" si="4"/>
        <v>0</v>
      </c>
      <c r="AQ45" t="e">
        <f t="shared" si="5"/>
        <v>#DIV/0!</v>
      </c>
      <c r="BI45">
        <f t="shared" si="6"/>
        <v>0</v>
      </c>
      <c r="BJ45" t="e">
        <f t="shared" si="7"/>
        <v>#DIV/0!</v>
      </c>
    </row>
    <row r="46" spans="3:68" x14ac:dyDescent="0.25">
      <c r="H46" s="6"/>
      <c r="J46">
        <f t="shared" si="0"/>
        <v>0</v>
      </c>
      <c r="K46" t="e">
        <f t="shared" si="1"/>
        <v>#DIV/0!</v>
      </c>
      <c r="Z46">
        <f t="shared" si="2"/>
        <v>0</v>
      </c>
      <c r="AA46" t="e">
        <f t="shared" si="3"/>
        <v>#DIV/0!</v>
      </c>
      <c r="AP46">
        <f t="shared" si="4"/>
        <v>0</v>
      </c>
      <c r="AQ46" t="e">
        <f t="shared" si="5"/>
        <v>#DIV/0!</v>
      </c>
      <c r="BI46">
        <f t="shared" si="6"/>
        <v>0</v>
      </c>
      <c r="BJ46" t="e">
        <f t="shared" si="7"/>
        <v>#DIV/0!</v>
      </c>
    </row>
    <row r="47" spans="3:68" x14ac:dyDescent="0.25">
      <c r="J47">
        <f t="shared" si="0"/>
        <v>0</v>
      </c>
      <c r="K47" t="e">
        <f t="shared" si="1"/>
        <v>#DIV/0!</v>
      </c>
      <c r="Z47">
        <f t="shared" si="2"/>
        <v>0</v>
      </c>
      <c r="AA47" t="e">
        <f t="shared" si="3"/>
        <v>#DIV/0!</v>
      </c>
      <c r="AP47">
        <f t="shared" si="4"/>
        <v>0</v>
      </c>
      <c r="AQ47" t="e">
        <f t="shared" si="5"/>
        <v>#DIV/0!</v>
      </c>
      <c r="BI47">
        <f t="shared" si="6"/>
        <v>0</v>
      </c>
      <c r="BJ47" t="e">
        <f t="shared" si="7"/>
        <v>#DIV/0!</v>
      </c>
    </row>
    <row r="48" spans="3:68" x14ac:dyDescent="0.25">
      <c r="E48" s="2" t="s">
        <v>104</v>
      </c>
      <c r="J48">
        <f t="shared" si="0"/>
        <v>0</v>
      </c>
      <c r="K48" t="e">
        <f t="shared" si="1"/>
        <v>#DIV/0!</v>
      </c>
      <c r="Z48">
        <f t="shared" si="2"/>
        <v>0</v>
      </c>
      <c r="AA48" t="e">
        <f t="shared" si="3"/>
        <v>#DIV/0!</v>
      </c>
      <c r="AP48">
        <f t="shared" si="4"/>
        <v>0</v>
      </c>
      <c r="AQ48" t="e">
        <f t="shared" si="5"/>
        <v>#DIV/0!</v>
      </c>
      <c r="BI48">
        <f t="shared" si="6"/>
        <v>0</v>
      </c>
      <c r="BJ48" t="e">
        <f t="shared" si="7"/>
        <v>#DIV/0!</v>
      </c>
    </row>
    <row r="49" spans="3:68" x14ac:dyDescent="0.25">
      <c r="J49">
        <f t="shared" si="0"/>
        <v>0</v>
      </c>
      <c r="K49" t="e">
        <f t="shared" si="1"/>
        <v>#DIV/0!</v>
      </c>
      <c r="U49" s="2" t="s">
        <v>116</v>
      </c>
      <c r="Z49">
        <f t="shared" si="2"/>
        <v>0</v>
      </c>
      <c r="AA49" t="e">
        <f t="shared" si="3"/>
        <v>#DIV/0!</v>
      </c>
      <c r="AF49" s="7"/>
      <c r="AK49" s="2" t="s">
        <v>106</v>
      </c>
      <c r="AP49">
        <f t="shared" si="4"/>
        <v>0</v>
      </c>
      <c r="AQ49" t="e">
        <f t="shared" si="5"/>
        <v>#DIV/0!</v>
      </c>
      <c r="AW49" s="2" t="s">
        <v>106</v>
      </c>
      <c r="BD49" s="2" t="s">
        <v>107</v>
      </c>
      <c r="BI49">
        <f t="shared" si="6"/>
        <v>0</v>
      </c>
      <c r="BJ49" t="e">
        <f t="shared" si="7"/>
        <v>#DIV/0!</v>
      </c>
      <c r="BP49" s="6"/>
    </row>
    <row r="50" spans="3:68" x14ac:dyDescent="0.25">
      <c r="D50" t="s">
        <v>111</v>
      </c>
      <c r="G50" t="s">
        <v>112</v>
      </c>
      <c r="J50" t="e">
        <f t="shared" si="0"/>
        <v>#VALUE!</v>
      </c>
      <c r="K50" t="e">
        <f t="shared" si="1"/>
        <v>#VALUE!</v>
      </c>
      <c r="O50" t="s">
        <v>78</v>
      </c>
      <c r="T50" t="s">
        <v>111</v>
      </c>
      <c r="W50" t="s">
        <v>112</v>
      </c>
      <c r="Z50" t="e">
        <f t="shared" si="2"/>
        <v>#VALUE!</v>
      </c>
      <c r="AA50" t="e">
        <f t="shared" si="3"/>
        <v>#VALUE!</v>
      </c>
      <c r="AE50" t="s">
        <v>78</v>
      </c>
      <c r="AJ50" t="s">
        <v>111</v>
      </c>
      <c r="AM50" t="s">
        <v>112</v>
      </c>
      <c r="AP50" t="e">
        <f t="shared" si="4"/>
        <v>#VALUE!</v>
      </c>
      <c r="AQ50" t="e">
        <f t="shared" si="5"/>
        <v>#VALUE!</v>
      </c>
      <c r="AV50" t="s">
        <v>78</v>
      </c>
      <c r="BC50" t="s">
        <v>111</v>
      </c>
      <c r="BF50" t="s">
        <v>112</v>
      </c>
      <c r="BI50" t="e">
        <f t="shared" si="6"/>
        <v>#VALUE!</v>
      </c>
      <c r="BJ50" t="e">
        <f t="shared" si="7"/>
        <v>#VALUE!</v>
      </c>
      <c r="BO50" t="s">
        <v>78</v>
      </c>
    </row>
    <row r="51" spans="3:68" x14ac:dyDescent="0.25">
      <c r="J51">
        <f t="shared" si="0"/>
        <v>0</v>
      </c>
      <c r="K51" t="e">
        <f t="shared" si="1"/>
        <v>#DIV/0!</v>
      </c>
      <c r="Z51">
        <f t="shared" si="2"/>
        <v>0</v>
      </c>
      <c r="AA51" t="e">
        <f t="shared" si="3"/>
        <v>#DIV/0!</v>
      </c>
      <c r="AP51">
        <f t="shared" si="4"/>
        <v>0</v>
      </c>
      <c r="AQ51" t="e">
        <f t="shared" si="5"/>
        <v>#DIV/0!</v>
      </c>
      <c r="BI51">
        <f t="shared" si="6"/>
        <v>0</v>
      </c>
      <c r="BJ51" t="e">
        <f t="shared" si="7"/>
        <v>#DIV/0!</v>
      </c>
    </row>
    <row r="52" spans="3:68" x14ac:dyDescent="0.25">
      <c r="C52" t="s">
        <v>79</v>
      </c>
      <c r="D52">
        <v>12542</v>
      </c>
      <c r="E52">
        <f>AVERAGE(D52)</f>
        <v>12542</v>
      </c>
      <c r="G52">
        <v>2185</v>
      </c>
      <c r="H52">
        <f>AVERAGE(G52)</f>
        <v>2185</v>
      </c>
      <c r="J52">
        <f t="shared" si="0"/>
        <v>10357</v>
      </c>
      <c r="K52">
        <f t="shared" si="1"/>
        <v>0.17421463881358634</v>
      </c>
      <c r="O52">
        <v>7272</v>
      </c>
      <c r="P52">
        <f>AVERAGE(O52:O53)</f>
        <v>6282</v>
      </c>
      <c r="S52" t="s">
        <v>79</v>
      </c>
      <c r="T52">
        <v>23289</v>
      </c>
      <c r="U52">
        <f>AVERAGE(T52:T53)</f>
        <v>26102.5</v>
      </c>
      <c r="W52">
        <v>3872</v>
      </c>
      <c r="X52">
        <f>AVERAGE(W52:W53)</f>
        <v>3508</v>
      </c>
      <c r="Z52">
        <f t="shared" si="2"/>
        <v>19417</v>
      </c>
      <c r="AA52">
        <f t="shared" si="3"/>
        <v>0.16625874876551161</v>
      </c>
      <c r="AE52">
        <v>6099</v>
      </c>
      <c r="AF52">
        <f>AVERAGE(AE52:AE53)</f>
        <v>5543.5</v>
      </c>
      <c r="AI52" t="s">
        <v>79</v>
      </c>
      <c r="AK52">
        <f>AVERAGE(AJ52:AJ53)</f>
        <v>22580</v>
      </c>
      <c r="AN52">
        <v>2466</v>
      </c>
      <c r="AP52">
        <f t="shared" si="4"/>
        <v>0</v>
      </c>
      <c r="AQ52" t="e">
        <f t="shared" si="5"/>
        <v>#DIV/0!</v>
      </c>
      <c r="AV52">
        <v>5196</v>
      </c>
      <c r="AW52">
        <f>AVERAGE(AV52:AV53)</f>
        <v>5167.5</v>
      </c>
      <c r="BB52" t="s">
        <v>79</v>
      </c>
      <c r="BC52">
        <v>27551</v>
      </c>
      <c r="BD52">
        <f>AVERAGE(BC52:BC53)</f>
        <v>26569.5</v>
      </c>
      <c r="BF52">
        <v>3438</v>
      </c>
      <c r="BG52">
        <f>AVERAGE(BF52:BF53)</f>
        <v>3027.5</v>
      </c>
      <c r="BI52">
        <f t="shared" si="6"/>
        <v>24113</v>
      </c>
      <c r="BJ52">
        <f t="shared" si="7"/>
        <v>0.12478675910130303</v>
      </c>
      <c r="BO52">
        <v>5996</v>
      </c>
      <c r="BP52">
        <f>AVERAGE(BO52:BO53)</f>
        <v>5799.5</v>
      </c>
    </row>
    <row r="53" spans="3:68" x14ac:dyDescent="0.25">
      <c r="C53" t="s">
        <v>80</v>
      </c>
      <c r="J53">
        <f t="shared" si="0"/>
        <v>0</v>
      </c>
      <c r="K53" t="e">
        <f t="shared" si="1"/>
        <v>#DIV/0!</v>
      </c>
      <c r="O53">
        <v>5292</v>
      </c>
      <c r="S53" t="s">
        <v>80</v>
      </c>
      <c r="T53">
        <v>28916</v>
      </c>
      <c r="W53">
        <v>3144</v>
      </c>
      <c r="Z53">
        <f t="shared" si="2"/>
        <v>25772</v>
      </c>
      <c r="AA53">
        <f t="shared" si="3"/>
        <v>0.10872873149813252</v>
      </c>
      <c r="AE53">
        <v>4988</v>
      </c>
      <c r="AI53" t="s">
        <v>80</v>
      </c>
      <c r="AJ53">
        <v>22580</v>
      </c>
      <c r="AM53">
        <v>2466</v>
      </c>
      <c r="AP53">
        <f t="shared" si="4"/>
        <v>20114</v>
      </c>
      <c r="AQ53">
        <f t="shared" si="5"/>
        <v>0.10921169176262178</v>
      </c>
      <c r="AV53">
        <v>5139</v>
      </c>
      <c r="BB53" t="s">
        <v>80</v>
      </c>
      <c r="BC53">
        <v>25588</v>
      </c>
      <c r="BF53">
        <v>2617</v>
      </c>
      <c r="BI53">
        <f t="shared" si="6"/>
        <v>22971</v>
      </c>
      <c r="BJ53">
        <f t="shared" si="7"/>
        <v>0.102274503673597</v>
      </c>
      <c r="BO53">
        <v>5603</v>
      </c>
    </row>
    <row r="54" spans="3:68" x14ac:dyDescent="0.25">
      <c r="J54">
        <f t="shared" si="0"/>
        <v>0</v>
      </c>
      <c r="K54" t="e">
        <f t="shared" si="1"/>
        <v>#DIV/0!</v>
      </c>
      <c r="Z54">
        <f t="shared" si="2"/>
        <v>0</v>
      </c>
      <c r="AA54" t="e">
        <f t="shared" si="3"/>
        <v>#DIV/0!</v>
      </c>
      <c r="AP54">
        <f t="shared" si="4"/>
        <v>0</v>
      </c>
      <c r="AQ54" t="e">
        <f t="shared" si="5"/>
        <v>#DIV/0!</v>
      </c>
      <c r="BI54">
        <f t="shared" si="6"/>
        <v>0</v>
      </c>
      <c r="BJ54" t="e">
        <f t="shared" si="7"/>
        <v>#DIV/0!</v>
      </c>
    </row>
    <row r="55" spans="3:68" x14ac:dyDescent="0.25">
      <c r="C55" t="s">
        <v>81</v>
      </c>
      <c r="D55">
        <v>10460</v>
      </c>
      <c r="E55">
        <f>AVERAGE(D55:D56)</f>
        <v>10712</v>
      </c>
      <c r="G55">
        <v>2704</v>
      </c>
      <c r="H55">
        <f>AVERAGE(G55:G56)</f>
        <v>2140.5</v>
      </c>
      <c r="J55">
        <f t="shared" si="0"/>
        <v>7756</v>
      </c>
      <c r="K55">
        <f t="shared" si="1"/>
        <v>0.25850860420650096</v>
      </c>
      <c r="O55">
        <v>4608</v>
      </c>
      <c r="P55">
        <f>AVERAGE(O55:O56)</f>
        <v>5388.5</v>
      </c>
      <c r="S55" t="s">
        <v>81</v>
      </c>
      <c r="T55">
        <v>26667</v>
      </c>
      <c r="U55">
        <f>AVERAGE(T55:T56)</f>
        <v>26092</v>
      </c>
      <c r="W55">
        <v>3480</v>
      </c>
      <c r="X55">
        <f>AVERAGE(W55:W56)</f>
        <v>3390</v>
      </c>
      <c r="Z55">
        <f t="shared" si="2"/>
        <v>23187</v>
      </c>
      <c r="AA55">
        <f t="shared" si="3"/>
        <v>0.13049836877039037</v>
      </c>
      <c r="AE55">
        <v>4834</v>
      </c>
      <c r="AF55">
        <f>AVERAGE(AE55:AE56)</f>
        <v>5213</v>
      </c>
      <c r="AI55" t="s">
        <v>81</v>
      </c>
      <c r="AJ55">
        <v>20162</v>
      </c>
      <c r="AK55">
        <f>AVERAGE(AJ55:AJ56)</f>
        <v>21224.5</v>
      </c>
      <c r="AM55">
        <v>2717</v>
      </c>
      <c r="AN55">
        <f>AVERAGE(AM55:AM56)</f>
        <v>2822.5</v>
      </c>
      <c r="AP55">
        <f t="shared" si="4"/>
        <v>17445</v>
      </c>
      <c r="AQ55">
        <f t="shared" si="5"/>
        <v>0.13475845650233112</v>
      </c>
      <c r="AV55">
        <v>4050</v>
      </c>
      <c r="AW55">
        <f>AVERAGE(AV55:AV56)</f>
        <v>4057</v>
      </c>
      <c r="BB55" t="s">
        <v>81</v>
      </c>
      <c r="BC55">
        <v>17529</v>
      </c>
      <c r="BD55">
        <f>AVERAGE(BC55:BC56)</f>
        <v>17090.5</v>
      </c>
      <c r="BF55">
        <v>2400</v>
      </c>
      <c r="BG55">
        <f>AVERAGE(BF55:BF56)</f>
        <v>2350.5</v>
      </c>
      <c r="BI55">
        <f t="shared" si="6"/>
        <v>15129</v>
      </c>
      <c r="BJ55">
        <f t="shared" si="7"/>
        <v>0.13691596782474755</v>
      </c>
      <c r="BO55">
        <v>3554</v>
      </c>
      <c r="BP55">
        <f>AVERAGE(BO55:BO56)</f>
        <v>3565</v>
      </c>
    </row>
    <row r="56" spans="3:68" x14ac:dyDescent="0.25">
      <c r="C56" t="s">
        <v>82</v>
      </c>
      <c r="D56">
        <v>10964</v>
      </c>
      <c r="G56">
        <v>1577</v>
      </c>
      <c r="J56">
        <f t="shared" si="0"/>
        <v>9387</v>
      </c>
      <c r="K56">
        <f t="shared" si="1"/>
        <v>0.143834367019336</v>
      </c>
      <c r="O56">
        <v>6169</v>
      </c>
      <c r="S56" t="s">
        <v>82</v>
      </c>
      <c r="T56">
        <v>25517</v>
      </c>
      <c r="W56">
        <v>3300</v>
      </c>
      <c r="Z56">
        <f t="shared" si="2"/>
        <v>22217</v>
      </c>
      <c r="AA56">
        <f t="shared" si="3"/>
        <v>0.12932554767409962</v>
      </c>
      <c r="AE56">
        <v>5592</v>
      </c>
      <c r="AI56" t="s">
        <v>82</v>
      </c>
      <c r="AJ56">
        <v>22287</v>
      </c>
      <c r="AM56">
        <v>2928</v>
      </c>
      <c r="AP56">
        <f t="shared" si="4"/>
        <v>19359</v>
      </c>
      <c r="AQ56">
        <f t="shared" si="5"/>
        <v>0.13137703594023423</v>
      </c>
      <c r="AV56">
        <v>4064</v>
      </c>
      <c r="BB56" t="s">
        <v>82</v>
      </c>
      <c r="BC56">
        <v>16652</v>
      </c>
      <c r="BF56">
        <v>2301</v>
      </c>
      <c r="BI56">
        <f t="shared" si="6"/>
        <v>14351</v>
      </c>
      <c r="BJ56">
        <f t="shared" si="7"/>
        <v>0.1381815998078309</v>
      </c>
      <c r="BO56">
        <v>3576</v>
      </c>
    </row>
    <row r="57" spans="3:68" x14ac:dyDescent="0.25">
      <c r="J57">
        <f t="shared" si="0"/>
        <v>0</v>
      </c>
      <c r="K57" t="e">
        <f t="shared" si="1"/>
        <v>#DIV/0!</v>
      </c>
      <c r="Z57">
        <f t="shared" si="2"/>
        <v>0</v>
      </c>
      <c r="AA57" t="e">
        <f t="shared" si="3"/>
        <v>#DIV/0!</v>
      </c>
      <c r="AP57">
        <f t="shared" si="4"/>
        <v>0</v>
      </c>
      <c r="AQ57" t="e">
        <f t="shared" si="5"/>
        <v>#DIV/0!</v>
      </c>
      <c r="BI57">
        <f t="shared" si="6"/>
        <v>0</v>
      </c>
      <c r="BJ57" t="e">
        <f t="shared" si="7"/>
        <v>#DIV/0!</v>
      </c>
    </row>
    <row r="58" spans="3:68" x14ac:dyDescent="0.25">
      <c r="C58" t="s">
        <v>83</v>
      </c>
      <c r="D58">
        <v>14176</v>
      </c>
      <c r="E58">
        <f>AVERAGE(D58:D59)</f>
        <v>13378.5</v>
      </c>
      <c r="G58">
        <v>2091</v>
      </c>
      <c r="H58">
        <f>AVERAGE(G58:G59)</f>
        <v>2024.5</v>
      </c>
      <c r="J58">
        <f t="shared" si="0"/>
        <v>12085</v>
      </c>
      <c r="K58">
        <f t="shared" si="1"/>
        <v>0.14750282167042889</v>
      </c>
      <c r="O58">
        <v>4188</v>
      </c>
      <c r="P58">
        <f>AVERAGE(O58:O59)</f>
        <v>4188</v>
      </c>
      <c r="S58" t="s">
        <v>83</v>
      </c>
      <c r="T58">
        <v>23604</v>
      </c>
      <c r="U58">
        <f>AVERAGE(T58:T59)</f>
        <v>24473.5</v>
      </c>
      <c r="W58">
        <v>4562</v>
      </c>
      <c r="X58">
        <f>AVERAGE(W58:W59)</f>
        <v>3975.5</v>
      </c>
      <c r="Z58">
        <f t="shared" si="2"/>
        <v>19042</v>
      </c>
      <c r="AA58">
        <f t="shared" si="3"/>
        <v>0.19327232672428402</v>
      </c>
      <c r="AI58" t="s">
        <v>83</v>
      </c>
      <c r="AJ58">
        <v>16718</v>
      </c>
      <c r="AK58">
        <f>AVERAGE(AJ58:AJ59)</f>
        <v>16607</v>
      </c>
      <c r="AM58">
        <v>2625</v>
      </c>
      <c r="AN58">
        <f>AVERAGE(AM58:AM59)</f>
        <v>2570.5</v>
      </c>
      <c r="AP58">
        <f t="shared" si="4"/>
        <v>14093</v>
      </c>
      <c r="AQ58">
        <f t="shared" si="5"/>
        <v>0.15701638952027755</v>
      </c>
      <c r="AV58">
        <v>5030</v>
      </c>
      <c r="AW58">
        <f>AVERAGE(AV58:AV59)</f>
        <v>4391</v>
      </c>
      <c r="BB58" t="s">
        <v>83</v>
      </c>
      <c r="BC58">
        <v>24668</v>
      </c>
      <c r="BD58">
        <f>AVERAGE(BC58:BC59)</f>
        <v>22798.5</v>
      </c>
      <c r="BF58">
        <v>4086</v>
      </c>
      <c r="BG58">
        <f>AVERAGE(BF58:BF59)</f>
        <v>3088</v>
      </c>
      <c r="BI58">
        <f t="shared" si="6"/>
        <v>20582</v>
      </c>
      <c r="BJ58">
        <f t="shared" si="7"/>
        <v>0.16563969515161342</v>
      </c>
      <c r="BO58">
        <v>4289</v>
      </c>
      <c r="BP58">
        <f>AVERAGE(BO58:BO59)</f>
        <v>3944</v>
      </c>
    </row>
    <row r="59" spans="3:68" x14ac:dyDescent="0.25">
      <c r="C59" t="s">
        <v>85</v>
      </c>
      <c r="D59">
        <v>12581</v>
      </c>
      <c r="G59">
        <v>1958</v>
      </c>
      <c r="J59">
        <f t="shared" si="0"/>
        <v>10623</v>
      </c>
      <c r="K59">
        <f t="shared" si="1"/>
        <v>0.15563150782926635</v>
      </c>
      <c r="S59" t="s">
        <v>85</v>
      </c>
      <c r="T59">
        <v>25343</v>
      </c>
      <c r="W59">
        <v>3389</v>
      </c>
      <c r="Z59">
        <f t="shared" si="2"/>
        <v>21954</v>
      </c>
      <c r="AA59">
        <f t="shared" si="3"/>
        <v>0.13372528903444739</v>
      </c>
      <c r="AI59" t="s">
        <v>85</v>
      </c>
      <c r="AJ59">
        <v>16496</v>
      </c>
      <c r="AM59">
        <v>2516</v>
      </c>
      <c r="AP59">
        <f t="shared" si="4"/>
        <v>13980</v>
      </c>
      <c r="AQ59">
        <f t="shared" si="5"/>
        <v>0.15252182347235693</v>
      </c>
      <c r="AV59">
        <v>3752</v>
      </c>
      <c r="BB59" t="s">
        <v>85</v>
      </c>
      <c r="BC59">
        <v>20929</v>
      </c>
      <c r="BF59">
        <v>2090</v>
      </c>
      <c r="BI59">
        <f t="shared" si="6"/>
        <v>18839</v>
      </c>
      <c r="BJ59">
        <f t="shared" si="7"/>
        <v>9.9861436284581204E-2</v>
      </c>
      <c r="BO59">
        <v>3599</v>
      </c>
    </row>
    <row r="60" spans="3:68" x14ac:dyDescent="0.25">
      <c r="J60">
        <f t="shared" si="0"/>
        <v>0</v>
      </c>
      <c r="K60" t="e">
        <f t="shared" si="1"/>
        <v>#DIV/0!</v>
      </c>
      <c r="Z60">
        <f t="shared" si="2"/>
        <v>0</v>
      </c>
      <c r="AA60" t="e">
        <f t="shared" si="3"/>
        <v>#DIV/0!</v>
      </c>
      <c r="AP60">
        <f t="shared" si="4"/>
        <v>0</v>
      </c>
      <c r="AQ60" t="e">
        <f t="shared" si="5"/>
        <v>#DIV/0!</v>
      </c>
      <c r="BI60">
        <f t="shared" si="6"/>
        <v>0</v>
      </c>
      <c r="BJ60" t="e">
        <f t="shared" si="7"/>
        <v>#DIV/0!</v>
      </c>
    </row>
    <row r="61" spans="3:68" x14ac:dyDescent="0.25">
      <c r="C61" t="s">
        <v>86</v>
      </c>
      <c r="D61">
        <v>15220</v>
      </c>
      <c r="E61">
        <f>AVERAGE(D61:D62)</f>
        <v>16151.5</v>
      </c>
      <c r="G61">
        <v>2056</v>
      </c>
      <c r="H61">
        <f>AVERAGE(G61:G62)</f>
        <v>2025.5</v>
      </c>
      <c r="J61">
        <f t="shared" si="0"/>
        <v>13164</v>
      </c>
      <c r="K61">
        <f t="shared" si="1"/>
        <v>0.13508541392904075</v>
      </c>
      <c r="O61">
        <v>5693</v>
      </c>
      <c r="P61">
        <f>AVERAGE(O61:O62)</f>
        <v>5953</v>
      </c>
      <c r="S61" t="s">
        <v>86</v>
      </c>
      <c r="T61">
        <v>25935</v>
      </c>
      <c r="U61">
        <f>AVERAGE(T61:T62)</f>
        <v>26259</v>
      </c>
      <c r="W61">
        <v>3014</v>
      </c>
      <c r="X61">
        <f>AVERAGE(W61:W62)</f>
        <v>3437.5</v>
      </c>
      <c r="Z61">
        <f t="shared" si="2"/>
        <v>22921</v>
      </c>
      <c r="AA61">
        <f t="shared" si="3"/>
        <v>0.11621361095045306</v>
      </c>
      <c r="AE61">
        <v>3614</v>
      </c>
      <c r="AF61">
        <f>AVERAGE(AE61:AE62)</f>
        <v>3474</v>
      </c>
      <c r="AI61" t="s">
        <v>86</v>
      </c>
      <c r="AJ61">
        <v>26689</v>
      </c>
      <c r="AK61">
        <f>AVERAGE(AJ61:AJ62)</f>
        <v>21147</v>
      </c>
      <c r="AM61">
        <v>3098</v>
      </c>
      <c r="AN61">
        <f>AVERAGE(AM61:AM62)</f>
        <v>3044.5</v>
      </c>
      <c r="AP61">
        <f t="shared" si="4"/>
        <v>23591</v>
      </c>
      <c r="AQ61">
        <f t="shared" si="5"/>
        <v>0.11607778485518379</v>
      </c>
      <c r="AV61">
        <v>5742</v>
      </c>
      <c r="AW61">
        <f>AVERAGE(AV61:AV62)</f>
        <v>4554.5</v>
      </c>
      <c r="BB61" t="s">
        <v>86</v>
      </c>
      <c r="BC61">
        <v>17496</v>
      </c>
      <c r="BD61">
        <f>AVERAGE(BC61:BC62)</f>
        <v>18579</v>
      </c>
      <c r="BF61">
        <v>2215</v>
      </c>
      <c r="BG61">
        <f>AVERAGE(BF61:BF62)</f>
        <v>2920.5</v>
      </c>
      <c r="BI61">
        <f t="shared" si="6"/>
        <v>15281</v>
      </c>
      <c r="BJ61">
        <f t="shared" si="7"/>
        <v>0.12660036579789666</v>
      </c>
      <c r="BO61">
        <v>3396</v>
      </c>
      <c r="BP61">
        <f>AVERAGE(BO61:BO62)</f>
        <v>3414</v>
      </c>
    </row>
    <row r="62" spans="3:68" x14ac:dyDescent="0.25">
      <c r="C62" t="s">
        <v>87</v>
      </c>
      <c r="D62">
        <v>17083</v>
      </c>
      <c r="G62">
        <v>1995</v>
      </c>
      <c r="J62">
        <f t="shared" si="0"/>
        <v>15088</v>
      </c>
      <c r="K62">
        <f t="shared" si="1"/>
        <v>0.11678276649300474</v>
      </c>
      <c r="O62">
        <v>6213</v>
      </c>
      <c r="S62" t="s">
        <v>87</v>
      </c>
      <c r="T62">
        <v>26583</v>
      </c>
      <c r="W62">
        <v>3861</v>
      </c>
      <c r="Z62">
        <f t="shared" si="2"/>
        <v>22722</v>
      </c>
      <c r="AA62">
        <f t="shared" si="3"/>
        <v>0.14524320054169959</v>
      </c>
      <c r="AE62">
        <v>3334</v>
      </c>
      <c r="AI62" t="s">
        <v>87</v>
      </c>
      <c r="AJ62">
        <v>15605</v>
      </c>
      <c r="AM62">
        <v>2991</v>
      </c>
      <c r="AP62">
        <f t="shared" si="4"/>
        <v>12614</v>
      </c>
      <c r="AQ62">
        <f t="shared" si="5"/>
        <v>0.19166933675104134</v>
      </c>
      <c r="AV62">
        <v>3367</v>
      </c>
      <c r="BB62" t="s">
        <v>87</v>
      </c>
      <c r="BC62">
        <v>19662</v>
      </c>
      <c r="BF62">
        <v>3626</v>
      </c>
      <c r="BI62">
        <f t="shared" si="6"/>
        <v>16036</v>
      </c>
      <c r="BJ62">
        <f t="shared" si="7"/>
        <v>0.18441664123690368</v>
      </c>
      <c r="BO62">
        <v>3432</v>
      </c>
    </row>
    <row r="63" spans="3:68" x14ac:dyDescent="0.25">
      <c r="J63">
        <f t="shared" si="0"/>
        <v>0</v>
      </c>
      <c r="K63" t="e">
        <f t="shared" si="1"/>
        <v>#DIV/0!</v>
      </c>
      <c r="Z63">
        <f t="shared" si="2"/>
        <v>0</v>
      </c>
      <c r="AA63" t="e">
        <f t="shared" si="3"/>
        <v>#DIV/0!</v>
      </c>
      <c r="AP63">
        <f t="shared" si="4"/>
        <v>0</v>
      </c>
      <c r="AQ63" t="e">
        <f t="shared" si="5"/>
        <v>#DIV/0!</v>
      </c>
      <c r="BI63">
        <f t="shared" si="6"/>
        <v>0</v>
      </c>
      <c r="BJ63" t="e">
        <f t="shared" si="7"/>
        <v>#DIV/0!</v>
      </c>
    </row>
    <row r="64" spans="3:68" x14ac:dyDescent="0.25">
      <c r="C64" t="s">
        <v>88</v>
      </c>
      <c r="D64">
        <v>12632</v>
      </c>
      <c r="E64">
        <f>AVERAGE(D64:D65)</f>
        <v>12941.5</v>
      </c>
      <c r="G64">
        <v>1195</v>
      </c>
      <c r="H64">
        <f>AVERAGE(G64:G65)</f>
        <v>1791.5</v>
      </c>
      <c r="J64">
        <f t="shared" si="0"/>
        <v>11437</v>
      </c>
      <c r="K64">
        <f t="shared" si="1"/>
        <v>9.4601013299556683E-2</v>
      </c>
      <c r="O64">
        <v>5717</v>
      </c>
      <c r="P64">
        <f>AVERAGE(O64:O65)</f>
        <v>5436</v>
      </c>
      <c r="S64" t="s">
        <v>88</v>
      </c>
      <c r="T64">
        <v>19416</v>
      </c>
      <c r="U64">
        <f>AVERAGE(T64:T65)</f>
        <v>19081.5</v>
      </c>
      <c r="W64">
        <v>3684</v>
      </c>
      <c r="X64">
        <f>AVERAGE(W64:W65)</f>
        <v>3795</v>
      </c>
      <c r="Z64">
        <f t="shared" si="2"/>
        <v>15732</v>
      </c>
      <c r="AA64">
        <f t="shared" si="3"/>
        <v>0.18974042027194066</v>
      </c>
      <c r="AE64">
        <v>4724</v>
      </c>
      <c r="AF64">
        <f>AVERAGE(AE64:AE65)</f>
        <v>4947.5</v>
      </c>
      <c r="AI64" t="s">
        <v>88</v>
      </c>
      <c r="AJ64">
        <v>16141</v>
      </c>
      <c r="AK64">
        <f>AVERAGE(AJ64:AJ65)</f>
        <v>15864</v>
      </c>
      <c r="AM64">
        <v>2943</v>
      </c>
      <c r="AN64">
        <f>AVERAGE(AM64:AM65)</f>
        <v>2638</v>
      </c>
      <c r="AP64">
        <f t="shared" si="4"/>
        <v>13198</v>
      </c>
      <c r="AQ64">
        <f t="shared" si="5"/>
        <v>0.18233071061272535</v>
      </c>
      <c r="AV64">
        <v>4373</v>
      </c>
      <c r="AW64">
        <f>AVERAGE(AV64:AV65)</f>
        <v>4362.5</v>
      </c>
      <c r="BB64" t="s">
        <v>88</v>
      </c>
      <c r="BC64">
        <v>18858</v>
      </c>
      <c r="BD64">
        <f>AVERAGE(BC64:BC65)</f>
        <v>16696</v>
      </c>
      <c r="BF64">
        <v>3087</v>
      </c>
      <c r="BG64">
        <f>AVERAGE(BF64:BF65)</f>
        <v>2660</v>
      </c>
      <c r="BI64">
        <f t="shared" si="6"/>
        <v>15771</v>
      </c>
      <c r="BJ64">
        <f t="shared" si="7"/>
        <v>0.16369710467706014</v>
      </c>
      <c r="BO64">
        <v>5320</v>
      </c>
      <c r="BP64">
        <f>AVERAGE(BO64:BO65)</f>
        <v>4650.5</v>
      </c>
    </row>
    <row r="65" spans="3:68" x14ac:dyDescent="0.25">
      <c r="C65" t="s">
        <v>89</v>
      </c>
      <c r="D65">
        <v>13251</v>
      </c>
      <c r="G65">
        <v>2388</v>
      </c>
      <c r="J65">
        <f t="shared" si="0"/>
        <v>10863</v>
      </c>
      <c r="K65">
        <f t="shared" si="1"/>
        <v>0.18021281412723569</v>
      </c>
      <c r="O65">
        <v>5155</v>
      </c>
      <c r="S65" t="s">
        <v>89</v>
      </c>
      <c r="T65">
        <v>18747</v>
      </c>
      <c r="W65">
        <v>3906</v>
      </c>
      <c r="Z65">
        <f t="shared" si="2"/>
        <v>14841</v>
      </c>
      <c r="AA65">
        <f t="shared" si="3"/>
        <v>0.20835333653384541</v>
      </c>
      <c r="AE65">
        <v>5171</v>
      </c>
      <c r="AI65" t="s">
        <v>89</v>
      </c>
      <c r="AJ65">
        <v>15587</v>
      </c>
      <c r="AM65">
        <v>2333</v>
      </c>
      <c r="AP65">
        <f t="shared" si="4"/>
        <v>13254</v>
      </c>
      <c r="AQ65">
        <f t="shared" si="5"/>
        <v>0.14967601206133316</v>
      </c>
      <c r="AV65">
        <v>4352</v>
      </c>
      <c r="BB65" t="s">
        <v>89</v>
      </c>
      <c r="BC65">
        <v>14534</v>
      </c>
      <c r="BF65">
        <v>2233</v>
      </c>
      <c r="BI65">
        <f t="shared" si="6"/>
        <v>12301</v>
      </c>
      <c r="BJ65">
        <f t="shared" si="7"/>
        <v>0.15363974129627081</v>
      </c>
      <c r="BO65">
        <v>3981</v>
      </c>
    </row>
    <row r="66" spans="3:68" x14ac:dyDescent="0.25">
      <c r="J66">
        <f t="shared" si="0"/>
        <v>0</v>
      </c>
      <c r="K66" t="e">
        <f t="shared" si="1"/>
        <v>#DIV/0!</v>
      </c>
      <c r="Z66">
        <f t="shared" si="2"/>
        <v>0</v>
      </c>
      <c r="AA66" t="e">
        <f t="shared" si="3"/>
        <v>#DIV/0!</v>
      </c>
      <c r="AP66">
        <f t="shared" si="4"/>
        <v>0</v>
      </c>
      <c r="AQ66" t="e">
        <f t="shared" si="5"/>
        <v>#DIV/0!</v>
      </c>
      <c r="BI66">
        <f t="shared" si="6"/>
        <v>0</v>
      </c>
      <c r="BJ66" t="e">
        <f t="shared" si="7"/>
        <v>#DIV/0!</v>
      </c>
    </row>
    <row r="67" spans="3:68" x14ac:dyDescent="0.25">
      <c r="C67" t="s">
        <v>90</v>
      </c>
      <c r="D67">
        <v>16835</v>
      </c>
      <c r="E67">
        <f>AVERAGE(D67:D68)</f>
        <v>13443</v>
      </c>
      <c r="G67">
        <v>1677</v>
      </c>
      <c r="H67">
        <f>AVERAGE(G67:G68)</f>
        <v>1640</v>
      </c>
      <c r="J67">
        <f t="shared" si="0"/>
        <v>15158</v>
      </c>
      <c r="K67">
        <f t="shared" si="1"/>
        <v>9.9613899613899617E-2</v>
      </c>
      <c r="O67">
        <v>5847</v>
      </c>
      <c r="P67">
        <f>AVERAGE(O67:O68)</f>
        <v>5600</v>
      </c>
      <c r="S67" t="s">
        <v>90</v>
      </c>
      <c r="T67">
        <v>21159</v>
      </c>
      <c r="U67">
        <f>AVERAGE(T67:T68)</f>
        <v>18698</v>
      </c>
      <c r="W67">
        <v>3850</v>
      </c>
      <c r="X67">
        <f>AVERAGE(W67:W68)</f>
        <v>3496</v>
      </c>
      <c r="Z67">
        <f t="shared" si="2"/>
        <v>17309</v>
      </c>
      <c r="AA67">
        <f t="shared" si="3"/>
        <v>0.1819556689824661</v>
      </c>
      <c r="AE67">
        <v>4011</v>
      </c>
      <c r="AF67">
        <f>AVERAGE(AE67:AE68)</f>
        <v>4231.5</v>
      </c>
      <c r="AI67" t="s">
        <v>90</v>
      </c>
      <c r="AJ67">
        <v>21177</v>
      </c>
      <c r="AK67">
        <f>AVERAGE(AJ67:AJ68)</f>
        <v>20188.5</v>
      </c>
      <c r="AM67">
        <v>2323</v>
      </c>
      <c r="AN67">
        <f>AVERAGE(AM67:AM68)</f>
        <v>2352</v>
      </c>
      <c r="AP67">
        <f t="shared" si="4"/>
        <v>18854</v>
      </c>
      <c r="AQ67">
        <f t="shared" si="5"/>
        <v>0.10969447986022572</v>
      </c>
      <c r="AV67">
        <v>4562</v>
      </c>
      <c r="AW67">
        <f>AVERAGE(AV67:AV68)</f>
        <v>4384</v>
      </c>
      <c r="BB67" t="s">
        <v>90</v>
      </c>
      <c r="BC67">
        <v>16708</v>
      </c>
      <c r="BD67">
        <f>AVERAGE(BC67:BC68)</f>
        <v>17681.5</v>
      </c>
      <c r="BF67">
        <v>2888</v>
      </c>
      <c r="BG67">
        <f>AVERAGE(BF67:BF68)</f>
        <v>2613.5</v>
      </c>
      <c r="BI67">
        <f t="shared" si="6"/>
        <v>13820</v>
      </c>
      <c r="BJ67">
        <f t="shared" si="7"/>
        <v>0.17285132870481207</v>
      </c>
      <c r="BO67">
        <v>3887</v>
      </c>
      <c r="BP67">
        <f>AVERAGE(BO67:BO68)</f>
        <v>3928.5</v>
      </c>
    </row>
    <row r="68" spans="3:68" x14ac:dyDescent="0.25">
      <c r="C68" t="s">
        <v>91</v>
      </c>
      <c r="D68">
        <v>10051</v>
      </c>
      <c r="G68">
        <v>1603</v>
      </c>
      <c r="J68">
        <f t="shared" si="0"/>
        <v>8448</v>
      </c>
      <c r="K68">
        <f t="shared" si="1"/>
        <v>0.1594866182469406</v>
      </c>
      <c r="O68">
        <v>5353</v>
      </c>
      <c r="S68" t="s">
        <v>91</v>
      </c>
      <c r="T68">
        <v>16237</v>
      </c>
      <c r="W68">
        <v>3142</v>
      </c>
      <c r="Z68">
        <f t="shared" si="2"/>
        <v>13095</v>
      </c>
      <c r="AA68">
        <f t="shared" si="3"/>
        <v>0.19350865307630721</v>
      </c>
      <c r="AE68">
        <v>4452</v>
      </c>
      <c r="AI68" t="s">
        <v>91</v>
      </c>
      <c r="AJ68">
        <v>19200</v>
      </c>
      <c r="AM68">
        <v>2381</v>
      </c>
      <c r="AP68">
        <f t="shared" si="4"/>
        <v>16819</v>
      </c>
      <c r="AQ68">
        <f t="shared" si="5"/>
        <v>0.12401041666666666</v>
      </c>
      <c r="AV68">
        <v>4206</v>
      </c>
      <c r="BB68" t="s">
        <v>91</v>
      </c>
      <c r="BC68">
        <v>18655</v>
      </c>
      <c r="BF68">
        <v>2339</v>
      </c>
      <c r="BI68">
        <f t="shared" si="6"/>
        <v>16316</v>
      </c>
      <c r="BJ68">
        <f t="shared" si="7"/>
        <v>0.1253819351380327</v>
      </c>
      <c r="BO68">
        <v>3970</v>
      </c>
    </row>
    <row r="69" spans="3:68" x14ac:dyDescent="0.25">
      <c r="J69">
        <f t="shared" si="0"/>
        <v>0</v>
      </c>
      <c r="K69" t="e">
        <f t="shared" si="1"/>
        <v>#DIV/0!</v>
      </c>
      <c r="Z69">
        <f t="shared" si="2"/>
        <v>0</v>
      </c>
      <c r="AA69" t="e">
        <f t="shared" si="3"/>
        <v>#DIV/0!</v>
      </c>
      <c r="AP69">
        <f t="shared" si="4"/>
        <v>0</v>
      </c>
      <c r="AQ69" t="e">
        <f t="shared" si="5"/>
        <v>#DIV/0!</v>
      </c>
      <c r="BI69">
        <f t="shared" si="6"/>
        <v>0</v>
      </c>
      <c r="BJ69" t="e">
        <f t="shared" si="7"/>
        <v>#DIV/0!</v>
      </c>
    </row>
    <row r="70" spans="3:68" x14ac:dyDescent="0.25">
      <c r="C70" t="s">
        <v>92</v>
      </c>
      <c r="D70">
        <v>11533</v>
      </c>
      <c r="E70">
        <f>AVERAGE(D70:D71)</f>
        <v>13926</v>
      </c>
      <c r="G70">
        <v>2293</v>
      </c>
      <c r="H70">
        <f>AVERAGE(G70:G71)</f>
        <v>2134</v>
      </c>
      <c r="J70">
        <f t="shared" si="0"/>
        <v>9240</v>
      </c>
      <c r="K70">
        <f t="shared" si="1"/>
        <v>0.19882077516691235</v>
      </c>
      <c r="O70">
        <v>5774</v>
      </c>
      <c r="P70">
        <f>AVERAGE(O70:O71)</f>
        <v>6125</v>
      </c>
      <c r="S70" t="s">
        <v>92</v>
      </c>
      <c r="T70">
        <v>29187</v>
      </c>
      <c r="U70">
        <f>AVERAGE(T70:T71)</f>
        <v>26162</v>
      </c>
      <c r="W70">
        <v>4240</v>
      </c>
      <c r="X70">
        <f>AVERAGE(W70:W71)</f>
        <v>4029.5</v>
      </c>
      <c r="Z70">
        <f t="shared" si="2"/>
        <v>24947</v>
      </c>
      <c r="AA70">
        <f t="shared" si="3"/>
        <v>0.14527015452084832</v>
      </c>
      <c r="AI70" t="s">
        <v>92</v>
      </c>
      <c r="AJ70">
        <v>16133</v>
      </c>
      <c r="AK70">
        <f>AVERAGE(AJ70:AJ71)</f>
        <v>15288.5</v>
      </c>
      <c r="AM70">
        <v>2501</v>
      </c>
      <c r="AN70">
        <f>AVERAGE(AM70:AM71)</f>
        <v>2388</v>
      </c>
      <c r="AP70">
        <f t="shared" si="4"/>
        <v>13632</v>
      </c>
      <c r="AQ70">
        <f t="shared" si="5"/>
        <v>0.15502386412942415</v>
      </c>
      <c r="AV70">
        <v>3417</v>
      </c>
      <c r="AW70">
        <f>AVERAGE(AV70:AV71)</f>
        <v>3292</v>
      </c>
      <c r="BB70" t="s">
        <v>92</v>
      </c>
      <c r="BC70">
        <v>19254</v>
      </c>
      <c r="BD70">
        <f>AVERAGE(BC70:BC71)</f>
        <v>21542</v>
      </c>
      <c r="BG70">
        <f>AVERAGE(BF70:BF71)</f>
        <v>2530</v>
      </c>
      <c r="BI70">
        <f t="shared" si="6"/>
        <v>19254</v>
      </c>
      <c r="BJ70">
        <f t="shared" si="7"/>
        <v>0</v>
      </c>
    </row>
    <row r="71" spans="3:68" x14ac:dyDescent="0.25">
      <c r="C71" t="s">
        <v>93</v>
      </c>
      <c r="D71">
        <v>16319</v>
      </c>
      <c r="G71">
        <v>1975</v>
      </c>
      <c r="J71">
        <f t="shared" si="0"/>
        <v>14344</v>
      </c>
      <c r="K71">
        <f t="shared" si="1"/>
        <v>0.12102457258410441</v>
      </c>
      <c r="O71">
        <v>6476</v>
      </c>
      <c r="S71" t="s">
        <v>93</v>
      </c>
      <c r="T71">
        <v>23137</v>
      </c>
      <c r="W71">
        <v>3819</v>
      </c>
      <c r="Z71">
        <f t="shared" si="2"/>
        <v>19318</v>
      </c>
      <c r="AA71">
        <f t="shared" si="3"/>
        <v>0.16506029303712669</v>
      </c>
      <c r="AI71" t="s">
        <v>93</v>
      </c>
      <c r="AJ71">
        <v>14444</v>
      </c>
      <c r="AM71">
        <v>2275</v>
      </c>
      <c r="AP71">
        <f t="shared" si="4"/>
        <v>12169</v>
      </c>
      <c r="AQ71">
        <f t="shared" si="5"/>
        <v>0.15750484630296316</v>
      </c>
      <c r="AV71">
        <v>3167</v>
      </c>
      <c r="BB71" t="s">
        <v>93</v>
      </c>
      <c r="BC71">
        <v>23830</v>
      </c>
      <c r="BF71">
        <v>2530</v>
      </c>
      <c r="BI71">
        <f t="shared" si="6"/>
        <v>21300</v>
      </c>
      <c r="BJ71">
        <f t="shared" si="7"/>
        <v>0.10616869492236676</v>
      </c>
    </row>
    <row r="72" spans="3:68" x14ac:dyDescent="0.25">
      <c r="J72">
        <f t="shared" ref="J72:J128" si="8">D72-G72</f>
        <v>0</v>
      </c>
      <c r="K72" t="e">
        <f t="shared" ref="K72:K128" si="9">G72/D72</f>
        <v>#DIV/0!</v>
      </c>
      <c r="Z72">
        <f t="shared" ref="Z72:Z131" si="10">T72-W72</f>
        <v>0</v>
      </c>
      <c r="AA72" t="e">
        <f t="shared" ref="AA72:AA131" si="11">W72/T72</f>
        <v>#DIV/0!</v>
      </c>
      <c r="AP72">
        <f t="shared" ref="AP72:AP135" si="12">AJ72-AM72</f>
        <v>0</v>
      </c>
      <c r="AQ72" t="e">
        <f t="shared" ref="AQ72:AQ135" si="13">AM72/AJ72</f>
        <v>#DIV/0!</v>
      </c>
      <c r="BI72">
        <f t="shared" ref="BI72:BI135" si="14">BC72-BF72</f>
        <v>0</v>
      </c>
      <c r="BJ72" t="e">
        <f t="shared" ref="BJ72:BJ135" si="15">BF72/BC72</f>
        <v>#DIV/0!</v>
      </c>
    </row>
    <row r="73" spans="3:68" x14ac:dyDescent="0.25">
      <c r="C73" t="s">
        <v>94</v>
      </c>
      <c r="D73">
        <v>13783</v>
      </c>
      <c r="E73">
        <f>AVERAGE(D73)</f>
        <v>13783</v>
      </c>
      <c r="G73">
        <v>2016</v>
      </c>
      <c r="H73">
        <f>AVERAGE(G73)</f>
        <v>2016</v>
      </c>
      <c r="J73">
        <f t="shared" si="8"/>
        <v>11767</v>
      </c>
      <c r="K73">
        <f t="shared" si="9"/>
        <v>0.1462671406805485</v>
      </c>
      <c r="O73">
        <v>5547</v>
      </c>
      <c r="P73">
        <f>AVERAGE(O73:O74)</f>
        <v>5547</v>
      </c>
      <c r="S73" t="s">
        <v>94</v>
      </c>
      <c r="T73">
        <v>22040</v>
      </c>
      <c r="U73">
        <f>AVERAGE(T73:T74)</f>
        <v>22968</v>
      </c>
      <c r="W73">
        <v>2473</v>
      </c>
      <c r="X73">
        <f>AVERAGE(W73:W74)</f>
        <v>2776</v>
      </c>
      <c r="Z73">
        <f t="shared" si="10"/>
        <v>19567</v>
      </c>
      <c r="AA73">
        <f t="shared" si="11"/>
        <v>0.11220508166969147</v>
      </c>
      <c r="AI73" t="s">
        <v>94</v>
      </c>
      <c r="AJ73">
        <v>12655</v>
      </c>
      <c r="AK73">
        <f>AVERAGE(AJ73:AJ74)</f>
        <v>13235</v>
      </c>
      <c r="AM73">
        <v>1727</v>
      </c>
      <c r="AN73">
        <f>AVERAGE(AM73:AM74)</f>
        <v>1897</v>
      </c>
      <c r="AP73">
        <f t="shared" si="12"/>
        <v>10928</v>
      </c>
      <c r="AQ73">
        <f t="shared" si="13"/>
        <v>0.13646779928881864</v>
      </c>
      <c r="AV73">
        <v>3579</v>
      </c>
      <c r="AW73">
        <f>AVERAGE(AV73:AV74)</f>
        <v>3787.5</v>
      </c>
      <c r="BB73" t="s">
        <v>94</v>
      </c>
      <c r="BC73">
        <v>22754</v>
      </c>
      <c r="BD73">
        <f>AVERAGE(BC73:BC74)</f>
        <v>23037.5</v>
      </c>
      <c r="BF73">
        <v>2558</v>
      </c>
      <c r="BG73">
        <f>AVERAGE(BF73:BF74)</f>
        <v>2558</v>
      </c>
      <c r="BI73">
        <f t="shared" si="14"/>
        <v>20196</v>
      </c>
      <c r="BJ73">
        <f t="shared" si="15"/>
        <v>0.11241979432187747</v>
      </c>
    </row>
    <row r="74" spans="3:68" x14ac:dyDescent="0.25">
      <c r="C74" t="s">
        <v>95</v>
      </c>
      <c r="J74">
        <f t="shared" si="8"/>
        <v>0</v>
      </c>
      <c r="K74" t="e">
        <f t="shared" si="9"/>
        <v>#DIV/0!</v>
      </c>
      <c r="S74" t="s">
        <v>95</v>
      </c>
      <c r="T74">
        <v>23896</v>
      </c>
      <c r="W74">
        <v>3079</v>
      </c>
      <c r="Z74">
        <f t="shared" si="10"/>
        <v>20817</v>
      </c>
      <c r="AA74">
        <f t="shared" si="11"/>
        <v>0.12885001673920321</v>
      </c>
      <c r="AI74" t="s">
        <v>95</v>
      </c>
      <c r="AJ74">
        <v>13815</v>
      </c>
      <c r="AM74">
        <v>2067</v>
      </c>
      <c r="AP74">
        <f t="shared" si="12"/>
        <v>11748</v>
      </c>
      <c r="AQ74">
        <f t="shared" si="13"/>
        <v>0.1496199782844734</v>
      </c>
      <c r="AV74">
        <v>3996</v>
      </c>
      <c r="BB74" t="s">
        <v>95</v>
      </c>
      <c r="BC74">
        <v>23321</v>
      </c>
      <c r="BI74">
        <f t="shared" si="14"/>
        <v>23321</v>
      </c>
      <c r="BJ74">
        <f t="shared" si="15"/>
        <v>0</v>
      </c>
    </row>
    <row r="75" spans="3:68" x14ac:dyDescent="0.25">
      <c r="J75">
        <f t="shared" si="8"/>
        <v>0</v>
      </c>
      <c r="K75" t="e">
        <f t="shared" si="9"/>
        <v>#DIV/0!</v>
      </c>
      <c r="Z75">
        <f t="shared" si="10"/>
        <v>0</v>
      </c>
      <c r="AA75" t="e">
        <f t="shared" si="11"/>
        <v>#DIV/0!</v>
      </c>
      <c r="AP75">
        <f t="shared" si="12"/>
        <v>0</v>
      </c>
      <c r="AQ75" t="e">
        <f t="shared" si="13"/>
        <v>#DIV/0!</v>
      </c>
      <c r="BI75">
        <f t="shared" si="14"/>
        <v>0</v>
      </c>
      <c r="BJ75" t="e">
        <f t="shared" si="15"/>
        <v>#DIV/0!</v>
      </c>
    </row>
    <row r="76" spans="3:68" x14ac:dyDescent="0.25">
      <c r="C76" t="s">
        <v>96</v>
      </c>
      <c r="D76">
        <v>9621</v>
      </c>
      <c r="E76">
        <f>AVERAGE(D76)</f>
        <v>9621</v>
      </c>
      <c r="G76">
        <v>1876</v>
      </c>
      <c r="H76">
        <f>AVERAGE(G76)</f>
        <v>1876</v>
      </c>
      <c r="J76">
        <f t="shared" si="8"/>
        <v>7745</v>
      </c>
      <c r="K76">
        <f t="shared" si="9"/>
        <v>0.19499012576655234</v>
      </c>
      <c r="S76" t="s">
        <v>96</v>
      </c>
      <c r="T76">
        <v>21261</v>
      </c>
      <c r="U76">
        <f>AVERAGE(T76:T77)</f>
        <v>22601.5</v>
      </c>
      <c r="W76">
        <v>2965</v>
      </c>
      <c r="X76">
        <f>AVERAGE(W76:W77)</f>
        <v>3358.5</v>
      </c>
      <c r="Z76">
        <f t="shared" si="10"/>
        <v>18296</v>
      </c>
      <c r="AA76">
        <f t="shared" si="11"/>
        <v>0.13945722214383144</v>
      </c>
      <c r="AE76">
        <v>4271</v>
      </c>
      <c r="AF76">
        <f>AVERAGE(AE76:AE77)</f>
        <v>5081.5</v>
      </c>
      <c r="AI76" t="s">
        <v>96</v>
      </c>
      <c r="AJ76">
        <v>15946</v>
      </c>
      <c r="AK76">
        <f>AVERAGE(AJ76:AJ77)</f>
        <v>16551.5</v>
      </c>
      <c r="AM76">
        <v>2276</v>
      </c>
      <c r="AN76">
        <f>AVERAGE(AM76:AM77)</f>
        <v>2446.5</v>
      </c>
      <c r="AP76">
        <f t="shared" si="12"/>
        <v>13670</v>
      </c>
      <c r="AQ76">
        <f t="shared" si="13"/>
        <v>0.14273171955349304</v>
      </c>
      <c r="AV76">
        <v>4592</v>
      </c>
      <c r="AW76">
        <f>AVERAGE(AV76:AV77)</f>
        <v>4273.5</v>
      </c>
      <c r="BB76" t="s">
        <v>96</v>
      </c>
      <c r="BC76">
        <v>18458</v>
      </c>
      <c r="BD76">
        <f>AVERAGE(BC76:BC77)</f>
        <v>16986</v>
      </c>
      <c r="BF76">
        <v>2439</v>
      </c>
      <c r="BG76">
        <f>AVERAGE(BF76:BF77)</f>
        <v>2369.5</v>
      </c>
      <c r="BI76">
        <f t="shared" si="14"/>
        <v>16019</v>
      </c>
      <c r="BJ76">
        <f t="shared" si="15"/>
        <v>0.13213782641672989</v>
      </c>
    </row>
    <row r="77" spans="3:68" x14ac:dyDescent="0.25">
      <c r="C77" t="s">
        <v>97</v>
      </c>
      <c r="J77">
        <f t="shared" si="8"/>
        <v>0</v>
      </c>
      <c r="K77" t="e">
        <f t="shared" si="9"/>
        <v>#DIV/0!</v>
      </c>
      <c r="S77" t="s">
        <v>97</v>
      </c>
      <c r="T77">
        <v>23942</v>
      </c>
      <c r="W77">
        <v>3752</v>
      </c>
      <c r="Z77">
        <f t="shared" si="10"/>
        <v>20190</v>
      </c>
      <c r="AA77">
        <f t="shared" si="11"/>
        <v>0.15671205413081613</v>
      </c>
      <c r="AE77">
        <v>5892</v>
      </c>
      <c r="AI77" t="s">
        <v>97</v>
      </c>
      <c r="AJ77">
        <v>17157</v>
      </c>
      <c r="AM77">
        <v>2617</v>
      </c>
      <c r="AP77">
        <f t="shared" si="12"/>
        <v>14540</v>
      </c>
      <c r="AQ77">
        <f t="shared" si="13"/>
        <v>0.15253249402576208</v>
      </c>
      <c r="AV77">
        <v>3955</v>
      </c>
      <c r="BB77" t="s">
        <v>97</v>
      </c>
      <c r="BC77">
        <v>15514</v>
      </c>
      <c r="BF77">
        <v>2300</v>
      </c>
      <c r="BI77">
        <f t="shared" si="14"/>
        <v>13214</v>
      </c>
      <c r="BJ77">
        <f t="shared" si="15"/>
        <v>0.14825319066649478</v>
      </c>
    </row>
    <row r="78" spans="3:68" x14ac:dyDescent="0.25">
      <c r="J78">
        <f t="shared" si="8"/>
        <v>0</v>
      </c>
      <c r="K78" t="e">
        <f t="shared" si="9"/>
        <v>#DIV/0!</v>
      </c>
      <c r="Z78">
        <f t="shared" si="10"/>
        <v>0</v>
      </c>
      <c r="AA78" t="e">
        <f t="shared" si="11"/>
        <v>#DIV/0!</v>
      </c>
      <c r="AP78">
        <f t="shared" si="12"/>
        <v>0</v>
      </c>
      <c r="AQ78" t="e">
        <f t="shared" si="13"/>
        <v>#DIV/0!</v>
      </c>
      <c r="BI78">
        <f t="shared" si="14"/>
        <v>0</v>
      </c>
      <c r="BJ78" t="e">
        <f t="shared" si="15"/>
        <v>#DIV/0!</v>
      </c>
    </row>
    <row r="79" spans="3:68" x14ac:dyDescent="0.25">
      <c r="C79" t="s">
        <v>98</v>
      </c>
      <c r="D79">
        <v>11515</v>
      </c>
      <c r="E79">
        <f>AVERAGE(D79:D80)</f>
        <v>11965</v>
      </c>
      <c r="G79">
        <v>1744</v>
      </c>
      <c r="H79">
        <f>AVERAGE(G79:G80)</f>
        <v>1953.5</v>
      </c>
      <c r="J79">
        <f t="shared" si="8"/>
        <v>9771</v>
      </c>
      <c r="K79">
        <f t="shared" si="9"/>
        <v>0.15145462440295268</v>
      </c>
      <c r="O79">
        <v>4347</v>
      </c>
      <c r="P79">
        <f>AVERAGE(O79:O80)</f>
        <v>5147.5</v>
      </c>
      <c r="S79" t="s">
        <v>98</v>
      </c>
      <c r="T79">
        <v>20167</v>
      </c>
      <c r="U79">
        <f>AVERAGE(T79:T80)</f>
        <v>21259</v>
      </c>
      <c r="W79">
        <v>2831</v>
      </c>
      <c r="X79">
        <f>AVERAGE(W79:W80)</f>
        <v>2963</v>
      </c>
      <c r="Z79">
        <f t="shared" si="10"/>
        <v>17336</v>
      </c>
      <c r="AA79">
        <f t="shared" si="11"/>
        <v>0.14037784499429762</v>
      </c>
      <c r="AE79">
        <v>5514</v>
      </c>
      <c r="AF79">
        <f>AVERAGE(AE79:AE80)</f>
        <v>5064.5</v>
      </c>
      <c r="AI79" t="s">
        <v>98</v>
      </c>
      <c r="AJ79">
        <v>17477</v>
      </c>
      <c r="AK79">
        <f>AVERAGE(AJ79:AJ80)</f>
        <v>17106.5</v>
      </c>
      <c r="AM79">
        <v>2455</v>
      </c>
      <c r="AN79">
        <f>AVERAGE(AM79:AM80)</f>
        <v>2428.5</v>
      </c>
      <c r="AP79">
        <f t="shared" si="12"/>
        <v>15022</v>
      </c>
      <c r="AQ79">
        <f t="shared" si="13"/>
        <v>0.14047033243691709</v>
      </c>
      <c r="AV79">
        <v>3644</v>
      </c>
      <c r="AW79">
        <f>AVERAGE(AV79:AV80)</f>
        <v>4308</v>
      </c>
      <c r="BB79" t="s">
        <v>98</v>
      </c>
      <c r="BC79">
        <v>13774</v>
      </c>
      <c r="BD79">
        <f>AVERAGE(BC79:BC80)</f>
        <v>16288.5</v>
      </c>
      <c r="BF79">
        <v>2022</v>
      </c>
      <c r="BG79">
        <f>AVERAGE(BF79:BF80)</f>
        <v>2358</v>
      </c>
      <c r="BI79">
        <f t="shared" si="14"/>
        <v>11752</v>
      </c>
      <c r="BJ79">
        <f t="shared" si="15"/>
        <v>0.14679831566719906</v>
      </c>
    </row>
    <row r="80" spans="3:68" x14ac:dyDescent="0.25">
      <c r="C80" t="s">
        <v>99</v>
      </c>
      <c r="D80">
        <v>12415</v>
      </c>
      <c r="G80">
        <v>2163</v>
      </c>
      <c r="J80">
        <f t="shared" si="8"/>
        <v>10252</v>
      </c>
      <c r="K80">
        <f t="shared" si="9"/>
        <v>0.17422472815142973</v>
      </c>
      <c r="O80">
        <v>5948</v>
      </c>
      <c r="S80" t="s">
        <v>99</v>
      </c>
      <c r="T80">
        <v>22351</v>
      </c>
      <c r="W80">
        <v>3095</v>
      </c>
      <c r="Z80">
        <f t="shared" si="10"/>
        <v>19256</v>
      </c>
      <c r="AA80">
        <f t="shared" si="11"/>
        <v>0.13847255156368843</v>
      </c>
      <c r="AE80">
        <v>4615</v>
      </c>
      <c r="AI80" t="s">
        <v>99</v>
      </c>
      <c r="AJ80">
        <v>16736</v>
      </c>
      <c r="AM80">
        <v>2402</v>
      </c>
      <c r="AP80">
        <f t="shared" si="12"/>
        <v>14334</v>
      </c>
      <c r="AQ80">
        <f t="shared" si="13"/>
        <v>0.14352294455066922</v>
      </c>
      <c r="AV80">
        <v>4972</v>
      </c>
      <c r="BB80" t="s">
        <v>99</v>
      </c>
      <c r="BC80">
        <v>18803</v>
      </c>
      <c r="BF80">
        <v>2694</v>
      </c>
      <c r="BI80">
        <f t="shared" si="14"/>
        <v>16109</v>
      </c>
      <c r="BJ80">
        <f t="shared" si="15"/>
        <v>0.14327500930702547</v>
      </c>
    </row>
    <row r="81" spans="3:62" x14ac:dyDescent="0.25">
      <c r="K81" t="e">
        <f t="shared" si="9"/>
        <v>#DIV/0!</v>
      </c>
      <c r="Z81">
        <f t="shared" si="10"/>
        <v>0</v>
      </c>
      <c r="AA81" t="e">
        <f t="shared" si="11"/>
        <v>#DIV/0!</v>
      </c>
      <c r="AP81">
        <f t="shared" si="12"/>
        <v>0</v>
      </c>
      <c r="AQ81" t="e">
        <f t="shared" si="13"/>
        <v>#DIV/0!</v>
      </c>
      <c r="BI81">
        <f t="shared" si="14"/>
        <v>0</v>
      </c>
      <c r="BJ81" t="e">
        <f t="shared" si="15"/>
        <v>#DIV/0!</v>
      </c>
    </row>
    <row r="82" spans="3:62" x14ac:dyDescent="0.25">
      <c r="K82" t="e">
        <f t="shared" si="9"/>
        <v>#DIV/0!</v>
      </c>
      <c r="S82" t="s">
        <v>100</v>
      </c>
      <c r="T82">
        <v>23350</v>
      </c>
      <c r="U82">
        <f>AVERAGE(T82:T83)</f>
        <v>24342</v>
      </c>
      <c r="W82">
        <v>2498</v>
      </c>
      <c r="X82">
        <f>AVERAGE(W82:W83)</f>
        <v>2488.5</v>
      </c>
      <c r="Z82">
        <f t="shared" si="10"/>
        <v>20852</v>
      </c>
      <c r="AA82">
        <f t="shared" si="11"/>
        <v>0.10698072805139186</v>
      </c>
      <c r="AE82">
        <v>4911</v>
      </c>
      <c r="AF82">
        <f>AVERAGE(AE82:AE83)</f>
        <v>4621.5</v>
      </c>
      <c r="AI82" t="s">
        <v>100</v>
      </c>
      <c r="AJ82">
        <v>15491</v>
      </c>
      <c r="AK82">
        <f>AVERAGE(AJ82:AJ83)</f>
        <v>16017</v>
      </c>
      <c r="AM82">
        <v>2409</v>
      </c>
      <c r="AN82">
        <f>AVERAGE(AM82:AM83)</f>
        <v>2312.5</v>
      </c>
      <c r="AP82">
        <f t="shared" si="12"/>
        <v>13082</v>
      </c>
      <c r="AQ82">
        <f t="shared" si="13"/>
        <v>0.15550965076496029</v>
      </c>
      <c r="AV82">
        <v>4966</v>
      </c>
      <c r="AW82">
        <f>AVERAGE(AV82:AV83)</f>
        <v>4318.5</v>
      </c>
      <c r="BI82">
        <f t="shared" si="14"/>
        <v>0</v>
      </c>
      <c r="BJ82" t="e">
        <f t="shared" si="15"/>
        <v>#DIV/0!</v>
      </c>
    </row>
    <row r="83" spans="3:62" x14ac:dyDescent="0.25">
      <c r="K83" t="e">
        <f t="shared" si="9"/>
        <v>#DIV/0!</v>
      </c>
      <c r="S83" t="s">
        <v>101</v>
      </c>
      <c r="T83">
        <v>25334</v>
      </c>
      <c r="W83">
        <v>2479</v>
      </c>
      <c r="Z83">
        <f t="shared" si="10"/>
        <v>22855</v>
      </c>
      <c r="AA83">
        <f t="shared" si="11"/>
        <v>9.7852688087155595E-2</v>
      </c>
      <c r="AE83">
        <v>4332</v>
      </c>
      <c r="AI83" t="s">
        <v>101</v>
      </c>
      <c r="AJ83">
        <v>16543</v>
      </c>
      <c r="AM83">
        <v>2216</v>
      </c>
      <c r="AP83">
        <f t="shared" si="12"/>
        <v>14327</v>
      </c>
      <c r="AQ83">
        <f t="shared" si="13"/>
        <v>0.13395393822160431</v>
      </c>
      <c r="AV83">
        <v>3671</v>
      </c>
      <c r="BI83">
        <f t="shared" si="14"/>
        <v>0</v>
      </c>
      <c r="BJ83" t="e">
        <f t="shared" si="15"/>
        <v>#DIV/0!</v>
      </c>
    </row>
    <row r="84" spans="3:62" x14ac:dyDescent="0.25">
      <c r="K84" t="e">
        <f t="shared" si="9"/>
        <v>#DIV/0!</v>
      </c>
      <c r="Z84">
        <f t="shared" si="10"/>
        <v>0</v>
      </c>
      <c r="AA84" t="e">
        <f t="shared" si="11"/>
        <v>#DIV/0!</v>
      </c>
      <c r="AP84">
        <f t="shared" si="12"/>
        <v>0</v>
      </c>
      <c r="AQ84" t="e">
        <f t="shared" si="13"/>
        <v>#DIV/0!</v>
      </c>
      <c r="BI84">
        <f t="shared" si="14"/>
        <v>0</v>
      </c>
      <c r="BJ84" t="e">
        <f t="shared" si="15"/>
        <v>#DIV/0!</v>
      </c>
    </row>
    <row r="85" spans="3:62" x14ac:dyDescent="0.25">
      <c r="K85" t="e">
        <f t="shared" si="9"/>
        <v>#DIV/0!</v>
      </c>
      <c r="S85" t="s">
        <v>102</v>
      </c>
      <c r="T85">
        <v>18021</v>
      </c>
      <c r="U85">
        <f>AVERAGE(T85:T86)</f>
        <v>22460.5</v>
      </c>
      <c r="W85">
        <v>2722</v>
      </c>
      <c r="X85">
        <f>AVERAGE(W85:W86)</f>
        <v>3624</v>
      </c>
      <c r="Z85">
        <f t="shared" si="10"/>
        <v>15299</v>
      </c>
      <c r="AA85">
        <f t="shared" si="11"/>
        <v>0.15104600188668776</v>
      </c>
      <c r="AE85">
        <v>5821</v>
      </c>
      <c r="AF85">
        <f>AVERAGE(AE85:AE86)</f>
        <v>6125.5</v>
      </c>
      <c r="AI85" t="s">
        <v>102</v>
      </c>
      <c r="AP85">
        <f t="shared" si="12"/>
        <v>0</v>
      </c>
      <c r="AQ85" t="e">
        <f t="shared" si="13"/>
        <v>#DIV/0!</v>
      </c>
      <c r="BI85">
        <f t="shared" si="14"/>
        <v>0</v>
      </c>
      <c r="BJ85" t="e">
        <f t="shared" si="15"/>
        <v>#DIV/0!</v>
      </c>
    </row>
    <row r="86" spans="3:62" x14ac:dyDescent="0.25">
      <c r="K86" t="e">
        <f t="shared" si="9"/>
        <v>#DIV/0!</v>
      </c>
      <c r="S86" t="s">
        <v>103</v>
      </c>
      <c r="T86">
        <v>26900</v>
      </c>
      <c r="W86">
        <v>4526</v>
      </c>
      <c r="Z86">
        <f t="shared" si="10"/>
        <v>22374</v>
      </c>
      <c r="AA86">
        <f t="shared" si="11"/>
        <v>0.16825278810408922</v>
      </c>
      <c r="AE86">
        <v>6430</v>
      </c>
      <c r="AI86" t="s">
        <v>103</v>
      </c>
      <c r="AP86">
        <f t="shared" si="12"/>
        <v>0</v>
      </c>
      <c r="AQ86" t="e">
        <f t="shared" si="13"/>
        <v>#DIV/0!</v>
      </c>
      <c r="BI86">
        <f t="shared" si="14"/>
        <v>0</v>
      </c>
      <c r="BJ86" t="e">
        <f t="shared" si="15"/>
        <v>#DIV/0!</v>
      </c>
    </row>
    <row r="87" spans="3:62" x14ac:dyDescent="0.25">
      <c r="K87" t="e">
        <f t="shared" si="9"/>
        <v>#DIV/0!</v>
      </c>
      <c r="Z87">
        <f t="shared" si="10"/>
        <v>0</v>
      </c>
      <c r="AA87" t="e">
        <f t="shared" si="11"/>
        <v>#DIV/0!</v>
      </c>
      <c r="AP87">
        <f t="shared" si="12"/>
        <v>0</v>
      </c>
      <c r="AQ87" t="e">
        <f t="shared" si="13"/>
        <v>#DIV/0!</v>
      </c>
      <c r="BI87">
        <f t="shared" si="14"/>
        <v>0</v>
      </c>
      <c r="BJ87" t="e">
        <f t="shared" si="15"/>
        <v>#DIV/0!</v>
      </c>
    </row>
    <row r="88" spans="3:62" x14ac:dyDescent="0.25">
      <c r="K88" t="e">
        <f t="shared" si="9"/>
        <v>#DIV/0!</v>
      </c>
      <c r="Z88">
        <f t="shared" si="10"/>
        <v>0</v>
      </c>
      <c r="AA88" t="e">
        <f t="shared" si="11"/>
        <v>#DIV/0!</v>
      </c>
      <c r="AP88">
        <f t="shared" si="12"/>
        <v>0</v>
      </c>
      <c r="AQ88" t="e">
        <f t="shared" si="13"/>
        <v>#DIV/0!</v>
      </c>
      <c r="BI88">
        <f t="shared" si="14"/>
        <v>0</v>
      </c>
      <c r="BJ88" t="e">
        <f t="shared" si="15"/>
        <v>#DIV/0!</v>
      </c>
    </row>
    <row r="89" spans="3:62" x14ac:dyDescent="0.25">
      <c r="K89" t="e">
        <f t="shared" si="9"/>
        <v>#DIV/0!</v>
      </c>
      <c r="Z89">
        <f t="shared" si="10"/>
        <v>0</v>
      </c>
      <c r="AA89" t="e">
        <f t="shared" si="11"/>
        <v>#DIV/0!</v>
      </c>
      <c r="AP89">
        <f t="shared" si="12"/>
        <v>0</v>
      </c>
      <c r="AQ89" t="e">
        <f t="shared" si="13"/>
        <v>#DIV/0!</v>
      </c>
      <c r="BI89">
        <f t="shared" si="14"/>
        <v>0</v>
      </c>
      <c r="BJ89" t="e">
        <f t="shared" si="15"/>
        <v>#DIV/0!</v>
      </c>
    </row>
    <row r="90" spans="3:62" x14ac:dyDescent="0.25">
      <c r="K90" t="e">
        <f t="shared" si="9"/>
        <v>#DIV/0!</v>
      </c>
      <c r="Z90">
        <f t="shared" si="10"/>
        <v>0</v>
      </c>
      <c r="AA90" t="e">
        <f t="shared" si="11"/>
        <v>#DIV/0!</v>
      </c>
      <c r="AP90">
        <f t="shared" si="12"/>
        <v>0</v>
      </c>
      <c r="AQ90" t="e">
        <f t="shared" si="13"/>
        <v>#DIV/0!</v>
      </c>
      <c r="BI90">
        <f t="shared" si="14"/>
        <v>0</v>
      </c>
      <c r="BJ90" t="e">
        <f t="shared" si="15"/>
        <v>#DIV/0!</v>
      </c>
    </row>
    <row r="91" spans="3:62" x14ac:dyDescent="0.25">
      <c r="K91" t="e">
        <f t="shared" si="9"/>
        <v>#DIV/0!</v>
      </c>
      <c r="Z91">
        <f t="shared" si="10"/>
        <v>0</v>
      </c>
      <c r="AA91" t="e">
        <f t="shared" si="11"/>
        <v>#DIV/0!</v>
      </c>
      <c r="AP91">
        <f t="shared" si="12"/>
        <v>0</v>
      </c>
      <c r="AQ91" t="e">
        <f t="shared" si="13"/>
        <v>#DIV/0!</v>
      </c>
      <c r="BI91">
        <f t="shared" si="14"/>
        <v>0</v>
      </c>
      <c r="BJ91" t="e">
        <f t="shared" si="15"/>
        <v>#DIV/0!</v>
      </c>
    </row>
    <row r="92" spans="3:62" x14ac:dyDescent="0.25">
      <c r="K92" t="e">
        <f t="shared" si="9"/>
        <v>#DIV/0!</v>
      </c>
      <c r="Z92">
        <f t="shared" si="10"/>
        <v>0</v>
      </c>
      <c r="AA92" t="e">
        <f t="shared" si="11"/>
        <v>#DIV/0!</v>
      </c>
      <c r="AP92">
        <f t="shared" si="12"/>
        <v>0</v>
      </c>
      <c r="AQ92" t="e">
        <f t="shared" si="13"/>
        <v>#DIV/0!</v>
      </c>
      <c r="BI92">
        <f t="shared" si="14"/>
        <v>0</v>
      </c>
      <c r="BJ92" t="e">
        <f t="shared" si="15"/>
        <v>#DIV/0!</v>
      </c>
    </row>
    <row r="93" spans="3:62" x14ac:dyDescent="0.25">
      <c r="K93" t="e">
        <f t="shared" si="9"/>
        <v>#DIV/0!</v>
      </c>
      <c r="Z93">
        <f t="shared" si="10"/>
        <v>0</v>
      </c>
      <c r="AA93" t="e">
        <f t="shared" si="11"/>
        <v>#DIV/0!</v>
      </c>
      <c r="AP93">
        <f t="shared" si="12"/>
        <v>0</v>
      </c>
      <c r="AQ93" t="e">
        <f t="shared" si="13"/>
        <v>#DIV/0!</v>
      </c>
      <c r="BI93">
        <f t="shared" si="14"/>
        <v>0</v>
      </c>
      <c r="BJ93" t="e">
        <f t="shared" si="15"/>
        <v>#DIV/0!</v>
      </c>
    </row>
    <row r="94" spans="3:62" x14ac:dyDescent="0.25">
      <c r="K94" t="e">
        <f t="shared" si="9"/>
        <v>#DIV/0!</v>
      </c>
      <c r="Z94">
        <f t="shared" si="10"/>
        <v>0</v>
      </c>
      <c r="AA94" t="e">
        <f t="shared" si="11"/>
        <v>#DIV/0!</v>
      </c>
      <c r="AP94">
        <f t="shared" si="12"/>
        <v>0</v>
      </c>
      <c r="AQ94" t="e">
        <f t="shared" si="13"/>
        <v>#DIV/0!</v>
      </c>
      <c r="BI94">
        <f t="shared" si="14"/>
        <v>0</v>
      </c>
      <c r="BJ94" t="e">
        <f t="shared" si="15"/>
        <v>#DIV/0!</v>
      </c>
    </row>
    <row r="95" spans="3:62" x14ac:dyDescent="0.25">
      <c r="C95" t="s">
        <v>117</v>
      </c>
      <c r="D95" t="s">
        <v>118</v>
      </c>
      <c r="K95" t="e">
        <f t="shared" si="9"/>
        <v>#VALUE!</v>
      </c>
      <c r="S95" t="s">
        <v>51</v>
      </c>
      <c r="T95" t="s">
        <v>119</v>
      </c>
      <c r="W95" t="s">
        <v>120</v>
      </c>
      <c r="Z95" t="e">
        <f t="shared" si="10"/>
        <v>#VALUE!</v>
      </c>
      <c r="AA95" t="e">
        <f t="shared" si="11"/>
        <v>#VALUE!</v>
      </c>
      <c r="AI95" t="s">
        <v>121</v>
      </c>
      <c r="AJ95" t="s">
        <v>118</v>
      </c>
      <c r="AM95" t="s">
        <v>122</v>
      </c>
      <c r="AP95" t="e">
        <f t="shared" si="12"/>
        <v>#VALUE!</v>
      </c>
      <c r="AQ95" t="e">
        <f t="shared" si="13"/>
        <v>#VALUE!</v>
      </c>
      <c r="BB95" t="s">
        <v>123</v>
      </c>
      <c r="BC95" t="s">
        <v>118</v>
      </c>
      <c r="BF95" t="s">
        <v>122</v>
      </c>
      <c r="BI95" t="e">
        <f t="shared" si="14"/>
        <v>#VALUE!</v>
      </c>
      <c r="BJ95" t="e">
        <f t="shared" si="15"/>
        <v>#VALUE!</v>
      </c>
    </row>
    <row r="96" spans="3:62" x14ac:dyDescent="0.25">
      <c r="K96" t="e">
        <f t="shared" si="9"/>
        <v>#DIV/0!</v>
      </c>
      <c r="V96" t="s">
        <v>108</v>
      </c>
      <c r="Z96">
        <f t="shared" si="10"/>
        <v>0</v>
      </c>
      <c r="AA96" t="e">
        <f t="shared" si="11"/>
        <v>#DIV/0!</v>
      </c>
      <c r="AP96">
        <f t="shared" si="12"/>
        <v>0</v>
      </c>
      <c r="AQ96" t="e">
        <f t="shared" si="13"/>
        <v>#DIV/0!</v>
      </c>
      <c r="BI96">
        <f t="shared" si="14"/>
        <v>0</v>
      </c>
      <c r="BJ96" t="e">
        <f t="shared" si="15"/>
        <v>#DIV/0!</v>
      </c>
    </row>
    <row r="97" spans="3:62" x14ac:dyDescent="0.25">
      <c r="C97" t="s">
        <v>124</v>
      </c>
      <c r="D97">
        <v>17321</v>
      </c>
      <c r="E97">
        <f>AVERAGE(D97:D98)</f>
        <v>19013.5</v>
      </c>
      <c r="G97">
        <v>1701</v>
      </c>
      <c r="H97">
        <f>AVERAGE(G97:G98)</f>
        <v>2067.5</v>
      </c>
      <c r="J97">
        <f t="shared" si="8"/>
        <v>15620</v>
      </c>
      <c r="K97">
        <f t="shared" si="9"/>
        <v>9.8204491657525553E-2</v>
      </c>
      <c r="S97" t="s">
        <v>124</v>
      </c>
      <c r="T97">
        <v>23500</v>
      </c>
      <c r="U97">
        <f>AVERAGE(T97:T98)</f>
        <v>25673.5</v>
      </c>
      <c r="W97">
        <v>3468</v>
      </c>
      <c r="X97">
        <f>AVERAGE(W97:W98)</f>
        <v>3785.5</v>
      </c>
      <c r="Z97">
        <f t="shared" si="10"/>
        <v>20032</v>
      </c>
      <c r="AA97">
        <f t="shared" si="11"/>
        <v>0.14757446808510638</v>
      </c>
      <c r="AI97" t="s">
        <v>124</v>
      </c>
      <c r="AJ97">
        <v>23337</v>
      </c>
      <c r="AK97">
        <f>AVERAGE(AJ97:AJ98)</f>
        <v>22836</v>
      </c>
      <c r="AM97">
        <v>3025</v>
      </c>
      <c r="AN97">
        <f>AVERAGE(AM97:AM98)</f>
        <v>2879</v>
      </c>
      <c r="AP97">
        <f t="shared" si="12"/>
        <v>20312</v>
      </c>
      <c r="AQ97">
        <f t="shared" si="13"/>
        <v>0.12962248789475939</v>
      </c>
      <c r="BB97" t="s">
        <v>124</v>
      </c>
      <c r="BI97">
        <f t="shared" si="14"/>
        <v>0</v>
      </c>
      <c r="BJ97" t="e">
        <f t="shared" si="15"/>
        <v>#DIV/0!</v>
      </c>
    </row>
    <row r="98" spans="3:62" x14ac:dyDescent="0.25">
      <c r="C98" t="s">
        <v>125</v>
      </c>
      <c r="D98">
        <v>20706</v>
      </c>
      <c r="G98">
        <v>2434</v>
      </c>
      <c r="J98">
        <f t="shared" si="8"/>
        <v>18272</v>
      </c>
      <c r="K98">
        <f t="shared" si="9"/>
        <v>0.11755046846324736</v>
      </c>
      <c r="S98" t="s">
        <v>125</v>
      </c>
      <c r="T98">
        <v>27847</v>
      </c>
      <c r="W98">
        <v>4103</v>
      </c>
      <c r="Z98">
        <f t="shared" si="10"/>
        <v>23744</v>
      </c>
      <c r="AA98">
        <f t="shared" si="11"/>
        <v>0.14734082665996337</v>
      </c>
      <c r="AI98" t="s">
        <v>125</v>
      </c>
      <c r="AJ98">
        <v>22335</v>
      </c>
      <c r="AM98">
        <v>2733</v>
      </c>
      <c r="AP98">
        <f t="shared" si="12"/>
        <v>19602</v>
      </c>
      <c r="AQ98">
        <f t="shared" si="13"/>
        <v>0.12236400268636669</v>
      </c>
      <c r="BB98" t="s">
        <v>125</v>
      </c>
      <c r="BI98">
        <f t="shared" si="14"/>
        <v>0</v>
      </c>
      <c r="BJ98" t="e">
        <f t="shared" si="15"/>
        <v>#DIV/0!</v>
      </c>
    </row>
    <row r="99" spans="3:62" x14ac:dyDescent="0.25">
      <c r="J99">
        <f t="shared" si="8"/>
        <v>0</v>
      </c>
      <c r="K99" t="e">
        <f t="shared" si="9"/>
        <v>#DIV/0!</v>
      </c>
      <c r="Z99">
        <f t="shared" si="10"/>
        <v>0</v>
      </c>
      <c r="AA99" t="e">
        <f t="shared" si="11"/>
        <v>#DIV/0!</v>
      </c>
      <c r="AP99">
        <f t="shared" si="12"/>
        <v>0</v>
      </c>
      <c r="AQ99" t="e">
        <f t="shared" si="13"/>
        <v>#DIV/0!</v>
      </c>
      <c r="BI99">
        <f t="shared" si="14"/>
        <v>0</v>
      </c>
      <c r="BJ99" t="e">
        <f t="shared" si="15"/>
        <v>#DIV/0!</v>
      </c>
    </row>
    <row r="100" spans="3:62" x14ac:dyDescent="0.25">
      <c r="C100" t="s">
        <v>126</v>
      </c>
      <c r="D100">
        <v>14070</v>
      </c>
      <c r="E100">
        <f>AVERAGE(D100:D101)</f>
        <v>14641</v>
      </c>
      <c r="G100">
        <v>1903</v>
      </c>
      <c r="H100">
        <f>AVERAGE(G100:G101)</f>
        <v>1765.5</v>
      </c>
      <c r="J100">
        <f t="shared" si="8"/>
        <v>12167</v>
      </c>
      <c r="K100">
        <f t="shared" si="9"/>
        <v>0.13525230987917555</v>
      </c>
      <c r="S100" t="s">
        <v>126</v>
      </c>
      <c r="T100">
        <v>26542</v>
      </c>
      <c r="U100">
        <f>AVERAGE(T100:T101)</f>
        <v>25461.5</v>
      </c>
      <c r="W100">
        <v>4007</v>
      </c>
      <c r="X100">
        <f>AVERAGE(W100:W101)</f>
        <v>4067</v>
      </c>
      <c r="Z100">
        <f t="shared" si="10"/>
        <v>22535</v>
      </c>
      <c r="AA100">
        <f t="shared" si="11"/>
        <v>0.15096827669354232</v>
      </c>
      <c r="AI100" t="s">
        <v>126</v>
      </c>
      <c r="AJ100">
        <v>15938</v>
      </c>
      <c r="AK100">
        <f>AVERAGE(AJ100:AJ101)</f>
        <v>17700</v>
      </c>
      <c r="AN100">
        <f>AVERAGE(AM101)</f>
        <v>2271</v>
      </c>
      <c r="AP100">
        <f t="shared" si="12"/>
        <v>15938</v>
      </c>
      <c r="AQ100">
        <f t="shared" si="13"/>
        <v>0</v>
      </c>
      <c r="BB100" t="s">
        <v>126</v>
      </c>
      <c r="BC100">
        <v>23571</v>
      </c>
      <c r="BD100">
        <f>AVERAGE(BC100:BC101)</f>
        <v>22342</v>
      </c>
      <c r="BF100">
        <v>3092</v>
      </c>
      <c r="BG100">
        <f>AVERAGE(BF100:BF101)</f>
        <v>2671.5</v>
      </c>
      <c r="BI100">
        <f t="shared" si="14"/>
        <v>20479</v>
      </c>
      <c r="BJ100">
        <f t="shared" si="15"/>
        <v>0.13117814263289634</v>
      </c>
    </row>
    <row r="101" spans="3:62" x14ac:dyDescent="0.25">
      <c r="C101" t="s">
        <v>127</v>
      </c>
      <c r="D101">
        <v>15212</v>
      </c>
      <c r="G101">
        <v>1628</v>
      </c>
      <c r="J101">
        <f t="shared" si="8"/>
        <v>13584</v>
      </c>
      <c r="K101">
        <f t="shared" si="9"/>
        <v>0.10702077307388903</v>
      </c>
      <c r="S101" t="s">
        <v>127</v>
      </c>
      <c r="T101">
        <v>24381</v>
      </c>
      <c r="W101">
        <v>4127</v>
      </c>
      <c r="Z101">
        <f t="shared" si="10"/>
        <v>20254</v>
      </c>
      <c r="AA101">
        <f t="shared" si="11"/>
        <v>0.1692711537672778</v>
      </c>
      <c r="AI101" t="s">
        <v>127</v>
      </c>
      <c r="AJ101">
        <v>19462</v>
      </c>
      <c r="AM101">
        <v>2271</v>
      </c>
      <c r="AP101">
        <f t="shared" si="12"/>
        <v>17191</v>
      </c>
      <c r="AQ101">
        <f t="shared" si="13"/>
        <v>0.11668893227828589</v>
      </c>
      <c r="BB101" t="s">
        <v>127</v>
      </c>
      <c r="BC101">
        <v>21113</v>
      </c>
      <c r="BF101">
        <v>2251</v>
      </c>
      <c r="BI101">
        <f t="shared" si="14"/>
        <v>18862</v>
      </c>
      <c r="BJ101">
        <f t="shared" si="15"/>
        <v>0.10661677639369109</v>
      </c>
    </row>
    <row r="102" spans="3:62" x14ac:dyDescent="0.25">
      <c r="J102">
        <f t="shared" si="8"/>
        <v>0</v>
      </c>
      <c r="K102" t="e">
        <f t="shared" si="9"/>
        <v>#DIV/0!</v>
      </c>
      <c r="Z102">
        <f t="shared" si="10"/>
        <v>0</v>
      </c>
      <c r="AA102" t="e">
        <f t="shared" si="11"/>
        <v>#DIV/0!</v>
      </c>
      <c r="AP102">
        <f t="shared" si="12"/>
        <v>0</v>
      </c>
      <c r="AQ102" t="e">
        <f t="shared" si="13"/>
        <v>#DIV/0!</v>
      </c>
      <c r="BI102">
        <f t="shared" si="14"/>
        <v>0</v>
      </c>
      <c r="BJ102" t="e">
        <f t="shared" si="15"/>
        <v>#DIV/0!</v>
      </c>
    </row>
    <row r="103" spans="3:62" x14ac:dyDescent="0.25">
      <c r="C103" t="s">
        <v>128</v>
      </c>
      <c r="D103">
        <v>14912</v>
      </c>
      <c r="E103">
        <f>AVERAGE(D103)</f>
        <v>14912</v>
      </c>
      <c r="G103">
        <v>1651</v>
      </c>
      <c r="H103">
        <f>AVERAGE(G103)</f>
        <v>1651</v>
      </c>
      <c r="J103">
        <f t="shared" si="8"/>
        <v>13261</v>
      </c>
      <c r="K103">
        <f t="shared" si="9"/>
        <v>0.1107162017167382</v>
      </c>
      <c r="S103" t="s">
        <v>128</v>
      </c>
      <c r="T103">
        <v>26435</v>
      </c>
      <c r="U103">
        <f>AVERAGE(T103:T104)</f>
        <v>25397.5</v>
      </c>
      <c r="W103">
        <v>3823</v>
      </c>
      <c r="X103">
        <f>AVERAGE(W103:W104)</f>
        <v>4012</v>
      </c>
      <c r="Z103">
        <f t="shared" si="10"/>
        <v>22612</v>
      </c>
      <c r="AA103">
        <f t="shared" si="11"/>
        <v>0.14461887648950256</v>
      </c>
      <c r="AI103" t="s">
        <v>128</v>
      </c>
      <c r="AJ103">
        <v>19658</v>
      </c>
      <c r="AK103">
        <f>AVERAGE(AJ103:AJ104)</f>
        <v>19137</v>
      </c>
      <c r="AM103">
        <v>2075</v>
      </c>
      <c r="AN103">
        <f>AVERAGE(AM103:AM104)</f>
        <v>2032.5</v>
      </c>
      <c r="AP103">
        <f t="shared" si="12"/>
        <v>17583</v>
      </c>
      <c r="AQ103">
        <f t="shared" si="13"/>
        <v>0.10555499033472378</v>
      </c>
      <c r="BB103" t="s">
        <v>128</v>
      </c>
      <c r="BC103">
        <v>23394</v>
      </c>
      <c r="BD103">
        <f>AVERAGE(BC103:BC104)</f>
        <v>21778.5</v>
      </c>
      <c r="BF103">
        <v>3490</v>
      </c>
      <c r="BG103">
        <f>AVERAGE(BF103:BF104)</f>
        <v>2986</v>
      </c>
      <c r="BI103">
        <f t="shared" si="14"/>
        <v>19904</v>
      </c>
      <c r="BJ103">
        <f t="shared" si="15"/>
        <v>0.14918355133794989</v>
      </c>
    </row>
    <row r="104" spans="3:62" x14ac:dyDescent="0.25">
      <c r="C104" t="s">
        <v>129</v>
      </c>
      <c r="J104">
        <f t="shared" si="8"/>
        <v>0</v>
      </c>
      <c r="K104" t="e">
        <f t="shared" si="9"/>
        <v>#DIV/0!</v>
      </c>
      <c r="S104" t="s">
        <v>129</v>
      </c>
      <c r="T104">
        <v>24360</v>
      </c>
      <c r="W104">
        <v>4201</v>
      </c>
      <c r="Z104">
        <f t="shared" si="10"/>
        <v>20159</v>
      </c>
      <c r="AA104">
        <f t="shared" si="11"/>
        <v>0.17245484400656813</v>
      </c>
      <c r="AI104" t="s">
        <v>129</v>
      </c>
      <c r="AJ104">
        <v>18616</v>
      </c>
      <c r="AM104">
        <v>1990</v>
      </c>
      <c r="AP104">
        <f t="shared" si="12"/>
        <v>16626</v>
      </c>
      <c r="AQ104">
        <f t="shared" si="13"/>
        <v>0.10689729265148259</v>
      </c>
      <c r="BB104" t="s">
        <v>129</v>
      </c>
      <c r="BC104">
        <v>20163</v>
      </c>
      <c r="BF104">
        <v>2482</v>
      </c>
      <c r="BI104">
        <f t="shared" si="14"/>
        <v>17681</v>
      </c>
      <c r="BJ104">
        <f t="shared" si="15"/>
        <v>0.12309676139463374</v>
      </c>
    </row>
    <row r="105" spans="3:62" x14ac:dyDescent="0.25">
      <c r="J105">
        <f t="shared" si="8"/>
        <v>0</v>
      </c>
      <c r="K105" t="e">
        <f t="shared" si="9"/>
        <v>#DIV/0!</v>
      </c>
      <c r="Z105">
        <f t="shared" si="10"/>
        <v>0</v>
      </c>
      <c r="AA105" t="e">
        <f t="shared" si="11"/>
        <v>#DIV/0!</v>
      </c>
      <c r="AP105">
        <f t="shared" si="12"/>
        <v>0</v>
      </c>
      <c r="AQ105" t="e">
        <f t="shared" si="13"/>
        <v>#DIV/0!</v>
      </c>
      <c r="BI105">
        <f t="shared" si="14"/>
        <v>0</v>
      </c>
      <c r="BJ105" t="e">
        <f t="shared" si="15"/>
        <v>#DIV/0!</v>
      </c>
    </row>
    <row r="106" spans="3:62" x14ac:dyDescent="0.25">
      <c r="C106" t="s">
        <v>130</v>
      </c>
      <c r="J106">
        <f t="shared" si="8"/>
        <v>0</v>
      </c>
      <c r="K106" t="e">
        <f t="shared" si="9"/>
        <v>#DIV/0!</v>
      </c>
      <c r="S106" t="s">
        <v>130</v>
      </c>
      <c r="T106">
        <v>21232</v>
      </c>
      <c r="U106">
        <f>AVERAGE(T106:T107)</f>
        <v>18718.5</v>
      </c>
      <c r="W106">
        <v>3268</v>
      </c>
      <c r="X106">
        <f>AVERAGE(W106:W107)</f>
        <v>2798.5</v>
      </c>
      <c r="Z106">
        <f t="shared" si="10"/>
        <v>17964</v>
      </c>
      <c r="AA106">
        <f t="shared" si="11"/>
        <v>0.15391861341371516</v>
      </c>
      <c r="AI106" t="s">
        <v>130</v>
      </c>
      <c r="AJ106">
        <v>19901</v>
      </c>
      <c r="AK106">
        <f>AVERAGE(AJ106:AJ107)</f>
        <v>20057.5</v>
      </c>
      <c r="AM106">
        <v>2781</v>
      </c>
      <c r="AN106">
        <f>AVERAGE(AM106:AM107)</f>
        <v>2642.5</v>
      </c>
      <c r="AP106">
        <f t="shared" si="12"/>
        <v>17120</v>
      </c>
      <c r="AQ106">
        <f t="shared" si="13"/>
        <v>0.13974172152153158</v>
      </c>
      <c r="BB106" t="s">
        <v>130</v>
      </c>
      <c r="BC106">
        <v>21433</v>
      </c>
      <c r="BD106">
        <f>AVERAGE(BC106:BC107)</f>
        <v>20230</v>
      </c>
      <c r="BF106">
        <v>2301</v>
      </c>
      <c r="BG106">
        <f>AVERAGE(BF106:BF107)</f>
        <v>2278.5</v>
      </c>
      <c r="BI106">
        <f t="shared" si="14"/>
        <v>19132</v>
      </c>
      <c r="BJ106">
        <f t="shared" si="15"/>
        <v>0.1073578127187048</v>
      </c>
    </row>
    <row r="107" spans="3:62" x14ac:dyDescent="0.25">
      <c r="C107" t="s">
        <v>131</v>
      </c>
      <c r="J107">
        <f t="shared" si="8"/>
        <v>0</v>
      </c>
      <c r="K107" t="e">
        <f t="shared" si="9"/>
        <v>#DIV/0!</v>
      </c>
      <c r="S107" t="s">
        <v>131</v>
      </c>
      <c r="T107">
        <v>16205</v>
      </c>
      <c r="W107">
        <v>2329</v>
      </c>
      <c r="Z107">
        <f t="shared" si="10"/>
        <v>13876</v>
      </c>
      <c r="AA107">
        <f t="shared" si="11"/>
        <v>0.14372107374267201</v>
      </c>
      <c r="AI107" t="s">
        <v>131</v>
      </c>
      <c r="AJ107">
        <v>20214</v>
      </c>
      <c r="AM107">
        <v>2504</v>
      </c>
      <c r="AP107">
        <f t="shared" si="12"/>
        <v>17710</v>
      </c>
      <c r="AQ107">
        <f t="shared" si="13"/>
        <v>0.12387454239635896</v>
      </c>
      <c r="BB107" t="s">
        <v>131</v>
      </c>
      <c r="BC107">
        <v>19027</v>
      </c>
      <c r="BF107">
        <v>2256</v>
      </c>
      <c r="BI107">
        <f t="shared" si="14"/>
        <v>16771</v>
      </c>
      <c r="BJ107">
        <f t="shared" si="15"/>
        <v>0.11856835023913387</v>
      </c>
    </row>
    <row r="108" spans="3:62" x14ac:dyDescent="0.25">
      <c r="J108">
        <f t="shared" si="8"/>
        <v>0</v>
      </c>
      <c r="K108" t="e">
        <f t="shared" si="9"/>
        <v>#DIV/0!</v>
      </c>
      <c r="Z108">
        <f t="shared" si="10"/>
        <v>0</v>
      </c>
      <c r="AA108" t="e">
        <f t="shared" si="11"/>
        <v>#DIV/0!</v>
      </c>
      <c r="AP108">
        <f t="shared" si="12"/>
        <v>0</v>
      </c>
      <c r="AQ108" t="e">
        <f t="shared" si="13"/>
        <v>#DIV/0!</v>
      </c>
      <c r="BI108">
        <f t="shared" si="14"/>
        <v>0</v>
      </c>
      <c r="BJ108" t="e">
        <f t="shared" si="15"/>
        <v>#DIV/0!</v>
      </c>
    </row>
    <row r="109" spans="3:62" x14ac:dyDescent="0.25">
      <c r="C109" t="s">
        <v>132</v>
      </c>
      <c r="J109">
        <f t="shared" si="8"/>
        <v>0</v>
      </c>
      <c r="K109" t="e">
        <f t="shared" si="9"/>
        <v>#DIV/0!</v>
      </c>
      <c r="S109" t="s">
        <v>132</v>
      </c>
      <c r="T109">
        <v>25470</v>
      </c>
      <c r="U109">
        <f>AVERAGE(T109)</f>
        <v>25470</v>
      </c>
      <c r="W109">
        <v>2506</v>
      </c>
      <c r="X109">
        <f>AVERAGE(W109)</f>
        <v>2506</v>
      </c>
      <c r="Z109">
        <f t="shared" si="10"/>
        <v>22964</v>
      </c>
      <c r="AA109">
        <f t="shared" si="11"/>
        <v>9.8390263054574004E-2</v>
      </c>
      <c r="AI109" t="s">
        <v>132</v>
      </c>
      <c r="AJ109">
        <v>16504</v>
      </c>
      <c r="AK109">
        <f>AVERAGE(AJ109:AJ110)</f>
        <v>15130</v>
      </c>
      <c r="AM109">
        <v>2754</v>
      </c>
      <c r="AN109">
        <f>AVERAGE(AM109:AM110)</f>
        <v>2621.5</v>
      </c>
      <c r="AP109">
        <f t="shared" si="12"/>
        <v>13750</v>
      </c>
      <c r="AQ109">
        <f t="shared" si="13"/>
        <v>0.16686863790596218</v>
      </c>
      <c r="BB109" t="s">
        <v>132</v>
      </c>
      <c r="BC109">
        <v>21042</v>
      </c>
      <c r="BD109">
        <f>AVERAGE(BC109:BC110)</f>
        <v>20522.5</v>
      </c>
      <c r="BF109">
        <v>2839</v>
      </c>
      <c r="BG109">
        <f>AVERAGE(BF109:BF110)</f>
        <v>2466</v>
      </c>
      <c r="BI109">
        <f t="shared" si="14"/>
        <v>18203</v>
      </c>
      <c r="BJ109">
        <f t="shared" si="15"/>
        <v>0.13492063492063491</v>
      </c>
    </row>
    <row r="110" spans="3:62" x14ac:dyDescent="0.25">
      <c r="C110" t="s">
        <v>133</v>
      </c>
      <c r="J110">
        <f t="shared" si="8"/>
        <v>0</v>
      </c>
      <c r="K110" t="e">
        <f t="shared" si="9"/>
        <v>#DIV/0!</v>
      </c>
      <c r="S110" t="s">
        <v>133</v>
      </c>
      <c r="Z110">
        <f t="shared" si="10"/>
        <v>0</v>
      </c>
      <c r="AA110" t="e">
        <f t="shared" si="11"/>
        <v>#DIV/0!</v>
      </c>
      <c r="AI110" t="s">
        <v>133</v>
      </c>
      <c r="AJ110">
        <v>13756</v>
      </c>
      <c r="AM110">
        <v>2489</v>
      </c>
      <c r="AP110">
        <f t="shared" si="12"/>
        <v>11267</v>
      </c>
      <c r="AQ110">
        <f t="shared" si="13"/>
        <v>0.18093922651933703</v>
      </c>
      <c r="BB110" t="s">
        <v>133</v>
      </c>
      <c r="BC110">
        <v>20003</v>
      </c>
      <c r="BF110">
        <v>2093</v>
      </c>
      <c r="BI110">
        <f t="shared" si="14"/>
        <v>17910</v>
      </c>
      <c r="BJ110">
        <f t="shared" si="15"/>
        <v>0.10463430485427186</v>
      </c>
    </row>
    <row r="111" spans="3:62" x14ac:dyDescent="0.25">
      <c r="J111">
        <f t="shared" si="8"/>
        <v>0</v>
      </c>
      <c r="K111" t="e">
        <f t="shared" si="9"/>
        <v>#DIV/0!</v>
      </c>
      <c r="Z111">
        <f t="shared" si="10"/>
        <v>0</v>
      </c>
      <c r="AA111" t="e">
        <f t="shared" si="11"/>
        <v>#DIV/0!</v>
      </c>
      <c r="AP111">
        <f t="shared" si="12"/>
        <v>0</v>
      </c>
      <c r="AQ111" t="e">
        <f t="shared" si="13"/>
        <v>#DIV/0!</v>
      </c>
      <c r="BI111">
        <f t="shared" si="14"/>
        <v>0</v>
      </c>
      <c r="BJ111" t="e">
        <f t="shared" si="15"/>
        <v>#DIV/0!</v>
      </c>
    </row>
    <row r="112" spans="3:62" x14ac:dyDescent="0.25">
      <c r="C112" t="s">
        <v>134</v>
      </c>
      <c r="D112">
        <v>17125</v>
      </c>
      <c r="E112">
        <f>AVERAGE(D112:D113)</f>
        <v>16006</v>
      </c>
      <c r="G112">
        <v>2148</v>
      </c>
      <c r="H112">
        <f>AVERAGE(G112:G113)</f>
        <v>1877</v>
      </c>
      <c r="J112">
        <f t="shared" si="8"/>
        <v>14977</v>
      </c>
      <c r="K112">
        <f t="shared" si="9"/>
        <v>0.12543065693430658</v>
      </c>
      <c r="S112" t="s">
        <v>134</v>
      </c>
      <c r="T112">
        <v>21849</v>
      </c>
      <c r="U112">
        <f>AVERAGE(T112:T113)</f>
        <v>22022.5</v>
      </c>
      <c r="W112">
        <v>2772</v>
      </c>
      <c r="X112">
        <f>AVERAGE(W112:W113)</f>
        <v>3217</v>
      </c>
      <c r="Z112">
        <f t="shared" si="10"/>
        <v>19077</v>
      </c>
      <c r="AA112">
        <f t="shared" si="11"/>
        <v>0.12687079500205958</v>
      </c>
      <c r="AI112" t="s">
        <v>134</v>
      </c>
      <c r="AJ112">
        <v>15333</v>
      </c>
      <c r="AK112">
        <f>AVERAGE(AJ112:AJ113)</f>
        <v>14970</v>
      </c>
      <c r="AM112">
        <v>1534</v>
      </c>
      <c r="AN112">
        <f>AVERAGE(AM112:AM113)</f>
        <v>1585</v>
      </c>
      <c r="AP112">
        <f t="shared" si="12"/>
        <v>13799</v>
      </c>
      <c r="AQ112">
        <f t="shared" si="13"/>
        <v>0.10004565316637318</v>
      </c>
      <c r="BB112" t="s">
        <v>134</v>
      </c>
      <c r="BC112">
        <v>16422</v>
      </c>
      <c r="BD112">
        <f>AVERAGE(BC112:BC113)</f>
        <v>17940</v>
      </c>
      <c r="BF112">
        <v>2049</v>
      </c>
      <c r="BG112">
        <f>AVERAGE(BF112:BF113)</f>
        <v>2000</v>
      </c>
      <c r="BI112">
        <f t="shared" si="14"/>
        <v>14373</v>
      </c>
      <c r="BJ112">
        <f t="shared" si="15"/>
        <v>0.1247716477895506</v>
      </c>
    </row>
    <row r="113" spans="3:62" x14ac:dyDescent="0.25">
      <c r="C113" t="s">
        <v>135</v>
      </c>
      <c r="D113">
        <v>14887</v>
      </c>
      <c r="G113">
        <v>1606</v>
      </c>
      <c r="J113">
        <f t="shared" si="8"/>
        <v>13281</v>
      </c>
      <c r="K113">
        <f t="shared" si="9"/>
        <v>0.1078793578289783</v>
      </c>
      <c r="S113" t="s">
        <v>135</v>
      </c>
      <c r="T113">
        <v>22196</v>
      </c>
      <c r="W113">
        <v>3662</v>
      </c>
      <c r="Z113">
        <f t="shared" si="10"/>
        <v>18534</v>
      </c>
      <c r="AA113">
        <f t="shared" si="11"/>
        <v>0.16498468192467111</v>
      </c>
      <c r="AI113" t="s">
        <v>135</v>
      </c>
      <c r="AJ113">
        <v>14607</v>
      </c>
      <c r="AM113">
        <v>1636</v>
      </c>
      <c r="AP113">
        <f t="shared" si="12"/>
        <v>12971</v>
      </c>
      <c r="AQ113">
        <f t="shared" si="13"/>
        <v>0.11200109536523585</v>
      </c>
      <c r="BB113" t="s">
        <v>135</v>
      </c>
      <c r="BC113">
        <v>19458</v>
      </c>
      <c r="BF113">
        <v>1951</v>
      </c>
      <c r="BI113">
        <f t="shared" si="14"/>
        <v>17507</v>
      </c>
      <c r="BJ113">
        <f t="shared" si="15"/>
        <v>0.10026724226539213</v>
      </c>
    </row>
    <row r="114" spans="3:62" x14ac:dyDescent="0.25">
      <c r="J114">
        <f t="shared" si="8"/>
        <v>0</v>
      </c>
      <c r="K114" t="e">
        <f t="shared" si="9"/>
        <v>#DIV/0!</v>
      </c>
      <c r="Z114">
        <f t="shared" si="10"/>
        <v>0</v>
      </c>
      <c r="AA114" t="e">
        <f t="shared" si="11"/>
        <v>#DIV/0!</v>
      </c>
      <c r="AP114">
        <f t="shared" si="12"/>
        <v>0</v>
      </c>
      <c r="AQ114" t="e">
        <f t="shared" si="13"/>
        <v>#DIV/0!</v>
      </c>
      <c r="BI114">
        <f t="shared" si="14"/>
        <v>0</v>
      </c>
      <c r="BJ114" t="e">
        <f t="shared" si="15"/>
        <v>#DIV/0!</v>
      </c>
    </row>
    <row r="115" spans="3:62" x14ac:dyDescent="0.25">
      <c r="C115" t="s">
        <v>136</v>
      </c>
      <c r="J115">
        <f t="shared" si="8"/>
        <v>0</v>
      </c>
      <c r="K115" t="e">
        <f t="shared" si="9"/>
        <v>#DIV/0!</v>
      </c>
      <c r="S115" t="s">
        <v>136</v>
      </c>
      <c r="T115">
        <v>19128</v>
      </c>
      <c r="U115">
        <f>AVERAGE(T115:T116)</f>
        <v>21698.5</v>
      </c>
      <c r="W115">
        <v>2997</v>
      </c>
      <c r="X115">
        <f>AVERAGE(W115:W116)</f>
        <v>3362</v>
      </c>
      <c r="Z115">
        <f t="shared" si="10"/>
        <v>16131</v>
      </c>
      <c r="AA115">
        <f t="shared" si="11"/>
        <v>0.15668130489335005</v>
      </c>
      <c r="AI115" t="s">
        <v>136</v>
      </c>
      <c r="AJ115">
        <v>22021</v>
      </c>
      <c r="AK115">
        <f>AVERAGE(AJ115:AJ116)</f>
        <v>21329.5</v>
      </c>
      <c r="AM115">
        <v>3224</v>
      </c>
      <c r="AN115">
        <f>AVERAGE(AM115:AM116)</f>
        <v>2686.5</v>
      </c>
      <c r="AP115">
        <f t="shared" si="12"/>
        <v>18797</v>
      </c>
      <c r="AQ115">
        <f t="shared" si="13"/>
        <v>0.14640570364651923</v>
      </c>
      <c r="BB115" t="s">
        <v>136</v>
      </c>
      <c r="BC115">
        <v>21152</v>
      </c>
      <c r="BD115">
        <f>AVERAGE(BC115:BC116)</f>
        <v>20743.5</v>
      </c>
      <c r="BF115">
        <v>2588</v>
      </c>
      <c r="BG115">
        <f>AVERAGE(BF115:BF116)</f>
        <v>2469.5</v>
      </c>
      <c r="BI115">
        <f t="shared" si="14"/>
        <v>18564</v>
      </c>
      <c r="BJ115">
        <f t="shared" si="15"/>
        <v>0.12235249621785174</v>
      </c>
    </row>
    <row r="116" spans="3:62" x14ac:dyDescent="0.25">
      <c r="C116" t="s">
        <v>137</v>
      </c>
      <c r="J116">
        <f t="shared" si="8"/>
        <v>0</v>
      </c>
      <c r="K116" t="e">
        <f t="shared" si="9"/>
        <v>#DIV/0!</v>
      </c>
      <c r="S116" t="s">
        <v>137</v>
      </c>
      <c r="T116">
        <v>24269</v>
      </c>
      <c r="W116">
        <v>3727</v>
      </c>
      <c r="Z116">
        <f t="shared" si="10"/>
        <v>20542</v>
      </c>
      <c r="AA116">
        <f t="shared" si="11"/>
        <v>0.15357039845069842</v>
      </c>
      <c r="AI116" t="s">
        <v>137</v>
      </c>
      <c r="AJ116">
        <v>20638</v>
      </c>
      <c r="AM116">
        <v>2149</v>
      </c>
      <c r="AP116">
        <f t="shared" si="12"/>
        <v>18489</v>
      </c>
      <c r="AQ116">
        <f t="shared" si="13"/>
        <v>0.10412830700649288</v>
      </c>
      <c r="BB116" t="s">
        <v>137</v>
      </c>
      <c r="BC116">
        <v>20335</v>
      </c>
      <c r="BF116">
        <v>2351</v>
      </c>
      <c r="BI116">
        <f t="shared" si="14"/>
        <v>17984</v>
      </c>
      <c r="BJ116">
        <f t="shared" si="15"/>
        <v>0.11561347430538481</v>
      </c>
    </row>
    <row r="117" spans="3:62" x14ac:dyDescent="0.25">
      <c r="J117">
        <f t="shared" si="8"/>
        <v>0</v>
      </c>
      <c r="K117" t="e">
        <f t="shared" si="9"/>
        <v>#DIV/0!</v>
      </c>
      <c r="Z117">
        <f t="shared" si="10"/>
        <v>0</v>
      </c>
      <c r="AA117" t="e">
        <f t="shared" si="11"/>
        <v>#DIV/0!</v>
      </c>
      <c r="AP117">
        <f t="shared" si="12"/>
        <v>0</v>
      </c>
      <c r="AQ117" t="e">
        <f t="shared" si="13"/>
        <v>#DIV/0!</v>
      </c>
      <c r="BI117">
        <f t="shared" si="14"/>
        <v>0</v>
      </c>
      <c r="BJ117" t="e">
        <f t="shared" si="15"/>
        <v>#DIV/0!</v>
      </c>
    </row>
    <row r="118" spans="3:62" x14ac:dyDescent="0.25">
      <c r="C118" t="s">
        <v>138</v>
      </c>
      <c r="D118">
        <v>15687</v>
      </c>
      <c r="E118">
        <f>AVERAGE(D118:D119)</f>
        <v>18177.5</v>
      </c>
      <c r="G118">
        <v>2097</v>
      </c>
      <c r="H118">
        <f>AVERAGE(G118:G119)</f>
        <v>2067</v>
      </c>
      <c r="J118">
        <f t="shared" si="8"/>
        <v>13590</v>
      </c>
      <c r="K118">
        <f t="shared" si="9"/>
        <v>0.13367756741250716</v>
      </c>
      <c r="S118" t="s">
        <v>138</v>
      </c>
      <c r="T118">
        <v>23971</v>
      </c>
      <c r="U118">
        <f>AVERAGE(T118:T119)</f>
        <v>24530.5</v>
      </c>
      <c r="W118">
        <v>3107</v>
      </c>
      <c r="X118">
        <f>AVERAGE(W118:W119)</f>
        <v>2949</v>
      </c>
      <c r="Z118">
        <f t="shared" si="10"/>
        <v>20864</v>
      </c>
      <c r="AA118">
        <f t="shared" si="11"/>
        <v>0.12961495139960785</v>
      </c>
      <c r="AI118" t="s">
        <v>138</v>
      </c>
      <c r="AJ118">
        <v>21949</v>
      </c>
      <c r="AK118">
        <f>AVERAGE(AJ118:AJ119)</f>
        <v>19582</v>
      </c>
      <c r="AM118">
        <v>3225</v>
      </c>
      <c r="AN118">
        <f>AVERAGE(AM118:AM119)</f>
        <v>3062.5</v>
      </c>
      <c r="AP118">
        <f t="shared" si="12"/>
        <v>18724</v>
      </c>
      <c r="AQ118">
        <f t="shared" si="13"/>
        <v>0.14693152307622215</v>
      </c>
      <c r="BB118" t="s">
        <v>138</v>
      </c>
      <c r="BC118">
        <v>17247</v>
      </c>
      <c r="BD118">
        <f>AVERAGE(BC118:BC119)</f>
        <v>15382.5</v>
      </c>
      <c r="BF118">
        <v>2348</v>
      </c>
      <c r="BG118">
        <f>AVERAGE(BF118:BF119)</f>
        <v>2165</v>
      </c>
      <c r="BI118">
        <f t="shared" si="14"/>
        <v>14899</v>
      </c>
      <c r="BJ118">
        <f t="shared" si="15"/>
        <v>0.13613961848437409</v>
      </c>
    </row>
    <row r="119" spans="3:62" x14ac:dyDescent="0.25">
      <c r="C119" t="s">
        <v>139</v>
      </c>
      <c r="D119">
        <v>20668</v>
      </c>
      <c r="G119">
        <v>2037</v>
      </c>
      <c r="J119">
        <f t="shared" si="8"/>
        <v>18631</v>
      </c>
      <c r="K119">
        <f t="shared" si="9"/>
        <v>9.8558157538223334E-2</v>
      </c>
      <c r="S119" t="s">
        <v>139</v>
      </c>
      <c r="T119">
        <v>25090</v>
      </c>
      <c r="W119">
        <v>2791</v>
      </c>
      <c r="Z119">
        <f t="shared" si="10"/>
        <v>22299</v>
      </c>
      <c r="AA119">
        <f t="shared" si="11"/>
        <v>0.11123953766440813</v>
      </c>
      <c r="AI119" t="s">
        <v>139</v>
      </c>
      <c r="AJ119">
        <v>17215</v>
      </c>
      <c r="AM119">
        <v>2900</v>
      </c>
      <c r="AP119">
        <f t="shared" si="12"/>
        <v>14315</v>
      </c>
      <c r="AQ119">
        <f t="shared" si="13"/>
        <v>0.16845774034272437</v>
      </c>
      <c r="BB119" t="s">
        <v>139</v>
      </c>
      <c r="BC119">
        <v>13518</v>
      </c>
      <c r="BF119">
        <v>1982</v>
      </c>
      <c r="BI119">
        <f t="shared" si="14"/>
        <v>11536</v>
      </c>
      <c r="BJ119">
        <f t="shared" si="15"/>
        <v>0.14661932238496819</v>
      </c>
    </row>
    <row r="120" spans="3:62" x14ac:dyDescent="0.25">
      <c r="J120">
        <f t="shared" si="8"/>
        <v>0</v>
      </c>
      <c r="K120" t="e">
        <f t="shared" si="9"/>
        <v>#DIV/0!</v>
      </c>
      <c r="Z120">
        <f t="shared" si="10"/>
        <v>0</v>
      </c>
      <c r="AA120" t="e">
        <f t="shared" si="11"/>
        <v>#DIV/0!</v>
      </c>
      <c r="AP120">
        <f t="shared" si="12"/>
        <v>0</v>
      </c>
      <c r="AQ120" t="e">
        <f t="shared" si="13"/>
        <v>#DIV/0!</v>
      </c>
      <c r="BI120">
        <f t="shared" si="14"/>
        <v>0</v>
      </c>
      <c r="BJ120" t="e">
        <f t="shared" si="15"/>
        <v>#DIV/0!</v>
      </c>
    </row>
    <row r="121" spans="3:62" x14ac:dyDescent="0.25">
      <c r="C121" t="s">
        <v>140</v>
      </c>
      <c r="D121">
        <v>13810</v>
      </c>
      <c r="E121">
        <f>AVERAGE(D121)</f>
        <v>13810</v>
      </c>
      <c r="G121">
        <v>1341</v>
      </c>
      <c r="H121">
        <f>AVERAGE(G121)</f>
        <v>1341</v>
      </c>
      <c r="J121">
        <f t="shared" si="8"/>
        <v>12469</v>
      </c>
      <c r="K121">
        <f t="shared" si="9"/>
        <v>9.7103548153511951E-2</v>
      </c>
      <c r="S121" t="s">
        <v>140</v>
      </c>
      <c r="T121">
        <v>21155</v>
      </c>
      <c r="U121">
        <f>AVERAGE(T121:T122)</f>
        <v>20574</v>
      </c>
      <c r="W121">
        <v>2742</v>
      </c>
      <c r="X121">
        <f>AVERAGE(W121:W122)</f>
        <v>3031.5</v>
      </c>
      <c r="Z121">
        <f t="shared" si="10"/>
        <v>18413</v>
      </c>
      <c r="AA121">
        <f t="shared" si="11"/>
        <v>0.12961474828645711</v>
      </c>
      <c r="AI121" t="s">
        <v>140</v>
      </c>
      <c r="AJ121">
        <v>25242</v>
      </c>
      <c r="AK121">
        <f>AVERAGE(AJ121:AJ122)</f>
        <v>21311</v>
      </c>
      <c r="AM121">
        <v>1842</v>
      </c>
      <c r="AN121">
        <f>AVERAGE(AM121:AM122)</f>
        <v>1842</v>
      </c>
      <c r="AP121">
        <f t="shared" si="12"/>
        <v>23400</v>
      </c>
      <c r="AQ121">
        <f t="shared" si="13"/>
        <v>7.2973615402899927E-2</v>
      </c>
      <c r="BB121" t="s">
        <v>140</v>
      </c>
      <c r="BI121">
        <f t="shared" si="14"/>
        <v>0</v>
      </c>
      <c r="BJ121" t="e">
        <f t="shared" si="15"/>
        <v>#DIV/0!</v>
      </c>
    </row>
    <row r="122" spans="3:62" x14ac:dyDescent="0.25">
      <c r="C122" t="s">
        <v>141</v>
      </c>
      <c r="J122">
        <f t="shared" si="8"/>
        <v>0</v>
      </c>
      <c r="K122" t="e">
        <f t="shared" si="9"/>
        <v>#DIV/0!</v>
      </c>
      <c r="S122" t="s">
        <v>141</v>
      </c>
      <c r="T122">
        <v>19993</v>
      </c>
      <c r="W122">
        <v>3321</v>
      </c>
      <c r="Z122">
        <f t="shared" si="10"/>
        <v>16672</v>
      </c>
      <c r="AA122">
        <f t="shared" si="11"/>
        <v>0.16610813784824688</v>
      </c>
      <c r="AI122" t="s">
        <v>141</v>
      </c>
      <c r="AJ122">
        <v>17380</v>
      </c>
      <c r="AP122">
        <f t="shared" si="12"/>
        <v>17380</v>
      </c>
      <c r="AQ122">
        <f t="shared" si="13"/>
        <v>0</v>
      </c>
      <c r="BB122" t="s">
        <v>141</v>
      </c>
      <c r="BI122">
        <f t="shared" si="14"/>
        <v>0</v>
      </c>
      <c r="BJ122" t="e">
        <f t="shared" si="15"/>
        <v>#DIV/0!</v>
      </c>
    </row>
    <row r="123" spans="3:62" x14ac:dyDescent="0.25">
      <c r="J123">
        <f t="shared" si="8"/>
        <v>0</v>
      </c>
      <c r="K123" t="e">
        <f t="shared" si="9"/>
        <v>#DIV/0!</v>
      </c>
      <c r="Z123">
        <f t="shared" si="10"/>
        <v>0</v>
      </c>
      <c r="AA123" t="e">
        <f t="shared" si="11"/>
        <v>#DIV/0!</v>
      </c>
      <c r="AP123">
        <f t="shared" si="12"/>
        <v>0</v>
      </c>
      <c r="AQ123" t="e">
        <f t="shared" si="13"/>
        <v>#DIV/0!</v>
      </c>
      <c r="BI123">
        <f t="shared" si="14"/>
        <v>0</v>
      </c>
      <c r="BJ123" t="e">
        <f t="shared" si="15"/>
        <v>#DIV/0!</v>
      </c>
    </row>
    <row r="124" spans="3:62" x14ac:dyDescent="0.25">
      <c r="C124" t="s">
        <v>142</v>
      </c>
      <c r="D124">
        <v>19205</v>
      </c>
      <c r="E124">
        <f>AVERAGE(D124:D125)</f>
        <v>18319.5</v>
      </c>
      <c r="G124">
        <v>2293</v>
      </c>
      <c r="H124">
        <f>AVERAGE(G124:G125)</f>
        <v>2126</v>
      </c>
      <c r="J124">
        <f t="shared" si="8"/>
        <v>16912</v>
      </c>
      <c r="K124">
        <f t="shared" si="9"/>
        <v>0.11939599062744077</v>
      </c>
      <c r="S124" t="s">
        <v>142</v>
      </c>
      <c r="T124">
        <v>18898</v>
      </c>
      <c r="U124">
        <f>AVERAGE(T124:T125)</f>
        <v>19126.5</v>
      </c>
      <c r="W124">
        <v>3567</v>
      </c>
      <c r="X124">
        <f>AVERAGE(W124:W125)</f>
        <v>3259.5</v>
      </c>
      <c r="Z124">
        <f t="shared" si="10"/>
        <v>15331</v>
      </c>
      <c r="AA124">
        <f t="shared" si="11"/>
        <v>0.18875013228913112</v>
      </c>
      <c r="AI124" t="s">
        <v>142</v>
      </c>
      <c r="AJ124">
        <v>17584</v>
      </c>
      <c r="AK124">
        <f>AVERAGE(AJ124:AJ125)</f>
        <v>16947.5</v>
      </c>
      <c r="AM124">
        <v>1973</v>
      </c>
      <c r="AN124">
        <f>AVERAGE(AM124:AM125)</f>
        <v>1925.5</v>
      </c>
      <c r="AP124">
        <f t="shared" si="12"/>
        <v>15611</v>
      </c>
      <c r="AQ124">
        <f t="shared" si="13"/>
        <v>0.11220427661510464</v>
      </c>
      <c r="BB124" t="s">
        <v>142</v>
      </c>
      <c r="BC124">
        <v>17102</v>
      </c>
      <c r="BD124">
        <f>AVERAGE(BC124:BC125)</f>
        <v>17354</v>
      </c>
      <c r="BF124">
        <v>3370</v>
      </c>
      <c r="BG124">
        <f>AVERAGE(BF124:BF125)</f>
        <v>3008.5</v>
      </c>
      <c r="BI124">
        <f t="shared" si="14"/>
        <v>13732</v>
      </c>
      <c r="BJ124">
        <f t="shared" si="15"/>
        <v>0.19705297626008653</v>
      </c>
    </row>
    <row r="125" spans="3:62" x14ac:dyDescent="0.25">
      <c r="C125" t="s">
        <v>143</v>
      </c>
      <c r="D125">
        <v>17434</v>
      </c>
      <c r="G125">
        <v>1959</v>
      </c>
      <c r="J125">
        <f t="shared" si="8"/>
        <v>15475</v>
      </c>
      <c r="K125">
        <f t="shared" si="9"/>
        <v>0.11236663989904784</v>
      </c>
      <c r="S125" t="s">
        <v>143</v>
      </c>
      <c r="T125">
        <v>19355</v>
      </c>
      <c r="W125">
        <v>2952</v>
      </c>
      <c r="Z125">
        <f t="shared" si="10"/>
        <v>16403</v>
      </c>
      <c r="AA125">
        <f t="shared" si="11"/>
        <v>0.15251872901059157</v>
      </c>
      <c r="AI125" t="s">
        <v>143</v>
      </c>
      <c r="AJ125">
        <v>16311</v>
      </c>
      <c r="AM125">
        <v>1878</v>
      </c>
      <c r="AP125">
        <f t="shared" si="12"/>
        <v>14433</v>
      </c>
      <c r="AQ125">
        <f t="shared" si="13"/>
        <v>0.11513702409416958</v>
      </c>
      <c r="BB125" t="s">
        <v>143</v>
      </c>
      <c r="BC125">
        <v>17606</v>
      </c>
      <c r="BF125">
        <v>2647</v>
      </c>
      <c r="BI125">
        <f t="shared" si="14"/>
        <v>14959</v>
      </c>
      <c r="BJ125">
        <f t="shared" si="15"/>
        <v>0.15034647279336591</v>
      </c>
    </row>
    <row r="126" spans="3:62" x14ac:dyDescent="0.25">
      <c r="J126">
        <f t="shared" si="8"/>
        <v>0</v>
      </c>
      <c r="K126" t="e">
        <f t="shared" si="9"/>
        <v>#DIV/0!</v>
      </c>
      <c r="Z126">
        <f t="shared" si="10"/>
        <v>0</v>
      </c>
      <c r="AA126" t="e">
        <f t="shared" si="11"/>
        <v>#DIV/0!</v>
      </c>
      <c r="AP126">
        <f t="shared" si="12"/>
        <v>0</v>
      </c>
      <c r="AQ126" t="e">
        <f t="shared" si="13"/>
        <v>#DIV/0!</v>
      </c>
      <c r="BI126">
        <f t="shared" si="14"/>
        <v>0</v>
      </c>
      <c r="BJ126" t="e">
        <f t="shared" si="15"/>
        <v>#DIV/0!</v>
      </c>
    </row>
    <row r="127" spans="3:62" x14ac:dyDescent="0.25">
      <c r="C127" t="s">
        <v>144</v>
      </c>
      <c r="D127">
        <v>14877</v>
      </c>
      <c r="E127">
        <f>AVERAGE(D127:D128)</f>
        <v>14773.5</v>
      </c>
      <c r="G127">
        <v>1801</v>
      </c>
      <c r="H127">
        <f>AVERAGE(G127:G128)</f>
        <v>1508</v>
      </c>
      <c r="J127">
        <f t="shared" si="8"/>
        <v>13076</v>
      </c>
      <c r="K127">
        <f t="shared" si="9"/>
        <v>0.12105935336425355</v>
      </c>
      <c r="S127" t="s">
        <v>144</v>
      </c>
      <c r="T127">
        <v>25161</v>
      </c>
      <c r="U127">
        <f>AVERAGE(T127:T128)</f>
        <v>24546</v>
      </c>
      <c r="W127">
        <v>3697</v>
      </c>
      <c r="X127">
        <f>AVERAGE(W127:W128)</f>
        <v>3551.5</v>
      </c>
      <c r="Z127">
        <f t="shared" si="10"/>
        <v>21464</v>
      </c>
      <c r="AA127">
        <f t="shared" si="11"/>
        <v>0.14693374667143594</v>
      </c>
      <c r="AI127" t="s">
        <v>144</v>
      </c>
      <c r="AP127">
        <f t="shared" si="12"/>
        <v>0</v>
      </c>
      <c r="AQ127" t="e">
        <f t="shared" si="13"/>
        <v>#DIV/0!</v>
      </c>
      <c r="BB127" t="s">
        <v>144</v>
      </c>
      <c r="BC127">
        <v>23282</v>
      </c>
      <c r="BD127">
        <f>AVERAGE(BC127:BC128)</f>
        <v>21947</v>
      </c>
      <c r="BF127">
        <v>3061</v>
      </c>
      <c r="BG127">
        <f>AVERAGE(BF127:BF128)</f>
        <v>2765.5</v>
      </c>
      <c r="BI127">
        <f t="shared" si="14"/>
        <v>20221</v>
      </c>
      <c r="BJ127">
        <f t="shared" si="15"/>
        <v>0.13147495919594537</v>
      </c>
    </row>
    <row r="128" spans="3:62" x14ac:dyDescent="0.25">
      <c r="C128" t="s">
        <v>145</v>
      </c>
      <c r="D128">
        <v>14670</v>
      </c>
      <c r="G128">
        <v>1215</v>
      </c>
      <c r="J128">
        <f t="shared" si="8"/>
        <v>13455</v>
      </c>
      <c r="K128">
        <f t="shared" si="9"/>
        <v>8.2822085889570546E-2</v>
      </c>
      <c r="S128" t="s">
        <v>145</v>
      </c>
      <c r="T128">
        <v>23931</v>
      </c>
      <c r="W128">
        <v>3406</v>
      </c>
      <c r="Z128">
        <f t="shared" si="10"/>
        <v>20525</v>
      </c>
      <c r="AA128">
        <f t="shared" si="11"/>
        <v>0.14232585349546614</v>
      </c>
      <c r="AI128" t="s">
        <v>145</v>
      </c>
      <c r="AP128">
        <f t="shared" si="12"/>
        <v>0</v>
      </c>
      <c r="AQ128" t="e">
        <f t="shared" si="13"/>
        <v>#DIV/0!</v>
      </c>
      <c r="BB128" t="s">
        <v>145</v>
      </c>
      <c r="BC128">
        <v>20612</v>
      </c>
      <c r="BF128">
        <v>2470</v>
      </c>
      <c r="BI128">
        <f t="shared" si="14"/>
        <v>18142</v>
      </c>
      <c r="BJ128">
        <f t="shared" si="15"/>
        <v>0.1198331069280031</v>
      </c>
    </row>
    <row r="129" spans="19:66" x14ac:dyDescent="0.25">
      <c r="Z129">
        <f t="shared" si="10"/>
        <v>0</v>
      </c>
      <c r="AA129" t="e">
        <f t="shared" si="11"/>
        <v>#DIV/0!</v>
      </c>
      <c r="AP129">
        <f t="shared" si="12"/>
        <v>0</v>
      </c>
      <c r="AQ129" t="e">
        <f t="shared" si="13"/>
        <v>#DIV/0!</v>
      </c>
      <c r="BI129">
        <f t="shared" si="14"/>
        <v>0</v>
      </c>
      <c r="BJ129" t="e">
        <f t="shared" si="15"/>
        <v>#DIV/0!</v>
      </c>
    </row>
    <row r="130" spans="19:66" x14ac:dyDescent="0.25">
      <c r="S130" t="s">
        <v>146</v>
      </c>
      <c r="T130">
        <v>20326</v>
      </c>
      <c r="U130">
        <f>AVERAGE(T130:T131)</f>
        <v>19184</v>
      </c>
      <c r="W130">
        <v>2908</v>
      </c>
      <c r="X130">
        <f>AVERAGE(W130:W131)</f>
        <v>2843</v>
      </c>
      <c r="Z130">
        <f t="shared" si="10"/>
        <v>17418</v>
      </c>
      <c r="AA130">
        <f t="shared" si="11"/>
        <v>0.14306799173472401</v>
      </c>
      <c r="AI130" t="s">
        <v>146</v>
      </c>
      <c r="AJ130">
        <v>18160</v>
      </c>
      <c r="AK130">
        <f>AVERAGE(AJ130:AJ131)</f>
        <v>19351.5</v>
      </c>
      <c r="AM130">
        <v>2921</v>
      </c>
      <c r="AN130">
        <f>AVERAGE(AM130:AM131)</f>
        <v>2742</v>
      </c>
      <c r="AP130">
        <f t="shared" si="12"/>
        <v>15239</v>
      </c>
      <c r="AQ130">
        <f t="shared" si="13"/>
        <v>0.16084801762114537</v>
      </c>
      <c r="BB130" t="s">
        <v>146</v>
      </c>
      <c r="BC130">
        <v>16913</v>
      </c>
      <c r="BD130">
        <f>AVERAGE(BC130:BC131)</f>
        <v>17710</v>
      </c>
      <c r="BF130">
        <v>2644</v>
      </c>
      <c r="BG130">
        <f>AVERAGE(BF130:BF131)</f>
        <v>2720</v>
      </c>
      <c r="BI130">
        <f t="shared" si="14"/>
        <v>14269</v>
      </c>
      <c r="BJ130">
        <f t="shared" si="15"/>
        <v>0.15632945071838231</v>
      </c>
    </row>
    <row r="131" spans="19:66" x14ac:dyDescent="0.25">
      <c r="S131" t="s">
        <v>147</v>
      </c>
      <c r="T131">
        <v>18042</v>
      </c>
      <c r="W131">
        <v>2778</v>
      </c>
      <c r="Z131">
        <f t="shared" si="10"/>
        <v>15264</v>
      </c>
      <c r="AA131">
        <f t="shared" si="11"/>
        <v>0.15397406052544063</v>
      </c>
      <c r="AI131" t="s">
        <v>147</v>
      </c>
      <c r="AJ131">
        <v>20543</v>
      </c>
      <c r="AM131">
        <v>2563</v>
      </c>
      <c r="AP131">
        <f t="shared" si="12"/>
        <v>17980</v>
      </c>
      <c r="AQ131">
        <f t="shared" si="13"/>
        <v>0.1247626928880884</v>
      </c>
      <c r="BB131" t="s">
        <v>147</v>
      </c>
      <c r="BC131">
        <v>18507</v>
      </c>
      <c r="BF131">
        <v>2796</v>
      </c>
      <c r="BI131">
        <f t="shared" si="14"/>
        <v>15711</v>
      </c>
      <c r="BJ131">
        <f t="shared" si="15"/>
        <v>0.15107797049764954</v>
      </c>
    </row>
    <row r="132" spans="19:66" x14ac:dyDescent="0.25">
      <c r="AP132">
        <f t="shared" si="12"/>
        <v>0</v>
      </c>
      <c r="AQ132" t="e">
        <f t="shared" si="13"/>
        <v>#DIV/0!</v>
      </c>
      <c r="BI132">
        <f t="shared" si="14"/>
        <v>0</v>
      </c>
      <c r="BJ132" t="e">
        <f t="shared" si="15"/>
        <v>#DIV/0!</v>
      </c>
    </row>
    <row r="133" spans="19:66" x14ac:dyDescent="0.25">
      <c r="AI133" t="s">
        <v>148</v>
      </c>
      <c r="AJ133">
        <v>19405</v>
      </c>
      <c r="AK133">
        <f>AVERAGE(AJ133:AJ134)</f>
        <v>19250</v>
      </c>
      <c r="AM133">
        <v>2356</v>
      </c>
      <c r="AN133">
        <f>AVERAGE(AM133:AM134)</f>
        <v>1990</v>
      </c>
      <c r="AP133">
        <f t="shared" si="12"/>
        <v>17049</v>
      </c>
      <c r="AQ133">
        <f t="shared" si="13"/>
        <v>0.12141200721463541</v>
      </c>
      <c r="BB133" t="s">
        <v>148</v>
      </c>
      <c r="BC133">
        <v>14817</v>
      </c>
      <c r="BD133">
        <f>AVERAGE(BC133:BC134)</f>
        <v>14043</v>
      </c>
      <c r="BF133">
        <v>2828</v>
      </c>
      <c r="BG133">
        <f>AVERAGE(BF133:BF134)</f>
        <v>2496</v>
      </c>
      <c r="BI133">
        <f t="shared" si="14"/>
        <v>11989</v>
      </c>
      <c r="BJ133">
        <f t="shared" si="15"/>
        <v>0.19086184787743807</v>
      </c>
    </row>
    <row r="134" spans="19:66" x14ac:dyDescent="0.25">
      <c r="AI134" t="s">
        <v>149</v>
      </c>
      <c r="AJ134">
        <v>19095</v>
      </c>
      <c r="AM134">
        <v>1624</v>
      </c>
      <c r="AP134">
        <f t="shared" si="12"/>
        <v>17471</v>
      </c>
      <c r="AQ134">
        <f t="shared" si="13"/>
        <v>8.5048442000523694E-2</v>
      </c>
      <c r="BB134" t="s">
        <v>149</v>
      </c>
      <c r="BC134">
        <v>13269</v>
      </c>
      <c r="BF134">
        <v>2164</v>
      </c>
      <c r="BI134">
        <f t="shared" si="14"/>
        <v>11105</v>
      </c>
      <c r="BJ134">
        <f t="shared" si="15"/>
        <v>0.16308689426482778</v>
      </c>
    </row>
    <row r="135" spans="19:66" x14ac:dyDescent="0.25">
      <c r="AP135">
        <f t="shared" si="12"/>
        <v>0</v>
      </c>
      <c r="AQ135" t="e">
        <f t="shared" si="13"/>
        <v>#DIV/0!</v>
      </c>
      <c r="BI135">
        <f t="shared" si="14"/>
        <v>0</v>
      </c>
      <c r="BJ135" t="e">
        <f t="shared" si="15"/>
        <v>#DIV/0!</v>
      </c>
    </row>
    <row r="136" spans="19:66" x14ac:dyDescent="0.25">
      <c r="AI136" t="s">
        <v>150</v>
      </c>
      <c r="AP136">
        <f t="shared" ref="AP136:AP149" si="16">AJ136-AM136</f>
        <v>0</v>
      </c>
      <c r="AQ136" t="e">
        <f t="shared" ref="AQ136:AQ149" si="17">AM136/AJ136</f>
        <v>#DIV/0!</v>
      </c>
      <c r="BB136" t="s">
        <v>150</v>
      </c>
      <c r="BC136">
        <v>17444</v>
      </c>
      <c r="BD136">
        <f>AVERAGE(BC136:BC137)</f>
        <v>18765.5</v>
      </c>
      <c r="BF136">
        <v>2371</v>
      </c>
      <c r="BG136">
        <f>AVERAGE(BF136:BF137)</f>
        <v>2381</v>
      </c>
      <c r="BI136">
        <f t="shared" ref="BI136:BI144" si="18">BC136-BF136</f>
        <v>15073</v>
      </c>
      <c r="BJ136">
        <f t="shared" ref="BJ136:BJ143" si="19">BF136/BC136</f>
        <v>0.13592066039899106</v>
      </c>
    </row>
    <row r="137" spans="19:66" x14ac:dyDescent="0.25">
      <c r="AI137" t="s">
        <v>151</v>
      </c>
      <c r="AP137">
        <f t="shared" si="16"/>
        <v>0</v>
      </c>
      <c r="AQ137" t="e">
        <f t="shared" si="17"/>
        <v>#DIV/0!</v>
      </c>
      <c r="BB137" t="s">
        <v>151</v>
      </c>
      <c r="BC137">
        <v>20087</v>
      </c>
      <c r="BF137">
        <v>2391</v>
      </c>
      <c r="BI137">
        <f t="shared" si="18"/>
        <v>17696</v>
      </c>
      <c r="BJ137">
        <f t="shared" si="19"/>
        <v>0.11903220988699159</v>
      </c>
    </row>
    <row r="138" spans="19:66" x14ac:dyDescent="0.25">
      <c r="AP138">
        <f t="shared" si="16"/>
        <v>0</v>
      </c>
      <c r="AQ138" t="e">
        <f t="shared" si="17"/>
        <v>#DIV/0!</v>
      </c>
      <c r="BI138">
        <f t="shared" si="18"/>
        <v>0</v>
      </c>
      <c r="BJ138" t="e">
        <f t="shared" si="19"/>
        <v>#DIV/0!</v>
      </c>
    </row>
    <row r="139" spans="19:66" x14ac:dyDescent="0.25">
      <c r="AI139" t="s">
        <v>152</v>
      </c>
      <c r="AJ139">
        <v>20707</v>
      </c>
      <c r="AK139">
        <f>AVERAGE(AJ139:AJ140)</f>
        <v>18084</v>
      </c>
      <c r="AM139">
        <v>1579</v>
      </c>
      <c r="AN139">
        <f>AVERAGE(AM139:AM140)</f>
        <v>1891.5</v>
      </c>
      <c r="AP139">
        <f t="shared" si="16"/>
        <v>19128</v>
      </c>
      <c r="AQ139">
        <f t="shared" si="17"/>
        <v>7.6254406722364415E-2</v>
      </c>
      <c r="BB139" t="s">
        <v>152</v>
      </c>
      <c r="BC139">
        <v>16570</v>
      </c>
      <c r="BD139">
        <f>AVERAGE(BC139:BC140)</f>
        <v>18206.5</v>
      </c>
      <c r="BF139">
        <v>2981</v>
      </c>
      <c r="BG139">
        <f>AVERAGE(BF139:BF140)</f>
        <v>2688</v>
      </c>
      <c r="BI139">
        <f t="shared" si="18"/>
        <v>13589</v>
      </c>
      <c r="BJ139">
        <f t="shared" si="19"/>
        <v>0.17990343995171998</v>
      </c>
    </row>
    <row r="140" spans="19:66" x14ac:dyDescent="0.25">
      <c r="AI140" t="s">
        <v>153</v>
      </c>
      <c r="AJ140">
        <v>15461</v>
      </c>
      <c r="AM140">
        <v>2204</v>
      </c>
      <c r="AP140">
        <f t="shared" si="16"/>
        <v>13257</v>
      </c>
      <c r="AQ140">
        <f t="shared" si="17"/>
        <v>0.14255222818705129</v>
      </c>
      <c r="BB140" t="s">
        <v>153</v>
      </c>
      <c r="BC140">
        <v>19843</v>
      </c>
      <c r="BF140">
        <v>2395</v>
      </c>
      <c r="BI140">
        <f t="shared" si="18"/>
        <v>17448</v>
      </c>
      <c r="BJ140">
        <f t="shared" si="19"/>
        <v>0.12069747518016428</v>
      </c>
    </row>
    <row r="141" spans="19:66" x14ac:dyDescent="0.25">
      <c r="AP141">
        <f t="shared" si="16"/>
        <v>0</v>
      </c>
      <c r="AQ141" t="e">
        <f t="shared" si="17"/>
        <v>#DIV/0!</v>
      </c>
      <c r="BI141">
        <f t="shared" si="18"/>
        <v>0</v>
      </c>
      <c r="BJ141" t="e">
        <f t="shared" si="19"/>
        <v>#DIV/0!</v>
      </c>
    </row>
    <row r="142" spans="19:66" x14ac:dyDescent="0.25">
      <c r="AI142" t="s">
        <v>154</v>
      </c>
      <c r="AJ142">
        <v>17741</v>
      </c>
      <c r="AK142">
        <f>AVERAGE(AJ142:AJ143)</f>
        <v>18486.5</v>
      </c>
      <c r="AM142">
        <v>2036</v>
      </c>
      <c r="AN142">
        <f>AVERAGE(AM142:AM143)</f>
        <v>1957</v>
      </c>
      <c r="AP142">
        <f t="shared" si="16"/>
        <v>15705</v>
      </c>
      <c r="AQ142">
        <f t="shared" si="17"/>
        <v>0.11476241474550476</v>
      </c>
      <c r="BB142" t="s">
        <v>154</v>
      </c>
      <c r="BC142">
        <v>18691</v>
      </c>
      <c r="BD142">
        <f>AVERAGE(BC142:BC143)</f>
        <v>17782</v>
      </c>
      <c r="BF142">
        <v>2647</v>
      </c>
      <c r="BG142">
        <f>AVERAGE(BF142:BF143)</f>
        <v>2406</v>
      </c>
      <c r="BI142">
        <f t="shared" si="18"/>
        <v>16044</v>
      </c>
      <c r="BJ142">
        <f t="shared" si="19"/>
        <v>0.14161896099727142</v>
      </c>
    </row>
    <row r="143" spans="19:66" x14ac:dyDescent="0.25">
      <c r="AI143" t="s">
        <v>155</v>
      </c>
      <c r="AJ143">
        <v>19232</v>
      </c>
      <c r="AM143">
        <v>1878</v>
      </c>
      <c r="AP143">
        <f t="shared" si="16"/>
        <v>17354</v>
      </c>
      <c r="AQ143">
        <f t="shared" si="17"/>
        <v>9.7649750415973374E-2</v>
      </c>
      <c r="AU143" t="s">
        <v>156</v>
      </c>
      <c r="BB143" t="s">
        <v>155</v>
      </c>
      <c r="BC143">
        <v>16873</v>
      </c>
      <c r="BF143">
        <v>2165</v>
      </c>
      <c r="BI143">
        <f t="shared" si="18"/>
        <v>14708</v>
      </c>
      <c r="BJ143">
        <f t="shared" si="19"/>
        <v>0.12831150358561014</v>
      </c>
      <c r="BN143" t="s">
        <v>157</v>
      </c>
    </row>
    <row r="144" spans="19:66" x14ac:dyDescent="0.25">
      <c r="AC144" t="s">
        <v>158</v>
      </c>
      <c r="AP144">
        <f t="shared" si="16"/>
        <v>0</v>
      </c>
      <c r="AQ144" t="e">
        <f t="shared" si="17"/>
        <v>#DIV/0!</v>
      </c>
      <c r="BI144">
        <f t="shared" si="18"/>
        <v>0</v>
      </c>
    </row>
    <row r="145" spans="5:68" x14ac:dyDescent="0.25">
      <c r="M145" t="s">
        <v>159</v>
      </c>
      <c r="AF145" s="8"/>
      <c r="AI145" t="s">
        <v>160</v>
      </c>
      <c r="AJ145">
        <v>19142</v>
      </c>
      <c r="AK145">
        <f>AVERAGE(AJ145:AJ146)</f>
        <v>18055</v>
      </c>
      <c r="AM145">
        <v>1930</v>
      </c>
      <c r="AN145">
        <f>AVERAGE(AM145:AM146)</f>
        <v>2145.5</v>
      </c>
      <c r="AP145">
        <f t="shared" si="16"/>
        <v>17212</v>
      </c>
      <c r="AQ145">
        <f t="shared" si="17"/>
        <v>0.10082541009298923</v>
      </c>
      <c r="AW145" s="8">
        <f>AVERAGE(AW1:AW142)</f>
        <v>4625.108695652174</v>
      </c>
      <c r="BP145" s="8">
        <f>AVERAGE(BP2:BP140)</f>
        <v>4707.0294117647063</v>
      </c>
    </row>
    <row r="146" spans="5:68" x14ac:dyDescent="0.25">
      <c r="P146" s="8">
        <f>AVERAGE(P5:P143)</f>
        <v>5463.7</v>
      </c>
      <c r="AF146" s="8">
        <f>AVERAGE(AF6:AF140)</f>
        <v>4733.8235294117649</v>
      </c>
      <c r="AI146" t="s">
        <v>161</v>
      </c>
      <c r="AJ146">
        <v>16968</v>
      </c>
      <c r="AM146">
        <v>2361</v>
      </c>
      <c r="AP146">
        <f t="shared" si="16"/>
        <v>14607</v>
      </c>
      <c r="AQ146">
        <f t="shared" si="17"/>
        <v>0.13914427157001413</v>
      </c>
    </row>
    <row r="147" spans="5:68" x14ac:dyDescent="0.25">
      <c r="AP147">
        <f t="shared" si="16"/>
        <v>0</v>
      </c>
      <c r="AQ147" t="e">
        <f t="shared" si="17"/>
        <v>#DIV/0!</v>
      </c>
    </row>
    <row r="148" spans="5:68" x14ac:dyDescent="0.25">
      <c r="AI148" t="s">
        <v>162</v>
      </c>
      <c r="AJ148">
        <v>16409</v>
      </c>
      <c r="AK148">
        <f>AVERAGE(AJ148:AJ149)</f>
        <v>17407.5</v>
      </c>
      <c r="AM148">
        <v>2090</v>
      </c>
      <c r="AN148">
        <f>AVERAGE(AM148:AM149)</f>
        <v>2133</v>
      </c>
      <c r="AP148">
        <f t="shared" si="16"/>
        <v>14319</v>
      </c>
      <c r="AQ148">
        <f t="shared" si="17"/>
        <v>0.12736912669876288</v>
      </c>
    </row>
    <row r="149" spans="5:68" x14ac:dyDescent="0.25">
      <c r="AI149" t="s">
        <v>163</v>
      </c>
      <c r="AJ149">
        <v>18406</v>
      </c>
      <c r="AM149">
        <v>2176</v>
      </c>
      <c r="AP149">
        <f t="shared" si="16"/>
        <v>16230</v>
      </c>
      <c r="AQ149">
        <f t="shared" si="17"/>
        <v>0.118222318809084</v>
      </c>
    </row>
    <row r="150" spans="5:68" x14ac:dyDescent="0.25">
      <c r="U150" t="s">
        <v>164</v>
      </c>
      <c r="W150" s="8">
        <f>AVERAGE(P146:AF146)</f>
        <v>5098.7617647058823</v>
      </c>
    </row>
    <row r="155" spans="5:68" x14ac:dyDescent="0.25">
      <c r="E155">
        <f>AVERAGE(E7:E127)</f>
        <v>15048.483333333334</v>
      </c>
      <c r="U155">
        <f>AVERAGE(U7:U130)</f>
        <v>22390.555555555555</v>
      </c>
      <c r="AK155">
        <f>AVERAGE(AK7:AK148)</f>
        <v>18442.74358974359</v>
      </c>
      <c r="BD155">
        <f>AVERAGE(BD7:BD142)</f>
        <v>19311.930555555555</v>
      </c>
    </row>
    <row r="159" spans="5:68" x14ac:dyDescent="0.25">
      <c r="L159">
        <f>AVERAGE(E155,U155)</f>
        <v>18719.519444444442</v>
      </c>
    </row>
    <row r="160" spans="5:68" x14ac:dyDescent="0.25">
      <c r="AI160" t="s">
        <v>165</v>
      </c>
      <c r="AJ160" t="s">
        <v>118</v>
      </c>
      <c r="AM160" t="s">
        <v>122</v>
      </c>
      <c r="BB160" t="s">
        <v>166</v>
      </c>
      <c r="BC160" t="s">
        <v>118</v>
      </c>
      <c r="BF160" t="s">
        <v>122</v>
      </c>
    </row>
    <row r="162" spans="35:59" x14ac:dyDescent="0.25">
      <c r="AI162" t="s">
        <v>124</v>
      </c>
      <c r="AM162">
        <v>3093</v>
      </c>
      <c r="AN162">
        <f>AVERAGE(AM162:AM163)</f>
        <v>2437</v>
      </c>
      <c r="BB162" t="s">
        <v>124</v>
      </c>
      <c r="BF162">
        <v>2908</v>
      </c>
      <c r="BG162">
        <f>AVERAGE(BF162:BF163)</f>
        <v>2533</v>
      </c>
    </row>
    <row r="163" spans="35:59" x14ac:dyDescent="0.25">
      <c r="AI163" t="s">
        <v>125</v>
      </c>
      <c r="AM163">
        <v>1781</v>
      </c>
      <c r="BB163" t="s">
        <v>125</v>
      </c>
      <c r="BF163">
        <v>2158</v>
      </c>
    </row>
    <row r="165" spans="35:59" x14ac:dyDescent="0.25">
      <c r="AI165" t="s">
        <v>126</v>
      </c>
      <c r="AM165">
        <v>2309</v>
      </c>
      <c r="AN165">
        <f>AVERAGE(AM165:AM166)</f>
        <v>2455.5</v>
      </c>
      <c r="BB165" t="s">
        <v>126</v>
      </c>
      <c r="BF165">
        <v>2111</v>
      </c>
      <c r="BG165">
        <f>AVERAGE(BF165:BF166)</f>
        <v>2241</v>
      </c>
    </row>
    <row r="166" spans="35:59" x14ac:dyDescent="0.25">
      <c r="AI166" t="s">
        <v>127</v>
      </c>
      <c r="AM166">
        <v>2602</v>
      </c>
      <c r="BB166" t="s">
        <v>127</v>
      </c>
      <c r="BF166">
        <v>2371</v>
      </c>
    </row>
    <row r="168" spans="35:59" x14ac:dyDescent="0.25">
      <c r="AI168" t="s">
        <v>128</v>
      </c>
      <c r="AM168">
        <v>2312</v>
      </c>
      <c r="AN168">
        <f>AVERAGE(AM168:AM169)</f>
        <v>2536.5</v>
      </c>
      <c r="BB168" t="s">
        <v>128</v>
      </c>
      <c r="BF168">
        <v>3044</v>
      </c>
      <c r="BG168">
        <f>AVERAGE(BF168:BF169)</f>
        <v>3005.5</v>
      </c>
    </row>
    <row r="169" spans="35:59" x14ac:dyDescent="0.25">
      <c r="AI169" t="s">
        <v>129</v>
      </c>
      <c r="AM169">
        <v>2761</v>
      </c>
      <c r="BB169" t="s">
        <v>129</v>
      </c>
      <c r="BF169">
        <v>2967</v>
      </c>
    </row>
    <row r="171" spans="35:59" x14ac:dyDescent="0.25">
      <c r="AI171" t="s">
        <v>130</v>
      </c>
      <c r="AM171">
        <v>3141</v>
      </c>
      <c r="AN171">
        <f>AVERAGE(AM171:AM172)</f>
        <v>2812</v>
      </c>
      <c r="BB171" t="s">
        <v>130</v>
      </c>
      <c r="BF171">
        <v>2736</v>
      </c>
      <c r="BG171">
        <f>AVERAGE(BF171:BF172)</f>
        <v>2435.5</v>
      </c>
    </row>
    <row r="172" spans="35:59" x14ac:dyDescent="0.25">
      <c r="AI172" t="s">
        <v>131</v>
      </c>
      <c r="AM172">
        <v>2483</v>
      </c>
      <c r="BB172" t="s">
        <v>131</v>
      </c>
      <c r="BF172">
        <v>2135</v>
      </c>
    </row>
    <row r="174" spans="35:59" x14ac:dyDescent="0.25">
      <c r="AI174" t="s">
        <v>132</v>
      </c>
      <c r="AM174">
        <v>2331</v>
      </c>
      <c r="AN174">
        <f>AVERAGE(AM174:AM175)</f>
        <v>2305</v>
      </c>
      <c r="BB174" t="s">
        <v>132</v>
      </c>
      <c r="BF174">
        <v>2466</v>
      </c>
      <c r="BG174">
        <f>AVERAGE(BF174:BF175)</f>
        <v>2403.5</v>
      </c>
    </row>
    <row r="175" spans="35:59" x14ac:dyDescent="0.25">
      <c r="AI175" t="s">
        <v>133</v>
      </c>
      <c r="AM175">
        <v>2279</v>
      </c>
      <c r="BB175" t="s">
        <v>133</v>
      </c>
      <c r="BF175">
        <v>2341</v>
      </c>
    </row>
    <row r="177" spans="35:59" x14ac:dyDescent="0.25">
      <c r="AI177" t="s">
        <v>134</v>
      </c>
      <c r="AM177">
        <v>2174</v>
      </c>
      <c r="AN177">
        <f>AVERAGE(AM177:AM178)</f>
        <v>2054</v>
      </c>
      <c r="BB177" t="s">
        <v>134</v>
      </c>
      <c r="BF177">
        <v>1991</v>
      </c>
      <c r="BG177">
        <f>AVERAGE(BF177:BF179)</f>
        <v>2328</v>
      </c>
    </row>
    <row r="178" spans="35:59" x14ac:dyDescent="0.25">
      <c r="AI178" t="s">
        <v>135</v>
      </c>
      <c r="AM178">
        <v>1934</v>
      </c>
      <c r="BB178" t="s">
        <v>135</v>
      </c>
      <c r="BF178">
        <v>2665</v>
      </c>
    </row>
    <row r="180" spans="35:59" x14ac:dyDescent="0.25">
      <c r="AI180" t="s">
        <v>136</v>
      </c>
      <c r="AM180">
        <v>2781</v>
      </c>
      <c r="AN180">
        <f>AVERAGE(AM180:AM181)</f>
        <v>2589</v>
      </c>
    </row>
    <row r="181" spans="35:59" x14ac:dyDescent="0.25">
      <c r="AI181" t="s">
        <v>137</v>
      </c>
      <c r="AM181">
        <v>2397</v>
      </c>
    </row>
    <row r="183" spans="35:59" x14ac:dyDescent="0.25">
      <c r="AI183" t="s">
        <v>138</v>
      </c>
    </row>
    <row r="184" spans="35:59" x14ac:dyDescent="0.25">
      <c r="AI184" t="s">
        <v>139</v>
      </c>
    </row>
    <row r="186" spans="35:59" x14ac:dyDescent="0.25">
      <c r="AI186" t="s">
        <v>140</v>
      </c>
      <c r="AM186">
        <v>2527</v>
      </c>
      <c r="AN186">
        <f>AVERAGE(AM186:AM187)</f>
        <v>2728</v>
      </c>
    </row>
    <row r="187" spans="35:59" x14ac:dyDescent="0.25">
      <c r="AI187" t="s">
        <v>141</v>
      </c>
      <c r="AM187">
        <v>2929</v>
      </c>
    </row>
    <row r="189" spans="35:59" x14ac:dyDescent="0.25">
      <c r="AI189" t="s">
        <v>142</v>
      </c>
      <c r="AM189">
        <v>2681</v>
      </c>
      <c r="AN189">
        <f>AVERAGE(AM189:AM190)</f>
        <v>2288</v>
      </c>
    </row>
    <row r="190" spans="35:59" x14ac:dyDescent="0.25">
      <c r="AI190" t="s">
        <v>143</v>
      </c>
      <c r="AM190">
        <v>1895</v>
      </c>
    </row>
    <row r="192" spans="35:59" x14ac:dyDescent="0.25">
      <c r="AI192" t="s">
        <v>144</v>
      </c>
      <c r="AM192">
        <v>2291</v>
      </c>
      <c r="AN192">
        <f>AVERAGE(AM192:AM193)</f>
        <v>2245.5</v>
      </c>
    </row>
    <row r="193" spans="35:40" x14ac:dyDescent="0.25">
      <c r="AI193" t="s">
        <v>145</v>
      </c>
      <c r="AM193">
        <v>2200</v>
      </c>
    </row>
    <row r="195" spans="35:40" x14ac:dyDescent="0.25">
      <c r="AI195" t="s">
        <v>146</v>
      </c>
      <c r="AM195">
        <v>2929</v>
      </c>
      <c r="AN195">
        <f>AVERAGE(AM195)</f>
        <v>2929</v>
      </c>
    </row>
    <row r="196" spans="35:40" x14ac:dyDescent="0.25">
      <c r="AI196" t="s">
        <v>147</v>
      </c>
    </row>
    <row r="198" spans="35:40" x14ac:dyDescent="0.25">
      <c r="AI198" t="s">
        <v>148</v>
      </c>
      <c r="AM198">
        <v>2660</v>
      </c>
      <c r="AN198">
        <f>AVERAGE(AM198:AM199)</f>
        <v>2319.5</v>
      </c>
    </row>
    <row r="199" spans="35:40" x14ac:dyDescent="0.25">
      <c r="AI199" t="s">
        <v>149</v>
      </c>
      <c r="AM199">
        <v>1979</v>
      </c>
    </row>
    <row r="201" spans="35:40" x14ac:dyDescent="0.25">
      <c r="AI201" t="s">
        <v>150</v>
      </c>
      <c r="AM201">
        <v>2782</v>
      </c>
      <c r="AN201">
        <f>AVERAGE(AM201:AM202)</f>
        <v>2458</v>
      </c>
    </row>
    <row r="202" spans="35:40" x14ac:dyDescent="0.25">
      <c r="AI202" t="s">
        <v>151</v>
      </c>
      <c r="AM202">
        <v>2134</v>
      </c>
    </row>
    <row r="204" spans="35:40" x14ac:dyDescent="0.25">
      <c r="AI204" t="s">
        <v>152</v>
      </c>
      <c r="AM204">
        <v>2503</v>
      </c>
      <c r="AN204">
        <f>AVERAGE(AM204:AM205)</f>
        <v>2083.5</v>
      </c>
    </row>
    <row r="205" spans="35:40" x14ac:dyDescent="0.25">
      <c r="AI205" t="s">
        <v>153</v>
      </c>
      <c r="AM205">
        <v>1664</v>
      </c>
    </row>
    <row r="207" spans="35:40" x14ac:dyDescent="0.25">
      <c r="AI207" t="s">
        <v>154</v>
      </c>
      <c r="AM207">
        <v>2379</v>
      </c>
      <c r="AN207">
        <f>AVERAGE(AM207:AM208)</f>
        <v>2481</v>
      </c>
    </row>
    <row r="208" spans="35:40" x14ac:dyDescent="0.25">
      <c r="AI208" t="s">
        <v>155</v>
      </c>
      <c r="AM208">
        <v>2583</v>
      </c>
    </row>
    <row r="210" spans="35:40" x14ac:dyDescent="0.25">
      <c r="AI210" t="s">
        <v>160</v>
      </c>
      <c r="AM210">
        <v>2318</v>
      </c>
      <c r="AN210">
        <f>AVERAGE(AM210:AM211)</f>
        <v>2454</v>
      </c>
    </row>
    <row r="211" spans="35:40" x14ac:dyDescent="0.25">
      <c r="AI211" t="s">
        <v>161</v>
      </c>
      <c r="AM211">
        <v>2590</v>
      </c>
    </row>
    <row r="213" spans="35:40" x14ac:dyDescent="0.25">
      <c r="AI213" t="s">
        <v>162</v>
      </c>
      <c r="AM213">
        <v>2263</v>
      </c>
      <c r="AN213">
        <f>AVERAGE(AM213:AM214)</f>
        <v>2454.5</v>
      </c>
    </row>
    <row r="214" spans="35:40" x14ac:dyDescent="0.25">
      <c r="AI214" t="s">
        <v>163</v>
      </c>
      <c r="AM214">
        <v>2646</v>
      </c>
    </row>
    <row r="216" spans="35:40" x14ac:dyDescent="0.25">
      <c r="AI216" t="s">
        <v>167</v>
      </c>
      <c r="AM216">
        <v>2469</v>
      </c>
      <c r="AN216">
        <f>AVERAGE(AM216:AM217)</f>
        <v>2556</v>
      </c>
    </row>
    <row r="217" spans="35:40" x14ac:dyDescent="0.25">
      <c r="AI217" t="s">
        <v>168</v>
      </c>
      <c r="AM217">
        <v>2643</v>
      </c>
    </row>
    <row r="226" spans="35:59" x14ac:dyDescent="0.25">
      <c r="AI226" t="s">
        <v>169</v>
      </c>
      <c r="AJ226" t="s">
        <v>118</v>
      </c>
      <c r="AM226" t="s">
        <v>122</v>
      </c>
      <c r="BB226" t="s">
        <v>170</v>
      </c>
      <c r="BC226" t="s">
        <v>118</v>
      </c>
      <c r="BF226" t="s">
        <v>122</v>
      </c>
    </row>
    <row r="228" spans="35:59" x14ac:dyDescent="0.25">
      <c r="AI228" t="s">
        <v>124</v>
      </c>
      <c r="AM228">
        <v>2338</v>
      </c>
      <c r="AN228">
        <f>AVERAGE(AM228:AM229)</f>
        <v>2144</v>
      </c>
      <c r="BB228" t="s">
        <v>124</v>
      </c>
      <c r="BF228">
        <v>2522</v>
      </c>
      <c r="BG228">
        <f>AVERAGE(BF228:BF229)</f>
        <v>2244.5</v>
      </c>
    </row>
    <row r="229" spans="35:59" x14ac:dyDescent="0.25">
      <c r="AI229" t="s">
        <v>125</v>
      </c>
      <c r="AM229">
        <v>1950</v>
      </c>
      <c r="BB229" t="s">
        <v>125</v>
      </c>
      <c r="BF229">
        <v>1967</v>
      </c>
    </row>
    <row r="231" spans="35:59" x14ac:dyDescent="0.25">
      <c r="AI231" t="s">
        <v>126</v>
      </c>
      <c r="AM231">
        <v>2447</v>
      </c>
      <c r="AN231">
        <f>AVERAGE(AM231:AM232)</f>
        <v>2412.5</v>
      </c>
      <c r="BB231" t="s">
        <v>126</v>
      </c>
      <c r="BF231">
        <v>2296</v>
      </c>
      <c r="BG231">
        <f>AVERAGE(BF231:BF232)</f>
        <v>2508.5</v>
      </c>
    </row>
    <row r="232" spans="35:59" x14ac:dyDescent="0.25">
      <c r="AI232" t="s">
        <v>127</v>
      </c>
      <c r="AM232">
        <v>2378</v>
      </c>
      <c r="BB232" t="s">
        <v>127</v>
      </c>
      <c r="BF232">
        <v>2721</v>
      </c>
    </row>
    <row r="234" spans="35:59" x14ac:dyDescent="0.25">
      <c r="AI234" t="s">
        <v>128</v>
      </c>
      <c r="AM234">
        <v>2456</v>
      </c>
      <c r="AN234">
        <f>AVERAGE(AM234)</f>
        <v>2456</v>
      </c>
      <c r="BB234" t="s">
        <v>128</v>
      </c>
      <c r="BF234">
        <v>1887</v>
      </c>
      <c r="BG234">
        <f>AVERAGE(BF234:BF235)</f>
        <v>1979.5</v>
      </c>
    </row>
    <row r="235" spans="35:59" x14ac:dyDescent="0.25">
      <c r="AI235" t="s">
        <v>129</v>
      </c>
      <c r="BB235" t="s">
        <v>129</v>
      </c>
      <c r="BF235">
        <v>2072</v>
      </c>
    </row>
    <row r="237" spans="35:59" x14ac:dyDescent="0.25">
      <c r="AI237" t="s">
        <v>130</v>
      </c>
      <c r="BB237" t="s">
        <v>130</v>
      </c>
      <c r="BF237">
        <v>2031</v>
      </c>
      <c r="BG237">
        <f>AVERAGE(BF237:BF238)</f>
        <v>2052</v>
      </c>
    </row>
    <row r="238" spans="35:59" x14ac:dyDescent="0.25">
      <c r="AI238" t="s">
        <v>131</v>
      </c>
      <c r="AM238">
        <v>2462</v>
      </c>
      <c r="AN238">
        <f>AVERAGE(AM238)</f>
        <v>2462</v>
      </c>
      <c r="BB238" t="s">
        <v>131</v>
      </c>
      <c r="BF238">
        <v>2073</v>
      </c>
    </row>
    <row r="240" spans="35:59" x14ac:dyDescent="0.25">
      <c r="AI240" t="s">
        <v>132</v>
      </c>
      <c r="AM240">
        <v>2470</v>
      </c>
      <c r="AN240">
        <f>AVERAGE(AM240:AM241)</f>
        <v>2283</v>
      </c>
      <c r="BB240" t="s">
        <v>132</v>
      </c>
      <c r="BF240">
        <v>2267</v>
      </c>
      <c r="BG240">
        <f>AVERAGE(BF240:BF241)</f>
        <v>2139.5</v>
      </c>
    </row>
    <row r="241" spans="35:59" x14ac:dyDescent="0.25">
      <c r="AI241" t="s">
        <v>133</v>
      </c>
      <c r="AM241">
        <v>2096</v>
      </c>
      <c r="BB241" t="s">
        <v>133</v>
      </c>
      <c r="BF241">
        <v>2012</v>
      </c>
    </row>
    <row r="243" spans="35:59" x14ac:dyDescent="0.25">
      <c r="AI243" t="s">
        <v>134</v>
      </c>
      <c r="AM243">
        <v>2381</v>
      </c>
      <c r="AN243">
        <f>AVERAGE(AM243)</f>
        <v>2381</v>
      </c>
      <c r="BB243" t="s">
        <v>134</v>
      </c>
      <c r="BF243">
        <v>2325</v>
      </c>
      <c r="BG243">
        <f>AVERAGE(BF243:BF244)</f>
        <v>2208</v>
      </c>
    </row>
    <row r="244" spans="35:59" x14ac:dyDescent="0.25">
      <c r="AI244" t="s">
        <v>135</v>
      </c>
      <c r="BB244" t="s">
        <v>135</v>
      </c>
      <c r="BF244">
        <v>2091</v>
      </c>
    </row>
    <row r="246" spans="35:59" x14ac:dyDescent="0.25">
      <c r="AI246" t="s">
        <v>136</v>
      </c>
      <c r="AM246">
        <v>1722</v>
      </c>
      <c r="AN246">
        <f>AVERAGE(AM246:AM247)</f>
        <v>2177.5</v>
      </c>
      <c r="BB246" t="s">
        <v>136</v>
      </c>
      <c r="BF246">
        <v>2133</v>
      </c>
      <c r="BG246">
        <f>AVERAGE(BF246:BF247)</f>
        <v>2240.5</v>
      </c>
    </row>
    <row r="247" spans="35:59" x14ac:dyDescent="0.25">
      <c r="AI247" t="s">
        <v>137</v>
      </c>
      <c r="AM247">
        <v>2633</v>
      </c>
      <c r="BB247" t="s">
        <v>137</v>
      </c>
      <c r="BF247">
        <v>2348</v>
      </c>
    </row>
    <row r="249" spans="35:59" x14ac:dyDescent="0.25">
      <c r="AI249" t="s">
        <v>138</v>
      </c>
      <c r="AM249">
        <v>2764</v>
      </c>
      <c r="AN249">
        <f>AVERAGE(AM249:AM250)</f>
        <v>2651.5</v>
      </c>
      <c r="BB249" t="s">
        <v>138</v>
      </c>
      <c r="BF249">
        <v>2589</v>
      </c>
      <c r="BG249">
        <f>AVERAGE(BF249:BF250)</f>
        <v>2758.5</v>
      </c>
    </row>
    <row r="250" spans="35:59" x14ac:dyDescent="0.25">
      <c r="AI250" t="s">
        <v>139</v>
      </c>
      <c r="AM250">
        <v>2539</v>
      </c>
      <c r="BB250" t="s">
        <v>139</v>
      </c>
      <c r="BF250">
        <v>2928</v>
      </c>
    </row>
    <row r="252" spans="35:59" x14ac:dyDescent="0.25">
      <c r="AI252" t="s">
        <v>140</v>
      </c>
      <c r="AM252">
        <v>2340</v>
      </c>
      <c r="AN252">
        <f>AVERAGE(AM252:AM253)</f>
        <v>2333</v>
      </c>
      <c r="BB252" t="s">
        <v>140</v>
      </c>
      <c r="BF252">
        <v>2965</v>
      </c>
      <c r="BG252">
        <f>AVERAGE(BF252:BF253)</f>
        <v>2839.5</v>
      </c>
    </row>
    <row r="253" spans="35:59" x14ac:dyDescent="0.25">
      <c r="AI253" t="s">
        <v>141</v>
      </c>
      <c r="AM253">
        <v>2326</v>
      </c>
      <c r="BB253" t="s">
        <v>141</v>
      </c>
      <c r="BF253">
        <v>2714</v>
      </c>
    </row>
    <row r="255" spans="35:59" x14ac:dyDescent="0.25">
      <c r="AI255" t="s">
        <v>142</v>
      </c>
      <c r="AM255">
        <v>2367</v>
      </c>
      <c r="AN255">
        <f>AVERAGE(AM255)</f>
        <v>2367</v>
      </c>
      <c r="BB255" t="s">
        <v>142</v>
      </c>
      <c r="BF255">
        <v>2592</v>
      </c>
      <c r="BG255">
        <f>AVERAGE(BF255:BF256)</f>
        <v>2551.5</v>
      </c>
    </row>
    <row r="256" spans="35:59" x14ac:dyDescent="0.25">
      <c r="AI256" t="s">
        <v>143</v>
      </c>
      <c r="BB256" t="s">
        <v>143</v>
      </c>
      <c r="BF256">
        <v>2511</v>
      </c>
    </row>
    <row r="258" spans="35:59" x14ac:dyDescent="0.25">
      <c r="AI258" t="s">
        <v>144</v>
      </c>
      <c r="AM258">
        <v>2137</v>
      </c>
      <c r="AN258">
        <f>AVERAGE(AM258:AM259)</f>
        <v>2084.5</v>
      </c>
      <c r="BB258" t="s">
        <v>144</v>
      </c>
      <c r="BF258">
        <v>2072</v>
      </c>
      <c r="BG258">
        <f>AVERAGE(BF258:BF259)</f>
        <v>2200</v>
      </c>
    </row>
    <row r="259" spans="35:59" x14ac:dyDescent="0.25">
      <c r="AI259" t="s">
        <v>145</v>
      </c>
      <c r="AM259">
        <v>2032</v>
      </c>
      <c r="BB259" t="s">
        <v>145</v>
      </c>
      <c r="BF259">
        <v>2328</v>
      </c>
    </row>
    <row r="261" spans="35:59" x14ac:dyDescent="0.25">
      <c r="BB261" t="s">
        <v>146</v>
      </c>
      <c r="BF261">
        <v>2967</v>
      </c>
      <c r="BG261">
        <f>AVERAGE(BF261:BF262)</f>
        <v>2444.5</v>
      </c>
    </row>
    <row r="262" spans="35:59" x14ac:dyDescent="0.25">
      <c r="BB262" t="s">
        <v>147</v>
      </c>
      <c r="BF262">
        <v>1922</v>
      </c>
    </row>
    <row r="264" spans="35:59" x14ac:dyDescent="0.25">
      <c r="BB264" t="s">
        <v>148</v>
      </c>
      <c r="BF264">
        <v>2007</v>
      </c>
      <c r="BG264">
        <f>AVERAGE(BF264:BF265)</f>
        <v>2127</v>
      </c>
    </row>
    <row r="265" spans="35:59" x14ac:dyDescent="0.25">
      <c r="BB265" t="s">
        <v>149</v>
      </c>
      <c r="BF265">
        <v>2247</v>
      </c>
    </row>
    <row r="267" spans="35:59" x14ac:dyDescent="0.25">
      <c r="BB267" t="s">
        <v>150</v>
      </c>
      <c r="BF267">
        <v>2315</v>
      </c>
      <c r="BG267">
        <f>AVERAGE(BF267:BF268)</f>
        <v>2532.5</v>
      </c>
    </row>
    <row r="268" spans="35:59" x14ac:dyDescent="0.25">
      <c r="AN268">
        <f>AVERAGE(AN228:AN258)</f>
        <v>2341.090909090909</v>
      </c>
      <c r="BB268" t="s">
        <v>151</v>
      </c>
      <c r="BF268">
        <v>2750</v>
      </c>
    </row>
    <row r="270" spans="35:59" x14ac:dyDescent="0.25">
      <c r="BB270" t="s">
        <v>152</v>
      </c>
      <c r="BF270">
        <v>1984</v>
      </c>
      <c r="BG270">
        <f>AVERAGE(BF270:BF271)</f>
        <v>2107</v>
      </c>
    </row>
    <row r="271" spans="35:59" x14ac:dyDescent="0.25">
      <c r="BB271" t="s">
        <v>153</v>
      </c>
      <c r="BF271">
        <v>2230</v>
      </c>
    </row>
    <row r="273" spans="54:59" x14ac:dyDescent="0.25">
      <c r="BB273" t="s">
        <v>154</v>
      </c>
      <c r="BF273">
        <v>2281</v>
      </c>
      <c r="BG273">
        <f>AVERAGE(BF273:BF274)</f>
        <v>2452</v>
      </c>
    </row>
    <row r="274" spans="54:59" x14ac:dyDescent="0.25">
      <c r="BB274" t="s">
        <v>155</v>
      </c>
      <c r="BF274">
        <v>2623</v>
      </c>
    </row>
    <row r="276" spans="54:59" x14ac:dyDescent="0.25">
      <c r="BB276" t="s">
        <v>160</v>
      </c>
      <c r="BF276">
        <v>2018</v>
      </c>
      <c r="BG276">
        <f>AVERAGE(BF276:BF277)</f>
        <v>2131.5</v>
      </c>
    </row>
    <row r="277" spans="54:59" x14ac:dyDescent="0.25">
      <c r="BB277" t="s">
        <v>161</v>
      </c>
      <c r="BF277">
        <v>2245</v>
      </c>
    </row>
    <row r="279" spans="54:59" x14ac:dyDescent="0.25">
      <c r="BB279" t="s">
        <v>162</v>
      </c>
      <c r="BF279">
        <v>2673</v>
      </c>
      <c r="BG279">
        <f>AVERAGE(BF279:BF280)</f>
        <v>2732.5</v>
      </c>
    </row>
    <row r="280" spans="54:59" x14ac:dyDescent="0.25">
      <c r="BB280" t="s">
        <v>163</v>
      </c>
      <c r="BF280">
        <v>2792</v>
      </c>
    </row>
    <row r="282" spans="54:59" x14ac:dyDescent="0.25">
      <c r="BB282" t="s">
        <v>167</v>
      </c>
      <c r="BF282">
        <v>2390</v>
      </c>
      <c r="BG282">
        <f>AVERAGE(BF282:BF283)</f>
        <v>2484</v>
      </c>
    </row>
    <row r="283" spans="54:59" x14ac:dyDescent="0.25">
      <c r="BB283" t="s">
        <v>168</v>
      </c>
      <c r="BF283">
        <v>2578</v>
      </c>
    </row>
    <row r="285" spans="54:59" x14ac:dyDescent="0.25">
      <c r="BB285" t="s">
        <v>171</v>
      </c>
      <c r="BF285">
        <v>2096</v>
      </c>
      <c r="BG285">
        <f>AVERAGE(BF285:BF286)</f>
        <v>2366.5</v>
      </c>
    </row>
    <row r="286" spans="54:59" x14ac:dyDescent="0.25">
      <c r="BB286" t="s">
        <v>172</v>
      </c>
      <c r="BF286">
        <v>2637</v>
      </c>
    </row>
    <row r="288" spans="54:59" x14ac:dyDescent="0.25">
      <c r="BB288" t="s">
        <v>173</v>
      </c>
      <c r="BF288">
        <v>2239</v>
      </c>
      <c r="BG288">
        <f>AVERAGE(BF288:BF289)</f>
        <v>2471.5</v>
      </c>
    </row>
    <row r="289" spans="7:59" x14ac:dyDescent="0.25">
      <c r="BB289" t="s">
        <v>174</v>
      </c>
      <c r="BF289">
        <v>2704</v>
      </c>
    </row>
    <row r="301" spans="7:59" x14ac:dyDescent="0.25">
      <c r="G301">
        <f>AVERAGE(G7:G128)</f>
        <v>2027.0377358490566</v>
      </c>
      <c r="X301">
        <f>AVERAGE(X7:X130)</f>
        <v>3303.1805555555557</v>
      </c>
      <c r="AN301">
        <f>AVERAGE(AN7:AN258)</f>
        <v>2393.5661764705883</v>
      </c>
      <c r="BG301">
        <f>AVERAGE(BG7:BG289)</f>
        <v>2525.4262295081967</v>
      </c>
    </row>
    <row r="310" spans="14:14" x14ac:dyDescent="0.25">
      <c r="N310">
        <f>AVERAGE(G301,X300,X301)</f>
        <v>2665.1091457023063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6"/>
  <sheetViews>
    <sheetView topLeftCell="Q10" workbookViewId="0">
      <selection activeCell="H48" sqref="H48"/>
    </sheetView>
  </sheetViews>
  <sheetFormatPr defaultRowHeight="15" x14ac:dyDescent="0.25"/>
  <sheetData>
    <row r="2" spans="1:29" x14ac:dyDescent="0.25">
      <c r="B2" t="s">
        <v>2</v>
      </c>
      <c r="K2" t="s">
        <v>1</v>
      </c>
      <c r="S2" t="s">
        <v>10</v>
      </c>
      <c r="AA2" t="s">
        <v>11</v>
      </c>
    </row>
    <row r="4" spans="1:29" x14ac:dyDescent="0.25">
      <c r="A4">
        <v>1</v>
      </c>
      <c r="B4">
        <v>24377</v>
      </c>
      <c r="C4">
        <v>27482</v>
      </c>
      <c r="E4">
        <f>AVERAGE(B4:C4)</f>
        <v>25929.5</v>
      </c>
      <c r="I4">
        <v>1</v>
      </c>
      <c r="J4">
        <v>14424</v>
      </c>
      <c r="K4">
        <v>11115</v>
      </c>
      <c r="M4">
        <f>AVERAGE(J4:K4)</f>
        <v>12769.5</v>
      </c>
      <c r="Q4">
        <v>1</v>
      </c>
      <c r="R4">
        <v>16053</v>
      </c>
      <c r="S4">
        <v>22560</v>
      </c>
      <c r="U4">
        <f>AVERAGE(R4:S4)</f>
        <v>19306.5</v>
      </c>
      <c r="Y4">
        <v>1</v>
      </c>
      <c r="Z4">
        <v>20401</v>
      </c>
      <c r="AA4">
        <v>25794</v>
      </c>
      <c r="AC4">
        <f>AVERAGE(Z4:AA4)</f>
        <v>23097.5</v>
      </c>
    </row>
    <row r="5" spans="1:29" x14ac:dyDescent="0.25">
      <c r="A5">
        <v>2</v>
      </c>
      <c r="B5">
        <v>19448</v>
      </c>
      <c r="C5">
        <v>20499</v>
      </c>
      <c r="E5">
        <f t="shared" ref="E5:E24" si="0">AVERAGE(B5:C5)</f>
        <v>19973.5</v>
      </c>
      <c r="I5">
        <v>2</v>
      </c>
      <c r="J5">
        <v>20312</v>
      </c>
      <c r="K5">
        <v>19747</v>
      </c>
      <c r="M5">
        <f t="shared" ref="M5:M24" si="1">AVERAGE(J5:K5)</f>
        <v>20029.5</v>
      </c>
      <c r="Q5">
        <v>2</v>
      </c>
      <c r="R5">
        <v>20186</v>
      </c>
      <c r="S5">
        <v>25074</v>
      </c>
      <c r="U5">
        <f t="shared" ref="U5:U26" si="2">AVERAGE(R5:S5)</f>
        <v>22630</v>
      </c>
      <c r="Y5">
        <v>2</v>
      </c>
      <c r="Z5">
        <v>22835</v>
      </c>
      <c r="AA5">
        <v>25775</v>
      </c>
      <c r="AC5">
        <f t="shared" ref="AC5:AC24" si="3">AVERAGE(Z5:AA5)</f>
        <v>24305</v>
      </c>
    </row>
    <row r="6" spans="1:29" x14ac:dyDescent="0.25">
      <c r="A6">
        <v>3</v>
      </c>
      <c r="B6">
        <v>19180</v>
      </c>
      <c r="C6">
        <v>23184</v>
      </c>
      <c r="E6">
        <f t="shared" si="0"/>
        <v>21182</v>
      </c>
      <c r="I6">
        <v>3</v>
      </c>
      <c r="J6">
        <v>17650</v>
      </c>
      <c r="K6">
        <v>23701</v>
      </c>
      <c r="M6">
        <f t="shared" si="1"/>
        <v>20675.5</v>
      </c>
      <c r="Q6">
        <v>3</v>
      </c>
      <c r="R6">
        <v>19725</v>
      </c>
      <c r="S6">
        <v>19457</v>
      </c>
      <c r="U6">
        <f t="shared" si="2"/>
        <v>19591</v>
      </c>
      <c r="Y6">
        <v>3</v>
      </c>
      <c r="Z6">
        <v>18537</v>
      </c>
      <c r="AA6">
        <v>22736</v>
      </c>
      <c r="AC6">
        <f t="shared" si="3"/>
        <v>20636.5</v>
      </c>
    </row>
    <row r="7" spans="1:29" x14ac:dyDescent="0.25">
      <c r="A7">
        <v>4</v>
      </c>
      <c r="B7">
        <v>26319</v>
      </c>
      <c r="C7">
        <v>25166</v>
      </c>
      <c r="E7">
        <f t="shared" si="0"/>
        <v>25742.5</v>
      </c>
      <c r="I7">
        <v>4</v>
      </c>
      <c r="J7">
        <v>20772</v>
      </c>
      <c r="K7">
        <v>22940</v>
      </c>
      <c r="M7">
        <f t="shared" si="1"/>
        <v>21856</v>
      </c>
      <c r="Q7">
        <v>4</v>
      </c>
      <c r="R7">
        <v>16258</v>
      </c>
      <c r="S7">
        <v>12454</v>
      </c>
      <c r="U7">
        <f t="shared" si="2"/>
        <v>14356</v>
      </c>
      <c r="Y7">
        <v>4</v>
      </c>
      <c r="Z7">
        <v>18698</v>
      </c>
      <c r="AA7">
        <v>24822</v>
      </c>
      <c r="AC7">
        <f t="shared" si="3"/>
        <v>21760</v>
      </c>
    </row>
    <row r="8" spans="1:29" x14ac:dyDescent="0.25">
      <c r="A8">
        <v>5</v>
      </c>
      <c r="B8">
        <v>24592</v>
      </c>
      <c r="C8">
        <v>35238</v>
      </c>
      <c r="E8">
        <f t="shared" si="0"/>
        <v>29915</v>
      </c>
      <c r="I8">
        <v>5</v>
      </c>
      <c r="J8">
        <v>18572</v>
      </c>
      <c r="K8">
        <v>12189</v>
      </c>
      <c r="M8">
        <f t="shared" si="1"/>
        <v>15380.5</v>
      </c>
      <c r="Q8">
        <v>5</v>
      </c>
      <c r="R8">
        <v>28807</v>
      </c>
      <c r="S8">
        <v>24501</v>
      </c>
      <c r="U8">
        <f t="shared" si="2"/>
        <v>26654</v>
      </c>
      <c r="Y8">
        <v>5</v>
      </c>
      <c r="Z8">
        <v>18985</v>
      </c>
      <c r="AA8">
        <v>19005</v>
      </c>
      <c r="AC8">
        <f t="shared" si="3"/>
        <v>18995</v>
      </c>
    </row>
    <row r="9" spans="1:29" x14ac:dyDescent="0.25">
      <c r="A9">
        <v>6</v>
      </c>
      <c r="B9">
        <v>27418</v>
      </c>
      <c r="C9">
        <v>22845</v>
      </c>
      <c r="E9">
        <f t="shared" si="0"/>
        <v>25131.5</v>
      </c>
      <c r="I9">
        <v>6</v>
      </c>
      <c r="J9">
        <v>20973</v>
      </c>
      <c r="K9">
        <v>25311</v>
      </c>
      <c r="M9">
        <f t="shared" si="1"/>
        <v>23142</v>
      </c>
      <c r="Q9">
        <v>6</v>
      </c>
      <c r="R9">
        <v>21185</v>
      </c>
      <c r="S9">
        <v>24141</v>
      </c>
      <c r="U9">
        <f t="shared" si="2"/>
        <v>22663</v>
      </c>
      <c r="Y9">
        <v>6</v>
      </c>
      <c r="Z9">
        <v>17422</v>
      </c>
      <c r="AA9">
        <v>31421</v>
      </c>
      <c r="AC9">
        <f t="shared" si="3"/>
        <v>24421.5</v>
      </c>
    </row>
    <row r="10" spans="1:29" x14ac:dyDescent="0.25">
      <c r="A10">
        <v>7</v>
      </c>
      <c r="B10">
        <v>21184</v>
      </c>
      <c r="C10">
        <v>20910</v>
      </c>
      <c r="E10">
        <f t="shared" si="0"/>
        <v>21047</v>
      </c>
      <c r="I10">
        <v>7</v>
      </c>
      <c r="J10">
        <v>24185</v>
      </c>
      <c r="K10">
        <v>22303</v>
      </c>
      <c r="M10">
        <f t="shared" si="1"/>
        <v>23244</v>
      </c>
      <c r="Q10">
        <v>7</v>
      </c>
      <c r="R10">
        <v>25143</v>
      </c>
      <c r="S10">
        <v>24776</v>
      </c>
      <c r="U10">
        <f t="shared" si="2"/>
        <v>24959.5</v>
      </c>
      <c r="Y10">
        <v>7</v>
      </c>
      <c r="Z10">
        <v>16333</v>
      </c>
      <c r="AA10">
        <v>20425</v>
      </c>
      <c r="AC10">
        <f t="shared" si="3"/>
        <v>18379</v>
      </c>
    </row>
    <row r="11" spans="1:29" x14ac:dyDescent="0.25">
      <c r="A11">
        <v>8</v>
      </c>
      <c r="B11">
        <v>32166</v>
      </c>
      <c r="C11">
        <v>28890</v>
      </c>
      <c r="E11">
        <f t="shared" si="0"/>
        <v>30528</v>
      </c>
      <c r="I11">
        <v>8</v>
      </c>
      <c r="J11">
        <v>22129</v>
      </c>
      <c r="K11">
        <v>25940</v>
      </c>
      <c r="M11">
        <f t="shared" si="1"/>
        <v>24034.5</v>
      </c>
      <c r="Q11">
        <v>8</v>
      </c>
      <c r="R11">
        <v>17151</v>
      </c>
      <c r="S11">
        <v>20292</v>
      </c>
      <c r="U11">
        <f t="shared" si="2"/>
        <v>18721.5</v>
      </c>
      <c r="Y11">
        <v>8</v>
      </c>
    </row>
    <row r="12" spans="1:29" x14ac:dyDescent="0.25">
      <c r="A12">
        <v>9</v>
      </c>
      <c r="B12">
        <v>25585</v>
      </c>
      <c r="C12">
        <v>22511</v>
      </c>
      <c r="E12">
        <f t="shared" si="0"/>
        <v>24048</v>
      </c>
      <c r="I12">
        <v>9</v>
      </c>
      <c r="J12">
        <v>20361</v>
      </c>
      <c r="K12">
        <v>22455</v>
      </c>
      <c r="M12">
        <f t="shared" si="1"/>
        <v>21408</v>
      </c>
      <c r="Q12">
        <v>9</v>
      </c>
      <c r="R12">
        <v>19738</v>
      </c>
      <c r="S12">
        <v>21867</v>
      </c>
      <c r="U12">
        <f t="shared" si="2"/>
        <v>20802.5</v>
      </c>
      <c r="Y12">
        <v>9</v>
      </c>
      <c r="Z12">
        <v>20278</v>
      </c>
      <c r="AA12">
        <v>25788</v>
      </c>
      <c r="AC12">
        <f t="shared" si="3"/>
        <v>23033</v>
      </c>
    </row>
    <row r="13" spans="1:29" x14ac:dyDescent="0.25">
      <c r="A13">
        <v>10</v>
      </c>
      <c r="B13">
        <v>22709</v>
      </c>
      <c r="C13">
        <v>24515</v>
      </c>
      <c r="E13">
        <f t="shared" si="0"/>
        <v>23612</v>
      </c>
      <c r="I13">
        <v>10</v>
      </c>
      <c r="J13">
        <v>20757</v>
      </c>
      <c r="K13">
        <v>29091</v>
      </c>
      <c r="M13">
        <f t="shared" si="1"/>
        <v>24924</v>
      </c>
      <c r="Q13">
        <v>10</v>
      </c>
      <c r="R13">
        <v>19392</v>
      </c>
      <c r="S13">
        <v>21856</v>
      </c>
      <c r="U13">
        <f t="shared" si="2"/>
        <v>20624</v>
      </c>
      <c r="Y13">
        <v>10</v>
      </c>
      <c r="Z13">
        <v>21905</v>
      </c>
      <c r="AA13">
        <v>16620</v>
      </c>
      <c r="AC13">
        <f t="shared" si="3"/>
        <v>19262.5</v>
      </c>
    </row>
    <row r="14" spans="1:29" x14ac:dyDescent="0.25">
      <c r="A14">
        <v>11</v>
      </c>
      <c r="B14">
        <v>26404</v>
      </c>
      <c r="C14">
        <v>21247</v>
      </c>
      <c r="E14">
        <f t="shared" si="0"/>
        <v>23825.5</v>
      </c>
      <c r="I14">
        <v>11</v>
      </c>
      <c r="J14">
        <v>18313</v>
      </c>
      <c r="K14">
        <v>22236</v>
      </c>
      <c r="M14">
        <f t="shared" si="1"/>
        <v>20274.5</v>
      </c>
      <c r="Q14">
        <v>11</v>
      </c>
      <c r="R14">
        <v>19151</v>
      </c>
      <c r="S14">
        <v>24765</v>
      </c>
      <c r="U14">
        <f t="shared" si="2"/>
        <v>21958</v>
      </c>
      <c r="Y14">
        <v>11</v>
      </c>
      <c r="Z14">
        <v>22197</v>
      </c>
      <c r="AA14">
        <v>21738</v>
      </c>
      <c r="AC14">
        <f t="shared" si="3"/>
        <v>21967.5</v>
      </c>
    </row>
    <row r="15" spans="1:29" x14ac:dyDescent="0.25">
      <c r="A15">
        <v>12</v>
      </c>
      <c r="B15">
        <v>19659</v>
      </c>
      <c r="C15">
        <v>22488</v>
      </c>
      <c r="E15">
        <f t="shared" si="0"/>
        <v>21073.5</v>
      </c>
      <c r="I15">
        <v>12</v>
      </c>
      <c r="Q15">
        <v>12</v>
      </c>
      <c r="R15">
        <v>22760</v>
      </c>
      <c r="S15">
        <v>24898</v>
      </c>
      <c r="U15">
        <f t="shared" si="2"/>
        <v>23829</v>
      </c>
      <c r="Y15">
        <v>12</v>
      </c>
      <c r="Z15">
        <v>24028</v>
      </c>
      <c r="AA15">
        <v>22184</v>
      </c>
      <c r="AC15">
        <f t="shared" si="3"/>
        <v>23106</v>
      </c>
    </row>
    <row r="16" spans="1:29" x14ac:dyDescent="0.25">
      <c r="A16">
        <v>13</v>
      </c>
      <c r="B16">
        <v>23526</v>
      </c>
      <c r="C16">
        <v>24333</v>
      </c>
      <c r="E16">
        <f t="shared" si="0"/>
        <v>23929.5</v>
      </c>
      <c r="I16">
        <v>13</v>
      </c>
      <c r="J16">
        <v>18621</v>
      </c>
      <c r="K16">
        <v>19555</v>
      </c>
      <c r="M16">
        <f t="shared" si="1"/>
        <v>19088</v>
      </c>
      <c r="Q16">
        <v>13</v>
      </c>
      <c r="R16">
        <v>21807</v>
      </c>
      <c r="S16">
        <v>26154</v>
      </c>
      <c r="U16">
        <f t="shared" si="2"/>
        <v>23980.5</v>
      </c>
      <c r="Y16">
        <v>13</v>
      </c>
      <c r="Z16">
        <v>21506</v>
      </c>
      <c r="AA16">
        <v>20409</v>
      </c>
      <c r="AC16">
        <f t="shared" si="3"/>
        <v>20957.5</v>
      </c>
    </row>
    <row r="17" spans="1:29" x14ac:dyDescent="0.25">
      <c r="A17">
        <v>14</v>
      </c>
      <c r="B17">
        <v>21009</v>
      </c>
      <c r="C17">
        <v>23084</v>
      </c>
      <c r="E17">
        <f t="shared" si="0"/>
        <v>22046.5</v>
      </c>
      <c r="I17">
        <v>14</v>
      </c>
      <c r="J17">
        <v>28379</v>
      </c>
      <c r="K17">
        <v>21385</v>
      </c>
      <c r="M17">
        <f t="shared" si="1"/>
        <v>24882</v>
      </c>
      <c r="Q17">
        <v>14</v>
      </c>
      <c r="R17">
        <v>22341</v>
      </c>
      <c r="S17">
        <v>25938</v>
      </c>
      <c r="U17">
        <f t="shared" si="2"/>
        <v>24139.5</v>
      </c>
      <c r="Y17">
        <v>14</v>
      </c>
      <c r="Z17">
        <v>23761</v>
      </c>
      <c r="AA17">
        <v>18525</v>
      </c>
      <c r="AC17">
        <f t="shared" si="3"/>
        <v>21143</v>
      </c>
    </row>
    <row r="18" spans="1:29" x14ac:dyDescent="0.25">
      <c r="A18">
        <v>15</v>
      </c>
      <c r="B18">
        <v>22632</v>
      </c>
      <c r="C18">
        <v>27247</v>
      </c>
      <c r="E18">
        <f t="shared" si="0"/>
        <v>24939.5</v>
      </c>
      <c r="I18">
        <v>15</v>
      </c>
      <c r="Q18">
        <v>15</v>
      </c>
      <c r="R18">
        <v>30942</v>
      </c>
      <c r="S18">
        <v>25927</v>
      </c>
      <c r="U18">
        <f t="shared" si="2"/>
        <v>28434.5</v>
      </c>
      <c r="Y18">
        <v>15</v>
      </c>
      <c r="Z18">
        <v>25408</v>
      </c>
      <c r="AA18">
        <v>20989</v>
      </c>
      <c r="AC18">
        <f t="shared" si="3"/>
        <v>23198.5</v>
      </c>
    </row>
    <row r="19" spans="1:29" x14ac:dyDescent="0.25">
      <c r="A19">
        <v>16</v>
      </c>
      <c r="B19">
        <v>20432</v>
      </c>
      <c r="C19">
        <v>20318</v>
      </c>
      <c r="E19">
        <f t="shared" si="0"/>
        <v>20375</v>
      </c>
      <c r="I19">
        <v>16</v>
      </c>
      <c r="J19">
        <v>25339</v>
      </c>
      <c r="K19">
        <v>19705</v>
      </c>
      <c r="M19">
        <f t="shared" si="1"/>
        <v>22522</v>
      </c>
      <c r="Q19">
        <v>16</v>
      </c>
      <c r="R19">
        <v>22358</v>
      </c>
      <c r="S19">
        <v>26600</v>
      </c>
      <c r="U19">
        <f t="shared" si="2"/>
        <v>24479</v>
      </c>
      <c r="Y19">
        <v>16</v>
      </c>
    </row>
    <row r="20" spans="1:29" x14ac:dyDescent="0.25">
      <c r="A20">
        <v>17</v>
      </c>
      <c r="B20">
        <v>24580</v>
      </c>
      <c r="C20">
        <v>24481</v>
      </c>
      <c r="E20">
        <f t="shared" si="0"/>
        <v>24530.5</v>
      </c>
      <c r="I20">
        <v>17</v>
      </c>
      <c r="J20">
        <v>15529</v>
      </c>
      <c r="K20">
        <v>15870</v>
      </c>
      <c r="M20">
        <f t="shared" si="1"/>
        <v>15699.5</v>
      </c>
      <c r="Q20">
        <v>17</v>
      </c>
      <c r="R20">
        <v>21580</v>
      </c>
      <c r="S20">
        <v>25013</v>
      </c>
      <c r="U20">
        <f t="shared" si="2"/>
        <v>23296.5</v>
      </c>
      <c r="Y20">
        <v>17</v>
      </c>
    </row>
    <row r="21" spans="1:29" x14ac:dyDescent="0.25">
      <c r="A21">
        <v>18</v>
      </c>
      <c r="B21">
        <v>20482</v>
      </c>
      <c r="C21">
        <v>23483</v>
      </c>
      <c r="E21">
        <f t="shared" si="0"/>
        <v>21982.5</v>
      </c>
      <c r="I21">
        <v>18</v>
      </c>
      <c r="J21">
        <v>20928</v>
      </c>
      <c r="K21">
        <v>17425</v>
      </c>
      <c r="M21">
        <f t="shared" si="1"/>
        <v>19176.5</v>
      </c>
      <c r="Q21">
        <v>18</v>
      </c>
      <c r="R21">
        <v>19328</v>
      </c>
      <c r="S21">
        <v>21562</v>
      </c>
      <c r="U21">
        <f t="shared" si="2"/>
        <v>20445</v>
      </c>
      <c r="Y21">
        <v>18</v>
      </c>
    </row>
    <row r="22" spans="1:29" x14ac:dyDescent="0.25">
      <c r="A22">
        <v>19</v>
      </c>
      <c r="B22">
        <v>25372</v>
      </c>
      <c r="C22">
        <v>25734</v>
      </c>
      <c r="E22">
        <f t="shared" si="0"/>
        <v>25553</v>
      </c>
      <c r="I22">
        <v>19</v>
      </c>
      <c r="J22">
        <v>24148</v>
      </c>
      <c r="K22">
        <v>31323</v>
      </c>
      <c r="M22">
        <f t="shared" si="1"/>
        <v>27735.5</v>
      </c>
      <c r="Q22">
        <v>19</v>
      </c>
      <c r="R22">
        <v>28854</v>
      </c>
      <c r="S22">
        <v>29962</v>
      </c>
      <c r="U22">
        <f t="shared" si="2"/>
        <v>29408</v>
      </c>
      <c r="Y22">
        <v>19</v>
      </c>
      <c r="Z22">
        <v>21385</v>
      </c>
      <c r="AA22">
        <v>19792</v>
      </c>
      <c r="AC22">
        <f t="shared" si="3"/>
        <v>20588.5</v>
      </c>
    </row>
    <row r="23" spans="1:29" x14ac:dyDescent="0.25">
      <c r="A23">
        <v>20</v>
      </c>
      <c r="B23">
        <v>26626</v>
      </c>
      <c r="C23">
        <v>28830</v>
      </c>
      <c r="E23">
        <f t="shared" si="0"/>
        <v>27728</v>
      </c>
      <c r="I23">
        <v>20</v>
      </c>
      <c r="J23">
        <v>18500</v>
      </c>
      <c r="K23">
        <v>15558</v>
      </c>
      <c r="M23">
        <f t="shared" si="1"/>
        <v>17029</v>
      </c>
      <c r="Q23">
        <v>20</v>
      </c>
      <c r="R23">
        <v>25719</v>
      </c>
      <c r="S23">
        <v>22387</v>
      </c>
      <c r="U23">
        <f t="shared" si="2"/>
        <v>24053</v>
      </c>
      <c r="Y23">
        <v>20</v>
      </c>
      <c r="Z23">
        <v>19406</v>
      </c>
      <c r="AA23">
        <v>22822</v>
      </c>
      <c r="AC23">
        <f t="shared" si="3"/>
        <v>21114</v>
      </c>
    </row>
    <row r="24" spans="1:29" x14ac:dyDescent="0.25">
      <c r="A24">
        <v>21</v>
      </c>
      <c r="B24">
        <v>28079</v>
      </c>
      <c r="C24">
        <v>23818</v>
      </c>
      <c r="E24">
        <f t="shared" si="0"/>
        <v>25948.5</v>
      </c>
      <c r="I24">
        <v>21</v>
      </c>
      <c r="J24">
        <v>16062</v>
      </c>
      <c r="K24">
        <v>18747</v>
      </c>
      <c r="M24">
        <f t="shared" si="1"/>
        <v>17404.5</v>
      </c>
      <c r="Q24">
        <v>21</v>
      </c>
      <c r="R24">
        <v>19194</v>
      </c>
      <c r="S24">
        <v>20466</v>
      </c>
      <c r="U24">
        <f t="shared" si="2"/>
        <v>19830</v>
      </c>
      <c r="Y24">
        <v>21</v>
      </c>
      <c r="Z24">
        <v>15589</v>
      </c>
      <c r="AA24">
        <v>20023</v>
      </c>
      <c r="AC24">
        <f t="shared" si="3"/>
        <v>17806</v>
      </c>
    </row>
    <row r="25" spans="1:29" x14ac:dyDescent="0.25">
      <c r="Q25">
        <v>22</v>
      </c>
      <c r="R25">
        <v>16045</v>
      </c>
      <c r="S25">
        <v>15827</v>
      </c>
      <c r="U25">
        <f t="shared" si="2"/>
        <v>15936</v>
      </c>
    </row>
    <row r="26" spans="1:29" x14ac:dyDescent="0.25">
      <c r="Q26">
        <v>23</v>
      </c>
      <c r="R26">
        <v>19250</v>
      </c>
      <c r="S26">
        <v>19271</v>
      </c>
      <c r="U26">
        <f t="shared" si="2"/>
        <v>19260.5</v>
      </c>
    </row>
    <row r="27" spans="1:29" x14ac:dyDescent="0.25">
      <c r="E27">
        <f>AVERAGE(E4:E24)</f>
        <v>24240.047619047618</v>
      </c>
      <c r="M27">
        <f>AVERAGE(M4:M24)</f>
        <v>20593.42105263158</v>
      </c>
      <c r="AC27">
        <f>AVERAGE(AC4:AC24)</f>
        <v>21398.294117647059</v>
      </c>
    </row>
    <row r="29" spans="1:29" x14ac:dyDescent="0.25">
      <c r="U29">
        <f>AVERAGE(U4:U26)</f>
        <v>22145.978260869564</v>
      </c>
    </row>
    <row r="36" spans="9:9" x14ac:dyDescent="0.25">
      <c r="I36">
        <f>AVERAGE(E27:M27)</f>
        <v>22416.734335839599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H48" sqref="H48"/>
    </sheetView>
  </sheetViews>
  <sheetFormatPr defaultRowHeight="15" x14ac:dyDescent="0.25"/>
  <sheetData>
    <row r="1" spans="1:27" x14ac:dyDescent="0.25">
      <c r="A1" t="s">
        <v>194</v>
      </c>
    </row>
    <row r="4" spans="1:27" x14ac:dyDescent="0.25">
      <c r="S4" t="s">
        <v>10</v>
      </c>
      <c r="AA4" t="s">
        <v>11</v>
      </c>
    </row>
    <row r="5" spans="1:27" x14ac:dyDescent="0.25">
      <c r="B5" t="s">
        <v>2</v>
      </c>
      <c r="K5" t="s">
        <v>1</v>
      </c>
    </row>
    <row r="8" spans="1:27" x14ac:dyDescent="0.25">
      <c r="A8">
        <v>1</v>
      </c>
      <c r="B8">
        <v>33</v>
      </c>
      <c r="I8">
        <v>1</v>
      </c>
      <c r="J8">
        <v>27</v>
      </c>
      <c r="Q8">
        <v>1</v>
      </c>
      <c r="R8">
        <v>24</v>
      </c>
      <c r="Y8">
        <v>1</v>
      </c>
      <c r="Z8">
        <v>33</v>
      </c>
    </row>
    <row r="9" spans="1:27" x14ac:dyDescent="0.25">
      <c r="A9">
        <v>2</v>
      </c>
      <c r="B9">
        <v>48</v>
      </c>
      <c r="I9">
        <v>2</v>
      </c>
      <c r="J9">
        <v>22</v>
      </c>
      <c r="Q9">
        <v>2</v>
      </c>
      <c r="R9">
        <v>24</v>
      </c>
      <c r="Y9">
        <v>2</v>
      </c>
      <c r="Z9">
        <v>31</v>
      </c>
    </row>
    <row r="10" spans="1:27" x14ac:dyDescent="0.25">
      <c r="A10">
        <v>3</v>
      </c>
      <c r="B10">
        <v>47</v>
      </c>
      <c r="I10">
        <v>3</v>
      </c>
      <c r="J10">
        <v>21</v>
      </c>
      <c r="Q10">
        <v>3</v>
      </c>
      <c r="R10">
        <v>25</v>
      </c>
      <c r="Y10">
        <v>3</v>
      </c>
      <c r="Z10">
        <v>30</v>
      </c>
    </row>
    <row r="11" spans="1:27" x14ac:dyDescent="0.25">
      <c r="A11">
        <v>4</v>
      </c>
      <c r="B11">
        <v>47</v>
      </c>
      <c r="I11">
        <v>4</v>
      </c>
      <c r="J11">
        <v>20</v>
      </c>
      <c r="Q11">
        <v>4</v>
      </c>
      <c r="R11">
        <v>29</v>
      </c>
      <c r="Y11">
        <v>4</v>
      </c>
      <c r="Z11">
        <v>30</v>
      </c>
    </row>
    <row r="12" spans="1:27" x14ac:dyDescent="0.25">
      <c r="A12">
        <v>5</v>
      </c>
      <c r="B12">
        <v>35</v>
      </c>
      <c r="I12">
        <v>5</v>
      </c>
      <c r="J12">
        <v>26</v>
      </c>
      <c r="Q12">
        <v>5</v>
      </c>
      <c r="R12">
        <v>30</v>
      </c>
      <c r="Y12">
        <v>5</v>
      </c>
      <c r="Z12">
        <v>28</v>
      </c>
    </row>
    <row r="13" spans="1:27" x14ac:dyDescent="0.25">
      <c r="A13">
        <v>6</v>
      </c>
      <c r="B13">
        <v>51</v>
      </c>
      <c r="I13">
        <v>6</v>
      </c>
      <c r="J13">
        <v>22</v>
      </c>
      <c r="Q13">
        <v>6</v>
      </c>
      <c r="R13">
        <v>36</v>
      </c>
      <c r="Y13">
        <v>6</v>
      </c>
      <c r="Z13">
        <v>35</v>
      </c>
    </row>
    <row r="14" spans="1:27" x14ac:dyDescent="0.25">
      <c r="A14">
        <v>7</v>
      </c>
      <c r="B14">
        <v>56</v>
      </c>
      <c r="I14">
        <v>7</v>
      </c>
      <c r="J14">
        <v>18</v>
      </c>
      <c r="Q14">
        <v>7</v>
      </c>
      <c r="R14">
        <v>22</v>
      </c>
      <c r="Y14">
        <v>7</v>
      </c>
      <c r="Z14">
        <v>34</v>
      </c>
    </row>
    <row r="15" spans="1:27" x14ac:dyDescent="0.25">
      <c r="A15">
        <v>8</v>
      </c>
      <c r="B15">
        <v>24</v>
      </c>
      <c r="I15">
        <v>8</v>
      </c>
      <c r="J15">
        <v>25</v>
      </c>
      <c r="Q15">
        <v>8</v>
      </c>
      <c r="R15">
        <v>29</v>
      </c>
      <c r="Y15">
        <v>8</v>
      </c>
      <c r="Z15">
        <v>27</v>
      </c>
    </row>
    <row r="16" spans="1:27" x14ac:dyDescent="0.25">
      <c r="A16">
        <v>9</v>
      </c>
      <c r="B16">
        <v>53</v>
      </c>
      <c r="I16">
        <v>9</v>
      </c>
      <c r="J16">
        <v>16</v>
      </c>
      <c r="Q16">
        <v>9</v>
      </c>
      <c r="R16">
        <v>24</v>
      </c>
      <c r="Y16">
        <v>9</v>
      </c>
      <c r="Z16">
        <v>28</v>
      </c>
    </row>
    <row r="17" spans="1:26" x14ac:dyDescent="0.25">
      <c r="A17">
        <v>10</v>
      </c>
      <c r="B17">
        <v>46</v>
      </c>
      <c r="I17">
        <v>10</v>
      </c>
      <c r="J17">
        <v>23</v>
      </c>
      <c r="Q17">
        <v>10</v>
      </c>
      <c r="Y17">
        <v>10</v>
      </c>
      <c r="Z17">
        <v>37</v>
      </c>
    </row>
    <row r="18" spans="1:26" x14ac:dyDescent="0.25">
      <c r="A18">
        <v>11</v>
      </c>
      <c r="B18">
        <v>38</v>
      </c>
      <c r="I18">
        <v>11</v>
      </c>
      <c r="J18">
        <v>20</v>
      </c>
      <c r="Q18">
        <v>11</v>
      </c>
      <c r="R18">
        <v>36</v>
      </c>
      <c r="Y18">
        <v>11</v>
      </c>
      <c r="Z18">
        <v>30</v>
      </c>
    </row>
    <row r="19" spans="1:26" x14ac:dyDescent="0.25">
      <c r="A19">
        <v>12</v>
      </c>
      <c r="B19">
        <v>42</v>
      </c>
      <c r="I19">
        <v>12</v>
      </c>
      <c r="J19">
        <v>15</v>
      </c>
      <c r="Q19">
        <v>12</v>
      </c>
      <c r="Y19">
        <v>12</v>
      </c>
      <c r="Z19">
        <v>29</v>
      </c>
    </row>
    <row r="22" spans="1:26" x14ac:dyDescent="0.25">
      <c r="B22">
        <f>AVERAGE(B8:B19)</f>
        <v>43.333333333333336</v>
      </c>
      <c r="J22">
        <f>AVERAGE(J8:J19)</f>
        <v>21.25</v>
      </c>
      <c r="R22">
        <f>AVERAGE(R8:R19)</f>
        <v>27.9</v>
      </c>
      <c r="Z22">
        <f>AVERAGE(Z8:Z19)</f>
        <v>31</v>
      </c>
    </row>
    <row r="28" spans="1:26" x14ac:dyDescent="0.25">
      <c r="E28">
        <f>AVERAGE(B22:J22)</f>
        <v>32.291666666666671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topLeftCell="K4" workbookViewId="0">
      <selection activeCell="O11" sqref="O11:O32"/>
    </sheetView>
  </sheetViews>
  <sheetFormatPr defaultRowHeight="15" x14ac:dyDescent="0.25"/>
  <sheetData>
    <row r="2" spans="2:15" x14ac:dyDescent="0.25">
      <c r="C2" t="s">
        <v>0</v>
      </c>
    </row>
    <row r="3" spans="2:15" x14ac:dyDescent="0.25">
      <c r="K3" t="s">
        <v>4</v>
      </c>
    </row>
    <row r="5" spans="2:15" x14ac:dyDescent="0.25">
      <c r="B5" t="s">
        <v>1</v>
      </c>
      <c r="F5" t="s">
        <v>2</v>
      </c>
    </row>
    <row r="6" spans="2:15" x14ac:dyDescent="0.25">
      <c r="K6" t="s">
        <v>1</v>
      </c>
      <c r="O6" t="s">
        <v>2</v>
      </c>
    </row>
    <row r="7" spans="2:15" x14ac:dyDescent="0.25">
      <c r="B7" t="s">
        <v>3</v>
      </c>
      <c r="F7" t="s">
        <v>3</v>
      </c>
    </row>
    <row r="8" spans="2:15" x14ac:dyDescent="0.25">
      <c r="K8" t="s">
        <v>3</v>
      </c>
      <c r="O8" t="s">
        <v>3</v>
      </c>
    </row>
    <row r="9" spans="2:15" x14ac:dyDescent="0.25">
      <c r="B9">
        <v>152</v>
      </c>
      <c r="F9">
        <v>147</v>
      </c>
    </row>
    <row r="10" spans="2:15" x14ac:dyDescent="0.25">
      <c r="B10">
        <v>141</v>
      </c>
      <c r="F10">
        <v>135</v>
      </c>
    </row>
    <row r="11" spans="2:15" x14ac:dyDescent="0.25">
      <c r="B11">
        <v>110</v>
      </c>
      <c r="F11">
        <v>140</v>
      </c>
      <c r="K11">
        <v>298</v>
      </c>
      <c r="O11">
        <v>405</v>
      </c>
    </row>
    <row r="12" spans="2:15" x14ac:dyDescent="0.25">
      <c r="B12">
        <v>97</v>
      </c>
      <c r="F12">
        <v>157</v>
      </c>
      <c r="K12">
        <v>252</v>
      </c>
      <c r="O12">
        <v>340</v>
      </c>
    </row>
    <row r="13" spans="2:15" x14ac:dyDescent="0.25">
      <c r="B13">
        <v>96</v>
      </c>
      <c r="F13">
        <v>179</v>
      </c>
      <c r="K13">
        <v>303</v>
      </c>
      <c r="O13">
        <v>434</v>
      </c>
    </row>
    <row r="14" spans="2:15" x14ac:dyDescent="0.25">
      <c r="B14">
        <v>152</v>
      </c>
      <c r="F14">
        <v>283</v>
      </c>
      <c r="K14">
        <v>302</v>
      </c>
      <c r="O14">
        <v>440</v>
      </c>
    </row>
    <row r="15" spans="2:15" x14ac:dyDescent="0.25">
      <c r="B15">
        <v>120</v>
      </c>
      <c r="F15">
        <v>169</v>
      </c>
      <c r="K15">
        <v>321</v>
      </c>
      <c r="O15">
        <v>377</v>
      </c>
    </row>
    <row r="16" spans="2:15" x14ac:dyDescent="0.25">
      <c r="B16">
        <v>127</v>
      </c>
      <c r="F16">
        <v>171</v>
      </c>
      <c r="K16">
        <v>251</v>
      </c>
      <c r="O16">
        <v>548</v>
      </c>
    </row>
    <row r="17" spans="2:15" x14ac:dyDescent="0.25">
      <c r="B17">
        <v>105</v>
      </c>
      <c r="F17">
        <v>169</v>
      </c>
      <c r="K17">
        <v>299</v>
      </c>
      <c r="O17">
        <v>345</v>
      </c>
    </row>
    <row r="18" spans="2:15" x14ac:dyDescent="0.25">
      <c r="B18">
        <v>135</v>
      </c>
      <c r="F18">
        <v>209</v>
      </c>
      <c r="K18">
        <v>366</v>
      </c>
      <c r="O18">
        <v>450</v>
      </c>
    </row>
    <row r="19" spans="2:15" x14ac:dyDescent="0.25">
      <c r="B19">
        <v>101</v>
      </c>
      <c r="F19">
        <v>169</v>
      </c>
      <c r="K19">
        <v>290</v>
      </c>
      <c r="O19">
        <v>355</v>
      </c>
    </row>
    <row r="20" spans="2:15" x14ac:dyDescent="0.25">
      <c r="B20">
        <v>110</v>
      </c>
      <c r="F20">
        <v>186</v>
      </c>
      <c r="K20">
        <v>241</v>
      </c>
      <c r="O20">
        <v>410</v>
      </c>
    </row>
    <row r="21" spans="2:15" x14ac:dyDescent="0.25">
      <c r="F21">
        <v>142</v>
      </c>
      <c r="K21">
        <v>355</v>
      </c>
      <c r="O21">
        <v>447</v>
      </c>
    </row>
    <row r="22" spans="2:15" x14ac:dyDescent="0.25">
      <c r="F22">
        <v>296</v>
      </c>
      <c r="O22">
        <v>376</v>
      </c>
    </row>
    <row r="23" spans="2:15" x14ac:dyDescent="0.25">
      <c r="F23">
        <v>133</v>
      </c>
      <c r="O23">
        <v>420</v>
      </c>
    </row>
    <row r="24" spans="2:15" x14ac:dyDescent="0.25">
      <c r="F24">
        <v>170</v>
      </c>
      <c r="O24">
        <v>437</v>
      </c>
    </row>
    <row r="25" spans="2:15" x14ac:dyDescent="0.25">
      <c r="O25">
        <v>471</v>
      </c>
    </row>
    <row r="26" spans="2:15" x14ac:dyDescent="0.25">
      <c r="O26">
        <v>395</v>
      </c>
    </row>
    <row r="27" spans="2:15" x14ac:dyDescent="0.25">
      <c r="O27">
        <v>482</v>
      </c>
    </row>
    <row r="28" spans="2:15" x14ac:dyDescent="0.25">
      <c r="O28">
        <v>371</v>
      </c>
    </row>
    <row r="29" spans="2:15" x14ac:dyDescent="0.25">
      <c r="O29">
        <v>468</v>
      </c>
    </row>
    <row r="30" spans="2:15" x14ac:dyDescent="0.25">
      <c r="O30">
        <v>381</v>
      </c>
    </row>
    <row r="31" spans="2:15" x14ac:dyDescent="0.25">
      <c r="O31">
        <v>553</v>
      </c>
    </row>
    <row r="32" spans="2:15" x14ac:dyDescent="0.25">
      <c r="O32">
        <v>471</v>
      </c>
    </row>
    <row r="40" spans="15:15" x14ac:dyDescent="0.25">
      <c r="O40">
        <f>AVERAGE(O11:O32)</f>
        <v>426.18181818181819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67"/>
  <sheetViews>
    <sheetView workbookViewId="0">
      <selection activeCell="H48" sqref="H48"/>
    </sheetView>
  </sheetViews>
  <sheetFormatPr defaultRowHeight="15" x14ac:dyDescent="0.25"/>
  <sheetData>
    <row r="3" spans="3:11" x14ac:dyDescent="0.25">
      <c r="E3" t="s">
        <v>195</v>
      </c>
    </row>
    <row r="5" spans="3:11" x14ac:dyDescent="0.25">
      <c r="D5" t="s">
        <v>197</v>
      </c>
    </row>
    <row r="9" spans="3:11" x14ac:dyDescent="0.25">
      <c r="E9" t="s">
        <v>1</v>
      </c>
      <c r="G9" t="s">
        <v>2</v>
      </c>
      <c r="I9" t="s">
        <v>10</v>
      </c>
      <c r="K9" t="s">
        <v>11</v>
      </c>
    </row>
    <row r="11" spans="3:11" x14ac:dyDescent="0.25">
      <c r="C11">
        <v>1</v>
      </c>
      <c r="E11">
        <v>2.7E-2</v>
      </c>
      <c r="G11">
        <v>5.6000000000000001E-2</v>
      </c>
      <c r="I11">
        <v>2.9000000000000001E-2</v>
      </c>
      <c r="K11">
        <v>2.5000000000000001E-2</v>
      </c>
    </row>
    <row r="12" spans="3:11" x14ac:dyDescent="0.25">
      <c r="C12">
        <v>2</v>
      </c>
      <c r="E12">
        <v>3.3000000000000002E-2</v>
      </c>
      <c r="G12">
        <v>5.3999999999999999E-2</v>
      </c>
      <c r="I12">
        <v>0.03</v>
      </c>
      <c r="K12">
        <v>5.0999999999999997E-2</v>
      </c>
    </row>
    <row r="13" spans="3:11" x14ac:dyDescent="0.25">
      <c r="C13">
        <v>3</v>
      </c>
      <c r="E13">
        <v>2.8000000000000001E-2</v>
      </c>
      <c r="G13">
        <v>5.0999999999999997E-2</v>
      </c>
      <c r="I13">
        <v>3.5000000000000003E-2</v>
      </c>
      <c r="K13">
        <v>0.04</v>
      </c>
    </row>
    <row r="14" spans="3:11" x14ac:dyDescent="0.25">
      <c r="C14">
        <v>4</v>
      </c>
      <c r="E14">
        <v>3.5000000000000003E-2</v>
      </c>
      <c r="G14">
        <v>4.8000000000000001E-2</v>
      </c>
      <c r="I14">
        <v>2.9000000000000001E-2</v>
      </c>
      <c r="K14">
        <v>3.6999999999999998E-2</v>
      </c>
    </row>
    <row r="15" spans="3:11" x14ac:dyDescent="0.25">
      <c r="C15">
        <v>5</v>
      </c>
      <c r="E15">
        <v>2.9000000000000001E-2</v>
      </c>
      <c r="G15">
        <v>2.9000000000000001E-2</v>
      </c>
      <c r="I15">
        <v>3.3000000000000002E-2</v>
      </c>
      <c r="K15">
        <v>5.2999999999999999E-2</v>
      </c>
    </row>
    <row r="16" spans="3:11" x14ac:dyDescent="0.25">
      <c r="C16">
        <v>6</v>
      </c>
      <c r="E16">
        <v>2.5000000000000001E-2</v>
      </c>
      <c r="G16">
        <v>5.5E-2</v>
      </c>
      <c r="I16">
        <v>2.4E-2</v>
      </c>
      <c r="K16">
        <v>3.3000000000000002E-2</v>
      </c>
    </row>
    <row r="17" spans="3:11" x14ac:dyDescent="0.25">
      <c r="C17">
        <v>7</v>
      </c>
      <c r="E17">
        <v>2.1999999999999999E-2</v>
      </c>
      <c r="G17">
        <v>3.2000000000000001E-2</v>
      </c>
      <c r="I17">
        <v>2.7E-2</v>
      </c>
      <c r="K17">
        <v>4.7E-2</v>
      </c>
    </row>
    <row r="18" spans="3:11" x14ac:dyDescent="0.25">
      <c r="C18">
        <v>8</v>
      </c>
      <c r="E18">
        <v>3.2000000000000001E-2</v>
      </c>
      <c r="G18">
        <v>4.2000000000000003E-2</v>
      </c>
      <c r="I18">
        <v>2.3E-2</v>
      </c>
      <c r="K18">
        <v>0.03</v>
      </c>
    </row>
    <row r="19" spans="3:11" x14ac:dyDescent="0.25">
      <c r="C19">
        <v>9</v>
      </c>
      <c r="E19">
        <v>2.3E-2</v>
      </c>
      <c r="G19">
        <v>3.9E-2</v>
      </c>
      <c r="I19">
        <v>2.1000000000000001E-2</v>
      </c>
      <c r="K19">
        <v>5.5E-2</v>
      </c>
    </row>
    <row r="20" spans="3:11" x14ac:dyDescent="0.25">
      <c r="C20">
        <v>10</v>
      </c>
      <c r="E20">
        <v>3.2000000000000001E-2</v>
      </c>
      <c r="G20">
        <v>4.2999999999999997E-2</v>
      </c>
      <c r="I20">
        <v>2.3E-2</v>
      </c>
      <c r="K20">
        <v>3.3000000000000002E-2</v>
      </c>
    </row>
    <row r="21" spans="3:11" x14ac:dyDescent="0.25">
      <c r="C21">
        <v>11</v>
      </c>
      <c r="E21">
        <v>0.02</v>
      </c>
      <c r="G21">
        <v>4.9000000000000002E-2</v>
      </c>
      <c r="I21">
        <v>0.03</v>
      </c>
      <c r="K21">
        <v>3.9E-2</v>
      </c>
    </row>
    <row r="22" spans="3:11" x14ac:dyDescent="0.25">
      <c r="C22">
        <v>12</v>
      </c>
      <c r="E22">
        <v>2.5000000000000001E-2</v>
      </c>
      <c r="G22">
        <v>5.0999999999999997E-2</v>
      </c>
      <c r="I22">
        <v>2.8000000000000001E-2</v>
      </c>
      <c r="K22">
        <v>2.3E-2</v>
      </c>
    </row>
    <row r="23" spans="3:11" x14ac:dyDescent="0.25">
      <c r="C23">
        <v>13</v>
      </c>
      <c r="E23">
        <v>2.9000000000000001E-2</v>
      </c>
      <c r="G23">
        <v>4.3999999999999997E-2</v>
      </c>
      <c r="I23">
        <v>2.9000000000000001E-2</v>
      </c>
      <c r="K23">
        <v>3.9E-2</v>
      </c>
    </row>
    <row r="24" spans="3:11" x14ac:dyDescent="0.25">
      <c r="C24">
        <v>14</v>
      </c>
      <c r="E24">
        <v>4.1000000000000002E-2</v>
      </c>
      <c r="G24">
        <v>2.7E-2</v>
      </c>
      <c r="I24">
        <v>0.03</v>
      </c>
      <c r="K24">
        <v>3.6999999999999998E-2</v>
      </c>
    </row>
    <row r="25" spans="3:11" x14ac:dyDescent="0.25">
      <c r="C25">
        <v>15</v>
      </c>
      <c r="E25">
        <v>3.3000000000000002E-2</v>
      </c>
      <c r="G25">
        <v>2.5999999999999999E-2</v>
      </c>
      <c r="I25">
        <v>2.8000000000000001E-2</v>
      </c>
      <c r="K25">
        <v>5.2999999999999999E-2</v>
      </c>
    </row>
    <row r="26" spans="3:11" x14ac:dyDescent="0.25">
      <c r="C26">
        <v>16</v>
      </c>
      <c r="E26">
        <v>2.8000000000000001E-2</v>
      </c>
      <c r="G26">
        <v>0.04</v>
      </c>
      <c r="I26">
        <v>2.5000000000000001E-2</v>
      </c>
      <c r="K26">
        <v>0.04</v>
      </c>
    </row>
    <row r="27" spans="3:11" x14ac:dyDescent="0.25">
      <c r="C27">
        <v>17</v>
      </c>
      <c r="E27">
        <v>2.3E-2</v>
      </c>
      <c r="G27">
        <v>5.2999999999999999E-2</v>
      </c>
      <c r="I27">
        <v>2.5999999999999999E-2</v>
      </c>
      <c r="K27">
        <v>3.3000000000000002E-2</v>
      </c>
    </row>
    <row r="28" spans="3:11" x14ac:dyDescent="0.25">
      <c r="C28">
        <v>18</v>
      </c>
      <c r="E28">
        <v>3.3000000000000002E-2</v>
      </c>
      <c r="G28">
        <v>5.3999999999999999E-2</v>
      </c>
      <c r="I28">
        <v>3.3000000000000002E-2</v>
      </c>
      <c r="K28">
        <v>5.2999999999999999E-2</v>
      </c>
    </row>
    <row r="29" spans="3:11" x14ac:dyDescent="0.25">
      <c r="C29">
        <v>19</v>
      </c>
      <c r="E29">
        <v>2.5999999999999999E-2</v>
      </c>
      <c r="G29">
        <v>3.3000000000000002E-2</v>
      </c>
      <c r="I29">
        <v>2.9000000000000001E-2</v>
      </c>
      <c r="K29">
        <v>4.9000000000000002E-2</v>
      </c>
    </row>
    <row r="30" spans="3:11" x14ac:dyDescent="0.25">
      <c r="C30">
        <v>20</v>
      </c>
      <c r="E30">
        <v>2.9000000000000001E-2</v>
      </c>
      <c r="G30">
        <v>3.5999999999999997E-2</v>
      </c>
      <c r="I30">
        <v>3.1E-2</v>
      </c>
      <c r="K30">
        <v>5.2999999999999999E-2</v>
      </c>
    </row>
    <row r="31" spans="3:11" x14ac:dyDescent="0.25">
      <c r="C31">
        <v>21</v>
      </c>
      <c r="E31">
        <v>3.3000000000000002E-2</v>
      </c>
      <c r="G31">
        <v>4.3999999999999997E-2</v>
      </c>
      <c r="I31">
        <v>2.8000000000000001E-2</v>
      </c>
      <c r="K31">
        <v>0.04</v>
      </c>
    </row>
    <row r="32" spans="3:11" x14ac:dyDescent="0.25">
      <c r="C32">
        <v>22</v>
      </c>
      <c r="E32">
        <v>2.7E-2</v>
      </c>
      <c r="I32">
        <v>2.5999999999999999E-2</v>
      </c>
      <c r="K32">
        <v>3.7999999999999999E-2</v>
      </c>
    </row>
    <row r="33" spans="3:17" x14ac:dyDescent="0.25">
      <c r="C33">
        <v>23</v>
      </c>
      <c r="E33">
        <v>3.6999999999999998E-2</v>
      </c>
      <c r="I33">
        <v>2.5999999999999999E-2</v>
      </c>
      <c r="K33">
        <v>4.9000000000000002E-2</v>
      </c>
    </row>
    <row r="34" spans="3:17" x14ac:dyDescent="0.25">
      <c r="C34">
        <v>24</v>
      </c>
      <c r="E34">
        <v>3.3000000000000002E-2</v>
      </c>
      <c r="I34">
        <v>3.6999999999999998E-2</v>
      </c>
      <c r="K34">
        <v>0.04</v>
      </c>
    </row>
    <row r="35" spans="3:17" x14ac:dyDescent="0.25">
      <c r="I35">
        <v>0.04</v>
      </c>
    </row>
    <row r="36" spans="3:17" x14ac:dyDescent="0.25">
      <c r="I36">
        <v>3.3000000000000002E-2</v>
      </c>
    </row>
    <row r="41" spans="3:17" x14ac:dyDescent="0.25">
      <c r="E41">
        <f>AVERAGE(E11:E34)</f>
        <v>2.9291666666666678E-2</v>
      </c>
      <c r="F41" t="e">
        <f t="shared" ref="F41:I41" si="0">AVERAGE(F11:F34)</f>
        <v>#DIV/0!</v>
      </c>
      <c r="G41">
        <f t="shared" si="0"/>
        <v>4.3142857142857163E-2</v>
      </c>
      <c r="H41" t="e">
        <f t="shared" si="0"/>
        <v>#DIV/0!</v>
      </c>
      <c r="I41">
        <f t="shared" si="0"/>
        <v>2.8333333333333349E-2</v>
      </c>
    </row>
    <row r="42" spans="3:17" x14ac:dyDescent="0.25">
      <c r="L42">
        <v>1</v>
      </c>
      <c r="M42" s="10">
        <v>3.4230000000000001E-6</v>
      </c>
      <c r="N42">
        <v>84.87</v>
      </c>
      <c r="O42">
        <v>50.838000000000001</v>
      </c>
      <c r="P42">
        <v>117.479</v>
      </c>
      <c r="Q42">
        <v>-160.22399999999999</v>
      </c>
    </row>
    <row r="43" spans="3:17" x14ac:dyDescent="0.25">
      <c r="L43">
        <v>2</v>
      </c>
      <c r="M43" s="10">
        <v>6.9E-6</v>
      </c>
      <c r="N43">
        <v>124.447</v>
      </c>
      <c r="O43">
        <v>85.679000000000002</v>
      </c>
      <c r="P43">
        <v>157.23599999999999</v>
      </c>
      <c r="Q43">
        <v>156.23400000000001</v>
      </c>
    </row>
    <row r="44" spans="3:17" x14ac:dyDescent="0.25">
      <c r="L44">
        <v>3</v>
      </c>
      <c r="M44" s="10">
        <v>5.4310000000000002E-6</v>
      </c>
      <c r="N44">
        <v>139.315</v>
      </c>
      <c r="O44">
        <v>89.218000000000004</v>
      </c>
      <c r="P44">
        <v>162.13200000000001</v>
      </c>
      <c r="Q44">
        <v>139.02799999999999</v>
      </c>
    </row>
    <row r="45" spans="3:17" x14ac:dyDescent="0.25">
      <c r="L45">
        <v>4</v>
      </c>
      <c r="M45" s="10">
        <v>4.9289999999999997E-6</v>
      </c>
      <c r="N45">
        <v>129.31800000000001</v>
      </c>
      <c r="O45">
        <v>77.507000000000005</v>
      </c>
      <c r="P45">
        <v>160.87799999999999</v>
      </c>
      <c r="Q45">
        <v>-29.277999999999999</v>
      </c>
    </row>
    <row r="46" spans="3:17" x14ac:dyDescent="0.25">
      <c r="L46">
        <v>5</v>
      </c>
      <c r="M46" s="10">
        <v>7.1160000000000001E-6</v>
      </c>
      <c r="N46">
        <v>129.58000000000001</v>
      </c>
      <c r="O46">
        <v>62.332999999999998</v>
      </c>
      <c r="P46">
        <v>173.333</v>
      </c>
      <c r="Q46">
        <v>-43.363</v>
      </c>
    </row>
    <row r="47" spans="3:17" x14ac:dyDescent="0.25">
      <c r="L47">
        <v>6</v>
      </c>
      <c r="M47" s="10">
        <v>4.481E-6</v>
      </c>
      <c r="N47">
        <v>122.127</v>
      </c>
      <c r="O47">
        <v>46.305</v>
      </c>
      <c r="P47">
        <v>162.333</v>
      </c>
      <c r="Q47">
        <v>-81.254000000000005</v>
      </c>
    </row>
    <row r="48" spans="3:17" x14ac:dyDescent="0.25">
      <c r="L48">
        <v>7</v>
      </c>
      <c r="M48" s="10">
        <v>6.2729999999999999E-6</v>
      </c>
      <c r="N48">
        <v>142.321</v>
      </c>
      <c r="O48">
        <v>101.614</v>
      </c>
      <c r="P48">
        <v>178.346</v>
      </c>
      <c r="Q48">
        <v>98.409000000000006</v>
      </c>
    </row>
    <row r="49" spans="12:17" x14ac:dyDescent="0.25">
      <c r="L49">
        <v>8</v>
      </c>
      <c r="M49" s="10">
        <v>3.9790000000000004E-6</v>
      </c>
      <c r="N49">
        <v>110.654</v>
      </c>
      <c r="O49">
        <v>67.444000000000003</v>
      </c>
      <c r="P49">
        <v>140.667</v>
      </c>
      <c r="Q49">
        <v>-72.384</v>
      </c>
    </row>
    <row r="50" spans="12:17" x14ac:dyDescent="0.25">
      <c r="L50">
        <v>9</v>
      </c>
      <c r="M50" s="10">
        <v>7.4200000000000001E-6</v>
      </c>
      <c r="N50">
        <v>124.625</v>
      </c>
      <c r="O50">
        <v>80.775000000000006</v>
      </c>
      <c r="P50">
        <v>161.88900000000001</v>
      </c>
      <c r="Q50">
        <v>-82.066000000000003</v>
      </c>
    </row>
    <row r="51" spans="12:17" x14ac:dyDescent="0.25">
      <c r="L51">
        <v>10</v>
      </c>
      <c r="M51" s="10">
        <v>4.481E-6</v>
      </c>
      <c r="N51">
        <v>114.374</v>
      </c>
      <c r="O51">
        <v>67.534999999999997</v>
      </c>
      <c r="P51">
        <v>160.042</v>
      </c>
      <c r="Q51">
        <v>-79.634</v>
      </c>
    </row>
    <row r="52" spans="12:17" x14ac:dyDescent="0.25">
      <c r="L52">
        <v>11</v>
      </c>
      <c r="M52" s="10">
        <v>5.2870000000000004E-6</v>
      </c>
      <c r="N52">
        <v>123.333</v>
      </c>
      <c r="O52">
        <v>54</v>
      </c>
      <c r="P52">
        <v>169.29300000000001</v>
      </c>
      <c r="Q52">
        <v>-83.358000000000004</v>
      </c>
    </row>
    <row r="53" spans="12:17" x14ac:dyDescent="0.25">
      <c r="L53">
        <v>12</v>
      </c>
      <c r="M53" s="10">
        <v>3.1549999999999999E-6</v>
      </c>
      <c r="N53">
        <v>119.863</v>
      </c>
      <c r="O53">
        <v>76.650000000000006</v>
      </c>
      <c r="P53">
        <v>149.67699999999999</v>
      </c>
      <c r="Q53">
        <v>-91.637</v>
      </c>
    </row>
    <row r="54" spans="12:17" x14ac:dyDescent="0.25">
      <c r="L54">
        <v>13</v>
      </c>
      <c r="M54" s="10">
        <v>5.2340000000000002E-6</v>
      </c>
      <c r="N54">
        <v>130.19999999999999</v>
      </c>
      <c r="O54">
        <v>95.983000000000004</v>
      </c>
      <c r="P54">
        <v>158.83799999999999</v>
      </c>
      <c r="Q54">
        <v>-127.185</v>
      </c>
    </row>
    <row r="55" spans="12:17" x14ac:dyDescent="0.25">
      <c r="L55">
        <v>14</v>
      </c>
      <c r="M55" s="10">
        <v>4.9830000000000004E-6</v>
      </c>
      <c r="N55">
        <v>117.624</v>
      </c>
      <c r="O55">
        <v>72.099000000000004</v>
      </c>
      <c r="P55">
        <v>162.107</v>
      </c>
      <c r="Q55">
        <v>-61.951999999999998</v>
      </c>
    </row>
    <row r="56" spans="12:17" x14ac:dyDescent="0.25">
      <c r="L56">
        <v>15</v>
      </c>
      <c r="M56" s="10">
        <v>7.1509999999999998E-6</v>
      </c>
      <c r="N56">
        <v>137.14599999999999</v>
      </c>
      <c r="O56">
        <v>80.650999999999996</v>
      </c>
      <c r="P56">
        <v>174.77799999999999</v>
      </c>
      <c r="Q56">
        <v>-72.293999999999997</v>
      </c>
    </row>
    <row r="57" spans="12:17" x14ac:dyDescent="0.25">
      <c r="L57">
        <v>16</v>
      </c>
      <c r="M57" s="10">
        <v>5.3770000000000004E-6</v>
      </c>
      <c r="N57">
        <v>122.42400000000001</v>
      </c>
      <c r="O57">
        <v>64.888999999999996</v>
      </c>
      <c r="P57">
        <v>162.35900000000001</v>
      </c>
      <c r="Q57">
        <v>-106.31399999999999</v>
      </c>
    </row>
    <row r="58" spans="12:17" x14ac:dyDescent="0.25">
      <c r="L58">
        <v>17</v>
      </c>
      <c r="M58" s="10">
        <v>4.4449999999999998E-6</v>
      </c>
      <c r="N58">
        <v>131.95500000000001</v>
      </c>
      <c r="O58">
        <v>68.183999999999997</v>
      </c>
      <c r="P58">
        <v>150.50899999999999</v>
      </c>
      <c r="Q58">
        <v>-95.572000000000003</v>
      </c>
    </row>
    <row r="59" spans="12:17" x14ac:dyDescent="0.25">
      <c r="L59">
        <v>18</v>
      </c>
      <c r="M59" s="10">
        <v>7.0979999999999996E-6</v>
      </c>
      <c r="N59">
        <v>140.501</v>
      </c>
      <c r="O59">
        <v>91.625</v>
      </c>
      <c r="P59">
        <v>176</v>
      </c>
      <c r="Q59">
        <v>-82.587000000000003</v>
      </c>
    </row>
    <row r="60" spans="12:17" x14ac:dyDescent="0.25">
      <c r="L60">
        <v>19</v>
      </c>
      <c r="M60" s="10">
        <v>6.596E-6</v>
      </c>
      <c r="N60">
        <v>117.078</v>
      </c>
      <c r="O60">
        <v>41.155000000000001</v>
      </c>
      <c r="P60">
        <v>163.39099999999999</v>
      </c>
      <c r="Q60">
        <v>-73.69</v>
      </c>
    </row>
    <row r="61" spans="12:17" x14ac:dyDescent="0.25">
      <c r="L61">
        <v>20</v>
      </c>
      <c r="M61" s="10">
        <v>7.0439999999999998E-6</v>
      </c>
      <c r="N61">
        <v>125.688</v>
      </c>
      <c r="O61">
        <v>70.302999999999997</v>
      </c>
      <c r="P61">
        <v>176.07300000000001</v>
      </c>
      <c r="Q61">
        <v>-84.74</v>
      </c>
    </row>
    <row r="62" spans="12:17" x14ac:dyDescent="0.25">
      <c r="L62">
        <v>21</v>
      </c>
      <c r="M62" s="10">
        <v>5.3229999999999997E-6</v>
      </c>
      <c r="N62">
        <v>136.67500000000001</v>
      </c>
      <c r="O62">
        <v>100</v>
      </c>
      <c r="P62">
        <v>163.608</v>
      </c>
      <c r="Q62">
        <v>-106.96</v>
      </c>
    </row>
    <row r="63" spans="12:17" x14ac:dyDescent="0.25">
      <c r="L63">
        <v>22</v>
      </c>
      <c r="M63" s="10">
        <v>5.0359999999999997E-6</v>
      </c>
      <c r="N63">
        <v>114.298</v>
      </c>
      <c r="O63">
        <v>39.006</v>
      </c>
      <c r="P63">
        <v>184.94499999999999</v>
      </c>
      <c r="Q63">
        <v>-77.204999999999998</v>
      </c>
    </row>
    <row r="64" spans="12:17" x14ac:dyDescent="0.25">
      <c r="L64">
        <v>23</v>
      </c>
      <c r="M64" s="10">
        <v>6.6139999999999997E-6</v>
      </c>
      <c r="N64">
        <v>131.72200000000001</v>
      </c>
      <c r="O64">
        <v>58.137999999999998</v>
      </c>
      <c r="P64">
        <v>174.25</v>
      </c>
      <c r="Q64">
        <v>-65.311999999999998</v>
      </c>
    </row>
    <row r="65" spans="12:17" x14ac:dyDescent="0.25">
      <c r="L65">
        <v>24</v>
      </c>
      <c r="M65" s="10">
        <v>5.3770000000000004E-6</v>
      </c>
      <c r="N65">
        <v>115.092</v>
      </c>
      <c r="O65">
        <v>66.772000000000006</v>
      </c>
      <c r="P65">
        <v>144.34399999999999</v>
      </c>
      <c r="Q65">
        <v>-73.319000000000003</v>
      </c>
    </row>
    <row r="66" spans="12:17" x14ac:dyDescent="0.25">
      <c r="M66" s="10"/>
    </row>
    <row r="67" spans="12:17" x14ac:dyDescent="0.25">
      <c r="M67" s="1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49"/>
  <sheetViews>
    <sheetView workbookViewId="0">
      <selection activeCell="H48" sqref="H48"/>
    </sheetView>
  </sheetViews>
  <sheetFormatPr defaultRowHeight="15" x14ac:dyDescent="0.25"/>
  <sheetData>
    <row r="4" spans="3:4" x14ac:dyDescent="0.25">
      <c r="C4" t="s">
        <v>200</v>
      </c>
    </row>
    <row r="6" spans="3:4" x14ac:dyDescent="0.25">
      <c r="D6" t="s">
        <v>201</v>
      </c>
    </row>
    <row r="19" spans="3:5" x14ac:dyDescent="0.25">
      <c r="C19" t="s">
        <v>1</v>
      </c>
      <c r="E19" t="s">
        <v>2</v>
      </c>
    </row>
    <row r="20" spans="3:5" x14ac:dyDescent="0.25">
      <c r="D20" s="10"/>
    </row>
    <row r="21" spans="3:5" x14ac:dyDescent="0.25">
      <c r="C21">
        <v>0.03</v>
      </c>
      <c r="D21" s="10"/>
      <c r="E21">
        <v>3.3000000000000002E-2</v>
      </c>
    </row>
    <row r="22" spans="3:5" x14ac:dyDescent="0.25">
      <c r="C22">
        <v>3.7999999999999999E-2</v>
      </c>
      <c r="D22" s="10"/>
      <c r="E22">
        <v>0.04</v>
      </c>
    </row>
    <row r="23" spans="3:5" x14ac:dyDescent="0.25">
      <c r="C23">
        <v>3.3000000000000002E-2</v>
      </c>
      <c r="D23" s="10"/>
      <c r="E23">
        <v>3.9E-2</v>
      </c>
    </row>
    <row r="24" spans="3:5" x14ac:dyDescent="0.25">
      <c r="C24">
        <v>3.5000000000000003E-2</v>
      </c>
      <c r="D24" s="10"/>
      <c r="E24">
        <v>3.6999999999999998E-2</v>
      </c>
    </row>
    <row r="25" spans="3:5" x14ac:dyDescent="0.25">
      <c r="C25">
        <v>3.7999999999999999E-2</v>
      </c>
      <c r="D25" s="10"/>
      <c r="E25">
        <v>2.5999999999999999E-2</v>
      </c>
    </row>
    <row r="26" spans="3:5" x14ac:dyDescent="0.25">
      <c r="C26">
        <v>3.9E-2</v>
      </c>
      <c r="D26" s="10"/>
      <c r="E26">
        <v>3.7999999999999999E-2</v>
      </c>
    </row>
    <row r="27" spans="3:5" x14ac:dyDescent="0.25">
      <c r="C27">
        <v>3.6999999999999998E-2</v>
      </c>
      <c r="D27" s="10"/>
      <c r="E27">
        <v>3.9E-2</v>
      </c>
    </row>
    <row r="28" spans="3:5" x14ac:dyDescent="0.25">
      <c r="C28">
        <v>3.4000000000000002E-2</v>
      </c>
      <c r="D28" s="10"/>
      <c r="E28">
        <v>3.2000000000000001E-2</v>
      </c>
    </row>
    <row r="29" spans="3:5" x14ac:dyDescent="0.25">
      <c r="C29">
        <v>3.4000000000000002E-2</v>
      </c>
      <c r="D29" s="10"/>
      <c r="E29">
        <v>3.6999999999999998E-2</v>
      </c>
    </row>
    <row r="30" spans="3:5" x14ac:dyDescent="0.25">
      <c r="C30">
        <v>3.6999999999999998E-2</v>
      </c>
      <c r="D30" s="10"/>
      <c r="E30">
        <v>3.3000000000000002E-2</v>
      </c>
    </row>
    <row r="31" spans="3:5" x14ac:dyDescent="0.25">
      <c r="C31">
        <v>0.03</v>
      </c>
      <c r="D31" s="10"/>
      <c r="E31">
        <v>3.4000000000000002E-2</v>
      </c>
    </row>
    <row r="32" spans="3:5" x14ac:dyDescent="0.25">
      <c r="C32">
        <v>4.1000000000000002E-2</v>
      </c>
      <c r="D32" s="10"/>
      <c r="E32">
        <v>3.5999999999999997E-2</v>
      </c>
    </row>
    <row r="33" spans="3:4" x14ac:dyDescent="0.25">
      <c r="C33">
        <v>4.1000000000000002E-2</v>
      </c>
      <c r="D33" s="10"/>
    </row>
    <row r="34" spans="3:4" x14ac:dyDescent="0.25">
      <c r="C34">
        <v>4.1000000000000002E-2</v>
      </c>
      <c r="D34" s="10"/>
    </row>
    <row r="35" spans="3:4" x14ac:dyDescent="0.25">
      <c r="C35">
        <v>3.6999999999999998E-2</v>
      </c>
      <c r="D35" s="10"/>
    </row>
    <row r="36" spans="3:4" x14ac:dyDescent="0.25">
      <c r="C36">
        <v>3.7999999999999999E-2</v>
      </c>
      <c r="D36" s="10"/>
    </row>
    <row r="37" spans="3:4" x14ac:dyDescent="0.25">
      <c r="C37">
        <v>3.6999999999999998E-2</v>
      </c>
      <c r="D37" s="10"/>
    </row>
    <row r="38" spans="3:4" x14ac:dyDescent="0.25">
      <c r="C38">
        <v>0.04</v>
      </c>
      <c r="D38" s="10"/>
    </row>
    <row r="39" spans="3:4" x14ac:dyDescent="0.25">
      <c r="C39">
        <v>3.1E-2</v>
      </c>
      <c r="D39" s="10"/>
    </row>
    <row r="40" spans="3:4" x14ac:dyDescent="0.25">
      <c r="C40">
        <v>4.1000000000000002E-2</v>
      </c>
      <c r="D40" s="10"/>
    </row>
    <row r="41" spans="3:4" x14ac:dyDescent="0.25">
      <c r="D41" s="10"/>
    </row>
    <row r="42" spans="3:4" x14ac:dyDescent="0.25">
      <c r="D42" s="10"/>
    </row>
    <row r="43" spans="3:4" x14ac:dyDescent="0.25">
      <c r="D43" s="10"/>
    </row>
    <row r="49" spans="3:5" x14ac:dyDescent="0.25">
      <c r="C49">
        <f>AVERAGE(C21:C40)</f>
        <v>3.6600000000000008E-2</v>
      </c>
      <c r="E49">
        <f>AVERAGE(E21:E32)</f>
        <v>3.5333333333333335E-2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opLeftCell="N19" workbookViewId="0">
      <selection activeCell="H48" sqref="H48"/>
    </sheetView>
  </sheetViews>
  <sheetFormatPr defaultRowHeight="15" x14ac:dyDescent="0.25"/>
  <sheetData>
    <row r="1" spans="1:26" x14ac:dyDescent="0.25">
      <c r="A1" t="s">
        <v>198</v>
      </c>
    </row>
    <row r="5" spans="1:26" x14ac:dyDescent="0.25">
      <c r="E5" s="2" t="s">
        <v>74</v>
      </c>
      <c r="K5" s="2" t="s">
        <v>75</v>
      </c>
      <c r="Q5" s="2" t="s">
        <v>76</v>
      </c>
      <c r="W5" s="2" t="s">
        <v>77</v>
      </c>
    </row>
    <row r="7" spans="1:26" x14ac:dyDescent="0.25">
      <c r="D7">
        <v>1</v>
      </c>
      <c r="E7">
        <v>413</v>
      </c>
      <c r="F7">
        <v>458</v>
      </c>
      <c r="H7">
        <f>AVERAGE(E7:F7)</f>
        <v>435.5</v>
      </c>
      <c r="K7">
        <v>354</v>
      </c>
      <c r="L7">
        <v>338</v>
      </c>
      <c r="N7">
        <f t="shared" ref="N7:N12" si="0">AVERAGE(K7:L7)</f>
        <v>346</v>
      </c>
      <c r="Q7">
        <v>387</v>
      </c>
      <c r="R7">
        <v>311</v>
      </c>
      <c r="T7">
        <f>AVERAGE(Q7:R7)</f>
        <v>349</v>
      </c>
      <c r="W7">
        <v>304</v>
      </c>
      <c r="X7">
        <v>369</v>
      </c>
      <c r="Z7">
        <f>AVERAGE(W7:X7)</f>
        <v>336.5</v>
      </c>
    </row>
    <row r="8" spans="1:26" x14ac:dyDescent="0.25">
      <c r="D8">
        <v>2</v>
      </c>
      <c r="E8">
        <v>448</v>
      </c>
      <c r="F8">
        <v>422</v>
      </c>
      <c r="H8">
        <f>AVERAGE(E8:F8)</f>
        <v>435</v>
      </c>
      <c r="K8">
        <v>287</v>
      </c>
      <c r="L8">
        <v>304</v>
      </c>
      <c r="N8">
        <f t="shared" si="0"/>
        <v>295.5</v>
      </c>
      <c r="Q8">
        <v>370</v>
      </c>
      <c r="R8">
        <v>364</v>
      </c>
      <c r="T8">
        <f t="shared" ref="T8:T19" si="1">AVERAGE(Q8:R8)</f>
        <v>367</v>
      </c>
      <c r="W8">
        <v>365</v>
      </c>
      <c r="X8">
        <v>263</v>
      </c>
      <c r="Z8">
        <f t="shared" ref="Z8:Z18" si="2">AVERAGE(W8:X8)</f>
        <v>314</v>
      </c>
    </row>
    <row r="9" spans="1:26" x14ac:dyDescent="0.25">
      <c r="D9">
        <v>3</v>
      </c>
      <c r="E9">
        <v>373</v>
      </c>
      <c r="F9">
        <v>449</v>
      </c>
      <c r="H9">
        <f>AVERAGE(E9:F9)</f>
        <v>411</v>
      </c>
      <c r="K9">
        <v>357</v>
      </c>
      <c r="L9">
        <v>265</v>
      </c>
      <c r="N9">
        <f t="shared" si="0"/>
        <v>311</v>
      </c>
      <c r="Q9">
        <v>321</v>
      </c>
      <c r="R9">
        <v>356</v>
      </c>
      <c r="T9">
        <f t="shared" si="1"/>
        <v>338.5</v>
      </c>
      <c r="W9">
        <v>344</v>
      </c>
      <c r="X9">
        <v>347</v>
      </c>
      <c r="Z9">
        <f t="shared" si="2"/>
        <v>345.5</v>
      </c>
    </row>
    <row r="10" spans="1:26" x14ac:dyDescent="0.25">
      <c r="D10">
        <v>4</v>
      </c>
      <c r="E10">
        <v>453</v>
      </c>
      <c r="F10">
        <v>446</v>
      </c>
      <c r="H10">
        <f>AVERAGE(E10:F10)</f>
        <v>449.5</v>
      </c>
      <c r="K10">
        <v>214</v>
      </c>
      <c r="L10">
        <v>418</v>
      </c>
      <c r="N10">
        <f t="shared" si="0"/>
        <v>316</v>
      </c>
      <c r="W10">
        <v>305</v>
      </c>
      <c r="X10">
        <v>329</v>
      </c>
      <c r="Z10">
        <f t="shared" si="2"/>
        <v>317</v>
      </c>
    </row>
    <row r="11" spans="1:26" x14ac:dyDescent="0.25">
      <c r="D11">
        <v>5</v>
      </c>
      <c r="E11">
        <v>340</v>
      </c>
      <c r="F11">
        <v>330</v>
      </c>
      <c r="H11">
        <f>AVERAGE(E11:F11)</f>
        <v>335</v>
      </c>
      <c r="K11">
        <v>287</v>
      </c>
      <c r="L11">
        <v>319</v>
      </c>
      <c r="N11">
        <f t="shared" si="0"/>
        <v>303</v>
      </c>
      <c r="Q11">
        <v>383</v>
      </c>
      <c r="R11">
        <v>380</v>
      </c>
      <c r="T11">
        <f t="shared" si="1"/>
        <v>381.5</v>
      </c>
      <c r="W11">
        <v>340</v>
      </c>
      <c r="X11">
        <v>330</v>
      </c>
      <c r="Z11">
        <f t="shared" si="2"/>
        <v>335</v>
      </c>
    </row>
    <row r="12" spans="1:26" x14ac:dyDescent="0.25">
      <c r="D12">
        <v>6</v>
      </c>
      <c r="K12">
        <v>300</v>
      </c>
      <c r="L12">
        <v>317</v>
      </c>
      <c r="N12">
        <f t="shared" si="0"/>
        <v>308.5</v>
      </c>
      <c r="Q12">
        <v>317</v>
      </c>
      <c r="R12">
        <v>350</v>
      </c>
      <c r="T12">
        <f t="shared" si="1"/>
        <v>333.5</v>
      </c>
      <c r="W12">
        <v>325</v>
      </c>
      <c r="X12">
        <v>376</v>
      </c>
      <c r="Z12">
        <f t="shared" si="2"/>
        <v>350.5</v>
      </c>
    </row>
    <row r="13" spans="1:26" x14ac:dyDescent="0.25">
      <c r="D13">
        <v>7</v>
      </c>
      <c r="W13">
        <v>297</v>
      </c>
      <c r="X13">
        <v>401</v>
      </c>
      <c r="Z13">
        <f t="shared" si="2"/>
        <v>349</v>
      </c>
    </row>
    <row r="14" spans="1:26" x14ac:dyDescent="0.25">
      <c r="D14">
        <v>8</v>
      </c>
      <c r="Q14">
        <v>382</v>
      </c>
      <c r="R14">
        <v>327</v>
      </c>
      <c r="W14">
        <v>331</v>
      </c>
      <c r="X14">
        <v>354</v>
      </c>
      <c r="Z14">
        <f t="shared" si="2"/>
        <v>342.5</v>
      </c>
    </row>
    <row r="15" spans="1:26" x14ac:dyDescent="0.25">
      <c r="D15">
        <v>9</v>
      </c>
      <c r="Q15">
        <v>389</v>
      </c>
      <c r="R15">
        <v>352</v>
      </c>
      <c r="T15">
        <f t="shared" si="1"/>
        <v>370.5</v>
      </c>
      <c r="W15">
        <v>312</v>
      </c>
      <c r="X15">
        <v>308</v>
      </c>
      <c r="Z15">
        <f t="shared" si="2"/>
        <v>310</v>
      </c>
    </row>
    <row r="16" spans="1:26" x14ac:dyDescent="0.25">
      <c r="D16">
        <v>10</v>
      </c>
      <c r="Q16">
        <v>287</v>
      </c>
      <c r="R16">
        <v>351</v>
      </c>
      <c r="T16">
        <f t="shared" si="1"/>
        <v>319</v>
      </c>
      <c r="W16">
        <v>300</v>
      </c>
      <c r="X16">
        <v>302</v>
      </c>
      <c r="Z16">
        <f t="shared" si="2"/>
        <v>301</v>
      </c>
    </row>
    <row r="17" spans="4:26" x14ac:dyDescent="0.25">
      <c r="D17">
        <v>11</v>
      </c>
      <c r="Q17">
        <v>298</v>
      </c>
      <c r="R17">
        <v>306</v>
      </c>
      <c r="T17">
        <f t="shared" si="1"/>
        <v>302</v>
      </c>
      <c r="W17">
        <v>427</v>
      </c>
      <c r="X17">
        <v>406</v>
      </c>
      <c r="Z17">
        <f t="shared" si="2"/>
        <v>416.5</v>
      </c>
    </row>
    <row r="18" spans="4:26" x14ac:dyDescent="0.25">
      <c r="D18">
        <v>12</v>
      </c>
      <c r="Q18">
        <v>311</v>
      </c>
      <c r="R18">
        <v>397</v>
      </c>
      <c r="T18">
        <f t="shared" si="1"/>
        <v>354</v>
      </c>
      <c r="W18">
        <v>313</v>
      </c>
      <c r="X18">
        <v>322</v>
      </c>
      <c r="Z18">
        <f t="shared" si="2"/>
        <v>317.5</v>
      </c>
    </row>
    <row r="19" spans="4:26" x14ac:dyDescent="0.25">
      <c r="D19">
        <v>13</v>
      </c>
      <c r="Q19">
        <v>422</v>
      </c>
      <c r="R19">
        <v>383</v>
      </c>
      <c r="T19">
        <f t="shared" si="1"/>
        <v>402.5</v>
      </c>
    </row>
    <row r="20" spans="4:26" x14ac:dyDescent="0.25">
      <c r="D20">
        <v>14</v>
      </c>
    </row>
    <row r="21" spans="4:26" x14ac:dyDescent="0.25">
      <c r="D21">
        <v>15</v>
      </c>
    </row>
    <row r="22" spans="4:26" x14ac:dyDescent="0.25">
      <c r="D22">
        <v>16</v>
      </c>
    </row>
    <row r="23" spans="4:26" x14ac:dyDescent="0.25">
      <c r="D23">
        <v>17</v>
      </c>
    </row>
    <row r="24" spans="4:26" x14ac:dyDescent="0.25">
      <c r="D24">
        <v>18</v>
      </c>
    </row>
    <row r="25" spans="4:26" x14ac:dyDescent="0.25">
      <c r="D25">
        <v>19</v>
      </c>
    </row>
    <row r="26" spans="4:26" x14ac:dyDescent="0.25">
      <c r="D26">
        <v>20</v>
      </c>
      <c r="E26">
        <v>381</v>
      </c>
      <c r="F26">
        <v>404</v>
      </c>
      <c r="H26">
        <f>AVERAGE(E26:F26)</f>
        <v>392.5</v>
      </c>
      <c r="K26">
        <v>259</v>
      </c>
      <c r="L26">
        <v>208</v>
      </c>
      <c r="N26">
        <f>AVERAGE(K26:L26)</f>
        <v>233.5</v>
      </c>
      <c r="Q26">
        <v>394</v>
      </c>
      <c r="R26">
        <v>344</v>
      </c>
      <c r="T26">
        <f>AVERAGE(Q26:R26)</f>
        <v>369</v>
      </c>
      <c r="W26">
        <v>337</v>
      </c>
      <c r="X26">
        <v>337</v>
      </c>
      <c r="Z26">
        <f>AVERAGE(W26:X26)</f>
        <v>337</v>
      </c>
    </row>
    <row r="27" spans="4:26" x14ac:dyDescent="0.25">
      <c r="D27">
        <v>21</v>
      </c>
      <c r="E27">
        <v>396</v>
      </c>
      <c r="F27">
        <v>348</v>
      </c>
      <c r="H27">
        <f t="shared" ref="H27:H34" si="3">AVERAGE(E27:F27)</f>
        <v>372</v>
      </c>
      <c r="K27">
        <v>234</v>
      </c>
      <c r="L27">
        <v>310</v>
      </c>
      <c r="N27">
        <f t="shared" ref="N27:N34" si="4">AVERAGE(K27:L27)</f>
        <v>272</v>
      </c>
      <c r="Q27">
        <v>281</v>
      </c>
      <c r="R27">
        <v>337</v>
      </c>
      <c r="T27">
        <f t="shared" ref="T27:T32" si="5">AVERAGE(Q27:R27)</f>
        <v>309</v>
      </c>
      <c r="W27">
        <v>302</v>
      </c>
      <c r="X27">
        <v>309</v>
      </c>
      <c r="Z27">
        <f t="shared" ref="Z27:Z38" si="6">AVERAGE(W27:X27)</f>
        <v>305.5</v>
      </c>
    </row>
    <row r="28" spans="4:26" x14ac:dyDescent="0.25">
      <c r="D28">
        <v>22</v>
      </c>
      <c r="E28">
        <v>367</v>
      </c>
      <c r="F28">
        <v>457</v>
      </c>
      <c r="H28">
        <f t="shared" si="3"/>
        <v>412</v>
      </c>
      <c r="K28">
        <v>232</v>
      </c>
      <c r="L28">
        <v>257</v>
      </c>
      <c r="N28">
        <f t="shared" si="4"/>
        <v>244.5</v>
      </c>
      <c r="Q28">
        <v>365</v>
      </c>
      <c r="R28">
        <v>285</v>
      </c>
      <c r="T28">
        <f t="shared" si="5"/>
        <v>325</v>
      </c>
      <c r="W28">
        <v>254</v>
      </c>
      <c r="X28">
        <v>331</v>
      </c>
      <c r="Z28">
        <f t="shared" si="6"/>
        <v>292.5</v>
      </c>
    </row>
    <row r="29" spans="4:26" x14ac:dyDescent="0.25">
      <c r="D29">
        <v>23</v>
      </c>
      <c r="E29">
        <v>276</v>
      </c>
      <c r="F29">
        <v>411</v>
      </c>
      <c r="H29">
        <f t="shared" si="3"/>
        <v>343.5</v>
      </c>
      <c r="K29">
        <v>353</v>
      </c>
      <c r="L29">
        <v>334</v>
      </c>
      <c r="N29">
        <f t="shared" si="4"/>
        <v>343.5</v>
      </c>
      <c r="Q29">
        <v>267</v>
      </c>
      <c r="R29">
        <v>326</v>
      </c>
      <c r="T29">
        <f t="shared" si="5"/>
        <v>296.5</v>
      </c>
      <c r="W29">
        <v>288</v>
      </c>
      <c r="X29">
        <v>279</v>
      </c>
      <c r="Z29">
        <f t="shared" si="6"/>
        <v>283.5</v>
      </c>
    </row>
    <row r="30" spans="4:26" x14ac:dyDescent="0.25">
      <c r="D30">
        <v>24</v>
      </c>
      <c r="E30">
        <v>403</v>
      </c>
      <c r="F30">
        <v>413</v>
      </c>
      <c r="H30">
        <f t="shared" si="3"/>
        <v>408</v>
      </c>
      <c r="K30">
        <v>212</v>
      </c>
      <c r="L30">
        <v>274</v>
      </c>
      <c r="N30">
        <f t="shared" si="4"/>
        <v>243</v>
      </c>
      <c r="Q30">
        <v>359</v>
      </c>
      <c r="R30">
        <v>335</v>
      </c>
      <c r="T30">
        <f t="shared" si="5"/>
        <v>347</v>
      </c>
      <c r="W30">
        <v>302</v>
      </c>
      <c r="X30">
        <v>303</v>
      </c>
      <c r="Z30">
        <f t="shared" si="6"/>
        <v>302.5</v>
      </c>
    </row>
    <row r="31" spans="4:26" x14ac:dyDescent="0.25">
      <c r="D31">
        <v>25</v>
      </c>
      <c r="E31">
        <v>370</v>
      </c>
      <c r="F31">
        <v>366</v>
      </c>
      <c r="H31">
        <f t="shared" si="3"/>
        <v>368</v>
      </c>
      <c r="K31">
        <v>326</v>
      </c>
      <c r="L31">
        <v>452</v>
      </c>
      <c r="N31">
        <f t="shared" si="4"/>
        <v>389</v>
      </c>
      <c r="Q31">
        <v>330</v>
      </c>
      <c r="R31">
        <v>295</v>
      </c>
      <c r="T31">
        <f t="shared" si="5"/>
        <v>312.5</v>
      </c>
      <c r="W31">
        <v>393</v>
      </c>
      <c r="X31">
        <v>316</v>
      </c>
      <c r="Z31">
        <f t="shared" si="6"/>
        <v>354.5</v>
      </c>
    </row>
    <row r="32" spans="4:26" x14ac:dyDescent="0.25">
      <c r="D32">
        <v>26</v>
      </c>
      <c r="E32">
        <v>399</v>
      </c>
      <c r="F32">
        <v>444</v>
      </c>
      <c r="H32">
        <f t="shared" si="3"/>
        <v>421.5</v>
      </c>
      <c r="K32">
        <v>267</v>
      </c>
      <c r="L32">
        <v>275</v>
      </c>
      <c r="N32">
        <f t="shared" si="4"/>
        <v>271</v>
      </c>
      <c r="Q32">
        <v>386</v>
      </c>
      <c r="R32">
        <v>360</v>
      </c>
      <c r="T32">
        <f t="shared" si="5"/>
        <v>373</v>
      </c>
      <c r="W32">
        <v>349</v>
      </c>
      <c r="X32">
        <v>340</v>
      </c>
      <c r="Z32">
        <f t="shared" si="6"/>
        <v>344.5</v>
      </c>
    </row>
    <row r="33" spans="4:26" x14ac:dyDescent="0.25">
      <c r="D33">
        <v>27</v>
      </c>
      <c r="E33">
        <v>330</v>
      </c>
      <c r="F33">
        <v>257</v>
      </c>
      <c r="H33">
        <f t="shared" si="3"/>
        <v>293.5</v>
      </c>
      <c r="K33">
        <v>290</v>
      </c>
      <c r="L33">
        <v>367</v>
      </c>
      <c r="N33">
        <f t="shared" si="4"/>
        <v>328.5</v>
      </c>
      <c r="W33">
        <v>390</v>
      </c>
      <c r="X33">
        <v>330</v>
      </c>
      <c r="Z33">
        <f t="shared" si="6"/>
        <v>360</v>
      </c>
    </row>
    <row r="34" spans="4:26" x14ac:dyDescent="0.25">
      <c r="D34">
        <v>28</v>
      </c>
      <c r="E34">
        <v>457</v>
      </c>
      <c r="F34">
        <v>422</v>
      </c>
      <c r="H34">
        <f t="shared" si="3"/>
        <v>439.5</v>
      </c>
      <c r="K34">
        <v>298</v>
      </c>
      <c r="L34">
        <v>288</v>
      </c>
      <c r="N34">
        <f t="shared" si="4"/>
        <v>293</v>
      </c>
      <c r="W34">
        <v>337</v>
      </c>
      <c r="X34">
        <v>299</v>
      </c>
      <c r="Z34">
        <f t="shared" si="6"/>
        <v>318</v>
      </c>
    </row>
    <row r="35" spans="4:26" x14ac:dyDescent="0.25">
      <c r="D35">
        <v>29</v>
      </c>
      <c r="W35">
        <v>370</v>
      </c>
      <c r="X35">
        <v>372</v>
      </c>
      <c r="Z35">
        <f t="shared" si="6"/>
        <v>371</v>
      </c>
    </row>
    <row r="36" spans="4:26" x14ac:dyDescent="0.25">
      <c r="D36">
        <v>30</v>
      </c>
      <c r="W36">
        <v>377</v>
      </c>
      <c r="X36">
        <v>325</v>
      </c>
      <c r="Z36">
        <f t="shared" si="6"/>
        <v>351</v>
      </c>
    </row>
    <row r="37" spans="4:26" x14ac:dyDescent="0.25">
      <c r="D37">
        <v>31</v>
      </c>
      <c r="W37">
        <v>292</v>
      </c>
      <c r="X37">
        <v>330</v>
      </c>
      <c r="Z37">
        <f t="shared" si="6"/>
        <v>311</v>
      </c>
    </row>
    <row r="38" spans="4:26" x14ac:dyDescent="0.25">
      <c r="D38">
        <v>32</v>
      </c>
      <c r="W38">
        <v>305</v>
      </c>
      <c r="X38">
        <v>295</v>
      </c>
      <c r="Z38">
        <f t="shared" si="6"/>
        <v>300</v>
      </c>
    </row>
    <row r="42" spans="4:26" x14ac:dyDescent="0.25">
      <c r="H42">
        <f>AVERAGE(H7:H35)</f>
        <v>394.03571428571428</v>
      </c>
      <c r="N42">
        <f>AVERAGE(N7:N34)</f>
        <v>299.86666666666667</v>
      </c>
      <c r="T42">
        <f>AVERAGE(T7:T33)</f>
        <v>344.08823529411762</v>
      </c>
      <c r="Z42">
        <f>AVERAGE(Z7:Z38)</f>
        <v>330.64</v>
      </c>
    </row>
    <row r="46" spans="4:26" x14ac:dyDescent="0.25">
      <c r="J46">
        <f>AVERAGE(H42:N42)</f>
        <v>346.9511904761905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9"/>
  <sheetViews>
    <sheetView topLeftCell="A49" workbookViewId="0">
      <selection activeCell="H48" sqref="H48"/>
    </sheetView>
  </sheetViews>
  <sheetFormatPr defaultRowHeight="15" x14ac:dyDescent="0.25"/>
  <sheetData>
    <row r="3" spans="1:11" x14ac:dyDescent="0.25">
      <c r="B3" t="s">
        <v>2</v>
      </c>
      <c r="E3" t="s">
        <v>11</v>
      </c>
      <c r="H3" t="s">
        <v>10</v>
      </c>
      <c r="K3" t="s">
        <v>1</v>
      </c>
    </row>
    <row r="5" spans="1:11" x14ac:dyDescent="0.25">
      <c r="A5">
        <v>1</v>
      </c>
      <c r="B5">
        <v>132</v>
      </c>
      <c r="E5">
        <v>137</v>
      </c>
      <c r="H5">
        <v>109</v>
      </c>
      <c r="K5">
        <v>102</v>
      </c>
    </row>
    <row r="6" spans="1:11" x14ac:dyDescent="0.25">
      <c r="A6">
        <v>2</v>
      </c>
      <c r="B6">
        <v>111</v>
      </c>
      <c r="E6">
        <v>123</v>
      </c>
      <c r="H6">
        <v>112</v>
      </c>
      <c r="K6">
        <v>111</v>
      </c>
    </row>
    <row r="7" spans="1:11" x14ac:dyDescent="0.25">
      <c r="A7">
        <v>3</v>
      </c>
      <c r="B7">
        <v>116</v>
      </c>
      <c r="E7">
        <v>124</v>
      </c>
      <c r="H7">
        <v>114</v>
      </c>
      <c r="K7">
        <v>113</v>
      </c>
    </row>
    <row r="8" spans="1:11" x14ac:dyDescent="0.25">
      <c r="A8">
        <v>4</v>
      </c>
      <c r="B8">
        <v>132</v>
      </c>
      <c r="E8">
        <v>132</v>
      </c>
      <c r="H8">
        <v>118</v>
      </c>
      <c r="K8">
        <v>108</v>
      </c>
    </row>
    <row r="9" spans="1:11" x14ac:dyDescent="0.25">
      <c r="A9">
        <v>5</v>
      </c>
      <c r="B9">
        <v>127</v>
      </c>
      <c r="E9">
        <v>111</v>
      </c>
      <c r="H9">
        <v>136</v>
      </c>
      <c r="K9">
        <v>139</v>
      </c>
    </row>
    <row r="10" spans="1:11" x14ac:dyDescent="0.25">
      <c r="A10">
        <v>6</v>
      </c>
      <c r="B10">
        <v>112</v>
      </c>
      <c r="E10">
        <v>130</v>
      </c>
      <c r="H10">
        <v>133</v>
      </c>
      <c r="K10">
        <v>127</v>
      </c>
    </row>
    <row r="11" spans="1:11" x14ac:dyDescent="0.25">
      <c r="A11">
        <v>7</v>
      </c>
      <c r="B11">
        <v>130</v>
      </c>
      <c r="E11">
        <v>111</v>
      </c>
      <c r="H11">
        <v>115</v>
      </c>
      <c r="K11">
        <v>118</v>
      </c>
    </row>
    <row r="12" spans="1:11" x14ac:dyDescent="0.25">
      <c r="A12">
        <v>8</v>
      </c>
      <c r="B12">
        <v>151</v>
      </c>
      <c r="E12">
        <v>106</v>
      </c>
      <c r="H12">
        <v>123</v>
      </c>
      <c r="K12">
        <v>128</v>
      </c>
    </row>
    <row r="13" spans="1:11" x14ac:dyDescent="0.25">
      <c r="A13">
        <v>9</v>
      </c>
      <c r="B13">
        <v>115</v>
      </c>
      <c r="E13">
        <v>115</v>
      </c>
      <c r="H13">
        <v>108</v>
      </c>
      <c r="K13">
        <v>116</v>
      </c>
    </row>
    <row r="14" spans="1:11" x14ac:dyDescent="0.25">
      <c r="A14">
        <v>10</v>
      </c>
      <c r="B14">
        <v>127</v>
      </c>
      <c r="E14">
        <v>137</v>
      </c>
      <c r="H14">
        <v>130</v>
      </c>
      <c r="K14">
        <v>117</v>
      </c>
    </row>
    <row r="15" spans="1:11" x14ac:dyDescent="0.25">
      <c r="A15">
        <v>11</v>
      </c>
      <c r="B15">
        <v>112</v>
      </c>
      <c r="E15">
        <v>141</v>
      </c>
      <c r="H15">
        <v>132</v>
      </c>
      <c r="K15">
        <v>110</v>
      </c>
    </row>
    <row r="16" spans="1:11" x14ac:dyDescent="0.25">
      <c r="A16">
        <v>12</v>
      </c>
      <c r="B16">
        <v>110</v>
      </c>
      <c r="E16">
        <v>111</v>
      </c>
      <c r="H16">
        <v>119</v>
      </c>
      <c r="K16">
        <v>118</v>
      </c>
    </row>
    <row r="17" spans="1:11" x14ac:dyDescent="0.25">
      <c r="A17">
        <v>13</v>
      </c>
      <c r="B17">
        <v>131</v>
      </c>
      <c r="E17">
        <v>124</v>
      </c>
      <c r="H17">
        <v>106</v>
      </c>
      <c r="K17">
        <v>90</v>
      </c>
    </row>
    <row r="18" spans="1:11" x14ac:dyDescent="0.25">
      <c r="A18">
        <v>14</v>
      </c>
      <c r="B18">
        <v>109</v>
      </c>
      <c r="E18">
        <v>128</v>
      </c>
      <c r="H18">
        <v>123</v>
      </c>
      <c r="K18">
        <v>97</v>
      </c>
    </row>
    <row r="19" spans="1:11" x14ac:dyDescent="0.25">
      <c r="A19">
        <v>15</v>
      </c>
      <c r="B19">
        <v>146</v>
      </c>
      <c r="E19">
        <v>118</v>
      </c>
      <c r="K19">
        <v>108</v>
      </c>
    </row>
    <row r="20" spans="1:11" x14ac:dyDescent="0.25">
      <c r="A20">
        <v>16</v>
      </c>
      <c r="B20">
        <v>131</v>
      </c>
      <c r="E20">
        <v>113</v>
      </c>
      <c r="H20">
        <v>109</v>
      </c>
      <c r="K20">
        <v>133</v>
      </c>
    </row>
    <row r="21" spans="1:11" x14ac:dyDescent="0.25">
      <c r="A21">
        <v>17</v>
      </c>
      <c r="B21">
        <v>122</v>
      </c>
      <c r="E21">
        <v>147</v>
      </c>
      <c r="H21">
        <v>118</v>
      </c>
      <c r="K21">
        <v>144</v>
      </c>
    </row>
    <row r="22" spans="1:11" x14ac:dyDescent="0.25">
      <c r="A22">
        <v>18</v>
      </c>
      <c r="B22">
        <v>121</v>
      </c>
      <c r="E22">
        <v>118</v>
      </c>
      <c r="H22">
        <v>136</v>
      </c>
      <c r="K22">
        <v>116</v>
      </c>
    </row>
    <row r="23" spans="1:11" x14ac:dyDescent="0.25">
      <c r="A23">
        <v>19</v>
      </c>
      <c r="B23">
        <v>145</v>
      </c>
      <c r="E23">
        <v>124</v>
      </c>
      <c r="H23">
        <v>109</v>
      </c>
      <c r="K23">
        <v>76</v>
      </c>
    </row>
    <row r="24" spans="1:11" x14ac:dyDescent="0.25">
      <c r="A24">
        <v>20</v>
      </c>
      <c r="B24">
        <v>107</v>
      </c>
      <c r="E24">
        <v>143</v>
      </c>
      <c r="H24">
        <v>104</v>
      </c>
      <c r="K24">
        <v>92</v>
      </c>
    </row>
    <row r="25" spans="1:11" x14ac:dyDescent="0.25">
      <c r="A25">
        <v>21</v>
      </c>
      <c r="B25">
        <v>124</v>
      </c>
      <c r="E25">
        <v>123</v>
      </c>
      <c r="H25">
        <v>117</v>
      </c>
      <c r="K25">
        <v>105</v>
      </c>
    </row>
    <row r="26" spans="1:11" x14ac:dyDescent="0.25">
      <c r="A26">
        <v>22</v>
      </c>
      <c r="B26">
        <v>125</v>
      </c>
      <c r="E26">
        <v>129</v>
      </c>
      <c r="H26">
        <v>132</v>
      </c>
    </row>
    <row r="27" spans="1:11" x14ac:dyDescent="0.25">
      <c r="A27">
        <v>23</v>
      </c>
      <c r="B27">
        <v>132</v>
      </c>
      <c r="E27">
        <v>109</v>
      </c>
      <c r="H27">
        <v>131</v>
      </c>
    </row>
    <row r="28" spans="1:11" x14ac:dyDescent="0.25">
      <c r="A28">
        <v>24</v>
      </c>
      <c r="B28">
        <v>119</v>
      </c>
      <c r="E28">
        <v>128</v>
      </c>
      <c r="H28">
        <v>113</v>
      </c>
    </row>
    <row r="29" spans="1:11" x14ac:dyDescent="0.25">
      <c r="A29">
        <v>25</v>
      </c>
      <c r="B29">
        <v>125</v>
      </c>
      <c r="E29">
        <v>109</v>
      </c>
      <c r="H29">
        <v>116</v>
      </c>
    </row>
    <row r="30" spans="1:11" x14ac:dyDescent="0.25">
      <c r="A30">
        <v>26</v>
      </c>
      <c r="B30">
        <v>112</v>
      </c>
      <c r="E30">
        <v>110</v>
      </c>
      <c r="H30">
        <v>119</v>
      </c>
    </row>
    <row r="31" spans="1:11" x14ac:dyDescent="0.25">
      <c r="A31">
        <v>27</v>
      </c>
      <c r="B31">
        <v>127</v>
      </c>
      <c r="E31">
        <v>148</v>
      </c>
      <c r="H31">
        <v>125</v>
      </c>
    </row>
    <row r="32" spans="1:11" x14ac:dyDescent="0.25">
      <c r="A32">
        <v>28</v>
      </c>
      <c r="B32">
        <v>113</v>
      </c>
      <c r="E32">
        <v>116</v>
      </c>
      <c r="H32">
        <v>117</v>
      </c>
    </row>
    <row r="33" spans="1:8" x14ac:dyDescent="0.25">
      <c r="A33">
        <v>29</v>
      </c>
      <c r="B33">
        <v>139</v>
      </c>
      <c r="E33">
        <v>112</v>
      </c>
      <c r="H33">
        <v>118</v>
      </c>
    </row>
    <row r="34" spans="1:8" x14ac:dyDescent="0.25">
      <c r="A34">
        <v>30</v>
      </c>
      <c r="B34">
        <v>125</v>
      </c>
      <c r="E34">
        <v>102</v>
      </c>
      <c r="H34">
        <v>115</v>
      </c>
    </row>
    <row r="35" spans="1:8" x14ac:dyDescent="0.25">
      <c r="A35">
        <v>31</v>
      </c>
      <c r="B35">
        <v>113</v>
      </c>
      <c r="E35">
        <v>118</v>
      </c>
      <c r="H35">
        <v>121</v>
      </c>
    </row>
    <row r="36" spans="1:8" x14ac:dyDescent="0.25">
      <c r="A36">
        <v>32</v>
      </c>
      <c r="B36">
        <v>128</v>
      </c>
      <c r="E36">
        <v>116</v>
      </c>
      <c r="H36">
        <v>119</v>
      </c>
    </row>
    <row r="37" spans="1:8" x14ac:dyDescent="0.25">
      <c r="A37">
        <v>33</v>
      </c>
      <c r="B37">
        <v>125</v>
      </c>
      <c r="E37">
        <v>133</v>
      </c>
      <c r="H37">
        <v>113</v>
      </c>
    </row>
    <row r="38" spans="1:8" x14ac:dyDescent="0.25">
      <c r="A38">
        <v>34</v>
      </c>
      <c r="B38">
        <v>120</v>
      </c>
      <c r="E38">
        <v>132</v>
      </c>
      <c r="H38">
        <v>110</v>
      </c>
    </row>
    <row r="39" spans="1:8" x14ac:dyDescent="0.25">
      <c r="A39">
        <v>35</v>
      </c>
      <c r="B39">
        <v>145</v>
      </c>
      <c r="E39">
        <v>128</v>
      </c>
      <c r="H39">
        <v>125</v>
      </c>
    </row>
    <row r="40" spans="1:8" x14ac:dyDescent="0.25">
      <c r="A40">
        <v>36</v>
      </c>
      <c r="B40">
        <v>113</v>
      </c>
      <c r="E40">
        <v>114</v>
      </c>
      <c r="H40">
        <v>127</v>
      </c>
    </row>
    <row r="41" spans="1:8" x14ac:dyDescent="0.25">
      <c r="A41">
        <v>37</v>
      </c>
      <c r="B41">
        <v>128</v>
      </c>
      <c r="E41">
        <v>125</v>
      </c>
      <c r="H41">
        <v>117</v>
      </c>
    </row>
    <row r="42" spans="1:8" x14ac:dyDescent="0.25">
      <c r="A42">
        <v>38</v>
      </c>
      <c r="B42">
        <v>136</v>
      </c>
      <c r="E42">
        <v>129</v>
      </c>
      <c r="H42">
        <v>138</v>
      </c>
    </row>
    <row r="43" spans="1:8" x14ac:dyDescent="0.25">
      <c r="A43">
        <v>39</v>
      </c>
      <c r="B43">
        <v>133</v>
      </c>
      <c r="E43">
        <v>137</v>
      </c>
      <c r="H43">
        <v>112</v>
      </c>
    </row>
    <row r="44" spans="1:8" x14ac:dyDescent="0.25">
      <c r="A44">
        <v>40</v>
      </c>
      <c r="B44">
        <v>130</v>
      </c>
      <c r="E44">
        <v>110</v>
      </c>
    </row>
    <row r="45" spans="1:8" x14ac:dyDescent="0.25">
      <c r="A45">
        <v>41</v>
      </c>
      <c r="B45">
        <v>112</v>
      </c>
      <c r="E45">
        <v>113</v>
      </c>
    </row>
    <row r="46" spans="1:8" x14ac:dyDescent="0.25">
      <c r="A46">
        <v>42</v>
      </c>
      <c r="B46">
        <v>146</v>
      </c>
      <c r="E46">
        <v>127</v>
      </c>
    </row>
    <row r="47" spans="1:8" x14ac:dyDescent="0.25">
      <c r="A47">
        <v>43</v>
      </c>
      <c r="B47">
        <v>130</v>
      </c>
      <c r="E47">
        <v>127</v>
      </c>
    </row>
    <row r="48" spans="1:8" x14ac:dyDescent="0.25">
      <c r="A48">
        <v>44</v>
      </c>
      <c r="B48">
        <v>115</v>
      </c>
      <c r="E48">
        <v>129</v>
      </c>
    </row>
    <row r="49" spans="1:11" x14ac:dyDescent="0.25">
      <c r="A49">
        <v>45</v>
      </c>
      <c r="B49">
        <v>116</v>
      </c>
      <c r="E49">
        <v>130</v>
      </c>
    </row>
    <row r="50" spans="1:11" x14ac:dyDescent="0.25">
      <c r="E50">
        <v>120</v>
      </c>
    </row>
    <row r="51" spans="1:11" x14ac:dyDescent="0.25">
      <c r="E51">
        <v>117</v>
      </c>
    </row>
    <row r="62" spans="1:11" x14ac:dyDescent="0.25">
      <c r="B62">
        <f>AVERAGE(B5:B49)</f>
        <v>124.84444444444445</v>
      </c>
      <c r="E62">
        <f>AVERAGE(E5:E51)</f>
        <v>123.06382978723404</v>
      </c>
      <c r="H62">
        <f>AVERAGE(H5:H49)</f>
        <v>119.44736842105263</v>
      </c>
      <c r="K62">
        <f>AVERAGE(K5:K49)</f>
        <v>112.76190476190476</v>
      </c>
    </row>
    <row r="69" spans="8:9" x14ac:dyDescent="0.25">
      <c r="H69" t="s">
        <v>199</v>
      </c>
      <c r="I69">
        <v>118.8032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121"/>
  <sheetViews>
    <sheetView tabSelected="1" view="pageLayout" topLeftCell="A28" zoomScale="50" zoomScaleNormal="100" zoomScalePageLayoutView="50" workbookViewId="0">
      <selection activeCell="T101" sqref="T101"/>
    </sheetView>
  </sheetViews>
  <sheetFormatPr defaultRowHeight="15" x14ac:dyDescent="0.25"/>
  <sheetData>
    <row r="5" spans="4:19" x14ac:dyDescent="0.25">
      <c r="E5" t="s">
        <v>202</v>
      </c>
      <c r="L5" t="s">
        <v>203</v>
      </c>
      <c r="R5" t="s">
        <v>204</v>
      </c>
    </row>
    <row r="9" spans="4:19" x14ac:dyDescent="0.25">
      <c r="D9" s="11"/>
    </row>
    <row r="10" spans="4:19" x14ac:dyDescent="0.25">
      <c r="D10">
        <v>21540</v>
      </c>
      <c r="E10">
        <v>20190</v>
      </c>
      <c r="F10">
        <f>AVERAGE(D10:E10)</f>
        <v>20865</v>
      </c>
      <c r="H10">
        <v>20450</v>
      </c>
      <c r="I10">
        <v>18290</v>
      </c>
      <c r="J10">
        <f>AVERAGE(H10:I10)</f>
        <v>19370</v>
      </c>
      <c r="L10">
        <v>1726</v>
      </c>
      <c r="M10">
        <v>2155</v>
      </c>
      <c r="O10">
        <f>10*AVERAGE(L10:M10)</f>
        <v>19405</v>
      </c>
      <c r="Q10">
        <v>15730</v>
      </c>
      <c r="R10">
        <v>20000</v>
      </c>
      <c r="S10">
        <f>AVERAGE(Q10:R10)</f>
        <v>17865</v>
      </c>
    </row>
    <row r="11" spans="4:19" x14ac:dyDescent="0.25">
      <c r="D11">
        <v>19420</v>
      </c>
      <c r="F11">
        <f t="shared" ref="F11:F24" si="0">AVERAGE(D11:E11)</f>
        <v>19420</v>
      </c>
      <c r="H11">
        <v>15860</v>
      </c>
      <c r="I11">
        <v>19140</v>
      </c>
      <c r="J11">
        <f t="shared" ref="J11:J24" si="1">AVERAGE(H11:I11)</f>
        <v>17500</v>
      </c>
      <c r="L11">
        <v>2067</v>
      </c>
      <c r="M11">
        <v>2080</v>
      </c>
      <c r="O11">
        <f t="shared" ref="O11:O25" si="2">10*AVERAGE(L11:M11)</f>
        <v>20735</v>
      </c>
      <c r="Q11">
        <v>23120</v>
      </c>
      <c r="R11">
        <v>15100</v>
      </c>
      <c r="S11">
        <f t="shared" ref="S11:S25" si="3">AVERAGE(Q11:R11)</f>
        <v>19110</v>
      </c>
    </row>
    <row r="12" spans="4:19" x14ac:dyDescent="0.25">
      <c r="D12">
        <v>27690</v>
      </c>
      <c r="E12">
        <v>23340</v>
      </c>
      <c r="F12">
        <f t="shared" si="0"/>
        <v>25515</v>
      </c>
      <c r="H12">
        <v>19120</v>
      </c>
      <c r="I12">
        <v>18900</v>
      </c>
      <c r="J12">
        <f t="shared" si="1"/>
        <v>19010</v>
      </c>
      <c r="L12">
        <v>1932</v>
      </c>
      <c r="O12">
        <f t="shared" si="2"/>
        <v>19320</v>
      </c>
      <c r="Q12">
        <v>17610</v>
      </c>
      <c r="S12">
        <f t="shared" si="3"/>
        <v>17610</v>
      </c>
    </row>
    <row r="13" spans="4:19" x14ac:dyDescent="0.25">
      <c r="D13">
        <v>22850</v>
      </c>
      <c r="E13">
        <v>24100</v>
      </c>
      <c r="F13">
        <f t="shared" si="0"/>
        <v>23475</v>
      </c>
      <c r="H13">
        <v>18180</v>
      </c>
      <c r="J13">
        <f t="shared" si="1"/>
        <v>18180</v>
      </c>
      <c r="L13">
        <v>1749</v>
      </c>
      <c r="O13">
        <f t="shared" si="2"/>
        <v>17490</v>
      </c>
      <c r="Q13">
        <v>17390</v>
      </c>
      <c r="R13">
        <v>20090</v>
      </c>
      <c r="S13">
        <f t="shared" si="3"/>
        <v>18740</v>
      </c>
    </row>
    <row r="14" spans="4:19" x14ac:dyDescent="0.25">
      <c r="D14">
        <v>17550</v>
      </c>
      <c r="E14">
        <v>21440</v>
      </c>
      <c r="F14">
        <f t="shared" si="0"/>
        <v>19495</v>
      </c>
      <c r="H14">
        <v>16930</v>
      </c>
      <c r="I14">
        <v>19190</v>
      </c>
      <c r="J14">
        <f t="shared" si="1"/>
        <v>18060</v>
      </c>
      <c r="L14">
        <v>1915</v>
      </c>
      <c r="M14">
        <v>1860</v>
      </c>
      <c r="O14">
        <f t="shared" si="2"/>
        <v>18875</v>
      </c>
      <c r="Q14">
        <v>21070</v>
      </c>
      <c r="R14">
        <v>18190</v>
      </c>
      <c r="S14">
        <f t="shared" si="3"/>
        <v>19630</v>
      </c>
    </row>
    <row r="15" spans="4:19" x14ac:dyDescent="0.25">
      <c r="D15">
        <v>21240</v>
      </c>
      <c r="E15">
        <v>23650</v>
      </c>
      <c r="F15">
        <f t="shared" si="0"/>
        <v>22445</v>
      </c>
      <c r="H15">
        <v>23230</v>
      </c>
      <c r="J15">
        <f t="shared" si="1"/>
        <v>23230</v>
      </c>
      <c r="L15">
        <v>1967</v>
      </c>
      <c r="M15">
        <v>1850</v>
      </c>
      <c r="O15">
        <f t="shared" si="2"/>
        <v>19085</v>
      </c>
      <c r="Q15">
        <v>15360</v>
      </c>
      <c r="S15">
        <f t="shared" si="3"/>
        <v>15360</v>
      </c>
    </row>
    <row r="16" spans="4:19" x14ac:dyDescent="0.25">
      <c r="D16">
        <v>24910</v>
      </c>
      <c r="E16">
        <v>25900</v>
      </c>
      <c r="F16">
        <f t="shared" si="0"/>
        <v>25405</v>
      </c>
      <c r="H16">
        <v>19570</v>
      </c>
      <c r="I16">
        <v>17930</v>
      </c>
      <c r="J16">
        <f t="shared" si="1"/>
        <v>18750</v>
      </c>
      <c r="L16">
        <v>2440</v>
      </c>
      <c r="O16">
        <f t="shared" si="2"/>
        <v>24400</v>
      </c>
      <c r="Q16">
        <v>23960</v>
      </c>
      <c r="R16">
        <v>18100</v>
      </c>
      <c r="S16">
        <f t="shared" si="3"/>
        <v>21030</v>
      </c>
    </row>
    <row r="17" spans="4:19" x14ac:dyDescent="0.25">
      <c r="D17">
        <v>25080</v>
      </c>
      <c r="E17">
        <v>23870</v>
      </c>
      <c r="F17">
        <f t="shared" si="0"/>
        <v>24475</v>
      </c>
      <c r="H17">
        <v>18690</v>
      </c>
      <c r="J17">
        <f t="shared" si="1"/>
        <v>18690</v>
      </c>
      <c r="L17">
        <v>1969</v>
      </c>
      <c r="O17">
        <f t="shared" si="2"/>
        <v>19690</v>
      </c>
      <c r="Q17">
        <v>21510</v>
      </c>
      <c r="S17">
        <f t="shared" si="3"/>
        <v>21510</v>
      </c>
    </row>
    <row r="18" spans="4:19" x14ac:dyDescent="0.25">
      <c r="D18">
        <v>18190</v>
      </c>
      <c r="E18">
        <v>18900</v>
      </c>
      <c r="F18">
        <f t="shared" si="0"/>
        <v>18545</v>
      </c>
      <c r="H18">
        <v>17020</v>
      </c>
      <c r="I18">
        <v>17310</v>
      </c>
      <c r="J18">
        <f t="shared" si="1"/>
        <v>17165</v>
      </c>
      <c r="L18">
        <v>2211</v>
      </c>
      <c r="M18">
        <v>1880</v>
      </c>
      <c r="O18">
        <f t="shared" si="2"/>
        <v>20455</v>
      </c>
      <c r="Q18">
        <v>17990</v>
      </c>
      <c r="S18">
        <f t="shared" si="3"/>
        <v>17990</v>
      </c>
    </row>
    <row r="19" spans="4:19" x14ac:dyDescent="0.25">
      <c r="D19">
        <v>22860</v>
      </c>
      <c r="E19">
        <v>17270</v>
      </c>
      <c r="F19">
        <f t="shared" si="0"/>
        <v>20065</v>
      </c>
      <c r="H19">
        <v>21710</v>
      </c>
      <c r="I19">
        <v>21940</v>
      </c>
      <c r="J19">
        <f t="shared" si="1"/>
        <v>21825</v>
      </c>
      <c r="L19">
        <v>1883</v>
      </c>
      <c r="M19">
        <v>2341</v>
      </c>
      <c r="O19">
        <f t="shared" si="2"/>
        <v>21120</v>
      </c>
      <c r="Q19">
        <v>16160</v>
      </c>
      <c r="R19">
        <v>17500</v>
      </c>
      <c r="S19">
        <f t="shared" si="3"/>
        <v>16830</v>
      </c>
    </row>
    <row r="20" spans="4:19" x14ac:dyDescent="0.25">
      <c r="D20">
        <v>19280</v>
      </c>
      <c r="E20">
        <v>17730</v>
      </c>
      <c r="F20">
        <f t="shared" si="0"/>
        <v>18505</v>
      </c>
      <c r="H20">
        <v>20360</v>
      </c>
      <c r="I20">
        <v>21410</v>
      </c>
      <c r="J20">
        <f t="shared" si="1"/>
        <v>20885</v>
      </c>
      <c r="L20">
        <v>1916</v>
      </c>
      <c r="M20">
        <v>1795</v>
      </c>
      <c r="O20">
        <f t="shared" si="2"/>
        <v>18555</v>
      </c>
      <c r="Q20">
        <v>24430</v>
      </c>
      <c r="R20">
        <v>21570</v>
      </c>
      <c r="S20">
        <f t="shared" si="3"/>
        <v>23000</v>
      </c>
    </row>
    <row r="21" spans="4:19" x14ac:dyDescent="0.25">
      <c r="D21">
        <v>21360</v>
      </c>
      <c r="F21">
        <f t="shared" si="0"/>
        <v>21360</v>
      </c>
      <c r="H21">
        <v>18620</v>
      </c>
      <c r="J21">
        <f t="shared" si="1"/>
        <v>18620</v>
      </c>
      <c r="L21">
        <v>1979</v>
      </c>
      <c r="M21">
        <v>1787</v>
      </c>
      <c r="O21">
        <f t="shared" si="2"/>
        <v>18830</v>
      </c>
      <c r="Q21">
        <v>19330</v>
      </c>
      <c r="R21">
        <v>19170</v>
      </c>
      <c r="S21">
        <f t="shared" si="3"/>
        <v>19250</v>
      </c>
    </row>
    <row r="22" spans="4:19" x14ac:dyDescent="0.25">
      <c r="D22">
        <v>20940</v>
      </c>
      <c r="E22">
        <v>24450</v>
      </c>
      <c r="F22">
        <f t="shared" si="0"/>
        <v>22695</v>
      </c>
      <c r="H22">
        <v>19750</v>
      </c>
      <c r="I22">
        <v>17950</v>
      </c>
      <c r="J22">
        <f t="shared" si="1"/>
        <v>18850</v>
      </c>
      <c r="L22">
        <v>2511</v>
      </c>
      <c r="O22">
        <f t="shared" si="2"/>
        <v>25110</v>
      </c>
      <c r="Q22">
        <v>22480</v>
      </c>
      <c r="R22">
        <v>18640</v>
      </c>
      <c r="S22">
        <f t="shared" si="3"/>
        <v>20560</v>
      </c>
    </row>
    <row r="23" spans="4:19" x14ac:dyDescent="0.25">
      <c r="D23">
        <v>22640</v>
      </c>
      <c r="E23">
        <v>17790</v>
      </c>
      <c r="F23">
        <f t="shared" si="0"/>
        <v>20215</v>
      </c>
      <c r="H23">
        <v>14880</v>
      </c>
      <c r="I23">
        <v>16220</v>
      </c>
      <c r="J23">
        <f t="shared" si="1"/>
        <v>15550</v>
      </c>
      <c r="L23">
        <v>1759</v>
      </c>
      <c r="M23">
        <v>1879</v>
      </c>
      <c r="O23">
        <f t="shared" si="2"/>
        <v>18190</v>
      </c>
      <c r="Q23">
        <v>20820</v>
      </c>
      <c r="R23">
        <v>26590</v>
      </c>
      <c r="S23">
        <f t="shared" si="3"/>
        <v>23705</v>
      </c>
    </row>
    <row r="24" spans="4:19" x14ac:dyDescent="0.25">
      <c r="D24">
        <v>20480</v>
      </c>
      <c r="E24">
        <v>17560</v>
      </c>
      <c r="F24">
        <f t="shared" si="0"/>
        <v>19020</v>
      </c>
      <c r="H24">
        <v>16150</v>
      </c>
      <c r="I24">
        <v>18120</v>
      </c>
      <c r="J24">
        <f t="shared" si="1"/>
        <v>17135</v>
      </c>
      <c r="L24">
        <v>1954</v>
      </c>
      <c r="O24">
        <f t="shared" si="2"/>
        <v>19540</v>
      </c>
      <c r="Q24">
        <v>22570</v>
      </c>
      <c r="S24">
        <f t="shared" si="3"/>
        <v>22570</v>
      </c>
    </row>
    <row r="25" spans="4:19" x14ac:dyDescent="0.25">
      <c r="L25">
        <v>1928</v>
      </c>
      <c r="O25">
        <f t="shared" si="2"/>
        <v>19280</v>
      </c>
      <c r="Q25">
        <v>20530</v>
      </c>
      <c r="R25">
        <v>16960</v>
      </c>
      <c r="S25">
        <f t="shared" si="3"/>
        <v>18745</v>
      </c>
    </row>
    <row r="30" spans="4:19" x14ac:dyDescent="0.25">
      <c r="F30">
        <f>AVERAGE(F10:F24)</f>
        <v>21433.333333333332</v>
      </c>
      <c r="J30">
        <f>AVERAGE(J10:J24)</f>
        <v>18854.666666666668</v>
      </c>
      <c r="O30">
        <f>AVERAGE(O10:O25)</f>
        <v>20005</v>
      </c>
      <c r="S30">
        <f>AVERAGE(S10:S25)</f>
        <v>19594.0625</v>
      </c>
    </row>
    <row r="40" spans="1:42" x14ac:dyDescent="0.25">
      <c r="D40" t="s">
        <v>205</v>
      </c>
    </row>
    <row r="41" spans="1:42" x14ac:dyDescent="0.25">
      <c r="A41" t="s">
        <v>206</v>
      </c>
      <c r="I41" t="s">
        <v>122</v>
      </c>
      <c r="T41" t="s">
        <v>207</v>
      </c>
      <c r="AJ41" t="s">
        <v>208</v>
      </c>
    </row>
    <row r="42" spans="1:42" x14ac:dyDescent="0.25">
      <c r="R42" t="s">
        <v>209</v>
      </c>
      <c r="Z42" t="s">
        <v>122</v>
      </c>
    </row>
    <row r="43" spans="1:42" x14ac:dyDescent="0.25">
      <c r="A43">
        <v>1899</v>
      </c>
      <c r="B43">
        <v>2660</v>
      </c>
      <c r="D43">
        <f>10*A43</f>
        <v>18990</v>
      </c>
      <c r="E43">
        <f>10*B43</f>
        <v>26600</v>
      </c>
      <c r="G43">
        <f>AVERAGE(D43:E43)</f>
        <v>22795</v>
      </c>
      <c r="H43">
        <v>2708</v>
      </c>
      <c r="I43">
        <v>4402</v>
      </c>
      <c r="K43">
        <f>AVERAGE(H43:I43)</f>
        <v>3555</v>
      </c>
      <c r="P43">
        <v>2349</v>
      </c>
      <c r="Q43">
        <v>2246</v>
      </c>
      <c r="S43">
        <f>10*P43</f>
        <v>23490</v>
      </c>
      <c r="T43">
        <f>10*Q43</f>
        <v>22460</v>
      </c>
      <c r="V43">
        <f>AVERAGE(S43:T43)</f>
        <v>22975</v>
      </c>
      <c r="X43">
        <v>4116</v>
      </c>
      <c r="Y43">
        <v>3574</v>
      </c>
      <c r="AA43">
        <f>AVERAGE(X43:Y43)</f>
        <v>3845</v>
      </c>
    </row>
    <row r="44" spans="1:42" x14ac:dyDescent="0.25">
      <c r="A44">
        <v>2270</v>
      </c>
      <c r="B44">
        <v>2081</v>
      </c>
      <c r="D44">
        <f t="shared" ref="D44:E59" si="4">10*A44</f>
        <v>22700</v>
      </c>
      <c r="E44">
        <f t="shared" si="4"/>
        <v>20810</v>
      </c>
      <c r="G44">
        <f t="shared" ref="G44:G59" si="5">AVERAGE(D44:E44)</f>
        <v>21755</v>
      </c>
      <c r="H44">
        <v>3219</v>
      </c>
      <c r="I44">
        <v>2612</v>
      </c>
      <c r="K44">
        <f t="shared" ref="K44:K58" si="6">AVERAGE(H44:I44)</f>
        <v>2915.5</v>
      </c>
      <c r="P44">
        <v>1951</v>
      </c>
      <c r="Q44">
        <v>1872</v>
      </c>
      <c r="S44">
        <f t="shared" ref="S44:T53" si="7">10*P44</f>
        <v>19510</v>
      </c>
      <c r="T44">
        <f t="shared" si="7"/>
        <v>18720</v>
      </c>
      <c r="V44">
        <f t="shared" ref="V44:V53" si="8">AVERAGE(S44:T44)</f>
        <v>19115</v>
      </c>
      <c r="X44">
        <v>2961</v>
      </c>
      <c r="Y44">
        <v>2411</v>
      </c>
      <c r="AA44">
        <f t="shared" ref="AA44:AA53" si="9">AVERAGE(X44:Y44)</f>
        <v>2686</v>
      </c>
      <c r="AD44">
        <v>1750</v>
      </c>
      <c r="AE44">
        <v>1732</v>
      </c>
      <c r="AG44">
        <f>10*AD44</f>
        <v>17500</v>
      </c>
      <c r="AH44">
        <f>10*AE44</f>
        <v>17320</v>
      </c>
      <c r="AJ44">
        <f>AVERAGE(AG44:AH44)</f>
        <v>17410</v>
      </c>
      <c r="AM44">
        <v>1795</v>
      </c>
      <c r="AN44">
        <v>1591</v>
      </c>
      <c r="AP44">
        <f>AVERAGE(AM44:AN44)</f>
        <v>1693</v>
      </c>
    </row>
    <row r="45" spans="1:42" x14ac:dyDescent="0.25">
      <c r="A45">
        <v>2740</v>
      </c>
      <c r="B45">
        <v>2767</v>
      </c>
      <c r="D45">
        <f t="shared" si="4"/>
        <v>27400</v>
      </c>
      <c r="E45">
        <f t="shared" si="4"/>
        <v>27670</v>
      </c>
      <c r="G45">
        <f t="shared" si="5"/>
        <v>27535</v>
      </c>
      <c r="H45">
        <v>3745</v>
      </c>
      <c r="I45">
        <v>4042</v>
      </c>
      <c r="K45">
        <f t="shared" si="6"/>
        <v>3893.5</v>
      </c>
      <c r="P45">
        <v>2442</v>
      </c>
      <c r="Q45">
        <v>2465</v>
      </c>
      <c r="S45">
        <f t="shared" si="7"/>
        <v>24420</v>
      </c>
      <c r="T45">
        <f t="shared" si="7"/>
        <v>24650</v>
      </c>
      <c r="V45">
        <f t="shared" si="8"/>
        <v>24535</v>
      </c>
      <c r="X45">
        <v>3189</v>
      </c>
      <c r="Y45">
        <v>2920</v>
      </c>
      <c r="AA45">
        <f t="shared" si="9"/>
        <v>3054.5</v>
      </c>
      <c r="AD45">
        <v>2053</v>
      </c>
      <c r="AE45">
        <v>2271</v>
      </c>
      <c r="AG45">
        <f t="shared" ref="AG45:AH55" si="10">10*AD45</f>
        <v>20530</v>
      </c>
      <c r="AH45">
        <f t="shared" si="10"/>
        <v>22710</v>
      </c>
      <c r="AJ45">
        <f t="shared" ref="AJ45:AJ55" si="11">AVERAGE(AG45:AH45)</f>
        <v>21620</v>
      </c>
      <c r="AM45">
        <v>1449</v>
      </c>
      <c r="AN45">
        <v>2414</v>
      </c>
      <c r="AP45">
        <f t="shared" ref="AP45:AP55" si="12">AVERAGE(AM45:AN45)</f>
        <v>1931.5</v>
      </c>
    </row>
    <row r="46" spans="1:42" x14ac:dyDescent="0.25">
      <c r="A46">
        <v>2579</v>
      </c>
      <c r="B46">
        <v>2358</v>
      </c>
      <c r="D46">
        <f t="shared" si="4"/>
        <v>25790</v>
      </c>
      <c r="E46">
        <f t="shared" si="4"/>
        <v>23580</v>
      </c>
      <c r="G46">
        <f t="shared" si="5"/>
        <v>24685</v>
      </c>
      <c r="H46">
        <v>3510</v>
      </c>
      <c r="I46">
        <v>2780</v>
      </c>
      <c r="K46">
        <f t="shared" si="6"/>
        <v>3145</v>
      </c>
      <c r="P46">
        <v>2287</v>
      </c>
      <c r="Q46">
        <v>2476</v>
      </c>
      <c r="S46">
        <f t="shared" si="7"/>
        <v>22870</v>
      </c>
      <c r="T46">
        <f t="shared" si="7"/>
        <v>24760</v>
      </c>
      <c r="V46">
        <f t="shared" si="8"/>
        <v>23815</v>
      </c>
      <c r="X46">
        <v>2674</v>
      </c>
      <c r="Y46">
        <v>2396</v>
      </c>
      <c r="AA46">
        <f t="shared" si="9"/>
        <v>2535</v>
      </c>
      <c r="AD46">
        <v>1970</v>
      </c>
      <c r="AE46">
        <v>1535</v>
      </c>
      <c r="AG46">
        <f t="shared" si="10"/>
        <v>19700</v>
      </c>
      <c r="AH46">
        <f t="shared" si="10"/>
        <v>15350</v>
      </c>
      <c r="AJ46">
        <f t="shared" si="11"/>
        <v>17525</v>
      </c>
      <c r="AM46">
        <v>2178</v>
      </c>
      <c r="AN46">
        <v>1610</v>
      </c>
      <c r="AP46">
        <f t="shared" si="12"/>
        <v>1894</v>
      </c>
    </row>
    <row r="47" spans="1:42" x14ac:dyDescent="0.25">
      <c r="A47">
        <v>1899</v>
      </c>
      <c r="B47">
        <v>1539</v>
      </c>
      <c r="D47">
        <f t="shared" si="4"/>
        <v>18990</v>
      </c>
      <c r="E47">
        <f t="shared" si="4"/>
        <v>15390</v>
      </c>
      <c r="G47">
        <f t="shared" si="5"/>
        <v>17190</v>
      </c>
      <c r="H47">
        <v>2632</v>
      </c>
      <c r="I47">
        <v>2361</v>
      </c>
      <c r="K47">
        <f t="shared" si="6"/>
        <v>2496.5</v>
      </c>
      <c r="P47">
        <v>2254</v>
      </c>
      <c r="Q47">
        <v>2289</v>
      </c>
      <c r="S47">
        <f t="shared" si="7"/>
        <v>22540</v>
      </c>
      <c r="T47">
        <f t="shared" si="7"/>
        <v>22890</v>
      </c>
      <c r="V47">
        <f t="shared" si="8"/>
        <v>22715</v>
      </c>
      <c r="X47">
        <v>2281</v>
      </c>
      <c r="Y47">
        <v>2680</v>
      </c>
      <c r="AA47">
        <f t="shared" si="9"/>
        <v>2480.5</v>
      </c>
      <c r="AE47">
        <v>2438</v>
      </c>
      <c r="AH47">
        <f t="shared" si="10"/>
        <v>24380</v>
      </c>
      <c r="AJ47">
        <f t="shared" si="11"/>
        <v>24380</v>
      </c>
      <c r="AN47">
        <v>1779</v>
      </c>
      <c r="AP47">
        <f t="shared" si="12"/>
        <v>1779</v>
      </c>
    </row>
    <row r="48" spans="1:42" x14ac:dyDescent="0.25">
      <c r="A48">
        <v>1980</v>
      </c>
      <c r="B48">
        <v>2062</v>
      </c>
      <c r="D48">
        <f t="shared" si="4"/>
        <v>19800</v>
      </c>
      <c r="E48">
        <f t="shared" si="4"/>
        <v>20620</v>
      </c>
      <c r="G48">
        <f t="shared" si="5"/>
        <v>20210</v>
      </c>
      <c r="H48">
        <v>2609</v>
      </c>
      <c r="I48">
        <v>3361</v>
      </c>
      <c r="K48">
        <f t="shared" si="6"/>
        <v>2985</v>
      </c>
      <c r="P48">
        <v>2586</v>
      </c>
      <c r="Q48">
        <v>2456</v>
      </c>
      <c r="S48">
        <f t="shared" si="7"/>
        <v>25860</v>
      </c>
      <c r="T48">
        <f t="shared" si="7"/>
        <v>24560</v>
      </c>
      <c r="V48">
        <f t="shared" si="8"/>
        <v>25210</v>
      </c>
      <c r="X48">
        <v>2932</v>
      </c>
      <c r="Y48">
        <v>2909</v>
      </c>
      <c r="AA48">
        <f t="shared" si="9"/>
        <v>2920.5</v>
      </c>
      <c r="AD48">
        <v>1525</v>
      </c>
      <c r="AE48">
        <v>1781</v>
      </c>
      <c r="AG48">
        <f t="shared" si="10"/>
        <v>15250</v>
      </c>
      <c r="AH48">
        <f t="shared" si="10"/>
        <v>17810</v>
      </c>
      <c r="AJ48">
        <f t="shared" si="11"/>
        <v>16530</v>
      </c>
      <c r="AM48">
        <v>1429</v>
      </c>
      <c r="AN48">
        <v>1666</v>
      </c>
      <c r="AP48">
        <f t="shared" si="12"/>
        <v>1547.5</v>
      </c>
    </row>
    <row r="49" spans="1:42" x14ac:dyDescent="0.25">
      <c r="A49">
        <v>2017</v>
      </c>
      <c r="B49">
        <v>1828</v>
      </c>
      <c r="D49">
        <f t="shared" si="4"/>
        <v>20170</v>
      </c>
      <c r="E49">
        <f t="shared" si="4"/>
        <v>18280</v>
      </c>
      <c r="G49">
        <f t="shared" si="5"/>
        <v>19225</v>
      </c>
      <c r="H49">
        <v>2207</v>
      </c>
      <c r="I49">
        <v>2272</v>
      </c>
      <c r="K49">
        <f t="shared" si="6"/>
        <v>2239.5</v>
      </c>
      <c r="P49">
        <v>2527</v>
      </c>
      <c r="Q49">
        <v>2331</v>
      </c>
      <c r="S49">
        <f t="shared" si="7"/>
        <v>25270</v>
      </c>
      <c r="T49">
        <f t="shared" si="7"/>
        <v>23310</v>
      </c>
      <c r="V49">
        <f t="shared" si="8"/>
        <v>24290</v>
      </c>
      <c r="X49">
        <v>2603</v>
      </c>
      <c r="Y49">
        <v>3404</v>
      </c>
      <c r="AA49">
        <f t="shared" si="9"/>
        <v>3003.5</v>
      </c>
      <c r="AD49">
        <v>2074</v>
      </c>
      <c r="AE49">
        <v>2267</v>
      </c>
      <c r="AG49">
        <f t="shared" si="10"/>
        <v>20740</v>
      </c>
      <c r="AH49">
        <f t="shared" si="10"/>
        <v>22670</v>
      </c>
      <c r="AJ49">
        <f t="shared" si="11"/>
        <v>21705</v>
      </c>
      <c r="AM49">
        <v>2185</v>
      </c>
      <c r="AN49">
        <v>2550</v>
      </c>
      <c r="AP49">
        <f t="shared" si="12"/>
        <v>2367.5</v>
      </c>
    </row>
    <row r="50" spans="1:42" x14ac:dyDescent="0.25">
      <c r="A50">
        <v>2234</v>
      </c>
      <c r="B50">
        <v>2091</v>
      </c>
      <c r="D50">
        <f t="shared" si="4"/>
        <v>22340</v>
      </c>
      <c r="E50">
        <f t="shared" si="4"/>
        <v>20910</v>
      </c>
      <c r="G50">
        <f t="shared" si="5"/>
        <v>21625</v>
      </c>
      <c r="H50">
        <v>2802</v>
      </c>
      <c r="I50">
        <v>2450</v>
      </c>
      <c r="K50">
        <f t="shared" si="6"/>
        <v>2626</v>
      </c>
      <c r="P50">
        <v>2175</v>
      </c>
      <c r="Q50">
        <v>1746</v>
      </c>
      <c r="S50">
        <f t="shared" si="7"/>
        <v>21750</v>
      </c>
      <c r="T50">
        <f t="shared" si="7"/>
        <v>17460</v>
      </c>
      <c r="V50">
        <f t="shared" si="8"/>
        <v>19605</v>
      </c>
      <c r="X50">
        <v>2624</v>
      </c>
      <c r="Y50">
        <v>1670</v>
      </c>
      <c r="AA50">
        <f t="shared" si="9"/>
        <v>2147</v>
      </c>
      <c r="AD50">
        <v>2463</v>
      </c>
      <c r="AE50">
        <v>2503</v>
      </c>
      <c r="AG50">
        <f t="shared" si="10"/>
        <v>24630</v>
      </c>
      <c r="AH50">
        <f t="shared" si="10"/>
        <v>25030</v>
      </c>
      <c r="AJ50">
        <f t="shared" si="11"/>
        <v>24830</v>
      </c>
      <c r="AM50">
        <v>1666</v>
      </c>
      <c r="AN50">
        <v>2131</v>
      </c>
      <c r="AP50">
        <f t="shared" si="12"/>
        <v>1898.5</v>
      </c>
    </row>
    <row r="51" spans="1:42" x14ac:dyDescent="0.25">
      <c r="A51">
        <v>2143</v>
      </c>
      <c r="B51">
        <v>2471</v>
      </c>
      <c r="D51">
        <f t="shared" si="4"/>
        <v>21430</v>
      </c>
      <c r="E51">
        <f t="shared" si="4"/>
        <v>24710</v>
      </c>
      <c r="G51">
        <f t="shared" si="5"/>
        <v>23070</v>
      </c>
      <c r="H51">
        <v>2378</v>
      </c>
      <c r="I51">
        <v>4004</v>
      </c>
      <c r="K51">
        <f t="shared" si="6"/>
        <v>3191</v>
      </c>
      <c r="P51">
        <v>2266</v>
      </c>
      <c r="Q51">
        <v>2111</v>
      </c>
      <c r="S51">
        <f t="shared" si="7"/>
        <v>22660</v>
      </c>
      <c r="T51">
        <f t="shared" si="7"/>
        <v>21110</v>
      </c>
      <c r="V51">
        <f t="shared" si="8"/>
        <v>21885</v>
      </c>
      <c r="X51">
        <v>2897</v>
      </c>
      <c r="Y51">
        <v>2534</v>
      </c>
      <c r="AA51">
        <f t="shared" si="9"/>
        <v>2715.5</v>
      </c>
      <c r="AE51">
        <v>2101</v>
      </c>
      <c r="AH51">
        <f t="shared" si="10"/>
        <v>21010</v>
      </c>
      <c r="AJ51">
        <f t="shared" si="11"/>
        <v>21010</v>
      </c>
      <c r="AM51">
        <v>2276</v>
      </c>
      <c r="AP51">
        <f t="shared" si="12"/>
        <v>2276</v>
      </c>
    </row>
    <row r="52" spans="1:42" x14ac:dyDescent="0.25">
      <c r="A52">
        <v>2348</v>
      </c>
      <c r="B52">
        <v>2227</v>
      </c>
      <c r="D52">
        <f t="shared" si="4"/>
        <v>23480</v>
      </c>
      <c r="E52">
        <f t="shared" si="4"/>
        <v>22270</v>
      </c>
      <c r="G52">
        <f t="shared" si="5"/>
        <v>22875</v>
      </c>
      <c r="H52">
        <v>3321</v>
      </c>
      <c r="I52">
        <v>3334</v>
      </c>
      <c r="K52">
        <f t="shared" si="6"/>
        <v>3327.5</v>
      </c>
      <c r="P52">
        <v>2349</v>
      </c>
      <c r="Q52">
        <v>2160</v>
      </c>
      <c r="S52">
        <f t="shared" si="7"/>
        <v>23490</v>
      </c>
      <c r="T52">
        <f t="shared" si="7"/>
        <v>21600</v>
      </c>
      <c r="V52">
        <f t="shared" si="8"/>
        <v>22545</v>
      </c>
      <c r="X52">
        <v>3987</v>
      </c>
      <c r="Y52">
        <v>3320</v>
      </c>
      <c r="AA52">
        <f t="shared" si="9"/>
        <v>3653.5</v>
      </c>
      <c r="AD52">
        <v>2352</v>
      </c>
      <c r="AE52">
        <v>2044</v>
      </c>
      <c r="AG52">
        <f t="shared" si="10"/>
        <v>23520</v>
      </c>
      <c r="AH52">
        <f t="shared" si="10"/>
        <v>20440</v>
      </c>
      <c r="AJ52">
        <f t="shared" si="11"/>
        <v>21980</v>
      </c>
      <c r="AM52">
        <v>2762</v>
      </c>
      <c r="AN52">
        <v>2884</v>
      </c>
      <c r="AP52">
        <f t="shared" si="12"/>
        <v>2823</v>
      </c>
    </row>
    <row r="53" spans="1:42" x14ac:dyDescent="0.25">
      <c r="A53">
        <v>2275</v>
      </c>
      <c r="B53">
        <v>2511</v>
      </c>
      <c r="D53">
        <f t="shared" si="4"/>
        <v>22750</v>
      </c>
      <c r="E53">
        <f t="shared" si="4"/>
        <v>25110</v>
      </c>
      <c r="G53">
        <f t="shared" si="5"/>
        <v>23930</v>
      </c>
      <c r="H53">
        <v>3057</v>
      </c>
      <c r="I53">
        <v>3457</v>
      </c>
      <c r="K53">
        <f t="shared" si="6"/>
        <v>3257</v>
      </c>
      <c r="P53">
        <v>1935</v>
      </c>
      <c r="Q53">
        <v>2063</v>
      </c>
      <c r="S53">
        <f t="shared" si="7"/>
        <v>19350</v>
      </c>
      <c r="T53">
        <f t="shared" si="7"/>
        <v>20630</v>
      </c>
      <c r="V53">
        <f t="shared" si="8"/>
        <v>19990</v>
      </c>
      <c r="X53">
        <v>2123</v>
      </c>
      <c r="Y53">
        <v>2110</v>
      </c>
      <c r="AA53">
        <f t="shared" si="9"/>
        <v>2116.5</v>
      </c>
      <c r="AD53">
        <v>2373</v>
      </c>
      <c r="AE53">
        <v>2403</v>
      </c>
      <c r="AG53">
        <f t="shared" si="10"/>
        <v>23730</v>
      </c>
      <c r="AH53">
        <f t="shared" si="10"/>
        <v>24030</v>
      </c>
      <c r="AJ53">
        <f t="shared" si="11"/>
        <v>23880</v>
      </c>
      <c r="AM53">
        <v>3077</v>
      </c>
      <c r="AN53">
        <v>2595</v>
      </c>
      <c r="AP53">
        <f t="shared" si="12"/>
        <v>2836</v>
      </c>
    </row>
    <row r="54" spans="1:42" x14ac:dyDescent="0.25">
      <c r="A54">
        <v>2800</v>
      </c>
      <c r="B54">
        <v>2119</v>
      </c>
      <c r="D54">
        <f t="shared" si="4"/>
        <v>28000</v>
      </c>
      <c r="E54">
        <f t="shared" si="4"/>
        <v>21190</v>
      </c>
      <c r="G54">
        <f t="shared" si="5"/>
        <v>24595</v>
      </c>
      <c r="H54">
        <v>3671</v>
      </c>
      <c r="I54">
        <v>2585</v>
      </c>
      <c r="K54">
        <f t="shared" si="6"/>
        <v>3128</v>
      </c>
      <c r="AD54">
        <v>1935</v>
      </c>
      <c r="AE54">
        <v>1898</v>
      </c>
      <c r="AG54">
        <f t="shared" si="10"/>
        <v>19350</v>
      </c>
      <c r="AH54">
        <f t="shared" si="10"/>
        <v>18980</v>
      </c>
      <c r="AJ54">
        <f t="shared" si="11"/>
        <v>19165</v>
      </c>
      <c r="AM54">
        <v>1568</v>
      </c>
      <c r="AN54">
        <v>1662</v>
      </c>
      <c r="AP54">
        <f t="shared" si="12"/>
        <v>1615</v>
      </c>
    </row>
    <row r="55" spans="1:42" x14ac:dyDescent="0.25">
      <c r="A55">
        <v>2395</v>
      </c>
      <c r="B55">
        <v>2019</v>
      </c>
      <c r="D55">
        <f t="shared" si="4"/>
        <v>23950</v>
      </c>
      <c r="E55">
        <f t="shared" si="4"/>
        <v>20190</v>
      </c>
      <c r="G55">
        <f t="shared" si="5"/>
        <v>22070</v>
      </c>
      <c r="H55">
        <v>3434</v>
      </c>
      <c r="I55">
        <v>3099</v>
      </c>
      <c r="K55">
        <f t="shared" si="6"/>
        <v>3266.5</v>
      </c>
      <c r="AD55">
        <v>2097</v>
      </c>
      <c r="AE55">
        <v>2159</v>
      </c>
      <c r="AG55">
        <f t="shared" si="10"/>
        <v>20970</v>
      </c>
      <c r="AH55">
        <f t="shared" si="10"/>
        <v>21590</v>
      </c>
      <c r="AJ55">
        <f t="shared" si="11"/>
        <v>21280</v>
      </c>
      <c r="AM55">
        <v>2111</v>
      </c>
      <c r="AN55">
        <v>2013</v>
      </c>
      <c r="AP55">
        <f t="shared" si="12"/>
        <v>2062</v>
      </c>
    </row>
    <row r="56" spans="1:42" x14ac:dyDescent="0.25">
      <c r="A56">
        <v>1891</v>
      </c>
      <c r="B56">
        <v>2235</v>
      </c>
      <c r="D56">
        <f t="shared" si="4"/>
        <v>18910</v>
      </c>
      <c r="E56">
        <f t="shared" si="4"/>
        <v>22350</v>
      </c>
      <c r="G56">
        <f t="shared" si="5"/>
        <v>20630</v>
      </c>
      <c r="H56">
        <v>3571</v>
      </c>
      <c r="I56">
        <v>3792</v>
      </c>
      <c r="K56">
        <f t="shared" si="6"/>
        <v>3681.5</v>
      </c>
    </row>
    <row r="57" spans="1:42" x14ac:dyDescent="0.25">
      <c r="A57">
        <v>2211</v>
      </c>
      <c r="B57">
        <v>2337</v>
      </c>
      <c r="D57">
        <f t="shared" si="4"/>
        <v>22110</v>
      </c>
      <c r="E57">
        <f t="shared" si="4"/>
        <v>23370</v>
      </c>
      <c r="G57">
        <f t="shared" si="5"/>
        <v>22740</v>
      </c>
      <c r="H57">
        <v>2878</v>
      </c>
      <c r="I57">
        <v>3331</v>
      </c>
      <c r="K57">
        <f t="shared" si="6"/>
        <v>3104.5</v>
      </c>
    </row>
    <row r="58" spans="1:42" x14ac:dyDescent="0.25">
      <c r="A58">
        <v>2307</v>
      </c>
      <c r="B58">
        <v>2085</v>
      </c>
      <c r="D58">
        <f t="shared" si="4"/>
        <v>23070</v>
      </c>
      <c r="E58">
        <f t="shared" si="4"/>
        <v>20850</v>
      </c>
      <c r="G58">
        <f t="shared" si="5"/>
        <v>21960</v>
      </c>
      <c r="H58">
        <v>3281</v>
      </c>
      <c r="I58">
        <v>2724</v>
      </c>
      <c r="K58">
        <f t="shared" si="6"/>
        <v>3002.5</v>
      </c>
      <c r="V58">
        <f>AVERAGE(V43:V53)</f>
        <v>22425.454545454544</v>
      </c>
      <c r="AJ58">
        <f>AVERAGE(AJ44:AJ56)</f>
        <v>20942.916666666668</v>
      </c>
    </row>
    <row r="59" spans="1:42" x14ac:dyDescent="0.25">
      <c r="A59">
        <v>2383</v>
      </c>
      <c r="B59">
        <v>2526</v>
      </c>
      <c r="D59">
        <f t="shared" si="4"/>
        <v>23830</v>
      </c>
      <c r="E59">
        <f t="shared" si="4"/>
        <v>25260</v>
      </c>
      <c r="G59">
        <f t="shared" si="5"/>
        <v>24545</v>
      </c>
      <c r="H59">
        <v>3687</v>
      </c>
      <c r="I59">
        <v>3191</v>
      </c>
      <c r="K59">
        <f>AVERAGE(H59:I59)</f>
        <v>3439</v>
      </c>
    </row>
    <row r="61" spans="1:42" x14ac:dyDescent="0.25">
      <c r="O61" t="s">
        <v>210</v>
      </c>
      <c r="P61" t="s">
        <v>211</v>
      </c>
      <c r="Q61" t="s">
        <v>212</v>
      </c>
    </row>
    <row r="63" spans="1:42" x14ac:dyDescent="0.25">
      <c r="G63">
        <f>AVERAGE(G43:G59)</f>
        <v>22437.352941176472</v>
      </c>
      <c r="N63" t="s">
        <v>213</v>
      </c>
      <c r="O63">
        <v>94.4</v>
      </c>
      <c r="P63">
        <v>5.6</v>
      </c>
      <c r="Q63">
        <v>0</v>
      </c>
    </row>
    <row r="64" spans="1:42" x14ac:dyDescent="0.25">
      <c r="N64" t="s">
        <v>214</v>
      </c>
      <c r="O64">
        <v>33.299999999999997</v>
      </c>
      <c r="P64">
        <v>38.9</v>
      </c>
      <c r="Q64">
        <v>27.8</v>
      </c>
      <c r="AI64" t="e">
        <f>AVERAGE(AI44:AI60)</f>
        <v>#DIV/0!</v>
      </c>
      <c r="AN64">
        <f>AVERAGE(AP44:AP55)</f>
        <v>2060.25</v>
      </c>
    </row>
    <row r="65" spans="2:17" x14ac:dyDescent="0.25">
      <c r="N65" t="s">
        <v>215</v>
      </c>
      <c r="O65">
        <v>33.299999999999997</v>
      </c>
      <c r="P65">
        <v>33.299999999999997</v>
      </c>
      <c r="Q65">
        <v>33.299999999999997</v>
      </c>
    </row>
    <row r="67" spans="2:17" x14ac:dyDescent="0.25">
      <c r="B67" t="s">
        <v>216</v>
      </c>
    </row>
    <row r="70" spans="2:17" x14ac:dyDescent="0.25">
      <c r="B70" t="s">
        <v>217</v>
      </c>
    </row>
    <row r="73" spans="2:17" x14ac:dyDescent="0.25">
      <c r="B73" s="12">
        <v>28583</v>
      </c>
      <c r="C73" s="12">
        <v>19805</v>
      </c>
      <c r="D73" s="12"/>
    </row>
    <row r="74" spans="2:17" x14ac:dyDescent="0.25">
      <c r="B74" s="12">
        <v>21697</v>
      </c>
      <c r="C74" s="12">
        <v>24105</v>
      </c>
      <c r="D74" s="12"/>
    </row>
    <row r="75" spans="2:17" x14ac:dyDescent="0.25">
      <c r="B75" s="12">
        <v>25849</v>
      </c>
      <c r="C75" s="12">
        <v>27158</v>
      </c>
      <c r="D75" s="12"/>
    </row>
    <row r="76" spans="2:17" x14ac:dyDescent="0.25">
      <c r="B76" s="12">
        <v>26336</v>
      </c>
      <c r="C76" s="12">
        <v>23689</v>
      </c>
      <c r="D76" s="12"/>
    </row>
    <row r="77" spans="2:17" x14ac:dyDescent="0.25">
      <c r="B77" s="12">
        <v>19855</v>
      </c>
      <c r="C77" s="12">
        <v>15767</v>
      </c>
      <c r="D77" s="12"/>
    </row>
    <row r="78" spans="2:17" x14ac:dyDescent="0.25">
      <c r="B78" s="12">
        <v>20989</v>
      </c>
      <c r="C78" s="12">
        <v>18230</v>
      </c>
      <c r="D78" s="12"/>
    </row>
    <row r="79" spans="2:17" x14ac:dyDescent="0.25">
      <c r="B79" s="12">
        <v>17625</v>
      </c>
      <c r="C79" s="12">
        <v>20200</v>
      </c>
      <c r="D79" s="12"/>
    </row>
    <row r="80" spans="2:17" x14ac:dyDescent="0.25">
      <c r="B80" s="12">
        <v>19485</v>
      </c>
      <c r="C80" s="12">
        <v>20333</v>
      </c>
      <c r="D80" s="12"/>
      <c r="E80" s="10"/>
      <c r="H80" s="10"/>
    </row>
    <row r="81" spans="2:14" x14ac:dyDescent="0.25">
      <c r="B81" s="12">
        <v>21493</v>
      </c>
      <c r="C81" s="12">
        <v>25275</v>
      </c>
      <c r="D81" s="12"/>
      <c r="E81" s="10"/>
      <c r="H81" s="10"/>
    </row>
    <row r="82" spans="2:14" x14ac:dyDescent="0.25">
      <c r="B82" s="12">
        <v>22053</v>
      </c>
      <c r="C82" s="12">
        <v>21987</v>
      </c>
      <c r="D82" s="12"/>
      <c r="E82" s="10"/>
      <c r="H82" s="10"/>
    </row>
    <row r="83" spans="2:14" x14ac:dyDescent="0.25">
      <c r="B83" s="12"/>
      <c r="C83" s="12"/>
      <c r="D83" s="12"/>
      <c r="E83" s="10"/>
      <c r="H83" s="10"/>
    </row>
    <row r="84" spans="2:14" x14ac:dyDescent="0.25">
      <c r="B84" s="12"/>
      <c r="C84" s="12"/>
      <c r="D84" s="12"/>
      <c r="E84" s="10"/>
      <c r="H84" s="10"/>
      <c r="M84" t="s">
        <v>218</v>
      </c>
      <c r="N84" t="s">
        <v>219</v>
      </c>
    </row>
    <row r="85" spans="2:14" x14ac:dyDescent="0.25">
      <c r="B85" s="12"/>
      <c r="C85" s="12"/>
      <c r="D85" s="12"/>
      <c r="E85" s="10"/>
      <c r="H85" s="10"/>
      <c r="L85" t="s">
        <v>220</v>
      </c>
      <c r="M85">
        <v>100</v>
      </c>
      <c r="N85">
        <v>0</v>
      </c>
    </row>
    <row r="86" spans="2:14" x14ac:dyDescent="0.25">
      <c r="B86" s="12"/>
      <c r="C86" s="12"/>
      <c r="D86" s="12"/>
      <c r="E86" s="10"/>
      <c r="H86" s="10"/>
      <c r="L86" t="s">
        <v>214</v>
      </c>
      <c r="M86">
        <v>59</v>
      </c>
      <c r="N86">
        <v>41</v>
      </c>
    </row>
    <row r="87" spans="2:14" x14ac:dyDescent="0.25">
      <c r="B87" s="12"/>
      <c r="C87" s="12"/>
      <c r="D87" s="12"/>
      <c r="E87" s="10"/>
      <c r="H87" s="10"/>
      <c r="L87" t="s">
        <v>215</v>
      </c>
      <c r="M87">
        <v>50</v>
      </c>
      <c r="N87">
        <v>50</v>
      </c>
    </row>
    <row r="88" spans="2:14" x14ac:dyDescent="0.25">
      <c r="B88" s="12"/>
      <c r="C88" s="12"/>
      <c r="D88" s="12"/>
      <c r="E88" s="10"/>
      <c r="H88" s="10"/>
      <c r="L88" t="s">
        <v>2</v>
      </c>
      <c r="M88">
        <v>77</v>
      </c>
      <c r="N88">
        <v>23</v>
      </c>
    </row>
    <row r="89" spans="2:14" x14ac:dyDescent="0.25">
      <c r="B89" s="12"/>
      <c r="C89" s="12"/>
      <c r="D89" s="12"/>
      <c r="E89" s="10"/>
      <c r="H89" s="10"/>
    </row>
    <row r="90" spans="2:14" x14ac:dyDescent="0.25">
      <c r="B90" s="12"/>
      <c r="C90" s="12"/>
      <c r="D90" s="12"/>
      <c r="E90" s="10"/>
      <c r="H90" s="10"/>
    </row>
    <row r="91" spans="2:14" x14ac:dyDescent="0.25">
      <c r="B91" s="12"/>
      <c r="C91" s="12"/>
      <c r="D91" s="12"/>
      <c r="E91" s="10"/>
      <c r="H91" s="10"/>
    </row>
    <row r="92" spans="2:14" x14ac:dyDescent="0.25">
      <c r="B92" s="12"/>
      <c r="C92" s="12"/>
      <c r="D92" s="12"/>
      <c r="E92" s="10"/>
      <c r="H92" s="10"/>
    </row>
    <row r="93" spans="2:14" x14ac:dyDescent="0.25">
      <c r="B93" s="12"/>
      <c r="C93" s="12"/>
      <c r="D93" s="12"/>
      <c r="E93" s="10"/>
      <c r="H93" s="10"/>
    </row>
    <row r="94" spans="2:14" x14ac:dyDescent="0.25">
      <c r="B94" s="12"/>
      <c r="C94" s="12"/>
      <c r="D94" s="12"/>
      <c r="E94" s="10"/>
      <c r="H94" s="10"/>
    </row>
    <row r="95" spans="2:14" x14ac:dyDescent="0.25">
      <c r="B95" s="12"/>
      <c r="C95" s="12"/>
      <c r="D95" s="12"/>
      <c r="E95" s="10"/>
      <c r="H95" s="10"/>
    </row>
    <row r="96" spans="2:14" x14ac:dyDescent="0.25">
      <c r="B96" s="12"/>
      <c r="C96" s="12"/>
      <c r="D96" s="12"/>
      <c r="E96" s="10"/>
      <c r="H96" s="10"/>
    </row>
    <row r="97" spans="2:5" x14ac:dyDescent="0.25">
      <c r="B97" s="12"/>
      <c r="C97" s="12"/>
      <c r="D97" s="12"/>
      <c r="E97" s="10"/>
    </row>
    <row r="98" spans="2:5" x14ac:dyDescent="0.25">
      <c r="B98" s="12"/>
      <c r="C98" s="12"/>
      <c r="D98" s="12"/>
    </row>
    <row r="99" spans="2:5" x14ac:dyDescent="0.25">
      <c r="B99" s="12"/>
      <c r="C99" s="12"/>
      <c r="D99" s="12"/>
    </row>
    <row r="100" spans="2:5" x14ac:dyDescent="0.25">
      <c r="B100" s="12"/>
      <c r="C100" s="12"/>
      <c r="D100" s="12"/>
    </row>
    <row r="101" spans="2:5" x14ac:dyDescent="0.25">
      <c r="B101" s="12"/>
      <c r="C101" s="12"/>
      <c r="D101" s="12"/>
    </row>
    <row r="102" spans="2:5" x14ac:dyDescent="0.25">
      <c r="B102" s="12"/>
      <c r="C102" s="12"/>
      <c r="D102" s="12"/>
    </row>
    <row r="103" spans="2:5" x14ac:dyDescent="0.25">
      <c r="B103" s="12"/>
      <c r="C103" s="12"/>
      <c r="D103" s="12"/>
    </row>
    <row r="104" spans="2:5" x14ac:dyDescent="0.25">
      <c r="B104" s="12"/>
      <c r="C104" s="12"/>
      <c r="D104" s="12"/>
    </row>
    <row r="105" spans="2:5" x14ac:dyDescent="0.25">
      <c r="B105" s="12"/>
      <c r="C105" s="12"/>
      <c r="D105" s="12"/>
    </row>
    <row r="106" spans="2:5" x14ac:dyDescent="0.25">
      <c r="B106" s="12"/>
      <c r="C106" s="12"/>
      <c r="D106" s="12"/>
    </row>
    <row r="107" spans="2:5" x14ac:dyDescent="0.25">
      <c r="B107" s="12"/>
      <c r="C107" s="12"/>
      <c r="D107" s="12"/>
    </row>
    <row r="108" spans="2:5" x14ac:dyDescent="0.25">
      <c r="B108" s="12"/>
      <c r="C108" s="12"/>
      <c r="D108" s="12"/>
    </row>
    <row r="109" spans="2:5" x14ac:dyDescent="0.25">
      <c r="B109" s="12"/>
      <c r="C109" s="12"/>
      <c r="D109" s="12"/>
    </row>
    <row r="110" spans="2:5" x14ac:dyDescent="0.25">
      <c r="B110" s="12"/>
      <c r="C110" s="12"/>
      <c r="D110" s="12"/>
    </row>
    <row r="111" spans="2:5" x14ac:dyDescent="0.25">
      <c r="B111" s="12"/>
      <c r="C111" s="12"/>
      <c r="D111" s="12"/>
    </row>
    <row r="112" spans="2:5" x14ac:dyDescent="0.25">
      <c r="B112" s="12"/>
      <c r="C112" s="12"/>
      <c r="D112" s="12"/>
    </row>
    <row r="113" spans="2:8" x14ac:dyDescent="0.25">
      <c r="B113" s="12"/>
      <c r="C113" s="12"/>
      <c r="D113" s="12"/>
    </row>
    <row r="114" spans="2:8" x14ac:dyDescent="0.25">
      <c r="B114" s="10"/>
    </row>
    <row r="115" spans="2:8" x14ac:dyDescent="0.25">
      <c r="B115" s="10"/>
    </row>
    <row r="121" spans="2:8" x14ac:dyDescent="0.25">
      <c r="B121" s="10"/>
      <c r="E121" s="10"/>
      <c r="F121" s="10"/>
      <c r="G121" s="10"/>
      <c r="H121" s="1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65"/>
  <sheetViews>
    <sheetView topLeftCell="H37" workbookViewId="0">
      <selection activeCell="Q50" sqref="Q50:Q61"/>
    </sheetView>
  </sheetViews>
  <sheetFormatPr defaultRowHeight="15" x14ac:dyDescent="0.25"/>
  <sheetData>
    <row r="2" spans="1:38" x14ac:dyDescent="0.25">
      <c r="J2" t="s">
        <v>8</v>
      </c>
    </row>
    <row r="5" spans="1:38" ht="15.75" thickBot="1" x14ac:dyDescent="0.3"/>
    <row r="6" spans="1:38" ht="15.75" thickBot="1" x14ac:dyDescent="0.3">
      <c r="I6" s="3"/>
      <c r="J6" s="4"/>
    </row>
    <row r="7" spans="1:38" ht="15.75" thickBot="1" x14ac:dyDescent="0.3">
      <c r="P7" s="3"/>
      <c r="Q7" s="4"/>
    </row>
    <row r="10" spans="1:38" x14ac:dyDescent="0.25">
      <c r="C10" t="s">
        <v>1</v>
      </c>
      <c r="L10" t="s">
        <v>2</v>
      </c>
      <c r="V10" t="s">
        <v>10</v>
      </c>
      <c r="AF10" t="s">
        <v>11</v>
      </c>
    </row>
    <row r="12" spans="1:38" x14ac:dyDescent="0.25">
      <c r="B12" t="s">
        <v>21</v>
      </c>
      <c r="E12" t="s">
        <v>27</v>
      </c>
      <c r="H12" t="s">
        <v>16</v>
      </c>
      <c r="K12" t="s">
        <v>21</v>
      </c>
      <c r="N12" t="s">
        <v>27</v>
      </c>
      <c r="Q12" t="s">
        <v>16</v>
      </c>
      <c r="U12" t="s">
        <v>21</v>
      </c>
      <c r="X12" t="s">
        <v>27</v>
      </c>
      <c r="AB12" t="s">
        <v>16</v>
      </c>
      <c r="AE12" t="s">
        <v>21</v>
      </c>
      <c r="AH12" t="s">
        <v>27</v>
      </c>
      <c r="AL12" t="s">
        <v>16</v>
      </c>
    </row>
    <row r="13" spans="1:38" x14ac:dyDescent="0.25">
      <c r="A13" t="s">
        <v>29</v>
      </c>
    </row>
    <row r="14" spans="1:38" x14ac:dyDescent="0.25">
      <c r="B14">
        <v>218</v>
      </c>
      <c r="F14">
        <v>496</v>
      </c>
      <c r="H14">
        <f>B14/F14</f>
        <v>0.43951612903225806</v>
      </c>
      <c r="K14">
        <v>279</v>
      </c>
      <c r="O14">
        <v>406</v>
      </c>
      <c r="Q14">
        <f>K14/O14</f>
        <v>0.68719211822660098</v>
      </c>
    </row>
    <row r="15" spans="1:38" x14ac:dyDescent="0.25">
      <c r="B15">
        <v>214</v>
      </c>
      <c r="F15">
        <v>488</v>
      </c>
      <c r="H15">
        <f t="shared" ref="H15:H23" si="0">B15/F15</f>
        <v>0.43852459016393441</v>
      </c>
      <c r="K15">
        <v>275</v>
      </c>
      <c r="O15">
        <v>423</v>
      </c>
      <c r="Q15">
        <f t="shared" ref="Q15:Q23" si="1">K15/O15</f>
        <v>0.65011820330969272</v>
      </c>
    </row>
    <row r="16" spans="1:38" x14ac:dyDescent="0.25">
      <c r="B16">
        <v>184</v>
      </c>
      <c r="F16">
        <v>532</v>
      </c>
      <c r="H16">
        <f t="shared" si="0"/>
        <v>0.34586466165413532</v>
      </c>
      <c r="K16">
        <v>281</v>
      </c>
      <c r="O16">
        <v>526</v>
      </c>
      <c r="Q16">
        <f t="shared" si="1"/>
        <v>0.53422053231939159</v>
      </c>
    </row>
    <row r="17" spans="1:38" x14ac:dyDescent="0.25">
      <c r="B17">
        <v>351</v>
      </c>
      <c r="F17">
        <v>576</v>
      </c>
      <c r="H17">
        <f t="shared" si="0"/>
        <v>0.609375</v>
      </c>
      <c r="K17">
        <v>372</v>
      </c>
      <c r="O17">
        <v>532</v>
      </c>
      <c r="Q17">
        <f t="shared" si="1"/>
        <v>0.6992481203007519</v>
      </c>
    </row>
    <row r="18" spans="1:38" x14ac:dyDescent="0.25">
      <c r="B18">
        <v>349</v>
      </c>
      <c r="F18">
        <v>526</v>
      </c>
      <c r="H18">
        <f t="shared" si="0"/>
        <v>0.66349809885931554</v>
      </c>
      <c r="K18">
        <v>334</v>
      </c>
      <c r="O18">
        <v>549</v>
      </c>
      <c r="Q18">
        <f t="shared" si="1"/>
        <v>0.60837887067395269</v>
      </c>
    </row>
    <row r="19" spans="1:38" x14ac:dyDescent="0.25">
      <c r="B19">
        <v>331</v>
      </c>
      <c r="F19">
        <v>580</v>
      </c>
      <c r="H19">
        <f t="shared" si="0"/>
        <v>0.57068965517241377</v>
      </c>
      <c r="K19">
        <v>260</v>
      </c>
      <c r="O19">
        <v>511</v>
      </c>
      <c r="Q19">
        <f t="shared" si="1"/>
        <v>0.50880626223091974</v>
      </c>
    </row>
    <row r="20" spans="1:38" x14ac:dyDescent="0.25">
      <c r="B20">
        <v>316</v>
      </c>
      <c r="F20">
        <v>591</v>
      </c>
      <c r="H20">
        <f t="shared" si="0"/>
        <v>0.5346869712351946</v>
      </c>
      <c r="K20">
        <v>315</v>
      </c>
      <c r="O20">
        <v>489</v>
      </c>
      <c r="Q20">
        <f t="shared" si="1"/>
        <v>0.64417177914110424</v>
      </c>
    </row>
    <row r="21" spans="1:38" x14ac:dyDescent="0.25">
      <c r="B21">
        <v>198</v>
      </c>
      <c r="F21">
        <v>517</v>
      </c>
      <c r="H21">
        <f t="shared" si="0"/>
        <v>0.38297872340425532</v>
      </c>
      <c r="K21">
        <v>325</v>
      </c>
      <c r="O21">
        <v>469</v>
      </c>
      <c r="Q21">
        <f t="shared" si="1"/>
        <v>0.69296375266524524</v>
      </c>
    </row>
    <row r="22" spans="1:38" x14ac:dyDescent="0.25">
      <c r="B22">
        <v>213</v>
      </c>
      <c r="F22">
        <v>576</v>
      </c>
      <c r="H22">
        <f t="shared" si="0"/>
        <v>0.36979166666666669</v>
      </c>
      <c r="K22">
        <v>292</v>
      </c>
      <c r="O22">
        <v>488</v>
      </c>
      <c r="Q22">
        <f t="shared" si="1"/>
        <v>0.59836065573770492</v>
      </c>
    </row>
    <row r="23" spans="1:38" x14ac:dyDescent="0.25">
      <c r="B23">
        <v>206</v>
      </c>
      <c r="F23">
        <v>508</v>
      </c>
      <c r="H23">
        <f t="shared" si="0"/>
        <v>0.40551181102362205</v>
      </c>
      <c r="K23">
        <v>351</v>
      </c>
      <c r="O23">
        <v>487</v>
      </c>
      <c r="Q23">
        <f t="shared" si="1"/>
        <v>0.72073921971252564</v>
      </c>
    </row>
    <row r="25" spans="1:38" x14ac:dyDescent="0.25">
      <c r="B25">
        <f>AVERAGE(B14:B23)</f>
        <v>258</v>
      </c>
      <c r="F25">
        <f>AVERAGE(F14:F23)</f>
        <v>539</v>
      </c>
      <c r="H25">
        <f>AVERAGE(H14:H23)</f>
        <v>0.47604373072117961</v>
      </c>
      <c r="K25">
        <f>AVERAGE(K14:K23)</f>
        <v>308.39999999999998</v>
      </c>
      <c r="O25">
        <f>AVERAGE(O14:O23)</f>
        <v>488</v>
      </c>
      <c r="Q25">
        <f>AVERAGE(Q14:Q23)</f>
        <v>0.63441995143178898</v>
      </c>
    </row>
    <row r="28" spans="1:38" x14ac:dyDescent="0.25">
      <c r="A28" t="s">
        <v>28</v>
      </c>
    </row>
    <row r="29" spans="1:38" x14ac:dyDescent="0.25">
      <c r="B29">
        <v>305</v>
      </c>
      <c r="F29">
        <v>569</v>
      </c>
      <c r="H29">
        <f>B29/F29</f>
        <v>0.53602811950790863</v>
      </c>
      <c r="K29">
        <v>279</v>
      </c>
      <c r="O29">
        <v>510</v>
      </c>
      <c r="Q29">
        <f>K29/O29</f>
        <v>0.54705882352941182</v>
      </c>
      <c r="V29">
        <v>230</v>
      </c>
      <c r="Y29">
        <v>514</v>
      </c>
      <c r="AB29">
        <f>V29/Y29</f>
        <v>0.44747081712062259</v>
      </c>
      <c r="AF29">
        <v>288</v>
      </c>
      <c r="AI29">
        <v>504</v>
      </c>
      <c r="AL29">
        <f>AF29/AI29</f>
        <v>0.5714285714285714</v>
      </c>
    </row>
    <row r="30" spans="1:38" x14ac:dyDescent="0.25">
      <c r="B30">
        <v>282</v>
      </c>
      <c r="F30">
        <v>585</v>
      </c>
      <c r="H30">
        <f t="shared" ref="H30:H42" si="2">B30/F30</f>
        <v>0.48205128205128206</v>
      </c>
      <c r="K30">
        <v>379</v>
      </c>
      <c r="O30">
        <v>518</v>
      </c>
      <c r="Q30">
        <f t="shared" ref="Q30:Q37" si="3">K30/O30</f>
        <v>0.73166023166023164</v>
      </c>
      <c r="V30">
        <v>264</v>
      </c>
      <c r="Y30">
        <v>498</v>
      </c>
      <c r="AB30">
        <f t="shared" ref="AB30:AB35" si="4">V30/Y30</f>
        <v>0.53012048192771088</v>
      </c>
      <c r="AF30">
        <v>274</v>
      </c>
      <c r="AI30">
        <v>475</v>
      </c>
      <c r="AL30">
        <f t="shared" ref="AL30:AL41" si="5">AF30/AI30</f>
        <v>0.57684210526315793</v>
      </c>
    </row>
    <row r="31" spans="1:38" x14ac:dyDescent="0.25">
      <c r="B31">
        <v>308</v>
      </c>
      <c r="F31">
        <v>544</v>
      </c>
      <c r="H31">
        <f t="shared" si="2"/>
        <v>0.56617647058823528</v>
      </c>
      <c r="K31">
        <v>301</v>
      </c>
      <c r="O31">
        <v>513</v>
      </c>
      <c r="Q31">
        <f t="shared" si="3"/>
        <v>0.58674463937621835</v>
      </c>
      <c r="V31">
        <v>231</v>
      </c>
      <c r="Y31">
        <v>483</v>
      </c>
      <c r="AB31">
        <f t="shared" si="4"/>
        <v>0.47826086956521741</v>
      </c>
      <c r="AF31">
        <v>304</v>
      </c>
      <c r="AI31">
        <v>518</v>
      </c>
      <c r="AL31">
        <f t="shared" si="5"/>
        <v>0.58687258687258692</v>
      </c>
    </row>
    <row r="32" spans="1:38" x14ac:dyDescent="0.25">
      <c r="B32">
        <v>273</v>
      </c>
      <c r="F32">
        <v>531</v>
      </c>
      <c r="H32">
        <f t="shared" si="2"/>
        <v>0.51412429378531077</v>
      </c>
      <c r="K32">
        <v>327</v>
      </c>
      <c r="O32">
        <v>536</v>
      </c>
      <c r="Q32">
        <f t="shared" si="3"/>
        <v>0.6100746268656716</v>
      </c>
      <c r="V32">
        <v>214</v>
      </c>
      <c r="Y32">
        <v>501</v>
      </c>
      <c r="AB32">
        <f t="shared" si="4"/>
        <v>0.42714570858283435</v>
      </c>
      <c r="AF32">
        <v>278</v>
      </c>
      <c r="AI32">
        <v>481</v>
      </c>
      <c r="AL32">
        <f t="shared" si="5"/>
        <v>0.57796257796257799</v>
      </c>
    </row>
    <row r="33" spans="1:38" x14ac:dyDescent="0.25">
      <c r="B33">
        <v>213</v>
      </c>
      <c r="F33">
        <v>531</v>
      </c>
      <c r="H33">
        <f t="shared" si="2"/>
        <v>0.40112994350282488</v>
      </c>
      <c r="K33">
        <v>309</v>
      </c>
      <c r="O33">
        <v>490</v>
      </c>
      <c r="Q33">
        <f t="shared" si="3"/>
        <v>0.6306122448979592</v>
      </c>
      <c r="V33">
        <v>256</v>
      </c>
      <c r="Y33">
        <v>451</v>
      </c>
      <c r="AB33">
        <f t="shared" si="4"/>
        <v>0.56762749445676275</v>
      </c>
      <c r="AF33">
        <v>317</v>
      </c>
      <c r="AI33">
        <v>472</v>
      </c>
      <c r="AL33">
        <f t="shared" si="5"/>
        <v>0.67161016949152541</v>
      </c>
    </row>
    <row r="34" spans="1:38" x14ac:dyDescent="0.25">
      <c r="B34">
        <v>273</v>
      </c>
      <c r="F34">
        <v>557</v>
      </c>
      <c r="H34">
        <f t="shared" si="2"/>
        <v>0.49012567324955114</v>
      </c>
      <c r="K34">
        <v>290</v>
      </c>
      <c r="O34">
        <v>469</v>
      </c>
      <c r="Q34">
        <f t="shared" si="3"/>
        <v>0.61833688699360345</v>
      </c>
      <c r="V34">
        <v>295</v>
      </c>
      <c r="Y34">
        <v>533</v>
      </c>
      <c r="AB34">
        <f t="shared" si="4"/>
        <v>0.55347091932457781</v>
      </c>
      <c r="AF34">
        <v>329</v>
      </c>
      <c r="AI34">
        <v>497</v>
      </c>
      <c r="AL34">
        <f t="shared" si="5"/>
        <v>0.6619718309859155</v>
      </c>
    </row>
    <row r="35" spans="1:38" x14ac:dyDescent="0.25">
      <c r="B35">
        <v>289</v>
      </c>
      <c r="F35">
        <v>584</v>
      </c>
      <c r="H35">
        <f t="shared" si="2"/>
        <v>0.49486301369863012</v>
      </c>
      <c r="K35">
        <v>247</v>
      </c>
      <c r="O35">
        <v>532</v>
      </c>
      <c r="Q35">
        <f t="shared" si="3"/>
        <v>0.4642857142857143</v>
      </c>
      <c r="V35">
        <v>181</v>
      </c>
      <c r="Y35">
        <v>413</v>
      </c>
      <c r="AB35">
        <f t="shared" si="4"/>
        <v>0.43825665859564167</v>
      </c>
      <c r="AF35">
        <v>274</v>
      </c>
      <c r="AI35">
        <v>483</v>
      </c>
      <c r="AL35">
        <f t="shared" si="5"/>
        <v>0.56728778467908902</v>
      </c>
    </row>
    <row r="36" spans="1:38" x14ac:dyDescent="0.25">
      <c r="B36">
        <v>320</v>
      </c>
      <c r="F36">
        <v>536</v>
      </c>
      <c r="H36">
        <f t="shared" si="2"/>
        <v>0.59701492537313428</v>
      </c>
      <c r="K36">
        <v>251</v>
      </c>
      <c r="O36">
        <v>440</v>
      </c>
      <c r="Q36">
        <f t="shared" si="3"/>
        <v>0.57045454545454544</v>
      </c>
      <c r="AF36">
        <v>217</v>
      </c>
      <c r="AI36">
        <v>381</v>
      </c>
      <c r="AL36">
        <f t="shared" si="5"/>
        <v>0.56955380577427817</v>
      </c>
    </row>
    <row r="37" spans="1:38" x14ac:dyDescent="0.25">
      <c r="B37">
        <v>216</v>
      </c>
      <c r="F37">
        <v>544</v>
      </c>
      <c r="H37">
        <f t="shared" si="2"/>
        <v>0.39705882352941174</v>
      </c>
      <c r="K37">
        <v>424</v>
      </c>
      <c r="O37">
        <v>533</v>
      </c>
      <c r="Q37">
        <f t="shared" si="3"/>
        <v>0.79549718574108819</v>
      </c>
      <c r="AF37">
        <v>317</v>
      </c>
      <c r="AI37">
        <v>493</v>
      </c>
      <c r="AL37">
        <f t="shared" si="5"/>
        <v>0.64300202839756593</v>
      </c>
    </row>
    <row r="38" spans="1:38" x14ac:dyDescent="0.25">
      <c r="B38">
        <v>229</v>
      </c>
      <c r="F38">
        <v>494</v>
      </c>
      <c r="H38">
        <f t="shared" si="2"/>
        <v>0.46356275303643724</v>
      </c>
      <c r="AF38">
        <v>286</v>
      </c>
      <c r="AI38">
        <v>491</v>
      </c>
      <c r="AL38">
        <f t="shared" si="5"/>
        <v>0.58248472505091653</v>
      </c>
    </row>
    <row r="39" spans="1:38" x14ac:dyDescent="0.25">
      <c r="B39">
        <v>269</v>
      </c>
      <c r="F39">
        <v>528</v>
      </c>
      <c r="H39">
        <f t="shared" si="2"/>
        <v>0.50946969696969702</v>
      </c>
      <c r="AF39">
        <v>298</v>
      </c>
      <c r="AI39">
        <v>470</v>
      </c>
      <c r="AL39">
        <f t="shared" si="5"/>
        <v>0.63404255319148939</v>
      </c>
    </row>
    <row r="40" spans="1:38" x14ac:dyDescent="0.25">
      <c r="B40">
        <v>271</v>
      </c>
      <c r="F40">
        <v>528</v>
      </c>
      <c r="H40">
        <f t="shared" si="2"/>
        <v>0.5132575757575758</v>
      </c>
      <c r="AF40">
        <v>284</v>
      </c>
      <c r="AI40">
        <v>465</v>
      </c>
      <c r="AL40">
        <f t="shared" si="5"/>
        <v>0.61075268817204298</v>
      </c>
    </row>
    <row r="41" spans="1:38" x14ac:dyDescent="0.25">
      <c r="B41">
        <v>229</v>
      </c>
      <c r="F41">
        <v>489</v>
      </c>
      <c r="H41">
        <f t="shared" si="2"/>
        <v>0.46830265848670755</v>
      </c>
      <c r="AF41">
        <v>230</v>
      </c>
      <c r="AI41">
        <v>499</v>
      </c>
      <c r="AL41">
        <f t="shared" si="5"/>
        <v>0.46092184368737477</v>
      </c>
    </row>
    <row r="42" spans="1:38" x14ac:dyDescent="0.25">
      <c r="B42">
        <v>260</v>
      </c>
      <c r="F42">
        <v>577</v>
      </c>
      <c r="H42">
        <f t="shared" si="2"/>
        <v>0.4506065857885615</v>
      </c>
    </row>
    <row r="45" spans="1:38" x14ac:dyDescent="0.25">
      <c r="B45">
        <f>AVERAGE(B29:B42)</f>
        <v>266.92857142857144</v>
      </c>
      <c r="F45">
        <f t="shared" ref="F45:AL45" si="6">AVERAGE(F29:F42)</f>
        <v>542.64285714285711</v>
      </c>
      <c r="H45">
        <f t="shared" si="6"/>
        <v>0.49169798680894777</v>
      </c>
      <c r="K45">
        <f t="shared" si="6"/>
        <v>311.88888888888891</v>
      </c>
      <c r="O45">
        <f t="shared" si="6"/>
        <v>504.55555555555554</v>
      </c>
      <c r="Q45">
        <f t="shared" si="6"/>
        <v>0.61719165542271592</v>
      </c>
      <c r="V45">
        <f t="shared" si="6"/>
        <v>238.71428571428572</v>
      </c>
      <c r="Y45">
        <f t="shared" si="6"/>
        <v>484.71428571428572</v>
      </c>
      <c r="AB45">
        <f t="shared" si="6"/>
        <v>0.49176470708190961</v>
      </c>
      <c r="AF45">
        <f t="shared" si="6"/>
        <v>284.30769230769232</v>
      </c>
      <c r="AI45">
        <f t="shared" si="6"/>
        <v>479.15384615384613</v>
      </c>
      <c r="AL45">
        <f t="shared" si="6"/>
        <v>0.59344102084285322</v>
      </c>
    </row>
    <row r="48" spans="1:38" x14ac:dyDescent="0.25">
      <c r="A48" t="s">
        <v>30</v>
      </c>
    </row>
    <row r="50" spans="2:38" x14ac:dyDescent="0.25">
      <c r="B50">
        <v>162</v>
      </c>
      <c r="F50">
        <v>362</v>
      </c>
      <c r="H50">
        <f>B50/F50</f>
        <v>0.44751381215469616</v>
      </c>
      <c r="K50">
        <v>335</v>
      </c>
      <c r="O50">
        <v>443</v>
      </c>
      <c r="Q50">
        <f>K50/O50</f>
        <v>0.75620767494356655</v>
      </c>
      <c r="V50">
        <v>216</v>
      </c>
      <c r="Y50">
        <v>349</v>
      </c>
      <c r="AB50">
        <f t="shared" ref="AB50:AB58" si="7">V50/Y50</f>
        <v>0.61891117478510027</v>
      </c>
      <c r="AF50">
        <v>236</v>
      </c>
      <c r="AI50">
        <v>435</v>
      </c>
      <c r="AL50">
        <f>AF50/AI50</f>
        <v>0.54252873563218396</v>
      </c>
    </row>
    <row r="51" spans="2:38" x14ac:dyDescent="0.25">
      <c r="B51">
        <v>218</v>
      </c>
      <c r="F51">
        <v>475</v>
      </c>
      <c r="H51">
        <f>B51/F51</f>
        <v>0.4589473684210526</v>
      </c>
      <c r="K51">
        <v>256</v>
      </c>
      <c r="O51">
        <v>462</v>
      </c>
      <c r="Q51">
        <f t="shared" ref="Q51:Q61" si="8">K51/O51</f>
        <v>0.55411255411255411</v>
      </c>
      <c r="V51">
        <v>199</v>
      </c>
      <c r="Y51">
        <v>425</v>
      </c>
      <c r="AB51">
        <f t="shared" si="7"/>
        <v>0.46823529411764708</v>
      </c>
      <c r="AF51">
        <v>315</v>
      </c>
      <c r="AI51">
        <v>512</v>
      </c>
      <c r="AL51">
        <f t="shared" ref="AL51:AL52" si="9">AF51/AI51</f>
        <v>0.615234375</v>
      </c>
    </row>
    <row r="52" spans="2:38" x14ac:dyDescent="0.25">
      <c r="B52">
        <v>150</v>
      </c>
      <c r="F52">
        <v>470</v>
      </c>
      <c r="H52">
        <f>B52/F52</f>
        <v>0.31914893617021278</v>
      </c>
      <c r="K52">
        <v>258</v>
      </c>
      <c r="O52">
        <v>518</v>
      </c>
      <c r="Q52">
        <f t="shared" si="8"/>
        <v>0.49806949806949807</v>
      </c>
      <c r="V52">
        <v>196</v>
      </c>
      <c r="Y52">
        <v>433</v>
      </c>
      <c r="AB52">
        <f t="shared" si="7"/>
        <v>0.45265588914549654</v>
      </c>
      <c r="AF52">
        <v>275</v>
      </c>
      <c r="AI52">
        <v>503</v>
      </c>
      <c r="AL52">
        <f t="shared" si="9"/>
        <v>0.54671968190854869</v>
      </c>
    </row>
    <row r="53" spans="2:38" x14ac:dyDescent="0.25">
      <c r="B53">
        <v>178</v>
      </c>
      <c r="F53">
        <v>382</v>
      </c>
      <c r="H53">
        <f>B53/F53</f>
        <v>0.46596858638743455</v>
      </c>
      <c r="K53">
        <v>290</v>
      </c>
      <c r="O53">
        <v>486</v>
      </c>
      <c r="Q53">
        <f t="shared" si="8"/>
        <v>0.5967078189300411</v>
      </c>
      <c r="V53">
        <v>184</v>
      </c>
      <c r="Y53">
        <v>370</v>
      </c>
      <c r="AB53">
        <f t="shared" si="7"/>
        <v>0.49729729729729732</v>
      </c>
      <c r="AF53">
        <v>246</v>
      </c>
      <c r="AI53">
        <v>441</v>
      </c>
      <c r="AL53">
        <f t="shared" ref="AL53:AL61" si="10">AF53/AI53</f>
        <v>0.55782312925170063</v>
      </c>
    </row>
    <row r="54" spans="2:38" x14ac:dyDescent="0.25">
      <c r="B54">
        <v>188</v>
      </c>
      <c r="F54">
        <v>465</v>
      </c>
      <c r="H54">
        <f>B54/F54</f>
        <v>0.4043010752688172</v>
      </c>
      <c r="K54">
        <v>280</v>
      </c>
      <c r="O54">
        <v>473</v>
      </c>
      <c r="Q54">
        <f t="shared" si="8"/>
        <v>0.59196617336152224</v>
      </c>
      <c r="V54">
        <v>186</v>
      </c>
      <c r="Y54">
        <v>372</v>
      </c>
      <c r="AB54">
        <f t="shared" si="7"/>
        <v>0.5</v>
      </c>
      <c r="AF54">
        <v>369</v>
      </c>
      <c r="AI54">
        <v>528</v>
      </c>
      <c r="AL54">
        <f t="shared" si="10"/>
        <v>0.69886363636363635</v>
      </c>
    </row>
    <row r="55" spans="2:38" x14ac:dyDescent="0.25">
      <c r="K55">
        <v>309</v>
      </c>
      <c r="O55">
        <v>443</v>
      </c>
      <c r="Q55">
        <f t="shared" si="8"/>
        <v>0.69751693002257331</v>
      </c>
      <c r="V55">
        <v>175</v>
      </c>
      <c r="Y55">
        <v>372</v>
      </c>
      <c r="AB55">
        <f t="shared" si="7"/>
        <v>0.47043010752688175</v>
      </c>
      <c r="AF55">
        <v>275</v>
      </c>
      <c r="AI55">
        <v>534</v>
      </c>
      <c r="AL55">
        <f t="shared" si="10"/>
        <v>0.51498127340823974</v>
      </c>
    </row>
    <row r="56" spans="2:38" x14ac:dyDescent="0.25">
      <c r="K56">
        <v>311</v>
      </c>
      <c r="O56">
        <v>474</v>
      </c>
      <c r="Q56">
        <f t="shared" si="8"/>
        <v>0.65611814345991559</v>
      </c>
      <c r="V56">
        <v>176</v>
      </c>
      <c r="Y56">
        <v>480</v>
      </c>
      <c r="AB56">
        <f t="shared" si="7"/>
        <v>0.36666666666666664</v>
      </c>
      <c r="AF56">
        <v>342</v>
      </c>
      <c r="AI56">
        <v>478</v>
      </c>
      <c r="AL56">
        <f t="shared" si="10"/>
        <v>0.71548117154811719</v>
      </c>
    </row>
    <row r="57" spans="2:38" x14ac:dyDescent="0.25">
      <c r="K57">
        <v>217</v>
      </c>
      <c r="O57">
        <v>471</v>
      </c>
      <c r="Q57">
        <f t="shared" si="8"/>
        <v>0.46072186836518048</v>
      </c>
      <c r="V57">
        <v>347</v>
      </c>
      <c r="Y57">
        <v>549</v>
      </c>
      <c r="AB57">
        <f t="shared" si="7"/>
        <v>0.63205828779599271</v>
      </c>
      <c r="AF57">
        <v>325</v>
      </c>
      <c r="AI57">
        <v>523</v>
      </c>
      <c r="AL57">
        <f t="shared" si="10"/>
        <v>0.62141491395793502</v>
      </c>
    </row>
    <row r="58" spans="2:38" x14ac:dyDescent="0.25">
      <c r="K58">
        <v>261</v>
      </c>
      <c r="O58">
        <v>454</v>
      </c>
      <c r="Q58">
        <f t="shared" si="8"/>
        <v>0.57488986784140972</v>
      </c>
      <c r="V58">
        <v>264</v>
      </c>
      <c r="Y58">
        <v>549</v>
      </c>
      <c r="AB58">
        <f t="shared" si="7"/>
        <v>0.48087431693989069</v>
      </c>
      <c r="AF58">
        <v>222</v>
      </c>
      <c r="AI58">
        <v>472</v>
      </c>
      <c r="AL58">
        <f t="shared" si="10"/>
        <v>0.47033898305084748</v>
      </c>
    </row>
    <row r="59" spans="2:38" x14ac:dyDescent="0.25">
      <c r="K59">
        <v>329</v>
      </c>
      <c r="O59">
        <v>461</v>
      </c>
      <c r="Q59">
        <f t="shared" si="8"/>
        <v>0.71366594360086766</v>
      </c>
      <c r="AF59">
        <v>225</v>
      </c>
      <c r="AI59">
        <v>496</v>
      </c>
      <c r="AL59">
        <f t="shared" si="10"/>
        <v>0.4536290322580645</v>
      </c>
    </row>
    <row r="60" spans="2:38" x14ac:dyDescent="0.25">
      <c r="K60">
        <v>341</v>
      </c>
      <c r="O60">
        <v>549</v>
      </c>
      <c r="Q60">
        <f t="shared" si="8"/>
        <v>0.62112932604735882</v>
      </c>
      <c r="AF60">
        <v>223</v>
      </c>
      <c r="AI60">
        <v>463</v>
      </c>
      <c r="AL60">
        <f t="shared" si="10"/>
        <v>0.4816414686825054</v>
      </c>
    </row>
    <row r="61" spans="2:38" x14ac:dyDescent="0.25">
      <c r="K61">
        <v>273</v>
      </c>
      <c r="O61">
        <v>495</v>
      </c>
      <c r="Q61">
        <f t="shared" si="8"/>
        <v>0.55151515151515151</v>
      </c>
      <c r="AF61">
        <v>241</v>
      </c>
      <c r="AI61">
        <v>498</v>
      </c>
      <c r="AL61">
        <f t="shared" si="10"/>
        <v>0.48393574297188757</v>
      </c>
    </row>
    <row r="65" spans="2:38" x14ac:dyDescent="0.25">
      <c r="B65">
        <f>AVERAGE(B50:B62)</f>
        <v>179.2</v>
      </c>
      <c r="F65">
        <f t="shared" ref="F65:AB65" si="11">AVERAGE(F50:F62)</f>
        <v>430.8</v>
      </c>
      <c r="H65">
        <f t="shared" si="11"/>
        <v>0.41917595568044258</v>
      </c>
      <c r="K65">
        <f t="shared" si="11"/>
        <v>288.33333333333331</v>
      </c>
      <c r="O65">
        <f t="shared" si="11"/>
        <v>477.41666666666669</v>
      </c>
      <c r="Q65">
        <f t="shared" si="11"/>
        <v>0.60605174585580324</v>
      </c>
      <c r="V65">
        <f>AVERAGE(V50:V62)</f>
        <v>215.88888888888889</v>
      </c>
      <c r="Y65">
        <f t="shared" si="11"/>
        <v>433.22222222222223</v>
      </c>
      <c r="AB65">
        <f t="shared" si="11"/>
        <v>0.49856989269721919</v>
      </c>
      <c r="AF65">
        <f>AVERAGE(AF50:AF61)</f>
        <v>274.5</v>
      </c>
      <c r="AI65">
        <f>AVERAGE(AI50:AI61)</f>
        <v>490.25</v>
      </c>
      <c r="AL65">
        <f>AVERAGE(AL50:AL61)</f>
        <v>0.55854934533613876</v>
      </c>
    </row>
  </sheetData>
  <mergeCells count="2">
    <mergeCell ref="I6:J6"/>
    <mergeCell ref="P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59"/>
  <sheetViews>
    <sheetView topLeftCell="B76" workbookViewId="0">
      <selection activeCell="AA42" sqref="AA42:AA57"/>
    </sheetView>
  </sheetViews>
  <sheetFormatPr defaultRowHeight="15" x14ac:dyDescent="0.25"/>
  <sheetData>
    <row r="2" spans="1:48" x14ac:dyDescent="0.25">
      <c r="T2" t="s">
        <v>8</v>
      </c>
    </row>
    <row r="4" spans="1:48" x14ac:dyDescent="0.25">
      <c r="C4" t="s">
        <v>1</v>
      </c>
      <c r="F4" t="s">
        <v>2</v>
      </c>
    </row>
    <row r="5" spans="1:48" ht="15.75" thickBot="1" x14ac:dyDescent="0.3"/>
    <row r="6" spans="1:48" ht="15.75" thickBot="1" x14ac:dyDescent="0.3">
      <c r="C6" s="1">
        <v>302.52629999999999</v>
      </c>
      <c r="F6" s="1">
        <v>358.09559999999999</v>
      </c>
      <c r="S6" s="3"/>
      <c r="T6" s="4"/>
    </row>
    <row r="7" spans="1:48" ht="15.75" thickBot="1" x14ac:dyDescent="0.3">
      <c r="C7" s="1">
        <v>256.13069999999999</v>
      </c>
      <c r="F7" s="1">
        <v>416.6558</v>
      </c>
      <c r="Z7" s="3"/>
      <c r="AA7" s="4"/>
    </row>
    <row r="8" spans="1:48" x14ac:dyDescent="0.25">
      <c r="C8" s="1">
        <v>219.40430000000001</v>
      </c>
      <c r="F8" s="1">
        <v>469.28579999999999</v>
      </c>
    </row>
    <row r="9" spans="1:48" x14ac:dyDescent="0.25">
      <c r="C9" s="1">
        <v>180.63720000000001</v>
      </c>
      <c r="F9" s="1">
        <v>318.3272</v>
      </c>
    </row>
    <row r="10" spans="1:48" x14ac:dyDescent="0.25">
      <c r="C10" s="1">
        <v>347.96550000000002</v>
      </c>
      <c r="F10" s="1">
        <v>178.91399999999999</v>
      </c>
      <c r="M10" s="2" t="s">
        <v>1</v>
      </c>
      <c r="V10" s="2" t="s">
        <v>2</v>
      </c>
      <c r="AF10" s="2" t="s">
        <v>10</v>
      </c>
      <c r="AP10" s="2" t="s">
        <v>11</v>
      </c>
    </row>
    <row r="11" spans="1:48" x14ac:dyDescent="0.25">
      <c r="A11" t="s">
        <v>9</v>
      </c>
      <c r="C11" s="1">
        <v>257.20749999999998</v>
      </c>
      <c r="F11" s="1">
        <v>384.04930000000002</v>
      </c>
    </row>
    <row r="12" spans="1:48" x14ac:dyDescent="0.25">
      <c r="C12" s="1">
        <v>240.80779999999999</v>
      </c>
      <c r="F12" s="1">
        <v>533.65049999999997</v>
      </c>
      <c r="L12" t="s">
        <v>21</v>
      </c>
      <c r="O12" t="s">
        <v>27</v>
      </c>
      <c r="R12" t="s">
        <v>16</v>
      </c>
      <c r="U12" t="s">
        <v>21</v>
      </c>
      <c r="X12" t="s">
        <v>27</v>
      </c>
      <c r="AA12" t="s">
        <v>16</v>
      </c>
      <c r="AE12" t="s">
        <v>21</v>
      </c>
      <c r="AH12" t="s">
        <v>27</v>
      </c>
      <c r="AL12" t="s">
        <v>16</v>
      </c>
      <c r="AO12" t="s">
        <v>21</v>
      </c>
      <c r="AR12" t="s">
        <v>27</v>
      </c>
      <c r="AV12" t="s">
        <v>16</v>
      </c>
    </row>
    <row r="13" spans="1:48" x14ac:dyDescent="0.25">
      <c r="C13" s="1">
        <v>355.6463</v>
      </c>
      <c r="F13" s="1">
        <v>269.11</v>
      </c>
    </row>
    <row r="14" spans="1:48" x14ac:dyDescent="0.25">
      <c r="C14" s="1">
        <v>211.255</v>
      </c>
      <c r="F14" s="1">
        <v>340.8458</v>
      </c>
      <c r="M14">
        <v>259</v>
      </c>
      <c r="O14">
        <v>456</v>
      </c>
      <c r="R14">
        <f t="shared" ref="R14:R25" si="0">M14/O14</f>
        <v>0.56798245614035092</v>
      </c>
      <c r="U14">
        <v>339</v>
      </c>
      <c r="X14">
        <v>458</v>
      </c>
      <c r="AA14">
        <f>U14/X14</f>
        <v>0.74017467248908297</v>
      </c>
      <c r="AF14">
        <v>383</v>
      </c>
      <c r="AI14">
        <v>491</v>
      </c>
      <c r="AL14">
        <f>AF14/AI14</f>
        <v>0.78004073319755596</v>
      </c>
      <c r="AP14">
        <v>350</v>
      </c>
      <c r="AR14">
        <v>467</v>
      </c>
      <c r="AV14">
        <f>AP14/AR14</f>
        <v>0.74946466809421841</v>
      </c>
    </row>
    <row r="15" spans="1:48" x14ac:dyDescent="0.25">
      <c r="C15" s="1">
        <v>448.78199999999998</v>
      </c>
      <c r="F15" s="1">
        <v>489.28570000000002</v>
      </c>
      <c r="M15">
        <v>317</v>
      </c>
      <c r="O15">
        <v>468</v>
      </c>
      <c r="R15">
        <f t="shared" si="0"/>
        <v>0.67735042735042739</v>
      </c>
      <c r="U15">
        <v>425</v>
      </c>
      <c r="X15">
        <v>481</v>
      </c>
      <c r="AA15">
        <f t="shared" ref="AA15:AA22" si="1">U15/X15</f>
        <v>0.88357588357588357</v>
      </c>
      <c r="AF15">
        <v>378</v>
      </c>
      <c r="AI15">
        <v>562</v>
      </c>
      <c r="AL15">
        <f t="shared" ref="AL15:AL30" si="2">AF15/AI15</f>
        <v>0.67259786476868333</v>
      </c>
      <c r="AP15">
        <v>419</v>
      </c>
      <c r="AR15">
        <v>572</v>
      </c>
      <c r="AV15">
        <f t="shared" ref="AV15:AV29" si="3">AP15/AR15</f>
        <v>0.7325174825174825</v>
      </c>
    </row>
    <row r="16" spans="1:48" x14ac:dyDescent="0.25">
      <c r="C16" s="1">
        <v>202.6036</v>
      </c>
      <c r="F16" s="1">
        <v>235.751</v>
      </c>
      <c r="M16">
        <v>211</v>
      </c>
      <c r="O16">
        <v>387</v>
      </c>
      <c r="R16">
        <f t="shared" si="0"/>
        <v>0.5452196382428941</v>
      </c>
      <c r="U16">
        <v>351</v>
      </c>
      <c r="X16">
        <v>486</v>
      </c>
      <c r="AA16">
        <f t="shared" si="1"/>
        <v>0.72222222222222221</v>
      </c>
      <c r="AF16">
        <v>237</v>
      </c>
      <c r="AI16">
        <v>505</v>
      </c>
      <c r="AL16">
        <f t="shared" si="2"/>
        <v>0.46930693069306928</v>
      </c>
      <c r="AP16">
        <v>341</v>
      </c>
      <c r="AR16">
        <v>518</v>
      </c>
      <c r="AV16">
        <f t="shared" si="3"/>
        <v>0.65830115830115832</v>
      </c>
    </row>
    <row r="17" spans="3:48" x14ac:dyDescent="0.25">
      <c r="C17" s="1">
        <v>297.2</v>
      </c>
      <c r="F17" s="1">
        <v>272.02589999999998</v>
      </c>
      <c r="M17">
        <v>340</v>
      </c>
      <c r="O17">
        <v>535</v>
      </c>
      <c r="R17">
        <f t="shared" si="0"/>
        <v>0.63551401869158874</v>
      </c>
      <c r="U17">
        <v>362</v>
      </c>
      <c r="X17">
        <v>464</v>
      </c>
      <c r="AA17">
        <f t="shared" si="1"/>
        <v>0.78017241379310343</v>
      </c>
      <c r="AF17">
        <v>193</v>
      </c>
      <c r="AI17">
        <v>499</v>
      </c>
      <c r="AL17">
        <f t="shared" si="2"/>
        <v>0.38677354709418837</v>
      </c>
      <c r="AP17">
        <v>451</v>
      </c>
      <c r="AR17">
        <v>520</v>
      </c>
      <c r="AV17">
        <f t="shared" si="3"/>
        <v>0.86730769230769234</v>
      </c>
    </row>
    <row r="18" spans="3:48" x14ac:dyDescent="0.25">
      <c r="C18" s="1">
        <v>268.96019999999999</v>
      </c>
      <c r="F18" s="1">
        <v>275.76760000000002</v>
      </c>
      <c r="M18">
        <v>266</v>
      </c>
      <c r="O18">
        <v>496</v>
      </c>
      <c r="R18">
        <f t="shared" si="0"/>
        <v>0.53629032258064513</v>
      </c>
      <c r="U18">
        <v>469</v>
      </c>
      <c r="X18">
        <v>558</v>
      </c>
      <c r="AA18">
        <f t="shared" si="1"/>
        <v>0.84050179211469533</v>
      </c>
      <c r="AF18">
        <v>227</v>
      </c>
      <c r="AI18">
        <v>501</v>
      </c>
      <c r="AL18">
        <f t="shared" si="2"/>
        <v>0.45309381237524948</v>
      </c>
      <c r="AP18">
        <v>315</v>
      </c>
      <c r="AR18">
        <v>533</v>
      </c>
      <c r="AV18">
        <f t="shared" si="3"/>
        <v>0.59099437148217637</v>
      </c>
    </row>
    <row r="19" spans="3:48" x14ac:dyDescent="0.25">
      <c r="C19" s="1">
        <v>164.28989999999999</v>
      </c>
      <c r="F19" s="1">
        <v>282.95940000000002</v>
      </c>
      <c r="M19">
        <v>294</v>
      </c>
      <c r="O19">
        <v>499</v>
      </c>
      <c r="R19">
        <f t="shared" si="0"/>
        <v>0.58917835671342689</v>
      </c>
      <c r="U19">
        <v>439</v>
      </c>
      <c r="X19">
        <v>538</v>
      </c>
      <c r="AA19">
        <f t="shared" si="1"/>
        <v>0.81598513011152418</v>
      </c>
      <c r="AF19">
        <v>416</v>
      </c>
      <c r="AI19">
        <v>570</v>
      </c>
      <c r="AL19">
        <f t="shared" si="2"/>
        <v>0.72982456140350882</v>
      </c>
      <c r="AP19">
        <v>396</v>
      </c>
      <c r="AR19">
        <v>446</v>
      </c>
      <c r="AV19">
        <f t="shared" si="3"/>
        <v>0.88789237668161436</v>
      </c>
    </row>
    <row r="20" spans="3:48" x14ac:dyDescent="0.25">
      <c r="C20" s="1">
        <v>291.03750000000002</v>
      </c>
      <c r="F20" s="1">
        <v>439.15870000000001</v>
      </c>
      <c r="M20">
        <v>378</v>
      </c>
      <c r="O20">
        <v>502</v>
      </c>
      <c r="R20">
        <f t="shared" si="0"/>
        <v>0.75298804780876494</v>
      </c>
      <c r="U20">
        <v>452</v>
      </c>
      <c r="X20">
        <v>484</v>
      </c>
      <c r="AA20">
        <f t="shared" si="1"/>
        <v>0.93388429752066116</v>
      </c>
      <c r="AF20">
        <v>325</v>
      </c>
      <c r="AI20">
        <v>499</v>
      </c>
      <c r="AL20">
        <f t="shared" si="2"/>
        <v>0.65130260521042083</v>
      </c>
      <c r="AP20">
        <v>452</v>
      </c>
      <c r="AR20">
        <v>490</v>
      </c>
      <c r="AV20">
        <f t="shared" si="3"/>
        <v>0.92244897959183669</v>
      </c>
    </row>
    <row r="21" spans="3:48" x14ac:dyDescent="0.25">
      <c r="C21" s="1">
        <v>157.06059999999999</v>
      </c>
      <c r="F21" s="1">
        <v>483.04219999999998</v>
      </c>
      <c r="M21">
        <v>269</v>
      </c>
      <c r="O21">
        <v>434</v>
      </c>
      <c r="R21">
        <f t="shared" si="0"/>
        <v>0.61981566820276501</v>
      </c>
      <c r="U21">
        <v>294</v>
      </c>
      <c r="X21">
        <v>484</v>
      </c>
      <c r="AA21">
        <f t="shared" si="1"/>
        <v>0.6074380165289256</v>
      </c>
      <c r="AF21">
        <v>188</v>
      </c>
      <c r="AI21">
        <v>483</v>
      </c>
      <c r="AL21">
        <f t="shared" si="2"/>
        <v>0.38923395445134573</v>
      </c>
      <c r="AP21">
        <v>372</v>
      </c>
      <c r="AR21">
        <v>514</v>
      </c>
      <c r="AV21">
        <f t="shared" si="3"/>
        <v>0.72373540856031127</v>
      </c>
    </row>
    <row r="22" spans="3:48" x14ac:dyDescent="0.25">
      <c r="C22" s="1">
        <v>427.85489999999999</v>
      </c>
      <c r="F22" s="1">
        <v>437.82389999999998</v>
      </c>
      <c r="M22">
        <v>287</v>
      </c>
      <c r="O22">
        <v>431</v>
      </c>
      <c r="R22">
        <f t="shared" si="0"/>
        <v>0.66589327146171695</v>
      </c>
      <c r="U22">
        <v>448</v>
      </c>
      <c r="X22">
        <v>507</v>
      </c>
      <c r="AA22">
        <f t="shared" si="1"/>
        <v>0.88362919132149897</v>
      </c>
      <c r="AF22">
        <v>409</v>
      </c>
      <c r="AI22">
        <v>509</v>
      </c>
      <c r="AL22">
        <f t="shared" si="2"/>
        <v>0.80353634577603139</v>
      </c>
      <c r="AP22">
        <v>490</v>
      </c>
      <c r="AR22">
        <v>529</v>
      </c>
      <c r="AV22">
        <f t="shared" si="3"/>
        <v>0.92627599243856329</v>
      </c>
    </row>
    <row r="23" spans="3:48" x14ac:dyDescent="0.25">
      <c r="C23" s="1">
        <v>398.988</v>
      </c>
      <c r="F23" s="1">
        <v>436.69450000000001</v>
      </c>
      <c r="M23">
        <v>310</v>
      </c>
      <c r="O23">
        <v>452</v>
      </c>
      <c r="R23">
        <f t="shared" si="0"/>
        <v>0.68584070796460173</v>
      </c>
      <c r="U23">
        <v>418</v>
      </c>
      <c r="X23">
        <v>579</v>
      </c>
      <c r="AA23">
        <f>U23/X23</f>
        <v>0.72193436960276336</v>
      </c>
      <c r="AF23">
        <v>291</v>
      </c>
      <c r="AI23">
        <v>427</v>
      </c>
      <c r="AL23">
        <f t="shared" si="2"/>
        <v>0.68149882903981263</v>
      </c>
      <c r="AP23">
        <v>389</v>
      </c>
      <c r="AR23">
        <v>485</v>
      </c>
      <c r="AV23">
        <f t="shared" si="3"/>
        <v>0.80206185567010313</v>
      </c>
    </row>
    <row r="24" spans="3:48" x14ac:dyDescent="0.25">
      <c r="C24" s="1">
        <v>257.20429999999999</v>
      </c>
      <c r="F24" s="1">
        <v>418.46440000000001</v>
      </c>
      <c r="M24">
        <v>315</v>
      </c>
      <c r="O24">
        <v>538</v>
      </c>
      <c r="R24">
        <f t="shared" si="0"/>
        <v>0.58550185873605953</v>
      </c>
      <c r="U24">
        <v>278</v>
      </c>
      <c r="X24">
        <v>502</v>
      </c>
      <c r="AA24">
        <f>U24/X24</f>
        <v>0.55378486055776888</v>
      </c>
      <c r="AF24">
        <v>242</v>
      </c>
      <c r="AI24">
        <v>445</v>
      </c>
      <c r="AL24">
        <f t="shared" si="2"/>
        <v>0.54382022471910108</v>
      </c>
      <c r="AP24">
        <v>450</v>
      </c>
      <c r="AR24">
        <v>531</v>
      </c>
      <c r="AV24">
        <f t="shared" si="3"/>
        <v>0.84745762711864403</v>
      </c>
    </row>
    <row r="25" spans="3:48" x14ac:dyDescent="0.25">
      <c r="C25" s="1">
        <v>431.03680000000003</v>
      </c>
      <c r="F25" s="1">
        <v>338.47230000000002</v>
      </c>
      <c r="M25">
        <v>273</v>
      </c>
      <c r="O25">
        <v>500</v>
      </c>
      <c r="R25">
        <f t="shared" si="0"/>
        <v>0.54600000000000004</v>
      </c>
      <c r="U25">
        <v>342</v>
      </c>
      <c r="X25">
        <v>446</v>
      </c>
      <c r="AA25">
        <f>U25/X25</f>
        <v>0.76681614349775784</v>
      </c>
      <c r="AF25">
        <v>396</v>
      </c>
      <c r="AI25">
        <v>534</v>
      </c>
      <c r="AL25">
        <f t="shared" si="2"/>
        <v>0.7415730337078652</v>
      </c>
      <c r="AP25">
        <v>328</v>
      </c>
      <c r="AR25">
        <v>476</v>
      </c>
      <c r="AV25">
        <f t="shared" si="3"/>
        <v>0.68907563025210083</v>
      </c>
    </row>
    <row r="26" spans="3:48" x14ac:dyDescent="0.25">
      <c r="C26" s="1">
        <v>292.10070000000002</v>
      </c>
      <c r="F26" s="1"/>
      <c r="AF26">
        <v>419</v>
      </c>
      <c r="AI26">
        <v>493</v>
      </c>
      <c r="AL26">
        <f t="shared" si="2"/>
        <v>0.84989858012170383</v>
      </c>
      <c r="AP26">
        <v>500</v>
      </c>
      <c r="AR26">
        <v>552</v>
      </c>
      <c r="AV26">
        <f t="shared" si="3"/>
        <v>0.90579710144927539</v>
      </c>
    </row>
    <row r="27" spans="3:48" x14ac:dyDescent="0.25">
      <c r="C27" s="1">
        <v>237.11250000000001</v>
      </c>
      <c r="F27" s="1"/>
      <c r="AF27">
        <v>364</v>
      </c>
      <c r="AI27">
        <v>513</v>
      </c>
      <c r="AL27">
        <f t="shared" si="2"/>
        <v>0.70955165692007793</v>
      </c>
      <c r="AP27">
        <v>475</v>
      </c>
      <c r="AR27">
        <v>580</v>
      </c>
      <c r="AV27">
        <f t="shared" si="3"/>
        <v>0.81896551724137934</v>
      </c>
    </row>
    <row r="28" spans="3:48" x14ac:dyDescent="0.25">
      <c r="C28" s="1">
        <v>290.66359999999997</v>
      </c>
      <c r="F28" s="1"/>
      <c r="AF28">
        <v>270</v>
      </c>
      <c r="AI28">
        <v>476</v>
      </c>
      <c r="AL28">
        <f t="shared" si="2"/>
        <v>0.5672268907563025</v>
      </c>
      <c r="AP28">
        <v>426</v>
      </c>
      <c r="AR28">
        <v>491</v>
      </c>
      <c r="AV28">
        <f t="shared" si="3"/>
        <v>0.86761710794297353</v>
      </c>
    </row>
    <row r="29" spans="3:48" x14ac:dyDescent="0.25">
      <c r="C29" s="1">
        <v>230.63220000000001</v>
      </c>
      <c r="F29" s="1"/>
      <c r="AF29">
        <v>414</v>
      </c>
      <c r="AI29">
        <v>603</v>
      </c>
      <c r="AL29">
        <f t="shared" si="2"/>
        <v>0.68656716417910446</v>
      </c>
      <c r="AP29">
        <v>283</v>
      </c>
      <c r="AR29">
        <v>420</v>
      </c>
      <c r="AV29">
        <f t="shared" si="3"/>
        <v>0.67380952380952386</v>
      </c>
    </row>
    <row r="30" spans="3:48" x14ac:dyDescent="0.25">
      <c r="C30" s="1">
        <v>170.65710000000001</v>
      </c>
      <c r="F30" s="1"/>
      <c r="AF30">
        <v>381</v>
      </c>
      <c r="AI30">
        <v>496</v>
      </c>
      <c r="AL30">
        <f t="shared" si="2"/>
        <v>0.76814516129032262</v>
      </c>
    </row>
    <row r="31" spans="3:48" x14ac:dyDescent="0.25">
      <c r="C31" s="1">
        <v>179.5419</v>
      </c>
      <c r="F31" s="1"/>
    </row>
    <row r="35" spans="3:48" x14ac:dyDescent="0.25">
      <c r="M35">
        <f>AVERAGE(M14:M25)</f>
        <v>293.25</v>
      </c>
      <c r="O35">
        <f t="shared" ref="O35:R35" si="4">AVERAGE(O14:O25)</f>
        <v>474.83333333333331</v>
      </c>
      <c r="R35">
        <f t="shared" si="4"/>
        <v>0.61729789782443678</v>
      </c>
      <c r="U35">
        <f>AVERAGE(U14:U24)</f>
        <v>388.63636363636363</v>
      </c>
      <c r="X35">
        <f>AVERAGE(X14:X24)</f>
        <v>503.72727272727275</v>
      </c>
      <c r="AA35">
        <f>AVERAGE(AA14:AA24)</f>
        <v>0.77120934998528456</v>
      </c>
      <c r="AF35">
        <f>AVERAGE(AF14:AF30)</f>
        <v>325.47058823529414</v>
      </c>
      <c r="AI35">
        <f t="shared" ref="AI35:AV35" si="5">AVERAGE(AI14:AI30)</f>
        <v>506.23529411764707</v>
      </c>
      <c r="AL35">
        <f t="shared" si="5"/>
        <v>0.64023481739437305</v>
      </c>
      <c r="AP35">
        <f t="shared" si="5"/>
        <v>402.3125</v>
      </c>
      <c r="AR35">
        <f t="shared" si="5"/>
        <v>507.75</v>
      </c>
      <c r="AV35">
        <f t="shared" si="5"/>
        <v>0.79148265584119071</v>
      </c>
    </row>
    <row r="36" spans="3:48" x14ac:dyDescent="0.25">
      <c r="C36">
        <v>224</v>
      </c>
      <c r="F36">
        <v>334</v>
      </c>
    </row>
    <row r="37" spans="3:48" x14ac:dyDescent="0.25">
      <c r="C37">
        <v>193</v>
      </c>
      <c r="F37">
        <v>226</v>
      </c>
    </row>
    <row r="38" spans="3:48" x14ac:dyDescent="0.25">
      <c r="C38">
        <v>262</v>
      </c>
      <c r="F38">
        <v>414</v>
      </c>
    </row>
    <row r="39" spans="3:48" x14ac:dyDescent="0.25">
      <c r="C39">
        <v>317</v>
      </c>
      <c r="F39">
        <v>278</v>
      </c>
    </row>
    <row r="40" spans="3:48" x14ac:dyDescent="0.25">
      <c r="C40">
        <v>340</v>
      </c>
      <c r="F40">
        <v>442</v>
      </c>
    </row>
    <row r="41" spans="3:48" x14ac:dyDescent="0.25">
      <c r="C41">
        <v>278</v>
      </c>
      <c r="F41">
        <v>298</v>
      </c>
      <c r="AF41">
        <v>227</v>
      </c>
      <c r="AI41">
        <v>398</v>
      </c>
      <c r="AL41">
        <f>AF41/AI41</f>
        <v>0.57035175879396982</v>
      </c>
      <c r="AP41">
        <v>477</v>
      </c>
      <c r="AR41">
        <v>577</v>
      </c>
      <c r="AV41">
        <f>AP41/AR41</f>
        <v>0.82668977469670712</v>
      </c>
    </row>
    <row r="42" spans="3:48" x14ac:dyDescent="0.25">
      <c r="C42">
        <v>419</v>
      </c>
      <c r="F42">
        <v>450</v>
      </c>
      <c r="M42">
        <v>158</v>
      </c>
      <c r="O42">
        <v>489</v>
      </c>
      <c r="R42">
        <f>M42/O42</f>
        <v>0.32310838445807771</v>
      </c>
      <c r="U42">
        <v>362</v>
      </c>
      <c r="X42">
        <v>456</v>
      </c>
      <c r="AA42">
        <f>U42/X42</f>
        <v>0.79385964912280704</v>
      </c>
      <c r="AF42">
        <v>284</v>
      </c>
      <c r="AI42">
        <v>440</v>
      </c>
      <c r="AL42">
        <f t="shared" ref="AL42:AL44" si="6">AF42/AI42</f>
        <v>0.6454545454545455</v>
      </c>
      <c r="AP42">
        <v>287</v>
      </c>
      <c r="AR42">
        <v>499</v>
      </c>
      <c r="AV42">
        <f t="shared" ref="AV42:AV58" si="7">AP42/AR42</f>
        <v>0.57515030060120242</v>
      </c>
    </row>
    <row r="43" spans="3:48" x14ac:dyDescent="0.25">
      <c r="C43">
        <v>264</v>
      </c>
      <c r="F43">
        <v>385</v>
      </c>
      <c r="M43">
        <v>274</v>
      </c>
      <c r="O43">
        <v>557</v>
      </c>
      <c r="R43">
        <f t="shared" ref="R43:R63" si="8">M43/O43</f>
        <v>0.49192100538599642</v>
      </c>
      <c r="U43">
        <v>319</v>
      </c>
      <c r="X43">
        <v>527</v>
      </c>
      <c r="AA43">
        <f t="shared" ref="AA43:AA57" si="9">U43/X43</f>
        <v>0.60531309297912717</v>
      </c>
      <c r="AF43">
        <v>221</v>
      </c>
      <c r="AI43">
        <v>453</v>
      </c>
      <c r="AL43">
        <f t="shared" si="6"/>
        <v>0.48785871964679911</v>
      </c>
      <c r="AP43">
        <v>429</v>
      </c>
      <c r="AR43">
        <v>538</v>
      </c>
      <c r="AV43">
        <f t="shared" si="7"/>
        <v>0.79739776951672858</v>
      </c>
    </row>
    <row r="44" spans="3:48" x14ac:dyDescent="0.25">
      <c r="C44">
        <v>286</v>
      </c>
      <c r="F44">
        <v>479</v>
      </c>
      <c r="M44">
        <v>157</v>
      </c>
      <c r="O44">
        <v>489</v>
      </c>
      <c r="R44">
        <f t="shared" si="8"/>
        <v>0.32106339468302658</v>
      </c>
      <c r="U44">
        <v>445</v>
      </c>
      <c r="X44">
        <v>593</v>
      </c>
      <c r="AA44">
        <f t="shared" si="9"/>
        <v>0.75042158516020241</v>
      </c>
      <c r="AF44">
        <v>249</v>
      </c>
      <c r="AI44">
        <v>516</v>
      </c>
      <c r="AL44">
        <f t="shared" si="6"/>
        <v>0.48255813953488375</v>
      </c>
      <c r="AP44">
        <v>354</v>
      </c>
      <c r="AR44">
        <v>451</v>
      </c>
      <c r="AV44">
        <f t="shared" si="7"/>
        <v>0.78492239467849223</v>
      </c>
    </row>
    <row r="45" spans="3:48" x14ac:dyDescent="0.25">
      <c r="C45">
        <v>301</v>
      </c>
      <c r="F45">
        <v>432</v>
      </c>
      <c r="M45">
        <v>398</v>
      </c>
      <c r="O45">
        <v>490</v>
      </c>
      <c r="R45">
        <f t="shared" si="8"/>
        <v>0.81224489795918364</v>
      </c>
      <c r="U45">
        <v>380</v>
      </c>
      <c r="X45">
        <v>591</v>
      </c>
      <c r="AA45">
        <f t="shared" si="9"/>
        <v>0.64297800338409472</v>
      </c>
      <c r="AP45">
        <v>347</v>
      </c>
      <c r="AR45">
        <v>518</v>
      </c>
      <c r="AV45">
        <f t="shared" si="7"/>
        <v>0.66988416988416988</v>
      </c>
    </row>
    <row r="46" spans="3:48" x14ac:dyDescent="0.25">
      <c r="C46">
        <v>387</v>
      </c>
      <c r="F46">
        <v>349</v>
      </c>
      <c r="M46">
        <v>386</v>
      </c>
      <c r="O46">
        <v>526</v>
      </c>
      <c r="R46">
        <f t="shared" si="8"/>
        <v>0.73384030418250945</v>
      </c>
      <c r="U46">
        <v>337</v>
      </c>
      <c r="X46">
        <v>572</v>
      </c>
      <c r="AA46">
        <f t="shared" si="9"/>
        <v>0.58916083916083917</v>
      </c>
      <c r="AP46">
        <v>282</v>
      </c>
      <c r="AR46">
        <v>476</v>
      </c>
      <c r="AV46">
        <f t="shared" si="7"/>
        <v>0.59243697478991597</v>
      </c>
    </row>
    <row r="47" spans="3:48" x14ac:dyDescent="0.25">
      <c r="C47">
        <v>275</v>
      </c>
      <c r="F47">
        <v>427</v>
      </c>
      <c r="M47">
        <v>261</v>
      </c>
      <c r="O47">
        <v>513</v>
      </c>
      <c r="R47">
        <f t="shared" si="8"/>
        <v>0.50877192982456143</v>
      </c>
      <c r="U47">
        <v>276</v>
      </c>
      <c r="X47">
        <v>437</v>
      </c>
      <c r="AA47">
        <f t="shared" si="9"/>
        <v>0.63157894736842102</v>
      </c>
      <c r="AP47">
        <v>486</v>
      </c>
      <c r="AR47">
        <v>575</v>
      </c>
      <c r="AV47">
        <f t="shared" si="7"/>
        <v>0.84521739130434781</v>
      </c>
    </row>
    <row r="48" spans="3:48" x14ac:dyDescent="0.25">
      <c r="C48">
        <v>320</v>
      </c>
      <c r="F48">
        <v>357</v>
      </c>
      <c r="M48">
        <v>404</v>
      </c>
      <c r="O48">
        <v>560</v>
      </c>
      <c r="R48">
        <f t="shared" si="8"/>
        <v>0.72142857142857142</v>
      </c>
      <c r="U48">
        <v>417</v>
      </c>
      <c r="X48">
        <v>500</v>
      </c>
      <c r="AA48">
        <f t="shared" si="9"/>
        <v>0.83399999999999996</v>
      </c>
      <c r="AP48">
        <v>411</v>
      </c>
      <c r="AR48">
        <v>499</v>
      </c>
      <c r="AV48">
        <f t="shared" si="7"/>
        <v>0.8236472945891784</v>
      </c>
    </row>
    <row r="49" spans="3:48" x14ac:dyDescent="0.25">
      <c r="C49">
        <v>194</v>
      </c>
      <c r="M49">
        <v>290</v>
      </c>
      <c r="O49">
        <v>489</v>
      </c>
      <c r="R49">
        <f t="shared" si="8"/>
        <v>0.59304703476482623</v>
      </c>
      <c r="U49">
        <v>481</v>
      </c>
      <c r="X49">
        <v>585</v>
      </c>
      <c r="AA49">
        <f t="shared" si="9"/>
        <v>0.82222222222222219</v>
      </c>
      <c r="AP49">
        <v>440</v>
      </c>
      <c r="AR49">
        <v>549</v>
      </c>
      <c r="AV49">
        <f t="shared" si="7"/>
        <v>0.80145719489981782</v>
      </c>
    </row>
    <row r="50" spans="3:48" x14ac:dyDescent="0.25">
      <c r="C50">
        <v>252</v>
      </c>
      <c r="M50">
        <v>248</v>
      </c>
      <c r="O50">
        <v>635</v>
      </c>
      <c r="R50">
        <f t="shared" si="8"/>
        <v>0.3905511811023622</v>
      </c>
      <c r="U50">
        <v>421</v>
      </c>
      <c r="X50">
        <v>595</v>
      </c>
      <c r="AA50">
        <f t="shared" si="9"/>
        <v>0.70756302521008407</v>
      </c>
      <c r="AP50">
        <v>373</v>
      </c>
      <c r="AR50">
        <v>559</v>
      </c>
      <c r="AV50">
        <f t="shared" si="7"/>
        <v>0.66726296958855102</v>
      </c>
    </row>
    <row r="51" spans="3:48" x14ac:dyDescent="0.25">
      <c r="M51">
        <v>267</v>
      </c>
      <c r="O51">
        <v>588</v>
      </c>
      <c r="R51">
        <f t="shared" si="8"/>
        <v>0.45408163265306123</v>
      </c>
      <c r="U51">
        <v>408</v>
      </c>
      <c r="X51">
        <v>588</v>
      </c>
      <c r="AA51">
        <f t="shared" si="9"/>
        <v>0.69387755102040816</v>
      </c>
      <c r="AP51">
        <v>477</v>
      </c>
      <c r="AR51">
        <v>564</v>
      </c>
      <c r="AV51">
        <f t="shared" si="7"/>
        <v>0.8457446808510638</v>
      </c>
    </row>
    <row r="52" spans="3:48" x14ac:dyDescent="0.25">
      <c r="M52">
        <v>183</v>
      </c>
      <c r="O52">
        <v>550</v>
      </c>
      <c r="R52">
        <f t="shared" si="8"/>
        <v>0.3327272727272727</v>
      </c>
      <c r="U52">
        <v>409</v>
      </c>
      <c r="X52">
        <v>521</v>
      </c>
      <c r="AA52">
        <f t="shared" si="9"/>
        <v>0.78502879078694821</v>
      </c>
      <c r="AP52">
        <v>389</v>
      </c>
      <c r="AR52">
        <v>463</v>
      </c>
      <c r="AV52">
        <f t="shared" si="7"/>
        <v>0.84017278617710578</v>
      </c>
    </row>
    <row r="53" spans="3:48" x14ac:dyDescent="0.25">
      <c r="M53">
        <v>248</v>
      </c>
      <c r="O53">
        <v>507</v>
      </c>
      <c r="R53">
        <f t="shared" si="8"/>
        <v>0.48915187376725838</v>
      </c>
      <c r="U53">
        <v>335</v>
      </c>
      <c r="X53">
        <v>551</v>
      </c>
      <c r="AA53">
        <f t="shared" si="9"/>
        <v>0.60798548094373861</v>
      </c>
      <c r="AP53">
        <v>492</v>
      </c>
      <c r="AR53">
        <v>617</v>
      </c>
      <c r="AV53">
        <f t="shared" si="7"/>
        <v>0.79740680713128043</v>
      </c>
    </row>
    <row r="54" spans="3:48" x14ac:dyDescent="0.25">
      <c r="M54">
        <v>247</v>
      </c>
      <c r="O54">
        <v>583</v>
      </c>
      <c r="R54">
        <f t="shared" si="8"/>
        <v>0.42367066895368782</v>
      </c>
      <c r="U54">
        <v>495</v>
      </c>
      <c r="X54">
        <v>595</v>
      </c>
      <c r="AA54">
        <f t="shared" si="9"/>
        <v>0.83193277310924374</v>
      </c>
      <c r="AP54">
        <v>437</v>
      </c>
      <c r="AR54">
        <v>507</v>
      </c>
      <c r="AV54">
        <f t="shared" si="7"/>
        <v>0.86193293885601574</v>
      </c>
    </row>
    <row r="55" spans="3:48" x14ac:dyDescent="0.25">
      <c r="M55">
        <v>297</v>
      </c>
      <c r="O55">
        <v>452</v>
      </c>
      <c r="R55">
        <f t="shared" si="8"/>
        <v>0.65707964601769908</v>
      </c>
      <c r="U55">
        <v>272</v>
      </c>
      <c r="X55">
        <v>541</v>
      </c>
      <c r="AA55">
        <f t="shared" si="9"/>
        <v>0.50277264325323479</v>
      </c>
      <c r="AP55">
        <v>272</v>
      </c>
      <c r="AR55">
        <v>403</v>
      </c>
      <c r="AV55">
        <f t="shared" si="7"/>
        <v>0.67493796526054595</v>
      </c>
    </row>
    <row r="56" spans="3:48" x14ac:dyDescent="0.25">
      <c r="M56">
        <v>296</v>
      </c>
      <c r="O56">
        <v>527</v>
      </c>
      <c r="R56">
        <f t="shared" si="8"/>
        <v>0.56166982922201136</v>
      </c>
      <c r="U56">
        <v>352</v>
      </c>
      <c r="X56">
        <v>477</v>
      </c>
      <c r="AA56">
        <f t="shared" si="9"/>
        <v>0.73794549266247378</v>
      </c>
      <c r="AP56">
        <v>417</v>
      </c>
      <c r="AR56">
        <v>517</v>
      </c>
      <c r="AV56">
        <f t="shared" si="7"/>
        <v>0.80657640232108319</v>
      </c>
    </row>
    <row r="57" spans="3:48" x14ac:dyDescent="0.25">
      <c r="M57">
        <v>329</v>
      </c>
      <c r="O57">
        <v>536</v>
      </c>
      <c r="R57">
        <f t="shared" si="8"/>
        <v>0.61380597014925375</v>
      </c>
      <c r="U57">
        <v>474</v>
      </c>
      <c r="X57">
        <v>581</v>
      </c>
      <c r="AA57">
        <f t="shared" si="9"/>
        <v>0.81583476764199658</v>
      </c>
      <c r="AP57">
        <v>441</v>
      </c>
      <c r="AR57">
        <v>539</v>
      </c>
      <c r="AV57">
        <f t="shared" si="7"/>
        <v>0.81818181818181823</v>
      </c>
    </row>
    <row r="58" spans="3:48" x14ac:dyDescent="0.25">
      <c r="M58">
        <v>253</v>
      </c>
      <c r="O58">
        <v>515</v>
      </c>
      <c r="R58">
        <f t="shared" si="8"/>
        <v>0.49126213592233009</v>
      </c>
      <c r="AP58">
        <v>244</v>
      </c>
      <c r="AR58">
        <v>444</v>
      </c>
      <c r="AV58">
        <f t="shared" si="7"/>
        <v>0.5495495495495496</v>
      </c>
    </row>
    <row r="59" spans="3:48" x14ac:dyDescent="0.25">
      <c r="M59">
        <v>223</v>
      </c>
      <c r="O59">
        <v>513</v>
      </c>
      <c r="R59">
        <f t="shared" si="8"/>
        <v>0.43469785575048731</v>
      </c>
    </row>
    <row r="60" spans="3:48" x14ac:dyDescent="0.25">
      <c r="M60">
        <v>209</v>
      </c>
      <c r="O60">
        <v>518</v>
      </c>
      <c r="R60">
        <f t="shared" si="8"/>
        <v>0.4034749034749035</v>
      </c>
    </row>
    <row r="61" spans="3:48" x14ac:dyDescent="0.25">
      <c r="M61">
        <v>296</v>
      </c>
      <c r="O61">
        <v>427</v>
      </c>
      <c r="R61">
        <f t="shared" si="8"/>
        <v>0.69320843091334894</v>
      </c>
    </row>
    <row r="62" spans="3:48" x14ac:dyDescent="0.25">
      <c r="M62">
        <v>278</v>
      </c>
      <c r="O62">
        <v>560</v>
      </c>
      <c r="R62">
        <f t="shared" si="8"/>
        <v>0.49642857142857144</v>
      </c>
    </row>
    <row r="63" spans="3:48" x14ac:dyDescent="0.25">
      <c r="M63">
        <v>274</v>
      </c>
      <c r="O63">
        <v>494</v>
      </c>
      <c r="R63">
        <f t="shared" si="8"/>
        <v>0.55465587044534415</v>
      </c>
    </row>
    <row r="73" spans="13:48" x14ac:dyDescent="0.25">
      <c r="M73">
        <f>AVERAGE(M42:M71)</f>
        <v>271.63636363636363</v>
      </c>
      <c r="O73">
        <f t="shared" ref="O73:R73" si="10">AVERAGE(O42:O71)</f>
        <v>523.5454545454545</v>
      </c>
      <c r="R73">
        <f t="shared" si="10"/>
        <v>0.52281324387337935</v>
      </c>
      <c r="U73">
        <f>AVERAGE(U42:U63)</f>
        <v>386.4375</v>
      </c>
      <c r="X73">
        <f t="shared" ref="X73:AA73" si="11">AVERAGE(X42:X63)</f>
        <v>544.375</v>
      </c>
      <c r="AA73">
        <f t="shared" si="11"/>
        <v>0.70952967900161512</v>
      </c>
      <c r="AF73">
        <f>AVERAGE(AF41:AF44)</f>
        <v>245.25</v>
      </c>
      <c r="AI73">
        <f t="shared" ref="AI73:AL73" si="12">AVERAGE(AI41:AI44)</f>
        <v>451.75</v>
      </c>
      <c r="AL73">
        <f t="shared" si="12"/>
        <v>0.54655579085754957</v>
      </c>
      <c r="AP73">
        <f>AVERAGE(AP41:AP58)</f>
        <v>391.94444444444446</v>
      </c>
      <c r="AR73">
        <f t="shared" ref="AR73:AV73" si="13">AVERAGE(AR41:AR58)</f>
        <v>516.38888888888891</v>
      </c>
      <c r="AV73">
        <f t="shared" si="13"/>
        <v>0.75436495460430963</v>
      </c>
    </row>
    <row r="91" spans="12:21" x14ac:dyDescent="0.25">
      <c r="U91" t="s">
        <v>42</v>
      </c>
    </row>
    <row r="96" spans="12:21" x14ac:dyDescent="0.25">
      <c r="L96" s="2" t="s">
        <v>1</v>
      </c>
      <c r="U96" s="2" t="s">
        <v>2</v>
      </c>
    </row>
    <row r="98" spans="11:26" x14ac:dyDescent="0.25">
      <c r="K98" t="s">
        <v>21</v>
      </c>
      <c r="N98" t="s">
        <v>27</v>
      </c>
      <c r="Q98" t="s">
        <v>16</v>
      </c>
      <c r="T98" t="s">
        <v>21</v>
      </c>
      <c r="W98" t="s">
        <v>27</v>
      </c>
      <c r="Z98" t="s">
        <v>16</v>
      </c>
    </row>
    <row r="100" spans="11:26" x14ac:dyDescent="0.25">
      <c r="K100">
        <v>105</v>
      </c>
      <c r="N100">
        <v>351</v>
      </c>
      <c r="Q100">
        <f>K100/N100</f>
        <v>0.29914529914529914</v>
      </c>
    </row>
    <row r="101" spans="11:26" x14ac:dyDescent="0.25">
      <c r="K101">
        <v>80</v>
      </c>
      <c r="N101">
        <v>572</v>
      </c>
      <c r="Q101">
        <f t="shared" ref="Q101:Q114" si="14">K101/N101</f>
        <v>0.13986013986013987</v>
      </c>
      <c r="T101">
        <v>63</v>
      </c>
      <c r="W101">
        <v>392</v>
      </c>
      <c r="Z101">
        <f>T101/W101</f>
        <v>0.16071428571428573</v>
      </c>
    </row>
    <row r="102" spans="11:26" x14ac:dyDescent="0.25">
      <c r="K102">
        <v>84</v>
      </c>
      <c r="N102">
        <v>315</v>
      </c>
      <c r="Q102">
        <f t="shared" si="14"/>
        <v>0.26666666666666666</v>
      </c>
      <c r="T102">
        <v>97</v>
      </c>
      <c r="W102">
        <v>457</v>
      </c>
      <c r="Z102">
        <f t="shared" ref="Z102:Z127" si="15">T102/W102</f>
        <v>0.21225382932166301</v>
      </c>
    </row>
    <row r="103" spans="11:26" x14ac:dyDescent="0.25">
      <c r="K103">
        <v>73</v>
      </c>
      <c r="N103">
        <v>349</v>
      </c>
      <c r="Q103">
        <f t="shared" si="14"/>
        <v>0.20916905444126074</v>
      </c>
      <c r="T103">
        <v>97</v>
      </c>
      <c r="W103">
        <v>366</v>
      </c>
      <c r="Z103">
        <f t="shared" si="15"/>
        <v>0.2650273224043716</v>
      </c>
    </row>
    <row r="104" spans="11:26" x14ac:dyDescent="0.25">
      <c r="K104">
        <v>81</v>
      </c>
      <c r="N104">
        <v>471</v>
      </c>
      <c r="Q104">
        <f t="shared" si="14"/>
        <v>0.17197452229299362</v>
      </c>
      <c r="T104">
        <v>101</v>
      </c>
      <c r="W104">
        <v>421</v>
      </c>
      <c r="Z104">
        <f t="shared" si="15"/>
        <v>0.23990498812351543</v>
      </c>
    </row>
    <row r="105" spans="11:26" x14ac:dyDescent="0.25">
      <c r="K105">
        <v>169</v>
      </c>
      <c r="N105">
        <v>457</v>
      </c>
      <c r="Q105">
        <f t="shared" si="14"/>
        <v>0.36980306345733044</v>
      </c>
      <c r="T105">
        <v>80</v>
      </c>
      <c r="W105">
        <v>430</v>
      </c>
      <c r="Z105">
        <f t="shared" si="15"/>
        <v>0.18604651162790697</v>
      </c>
    </row>
    <row r="106" spans="11:26" x14ac:dyDescent="0.25">
      <c r="K106">
        <v>122</v>
      </c>
      <c r="N106">
        <v>422</v>
      </c>
      <c r="Q106">
        <f t="shared" si="14"/>
        <v>0.2890995260663507</v>
      </c>
      <c r="T106">
        <v>108</v>
      </c>
      <c r="W106">
        <v>420</v>
      </c>
      <c r="Z106">
        <f t="shared" si="15"/>
        <v>0.25714285714285712</v>
      </c>
    </row>
    <row r="107" spans="11:26" x14ac:dyDescent="0.25">
      <c r="K107">
        <v>158</v>
      </c>
      <c r="N107">
        <v>397</v>
      </c>
      <c r="Q107">
        <f t="shared" si="14"/>
        <v>0.39798488664987408</v>
      </c>
      <c r="T107">
        <v>150</v>
      </c>
      <c r="W107">
        <v>438</v>
      </c>
      <c r="Z107">
        <f t="shared" si="15"/>
        <v>0.34246575342465752</v>
      </c>
    </row>
    <row r="108" spans="11:26" x14ac:dyDescent="0.25">
      <c r="K108">
        <v>75</v>
      </c>
      <c r="N108">
        <v>437</v>
      </c>
      <c r="Q108">
        <f t="shared" si="14"/>
        <v>0.17162471395881007</v>
      </c>
      <c r="T108">
        <v>153</v>
      </c>
      <c r="W108">
        <v>464</v>
      </c>
      <c r="Z108">
        <f t="shared" si="15"/>
        <v>0.32974137931034481</v>
      </c>
    </row>
    <row r="109" spans="11:26" x14ac:dyDescent="0.25">
      <c r="K109">
        <v>98</v>
      </c>
      <c r="N109">
        <v>332</v>
      </c>
      <c r="Q109">
        <f t="shared" si="14"/>
        <v>0.29518072289156627</v>
      </c>
      <c r="T109">
        <v>86</v>
      </c>
      <c r="W109">
        <v>441</v>
      </c>
      <c r="Z109">
        <f t="shared" si="15"/>
        <v>0.19501133786848074</v>
      </c>
    </row>
    <row r="110" spans="11:26" x14ac:dyDescent="0.25">
      <c r="K110">
        <v>117</v>
      </c>
      <c r="N110">
        <v>460</v>
      </c>
      <c r="Q110">
        <f t="shared" si="14"/>
        <v>0.2543478260869565</v>
      </c>
      <c r="T110">
        <v>223</v>
      </c>
      <c r="W110">
        <v>472</v>
      </c>
      <c r="Z110">
        <f t="shared" si="15"/>
        <v>0.47245762711864409</v>
      </c>
    </row>
    <row r="111" spans="11:26" x14ac:dyDescent="0.25">
      <c r="K111">
        <v>92</v>
      </c>
      <c r="N111">
        <v>382</v>
      </c>
      <c r="Q111">
        <f t="shared" si="14"/>
        <v>0.24083769633507854</v>
      </c>
      <c r="T111">
        <v>104</v>
      </c>
      <c r="W111">
        <v>448</v>
      </c>
      <c r="Z111">
        <f t="shared" si="15"/>
        <v>0.23214285714285715</v>
      </c>
    </row>
    <row r="112" spans="11:26" x14ac:dyDescent="0.25">
      <c r="K112">
        <v>109</v>
      </c>
      <c r="N112">
        <v>441</v>
      </c>
      <c r="Q112">
        <f t="shared" si="14"/>
        <v>0.2471655328798186</v>
      </c>
      <c r="T112">
        <v>126</v>
      </c>
      <c r="W112">
        <v>404</v>
      </c>
      <c r="Z112">
        <f t="shared" si="15"/>
        <v>0.31188118811881188</v>
      </c>
    </row>
    <row r="113" spans="11:26" x14ac:dyDescent="0.25">
      <c r="K113">
        <v>80</v>
      </c>
      <c r="N113">
        <v>366</v>
      </c>
      <c r="Q113">
        <f t="shared" si="14"/>
        <v>0.21857923497267759</v>
      </c>
      <c r="T113">
        <v>119</v>
      </c>
      <c r="W113">
        <v>408</v>
      </c>
      <c r="Z113">
        <f t="shared" si="15"/>
        <v>0.29166666666666669</v>
      </c>
    </row>
    <row r="114" spans="11:26" x14ac:dyDescent="0.25">
      <c r="K114">
        <v>86</v>
      </c>
      <c r="N114">
        <v>420</v>
      </c>
      <c r="Q114">
        <f t="shared" si="14"/>
        <v>0.20476190476190476</v>
      </c>
      <c r="T114">
        <v>131</v>
      </c>
      <c r="W114">
        <v>460</v>
      </c>
      <c r="Z114">
        <f t="shared" si="15"/>
        <v>0.2847826086956522</v>
      </c>
    </row>
    <row r="115" spans="11:26" x14ac:dyDescent="0.25">
      <c r="T115">
        <v>120</v>
      </c>
      <c r="W115">
        <v>343</v>
      </c>
      <c r="Z115">
        <f t="shared" si="15"/>
        <v>0.3498542274052478</v>
      </c>
    </row>
    <row r="116" spans="11:26" x14ac:dyDescent="0.25">
      <c r="K116">
        <v>132</v>
      </c>
      <c r="N116">
        <v>361</v>
      </c>
      <c r="Q116">
        <f>K116/N116</f>
        <v>0.36565096952908588</v>
      </c>
      <c r="T116">
        <v>127</v>
      </c>
      <c r="W116">
        <v>384</v>
      </c>
      <c r="Z116">
        <f t="shared" si="15"/>
        <v>0.33072916666666669</v>
      </c>
    </row>
    <row r="117" spans="11:26" x14ac:dyDescent="0.25">
      <c r="K117">
        <v>84</v>
      </c>
      <c r="N117">
        <v>328</v>
      </c>
      <c r="Q117">
        <f t="shared" ref="Q117:Q127" si="16">K117/N117</f>
        <v>0.25609756097560976</v>
      </c>
      <c r="T117">
        <v>214</v>
      </c>
      <c r="W117">
        <v>501</v>
      </c>
      <c r="Z117">
        <f t="shared" si="15"/>
        <v>0.42714570858283435</v>
      </c>
    </row>
    <row r="118" spans="11:26" x14ac:dyDescent="0.25">
      <c r="K118">
        <v>70</v>
      </c>
      <c r="N118">
        <v>430</v>
      </c>
      <c r="Q118">
        <f t="shared" si="16"/>
        <v>0.16279069767441862</v>
      </c>
      <c r="T118">
        <v>129</v>
      </c>
      <c r="W118">
        <v>393</v>
      </c>
      <c r="Z118">
        <f t="shared" si="15"/>
        <v>0.3282442748091603</v>
      </c>
    </row>
    <row r="119" spans="11:26" x14ac:dyDescent="0.25">
      <c r="K119">
        <v>60</v>
      </c>
      <c r="N119">
        <v>441</v>
      </c>
      <c r="Q119">
        <f t="shared" si="16"/>
        <v>0.1360544217687075</v>
      </c>
      <c r="T119">
        <v>100</v>
      </c>
      <c r="W119">
        <v>492</v>
      </c>
      <c r="Z119">
        <f t="shared" si="15"/>
        <v>0.2032520325203252</v>
      </c>
    </row>
    <row r="120" spans="11:26" x14ac:dyDescent="0.25">
      <c r="K120">
        <v>113</v>
      </c>
      <c r="N120">
        <v>384</v>
      </c>
      <c r="Q120">
        <f t="shared" si="16"/>
        <v>0.29427083333333331</v>
      </c>
      <c r="T120">
        <v>185</v>
      </c>
      <c r="W120">
        <v>420</v>
      </c>
      <c r="Z120">
        <f t="shared" si="15"/>
        <v>0.44047619047619047</v>
      </c>
    </row>
    <row r="121" spans="11:26" x14ac:dyDescent="0.25">
      <c r="K121">
        <v>84</v>
      </c>
      <c r="N121">
        <v>335</v>
      </c>
      <c r="Q121">
        <f t="shared" si="16"/>
        <v>0.2507462686567164</v>
      </c>
      <c r="T121">
        <v>132</v>
      </c>
      <c r="W121">
        <v>413</v>
      </c>
      <c r="Z121">
        <f t="shared" si="15"/>
        <v>0.31961259079903148</v>
      </c>
    </row>
    <row r="122" spans="11:26" x14ac:dyDescent="0.25">
      <c r="K122">
        <v>85</v>
      </c>
      <c r="N122">
        <v>401</v>
      </c>
      <c r="Q122">
        <f t="shared" si="16"/>
        <v>0.21197007481296759</v>
      </c>
      <c r="T122">
        <v>113</v>
      </c>
      <c r="W122">
        <v>423</v>
      </c>
      <c r="Z122">
        <f t="shared" si="15"/>
        <v>0.26713947990543735</v>
      </c>
    </row>
    <row r="123" spans="11:26" x14ac:dyDescent="0.25">
      <c r="K123">
        <v>78</v>
      </c>
      <c r="N123">
        <v>377</v>
      </c>
      <c r="Q123">
        <f t="shared" si="16"/>
        <v>0.20689655172413793</v>
      </c>
      <c r="T123">
        <v>177</v>
      </c>
      <c r="W123">
        <v>408</v>
      </c>
      <c r="Z123">
        <f t="shared" si="15"/>
        <v>0.43382352941176472</v>
      </c>
    </row>
    <row r="124" spans="11:26" x14ac:dyDescent="0.25">
      <c r="K124">
        <v>77</v>
      </c>
      <c r="N124">
        <v>382</v>
      </c>
      <c r="Q124">
        <f t="shared" si="16"/>
        <v>0.20157068062827224</v>
      </c>
      <c r="T124">
        <v>148</v>
      </c>
      <c r="W124">
        <v>424</v>
      </c>
      <c r="Z124">
        <f t="shared" si="15"/>
        <v>0.34905660377358488</v>
      </c>
    </row>
    <row r="125" spans="11:26" x14ac:dyDescent="0.25">
      <c r="K125">
        <v>50</v>
      </c>
      <c r="N125">
        <v>320</v>
      </c>
      <c r="Q125">
        <f t="shared" si="16"/>
        <v>0.15625</v>
      </c>
      <c r="T125">
        <v>75</v>
      </c>
      <c r="W125">
        <v>392</v>
      </c>
      <c r="Z125">
        <f t="shared" si="15"/>
        <v>0.19132653061224489</v>
      </c>
    </row>
    <row r="126" spans="11:26" x14ac:dyDescent="0.25">
      <c r="K126">
        <v>51</v>
      </c>
      <c r="N126">
        <v>301</v>
      </c>
      <c r="Q126">
        <f t="shared" si="16"/>
        <v>0.16943521594684385</v>
      </c>
      <c r="T126">
        <v>102</v>
      </c>
      <c r="W126">
        <v>430</v>
      </c>
      <c r="Z126">
        <f t="shared" si="15"/>
        <v>0.23720930232558141</v>
      </c>
    </row>
    <row r="127" spans="11:26" x14ac:dyDescent="0.25">
      <c r="K127">
        <v>63</v>
      </c>
      <c r="N127">
        <v>438</v>
      </c>
      <c r="Q127">
        <f t="shared" si="16"/>
        <v>0.14383561643835616</v>
      </c>
      <c r="T127">
        <v>102</v>
      </c>
      <c r="W127">
        <v>545</v>
      </c>
      <c r="Z127">
        <f t="shared" si="15"/>
        <v>0.1871559633027523</v>
      </c>
    </row>
    <row r="130" spans="17:26" x14ac:dyDescent="0.25">
      <c r="T130">
        <v>99</v>
      </c>
      <c r="W130">
        <v>407</v>
      </c>
      <c r="Z130">
        <f>T130/W130</f>
        <v>0.24324324324324326</v>
      </c>
    </row>
    <row r="131" spans="17:26" x14ac:dyDescent="0.25">
      <c r="T131">
        <v>71</v>
      </c>
      <c r="W131">
        <v>285</v>
      </c>
      <c r="Z131">
        <f t="shared" ref="Z131:Z154" si="17">T131/W131</f>
        <v>0.24912280701754386</v>
      </c>
    </row>
    <row r="132" spans="17:26" x14ac:dyDescent="0.25">
      <c r="T132">
        <v>61</v>
      </c>
      <c r="W132">
        <v>308</v>
      </c>
      <c r="Z132">
        <f t="shared" si="17"/>
        <v>0.19805194805194806</v>
      </c>
    </row>
    <row r="133" spans="17:26" x14ac:dyDescent="0.25">
      <c r="T133">
        <v>84</v>
      </c>
      <c r="W133">
        <v>361</v>
      </c>
      <c r="Z133">
        <f t="shared" si="17"/>
        <v>0.23268698060941828</v>
      </c>
    </row>
    <row r="134" spans="17:26" x14ac:dyDescent="0.25">
      <c r="T134">
        <v>58</v>
      </c>
      <c r="W134">
        <v>345</v>
      </c>
      <c r="Z134">
        <f t="shared" si="17"/>
        <v>0.1681159420289855</v>
      </c>
    </row>
    <row r="135" spans="17:26" x14ac:dyDescent="0.25">
      <c r="T135">
        <v>86</v>
      </c>
      <c r="W135">
        <v>423</v>
      </c>
      <c r="Z135">
        <f t="shared" si="17"/>
        <v>0.20330969267139479</v>
      </c>
    </row>
    <row r="136" spans="17:26" x14ac:dyDescent="0.25">
      <c r="T136">
        <v>66</v>
      </c>
      <c r="W136">
        <v>326</v>
      </c>
      <c r="Z136">
        <f t="shared" si="17"/>
        <v>0.20245398773006135</v>
      </c>
    </row>
    <row r="137" spans="17:26" x14ac:dyDescent="0.25">
      <c r="Q137">
        <f>AVERAGE(Q100:Q127)</f>
        <v>0.2345099882205621</v>
      </c>
      <c r="T137">
        <v>67</v>
      </c>
      <c r="W137">
        <v>324</v>
      </c>
      <c r="Z137">
        <f t="shared" si="17"/>
        <v>0.20679012345679013</v>
      </c>
    </row>
    <row r="138" spans="17:26" x14ac:dyDescent="0.25">
      <c r="T138">
        <v>167</v>
      </c>
      <c r="W138">
        <v>380</v>
      </c>
      <c r="Z138">
        <f t="shared" si="17"/>
        <v>0.43947368421052629</v>
      </c>
    </row>
    <row r="139" spans="17:26" x14ac:dyDescent="0.25">
      <c r="T139">
        <v>75</v>
      </c>
      <c r="W139">
        <v>364</v>
      </c>
      <c r="Z139">
        <f t="shared" si="17"/>
        <v>0.20604395604395603</v>
      </c>
    </row>
    <row r="140" spans="17:26" x14ac:dyDescent="0.25">
      <c r="T140">
        <v>88</v>
      </c>
      <c r="W140">
        <v>341</v>
      </c>
      <c r="Z140">
        <f t="shared" si="17"/>
        <v>0.25806451612903225</v>
      </c>
    </row>
    <row r="141" spans="17:26" x14ac:dyDescent="0.25">
      <c r="T141">
        <v>91</v>
      </c>
      <c r="W141">
        <v>369</v>
      </c>
      <c r="Z141">
        <f t="shared" si="17"/>
        <v>0.24661246612466126</v>
      </c>
    </row>
    <row r="142" spans="17:26" x14ac:dyDescent="0.25">
      <c r="T142">
        <v>63</v>
      </c>
      <c r="W142">
        <v>361</v>
      </c>
      <c r="Z142">
        <f t="shared" si="17"/>
        <v>0.17451523545706371</v>
      </c>
    </row>
    <row r="143" spans="17:26" x14ac:dyDescent="0.25">
      <c r="T143">
        <v>91</v>
      </c>
      <c r="W143">
        <v>368</v>
      </c>
      <c r="Z143">
        <f t="shared" si="17"/>
        <v>0.24728260869565216</v>
      </c>
    </row>
    <row r="144" spans="17:26" x14ac:dyDescent="0.25">
      <c r="T144">
        <v>158</v>
      </c>
      <c r="W144">
        <v>433</v>
      </c>
      <c r="Z144">
        <f t="shared" si="17"/>
        <v>0.36489607390300233</v>
      </c>
    </row>
    <row r="145" spans="20:26" x14ac:dyDescent="0.25">
      <c r="T145">
        <v>94</v>
      </c>
      <c r="W145">
        <v>414</v>
      </c>
      <c r="Z145">
        <f t="shared" si="17"/>
        <v>0.22705314009661837</v>
      </c>
    </row>
    <row r="146" spans="20:26" x14ac:dyDescent="0.25">
      <c r="T146">
        <v>99</v>
      </c>
      <c r="W146">
        <v>385</v>
      </c>
      <c r="Z146">
        <f t="shared" si="17"/>
        <v>0.25714285714285712</v>
      </c>
    </row>
    <row r="147" spans="20:26" x14ac:dyDescent="0.25">
      <c r="T147">
        <v>93</v>
      </c>
      <c r="W147">
        <v>341</v>
      </c>
      <c r="Z147">
        <f t="shared" si="17"/>
        <v>0.27272727272727271</v>
      </c>
    </row>
    <row r="148" spans="20:26" x14ac:dyDescent="0.25">
      <c r="T148">
        <v>124</v>
      </c>
      <c r="W148">
        <v>352</v>
      </c>
      <c r="Z148">
        <f t="shared" si="17"/>
        <v>0.35227272727272729</v>
      </c>
    </row>
    <row r="149" spans="20:26" x14ac:dyDescent="0.25">
      <c r="T149">
        <v>88</v>
      </c>
      <c r="W149">
        <v>368</v>
      </c>
      <c r="Z149">
        <f t="shared" si="17"/>
        <v>0.2391304347826087</v>
      </c>
    </row>
    <row r="150" spans="20:26" x14ac:dyDescent="0.25">
      <c r="T150">
        <v>91</v>
      </c>
      <c r="W150">
        <v>335</v>
      </c>
      <c r="Z150">
        <f t="shared" si="17"/>
        <v>0.27164179104477609</v>
      </c>
    </row>
    <row r="151" spans="20:26" x14ac:dyDescent="0.25">
      <c r="T151">
        <v>90</v>
      </c>
      <c r="W151">
        <v>339</v>
      </c>
      <c r="Z151">
        <f t="shared" si="17"/>
        <v>0.26548672566371684</v>
      </c>
    </row>
    <row r="152" spans="20:26" x14ac:dyDescent="0.25">
      <c r="T152">
        <v>70</v>
      </c>
      <c r="W152">
        <v>392</v>
      </c>
      <c r="Z152">
        <f t="shared" si="17"/>
        <v>0.17857142857142858</v>
      </c>
    </row>
    <row r="153" spans="20:26" x14ac:dyDescent="0.25">
      <c r="T153">
        <v>114</v>
      </c>
      <c r="W153">
        <v>348</v>
      </c>
      <c r="Z153">
        <f t="shared" si="17"/>
        <v>0.32758620689655171</v>
      </c>
    </row>
    <row r="154" spans="20:26" x14ac:dyDescent="0.25">
      <c r="T154">
        <v>70</v>
      </c>
      <c r="W154">
        <v>367</v>
      </c>
      <c r="Z154">
        <f t="shared" si="17"/>
        <v>0.1907356948228883</v>
      </c>
    </row>
    <row r="159" spans="20:26" x14ac:dyDescent="0.25">
      <c r="Z159">
        <f>AVERAGE(Z101:Z154)</f>
        <v>0.27056300687819734</v>
      </c>
    </row>
  </sheetData>
  <mergeCells count="2">
    <mergeCell ref="S6:T6"/>
    <mergeCell ref="Z7:A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E68"/>
  <sheetViews>
    <sheetView topLeftCell="Q4" workbookViewId="0">
      <selection activeCell="C21" sqref="C21:AE25"/>
    </sheetView>
  </sheetViews>
  <sheetFormatPr defaultRowHeight="15" x14ac:dyDescent="0.25"/>
  <sheetData>
    <row r="1" spans="3:19" x14ac:dyDescent="0.25">
      <c r="C1" t="s">
        <v>5</v>
      </c>
    </row>
    <row r="3" spans="3:19" x14ac:dyDescent="0.25">
      <c r="F3" t="s">
        <v>1</v>
      </c>
      <c r="O3" t="s">
        <v>2</v>
      </c>
    </row>
    <row r="5" spans="3:19" x14ac:dyDescent="0.25">
      <c r="C5" t="s">
        <v>6</v>
      </c>
      <c r="H5" t="s">
        <v>7</v>
      </c>
      <c r="M5" t="s">
        <v>6</v>
      </c>
      <c r="Q5" t="s">
        <v>7</v>
      </c>
    </row>
    <row r="8" spans="3:19" x14ac:dyDescent="0.25">
      <c r="C8">
        <v>306</v>
      </c>
      <c r="G8">
        <v>92</v>
      </c>
      <c r="H8">
        <v>67</v>
      </c>
      <c r="J8">
        <f>AVERAGE(G8:H8)</f>
        <v>79.5</v>
      </c>
      <c r="M8">
        <v>201</v>
      </c>
      <c r="P8">
        <v>81</v>
      </c>
      <c r="Q8">
        <v>237</v>
      </c>
      <c r="S8">
        <f>AVERAGE(P8:Q8)</f>
        <v>159</v>
      </c>
    </row>
    <row r="9" spans="3:19" x14ac:dyDescent="0.25">
      <c r="C9">
        <v>228</v>
      </c>
      <c r="G9">
        <v>98</v>
      </c>
      <c r="H9">
        <v>106</v>
      </c>
      <c r="J9">
        <f t="shared" ref="J9:J18" si="0">AVERAGE(G9:H9)</f>
        <v>102</v>
      </c>
      <c r="M9">
        <v>279</v>
      </c>
      <c r="P9">
        <v>103</v>
      </c>
      <c r="Q9">
        <v>154</v>
      </c>
      <c r="S9">
        <f t="shared" ref="S9:S18" si="1">AVERAGE(P9:Q9)</f>
        <v>128.5</v>
      </c>
    </row>
    <row r="10" spans="3:19" x14ac:dyDescent="0.25">
      <c r="C10">
        <v>289</v>
      </c>
      <c r="G10">
        <v>98</v>
      </c>
      <c r="H10">
        <v>93</v>
      </c>
      <c r="J10">
        <f t="shared" si="0"/>
        <v>95.5</v>
      </c>
      <c r="M10">
        <v>167</v>
      </c>
      <c r="P10">
        <v>162</v>
      </c>
      <c r="Q10">
        <v>151</v>
      </c>
      <c r="S10">
        <f t="shared" si="1"/>
        <v>156.5</v>
      </c>
    </row>
    <row r="11" spans="3:19" x14ac:dyDescent="0.25">
      <c r="C11">
        <v>122</v>
      </c>
      <c r="G11">
        <v>122</v>
      </c>
      <c r="H11">
        <v>110</v>
      </c>
      <c r="J11">
        <f t="shared" si="0"/>
        <v>116</v>
      </c>
      <c r="M11">
        <v>203</v>
      </c>
      <c r="P11">
        <v>141</v>
      </c>
      <c r="Q11">
        <v>150</v>
      </c>
      <c r="S11">
        <f t="shared" si="1"/>
        <v>145.5</v>
      </c>
    </row>
    <row r="12" spans="3:19" x14ac:dyDescent="0.25">
      <c r="C12">
        <v>340</v>
      </c>
      <c r="G12">
        <v>75</v>
      </c>
      <c r="H12">
        <v>85</v>
      </c>
      <c r="J12">
        <f t="shared" si="0"/>
        <v>80</v>
      </c>
      <c r="M12">
        <v>353</v>
      </c>
      <c r="P12">
        <v>94</v>
      </c>
      <c r="Q12">
        <v>112</v>
      </c>
      <c r="S12">
        <f t="shared" si="1"/>
        <v>103</v>
      </c>
    </row>
    <row r="13" spans="3:19" x14ac:dyDescent="0.25">
      <c r="C13">
        <v>170</v>
      </c>
      <c r="G13">
        <v>104</v>
      </c>
      <c r="H13">
        <v>118</v>
      </c>
      <c r="J13">
        <f t="shared" si="0"/>
        <v>111</v>
      </c>
      <c r="M13">
        <v>230</v>
      </c>
      <c r="P13">
        <v>175</v>
      </c>
      <c r="Q13">
        <v>143</v>
      </c>
      <c r="S13">
        <f t="shared" si="1"/>
        <v>159</v>
      </c>
    </row>
    <row r="14" spans="3:19" x14ac:dyDescent="0.25">
      <c r="C14">
        <v>176</v>
      </c>
      <c r="G14">
        <v>112</v>
      </c>
      <c r="H14">
        <v>116</v>
      </c>
      <c r="J14">
        <f t="shared" si="0"/>
        <v>114</v>
      </c>
      <c r="M14">
        <v>181</v>
      </c>
      <c r="P14">
        <v>171</v>
      </c>
      <c r="Q14">
        <v>159</v>
      </c>
      <c r="S14">
        <f t="shared" si="1"/>
        <v>165</v>
      </c>
    </row>
    <row r="15" spans="3:19" x14ac:dyDescent="0.25">
      <c r="C15">
        <v>271</v>
      </c>
      <c r="G15">
        <v>144</v>
      </c>
      <c r="H15">
        <v>154</v>
      </c>
      <c r="J15">
        <f t="shared" si="0"/>
        <v>149</v>
      </c>
      <c r="M15">
        <v>203</v>
      </c>
      <c r="P15">
        <v>176</v>
      </c>
      <c r="Q15">
        <v>173</v>
      </c>
      <c r="S15">
        <f t="shared" si="1"/>
        <v>174.5</v>
      </c>
    </row>
    <row r="16" spans="3:19" x14ac:dyDescent="0.25">
      <c r="C16">
        <v>290</v>
      </c>
      <c r="G16">
        <v>101</v>
      </c>
      <c r="H16">
        <v>91</v>
      </c>
      <c r="J16">
        <f t="shared" si="0"/>
        <v>96</v>
      </c>
      <c r="M16">
        <v>209</v>
      </c>
      <c r="P16">
        <v>126</v>
      </c>
      <c r="Q16">
        <v>112</v>
      </c>
      <c r="S16">
        <f t="shared" si="1"/>
        <v>119</v>
      </c>
    </row>
    <row r="17" spans="3:31" x14ac:dyDescent="0.25">
      <c r="C17">
        <v>278</v>
      </c>
      <c r="G17">
        <v>103</v>
      </c>
      <c r="H17">
        <v>81</v>
      </c>
      <c r="J17">
        <f t="shared" si="0"/>
        <v>92</v>
      </c>
      <c r="M17">
        <v>161</v>
      </c>
      <c r="P17">
        <v>164</v>
      </c>
      <c r="Q17">
        <v>215</v>
      </c>
      <c r="S17">
        <f t="shared" si="1"/>
        <v>189.5</v>
      </c>
    </row>
    <row r="18" spans="3:31" x14ac:dyDescent="0.25">
      <c r="C18">
        <v>304</v>
      </c>
      <c r="G18">
        <v>51</v>
      </c>
      <c r="H18">
        <v>76</v>
      </c>
      <c r="J18">
        <f t="shared" si="0"/>
        <v>63.5</v>
      </c>
      <c r="M18">
        <v>179</v>
      </c>
      <c r="P18">
        <v>101</v>
      </c>
      <c r="Q18">
        <v>75</v>
      </c>
      <c r="S18">
        <f t="shared" si="1"/>
        <v>88</v>
      </c>
    </row>
    <row r="21" spans="3:31" x14ac:dyDescent="0.25">
      <c r="C21" t="s">
        <v>31</v>
      </c>
      <c r="F21" t="s">
        <v>13</v>
      </c>
    </row>
    <row r="23" spans="3:31" x14ac:dyDescent="0.25">
      <c r="H23" t="s">
        <v>1</v>
      </c>
      <c r="W23" t="s">
        <v>2</v>
      </c>
    </row>
    <row r="25" spans="3:31" x14ac:dyDescent="0.25">
      <c r="C25" t="s">
        <v>32</v>
      </c>
      <c r="F25" t="s">
        <v>24</v>
      </c>
      <c r="H25" t="s">
        <v>36</v>
      </c>
      <c r="J25" t="s">
        <v>33</v>
      </c>
      <c r="K25" t="s">
        <v>34</v>
      </c>
      <c r="N25" t="s">
        <v>35</v>
      </c>
      <c r="P25" t="s">
        <v>37</v>
      </c>
      <c r="R25" t="s">
        <v>32</v>
      </c>
      <c r="U25" t="s">
        <v>24</v>
      </c>
      <c r="Y25" t="s">
        <v>33</v>
      </c>
      <c r="Z25" t="s">
        <v>34</v>
      </c>
      <c r="AC25" t="s">
        <v>35</v>
      </c>
    </row>
    <row r="27" spans="3:31" x14ac:dyDescent="0.25">
      <c r="C27">
        <v>155</v>
      </c>
      <c r="F27">
        <v>603</v>
      </c>
      <c r="H27">
        <f>C27/F27</f>
        <v>0.25704809286898839</v>
      </c>
      <c r="J27">
        <v>99</v>
      </c>
      <c r="K27">
        <v>117</v>
      </c>
      <c r="L27">
        <f>AVERAGE(J27:K27)</f>
        <v>108</v>
      </c>
      <c r="N27">
        <v>465</v>
      </c>
      <c r="P27">
        <f>L27/N27</f>
        <v>0.23225806451612904</v>
      </c>
      <c r="S27">
        <v>189</v>
      </c>
      <c r="U27">
        <v>655</v>
      </c>
      <c r="W27">
        <f>S27/U27</f>
        <v>0.28854961832061071</v>
      </c>
      <c r="Y27">
        <v>116</v>
      </c>
      <c r="Z27">
        <v>208</v>
      </c>
      <c r="AA27">
        <f>AVERAGE(Y27:Z27)</f>
        <v>162</v>
      </c>
      <c r="AC27">
        <v>469</v>
      </c>
      <c r="AE27">
        <f>AA27/AC27</f>
        <v>0.34541577825159914</v>
      </c>
    </row>
    <row r="28" spans="3:31" x14ac:dyDescent="0.25">
      <c r="C28">
        <v>157</v>
      </c>
      <c r="F28">
        <v>629</v>
      </c>
      <c r="H28">
        <f t="shared" ref="H28:H37" si="2">C28/F28</f>
        <v>0.24960254372019078</v>
      </c>
      <c r="J28">
        <v>126</v>
      </c>
      <c r="K28">
        <v>121</v>
      </c>
      <c r="L28">
        <f t="shared" ref="L28:L37" si="3">AVERAGE(J28:K28)</f>
        <v>123.5</v>
      </c>
      <c r="N28">
        <v>574</v>
      </c>
      <c r="P28">
        <f t="shared" ref="P28:P37" si="4">L28/N28</f>
        <v>0.21515679442508712</v>
      </c>
      <c r="S28">
        <v>256</v>
      </c>
      <c r="U28">
        <v>732</v>
      </c>
      <c r="W28">
        <f t="shared" ref="W28:W37" si="5">S28/U28</f>
        <v>0.34972677595628415</v>
      </c>
      <c r="Y28">
        <v>94</v>
      </c>
      <c r="Z28">
        <v>128</v>
      </c>
      <c r="AA28">
        <f t="shared" ref="AA28:AA37" si="6">AVERAGE(Y28:Z28)</f>
        <v>111</v>
      </c>
      <c r="AC28">
        <v>470</v>
      </c>
      <c r="AE28">
        <f t="shared" ref="AE28:AE37" si="7">AA28/AC28</f>
        <v>0.23617021276595745</v>
      </c>
    </row>
    <row r="29" spans="3:31" x14ac:dyDescent="0.25">
      <c r="C29">
        <v>249</v>
      </c>
      <c r="F29">
        <v>678</v>
      </c>
      <c r="H29">
        <f t="shared" si="2"/>
        <v>0.36725663716814161</v>
      </c>
      <c r="J29">
        <v>142</v>
      </c>
      <c r="K29">
        <v>137</v>
      </c>
      <c r="L29">
        <f t="shared" si="3"/>
        <v>139.5</v>
      </c>
      <c r="N29">
        <v>597</v>
      </c>
      <c r="P29">
        <f t="shared" si="4"/>
        <v>0.23366834170854273</v>
      </c>
      <c r="S29">
        <v>150</v>
      </c>
      <c r="U29">
        <v>638</v>
      </c>
      <c r="W29">
        <f t="shared" si="5"/>
        <v>0.23510971786833856</v>
      </c>
      <c r="Y29">
        <v>146</v>
      </c>
      <c r="Z29">
        <v>134</v>
      </c>
      <c r="AA29">
        <f t="shared" si="6"/>
        <v>140</v>
      </c>
      <c r="AC29">
        <v>489</v>
      </c>
      <c r="AE29">
        <f t="shared" si="7"/>
        <v>0.28629856850715746</v>
      </c>
    </row>
    <row r="30" spans="3:31" x14ac:dyDescent="0.25">
      <c r="C30">
        <v>272</v>
      </c>
      <c r="F30">
        <v>649</v>
      </c>
      <c r="H30">
        <f t="shared" si="2"/>
        <v>0.41910631741140214</v>
      </c>
      <c r="J30">
        <v>102</v>
      </c>
      <c r="K30">
        <v>86</v>
      </c>
      <c r="L30">
        <f t="shared" si="3"/>
        <v>94</v>
      </c>
      <c r="N30">
        <v>501</v>
      </c>
      <c r="P30">
        <f t="shared" si="4"/>
        <v>0.18762475049900199</v>
      </c>
      <c r="S30">
        <v>196</v>
      </c>
      <c r="U30">
        <v>684</v>
      </c>
      <c r="W30">
        <f t="shared" si="5"/>
        <v>0.28654970760233917</v>
      </c>
      <c r="Y30">
        <v>124</v>
      </c>
      <c r="Z30">
        <v>128</v>
      </c>
      <c r="AA30">
        <f t="shared" si="6"/>
        <v>126</v>
      </c>
      <c r="AC30">
        <v>465</v>
      </c>
      <c r="AE30">
        <f t="shared" si="7"/>
        <v>0.2709677419354839</v>
      </c>
    </row>
    <row r="31" spans="3:31" x14ac:dyDescent="0.25">
      <c r="C31">
        <v>270</v>
      </c>
      <c r="F31">
        <v>615</v>
      </c>
      <c r="H31">
        <f t="shared" si="2"/>
        <v>0.43902439024390244</v>
      </c>
      <c r="J31">
        <v>81</v>
      </c>
      <c r="K31">
        <v>68</v>
      </c>
      <c r="L31">
        <f t="shared" si="3"/>
        <v>74.5</v>
      </c>
      <c r="N31">
        <v>411</v>
      </c>
      <c r="P31">
        <f t="shared" si="4"/>
        <v>0.18126520681265207</v>
      </c>
      <c r="S31">
        <v>210</v>
      </c>
      <c r="U31">
        <v>712</v>
      </c>
      <c r="W31">
        <f t="shared" si="5"/>
        <v>0.2949438202247191</v>
      </c>
      <c r="Y31">
        <v>134</v>
      </c>
      <c r="Z31">
        <v>149</v>
      </c>
      <c r="AA31">
        <f t="shared" si="6"/>
        <v>141.5</v>
      </c>
      <c r="AC31">
        <v>545</v>
      </c>
      <c r="AE31">
        <f t="shared" si="7"/>
        <v>0.25963302752293577</v>
      </c>
    </row>
    <row r="32" spans="3:31" x14ac:dyDescent="0.25">
      <c r="C32">
        <v>326</v>
      </c>
      <c r="F32">
        <v>628</v>
      </c>
      <c r="H32">
        <f t="shared" si="2"/>
        <v>0.51910828025477707</v>
      </c>
      <c r="J32">
        <v>87</v>
      </c>
      <c r="K32">
        <v>86</v>
      </c>
      <c r="L32">
        <f t="shared" si="3"/>
        <v>86.5</v>
      </c>
      <c r="N32">
        <v>461</v>
      </c>
      <c r="P32">
        <f t="shared" si="4"/>
        <v>0.18763557483731019</v>
      </c>
      <c r="S32">
        <v>314</v>
      </c>
      <c r="U32">
        <v>731</v>
      </c>
      <c r="W32">
        <f t="shared" si="5"/>
        <v>0.42954856361149113</v>
      </c>
      <c r="Y32">
        <v>81</v>
      </c>
      <c r="Z32">
        <v>95</v>
      </c>
      <c r="AA32">
        <f t="shared" si="6"/>
        <v>88</v>
      </c>
      <c r="AC32">
        <v>457</v>
      </c>
      <c r="AE32">
        <f t="shared" si="7"/>
        <v>0.1925601750547046</v>
      </c>
    </row>
    <row r="33" spans="3:31" x14ac:dyDescent="0.25">
      <c r="C33">
        <v>279</v>
      </c>
      <c r="F33">
        <v>641</v>
      </c>
      <c r="H33">
        <f t="shared" si="2"/>
        <v>0.43525741029641185</v>
      </c>
      <c r="J33">
        <v>64</v>
      </c>
      <c r="K33">
        <v>89</v>
      </c>
      <c r="L33">
        <f t="shared" si="3"/>
        <v>76.5</v>
      </c>
      <c r="N33">
        <v>402</v>
      </c>
      <c r="P33">
        <f t="shared" si="4"/>
        <v>0.19029850746268656</v>
      </c>
      <c r="S33">
        <v>168</v>
      </c>
      <c r="U33">
        <v>700</v>
      </c>
      <c r="W33">
        <f t="shared" si="5"/>
        <v>0.24</v>
      </c>
      <c r="Y33">
        <v>164</v>
      </c>
      <c r="Z33">
        <v>144</v>
      </c>
      <c r="AA33">
        <f t="shared" si="6"/>
        <v>154</v>
      </c>
      <c r="AC33">
        <v>451</v>
      </c>
      <c r="AE33">
        <f t="shared" si="7"/>
        <v>0.34146341463414637</v>
      </c>
    </row>
    <row r="34" spans="3:31" x14ac:dyDescent="0.25">
      <c r="C34">
        <v>216</v>
      </c>
      <c r="F34">
        <v>677</v>
      </c>
      <c r="H34">
        <f t="shared" si="2"/>
        <v>0.31905465288035451</v>
      </c>
      <c r="J34">
        <v>92</v>
      </c>
      <c r="K34">
        <v>86</v>
      </c>
      <c r="L34">
        <f t="shared" si="3"/>
        <v>89</v>
      </c>
      <c r="N34">
        <v>438</v>
      </c>
      <c r="P34">
        <f t="shared" si="4"/>
        <v>0.20319634703196346</v>
      </c>
      <c r="S34">
        <v>181</v>
      </c>
      <c r="U34">
        <v>663</v>
      </c>
      <c r="W34">
        <f t="shared" si="5"/>
        <v>0.27300150829562592</v>
      </c>
      <c r="Y34">
        <v>155</v>
      </c>
      <c r="Z34">
        <v>151</v>
      </c>
      <c r="AA34">
        <f t="shared" si="6"/>
        <v>153</v>
      </c>
      <c r="AC34">
        <v>447</v>
      </c>
      <c r="AE34">
        <f t="shared" si="7"/>
        <v>0.34228187919463088</v>
      </c>
    </row>
    <row r="35" spans="3:31" x14ac:dyDescent="0.25">
      <c r="C35">
        <v>275</v>
      </c>
      <c r="F35">
        <v>601</v>
      </c>
      <c r="H35">
        <f t="shared" si="2"/>
        <v>0.45757071547420963</v>
      </c>
      <c r="J35">
        <v>84</v>
      </c>
      <c r="K35">
        <v>86</v>
      </c>
      <c r="L35">
        <f t="shared" si="3"/>
        <v>85</v>
      </c>
      <c r="N35">
        <v>472</v>
      </c>
      <c r="P35">
        <f t="shared" si="4"/>
        <v>0.18008474576271186</v>
      </c>
      <c r="S35">
        <v>191</v>
      </c>
      <c r="U35">
        <v>694</v>
      </c>
      <c r="W35">
        <f t="shared" si="5"/>
        <v>0.27521613832853026</v>
      </c>
      <c r="Y35">
        <v>113</v>
      </c>
      <c r="Z35">
        <v>103</v>
      </c>
      <c r="AA35">
        <f t="shared" si="6"/>
        <v>108</v>
      </c>
      <c r="AC35">
        <v>459</v>
      </c>
      <c r="AE35">
        <f t="shared" si="7"/>
        <v>0.23529411764705882</v>
      </c>
    </row>
    <row r="36" spans="3:31" x14ac:dyDescent="0.25">
      <c r="C36">
        <v>178</v>
      </c>
      <c r="F36">
        <v>633</v>
      </c>
      <c r="H36">
        <f t="shared" si="2"/>
        <v>0.28120063191153238</v>
      </c>
      <c r="J36">
        <v>89</v>
      </c>
      <c r="K36">
        <v>97</v>
      </c>
      <c r="L36">
        <f t="shared" si="3"/>
        <v>93</v>
      </c>
      <c r="N36">
        <v>510</v>
      </c>
      <c r="P36">
        <f t="shared" si="4"/>
        <v>0.18235294117647058</v>
      </c>
      <c r="S36">
        <v>152</v>
      </c>
      <c r="U36">
        <v>597</v>
      </c>
      <c r="W36">
        <f t="shared" si="5"/>
        <v>0.25460636515912899</v>
      </c>
      <c r="Y36">
        <v>161</v>
      </c>
      <c r="Z36">
        <v>204</v>
      </c>
      <c r="AA36">
        <f t="shared" si="6"/>
        <v>182.5</v>
      </c>
      <c r="AC36">
        <v>421</v>
      </c>
      <c r="AE36">
        <f t="shared" si="7"/>
        <v>0.4334916864608076</v>
      </c>
    </row>
    <row r="37" spans="3:31" x14ac:dyDescent="0.25">
      <c r="C37">
        <v>322</v>
      </c>
      <c r="F37">
        <v>628</v>
      </c>
      <c r="H37">
        <f t="shared" si="2"/>
        <v>0.51273885350318471</v>
      </c>
      <c r="J37">
        <v>65</v>
      </c>
      <c r="K37">
        <v>79</v>
      </c>
      <c r="L37">
        <f t="shared" si="3"/>
        <v>72</v>
      </c>
      <c r="N37">
        <v>429</v>
      </c>
      <c r="P37">
        <f t="shared" si="4"/>
        <v>0.16783216783216784</v>
      </c>
      <c r="S37">
        <v>160</v>
      </c>
      <c r="U37">
        <v>694</v>
      </c>
      <c r="W37">
        <f t="shared" si="5"/>
        <v>0.23054755043227665</v>
      </c>
      <c r="Y37">
        <v>76</v>
      </c>
      <c r="Z37">
        <v>96</v>
      </c>
      <c r="AA37">
        <f t="shared" si="6"/>
        <v>86</v>
      </c>
      <c r="AC37">
        <v>479</v>
      </c>
      <c r="AE37">
        <f t="shared" si="7"/>
        <v>0.17954070981210857</v>
      </c>
    </row>
    <row r="40" spans="3:31" x14ac:dyDescent="0.25">
      <c r="C40">
        <f>AVERAGE(C27:C37)</f>
        <v>245.36363636363637</v>
      </c>
      <c r="F40">
        <f>AVERAGE(F27:F37)</f>
        <v>634.72727272727275</v>
      </c>
      <c r="H40">
        <f>AVERAGE(H27:H37)</f>
        <v>0.38699713870300878</v>
      </c>
      <c r="L40">
        <f>AVERAGE(L27:L37)</f>
        <v>94.681818181818187</v>
      </c>
      <c r="N40">
        <f>AVERAGE(N27:N37)</f>
        <v>478.18181818181819</v>
      </c>
      <c r="P40">
        <f>AVERAGE(P27:P37)</f>
        <v>0.19648849473315669</v>
      </c>
      <c r="S40">
        <f>AVERAGE(S27:S37)</f>
        <v>197</v>
      </c>
      <c r="U40">
        <f>AVERAGE(U27:U37)</f>
        <v>681.81818181818187</v>
      </c>
      <c r="W40">
        <f>AVERAGE(W27:W37)</f>
        <v>0.2870727059817586</v>
      </c>
      <c r="AA40">
        <f>AVERAGE(AA27:AA37)</f>
        <v>132</v>
      </c>
      <c r="AC40">
        <f>AVERAGE(AC27:AC37)</f>
        <v>468.36363636363637</v>
      </c>
      <c r="AE40">
        <f>AVERAGE(AE27:AE37)</f>
        <v>0.28391975561696275</v>
      </c>
    </row>
    <row r="45" spans="3:31" x14ac:dyDescent="0.25">
      <c r="C45" t="s">
        <v>31</v>
      </c>
      <c r="F45" t="s">
        <v>17</v>
      </c>
    </row>
    <row r="47" spans="3:31" x14ac:dyDescent="0.25">
      <c r="H47" t="s">
        <v>1</v>
      </c>
      <c r="W47" t="s">
        <v>2</v>
      </c>
    </row>
    <row r="49" spans="3:31" x14ac:dyDescent="0.25">
      <c r="C49" t="s">
        <v>32</v>
      </c>
      <c r="F49" t="s">
        <v>24</v>
      </c>
      <c r="H49" t="s">
        <v>36</v>
      </c>
      <c r="J49" t="s">
        <v>33</v>
      </c>
      <c r="K49" t="s">
        <v>34</v>
      </c>
      <c r="N49" t="s">
        <v>35</v>
      </c>
      <c r="P49" t="s">
        <v>37</v>
      </c>
      <c r="R49" t="s">
        <v>32</v>
      </c>
      <c r="U49" t="s">
        <v>24</v>
      </c>
      <c r="Y49" t="s">
        <v>33</v>
      </c>
      <c r="Z49" t="s">
        <v>34</v>
      </c>
      <c r="AC49" t="s">
        <v>35</v>
      </c>
    </row>
    <row r="51" spans="3:31" x14ac:dyDescent="0.25">
      <c r="C51">
        <v>178</v>
      </c>
      <c r="F51">
        <v>686</v>
      </c>
      <c r="H51">
        <f>C51/F51</f>
        <v>0.25947521865889212</v>
      </c>
      <c r="J51">
        <v>159</v>
      </c>
      <c r="K51">
        <v>131</v>
      </c>
      <c r="L51">
        <f>AVERAGE(J51:K51)</f>
        <v>145</v>
      </c>
      <c r="N51">
        <v>513</v>
      </c>
      <c r="P51">
        <f>L51/N51</f>
        <v>0.28265107212475632</v>
      </c>
      <c r="S51">
        <v>99</v>
      </c>
      <c r="U51">
        <v>683</v>
      </c>
      <c r="W51">
        <f>S51/U51</f>
        <v>0.14494875549048317</v>
      </c>
      <c r="Y51">
        <v>241</v>
      </c>
      <c r="Z51">
        <v>214</v>
      </c>
      <c r="AA51">
        <f>AVERAGE(Y51:Z51)</f>
        <v>227.5</v>
      </c>
      <c r="AC51">
        <v>526</v>
      </c>
      <c r="AE51">
        <f>AA51/AC51</f>
        <v>0.43250950570342206</v>
      </c>
    </row>
    <row r="52" spans="3:31" x14ac:dyDescent="0.25">
      <c r="C52">
        <v>228</v>
      </c>
      <c r="F52">
        <v>676</v>
      </c>
      <c r="H52">
        <f t="shared" ref="H52:H64" si="8">C52/F52</f>
        <v>0.33727810650887574</v>
      </c>
      <c r="J52">
        <v>103</v>
      </c>
      <c r="K52">
        <v>102</v>
      </c>
      <c r="L52">
        <f t="shared" ref="L52:L64" si="9">AVERAGE(J52:K52)</f>
        <v>102.5</v>
      </c>
      <c r="N52">
        <v>548</v>
      </c>
      <c r="P52">
        <f t="shared" ref="P52:P64" si="10">L52/N52</f>
        <v>0.18704379562043796</v>
      </c>
      <c r="S52">
        <v>215</v>
      </c>
      <c r="U52">
        <v>649</v>
      </c>
      <c r="W52">
        <f t="shared" ref="W52:W63" si="11">S52/U52</f>
        <v>0.33127889060092452</v>
      </c>
      <c r="Y52">
        <v>135</v>
      </c>
      <c r="Z52">
        <v>212</v>
      </c>
      <c r="AA52">
        <f t="shared" ref="AA52:AA63" si="12">AVERAGE(Y52:Z52)</f>
        <v>173.5</v>
      </c>
      <c r="AC52">
        <v>580</v>
      </c>
      <c r="AE52">
        <f t="shared" ref="AE52:AE63" si="13">AA52/AC52</f>
        <v>0.29913793103448277</v>
      </c>
    </row>
    <row r="53" spans="3:31" x14ac:dyDescent="0.25">
      <c r="C53">
        <v>194</v>
      </c>
      <c r="F53">
        <v>700</v>
      </c>
      <c r="H53">
        <f t="shared" si="8"/>
        <v>0.27714285714285714</v>
      </c>
      <c r="J53">
        <v>134</v>
      </c>
      <c r="K53">
        <v>147</v>
      </c>
      <c r="L53">
        <f t="shared" si="9"/>
        <v>140.5</v>
      </c>
      <c r="N53">
        <v>605</v>
      </c>
      <c r="P53">
        <f t="shared" si="10"/>
        <v>0.2322314049586777</v>
      </c>
      <c r="S53">
        <v>193</v>
      </c>
      <c r="U53">
        <v>676</v>
      </c>
      <c r="W53">
        <f t="shared" si="11"/>
        <v>0.28550295857988167</v>
      </c>
      <c r="Y53">
        <v>219</v>
      </c>
      <c r="Z53">
        <v>188</v>
      </c>
      <c r="AA53">
        <f t="shared" si="12"/>
        <v>203.5</v>
      </c>
      <c r="AC53">
        <v>457</v>
      </c>
      <c r="AE53">
        <f t="shared" si="13"/>
        <v>0.44529540481400437</v>
      </c>
    </row>
    <row r="54" spans="3:31" x14ac:dyDescent="0.25">
      <c r="C54">
        <v>181</v>
      </c>
      <c r="F54">
        <v>632</v>
      </c>
      <c r="H54">
        <f t="shared" si="8"/>
        <v>0.28639240506329117</v>
      </c>
      <c r="J54">
        <v>154</v>
      </c>
      <c r="K54">
        <v>168</v>
      </c>
      <c r="L54">
        <f t="shared" si="9"/>
        <v>161</v>
      </c>
      <c r="N54">
        <v>584</v>
      </c>
      <c r="P54">
        <f t="shared" si="10"/>
        <v>0.27568493150684931</v>
      </c>
      <c r="S54">
        <v>103</v>
      </c>
      <c r="U54">
        <v>628</v>
      </c>
      <c r="W54">
        <f t="shared" si="11"/>
        <v>0.16401273885350318</v>
      </c>
      <c r="Y54">
        <v>262</v>
      </c>
      <c r="Z54">
        <v>313</v>
      </c>
      <c r="AA54">
        <f t="shared" si="12"/>
        <v>287.5</v>
      </c>
      <c r="AC54">
        <v>611</v>
      </c>
      <c r="AE54">
        <f t="shared" si="13"/>
        <v>0.47054009819967269</v>
      </c>
    </row>
    <row r="55" spans="3:31" x14ac:dyDescent="0.25">
      <c r="C55">
        <v>211</v>
      </c>
      <c r="F55">
        <v>653</v>
      </c>
      <c r="H55">
        <f t="shared" si="8"/>
        <v>0.32312404287901991</v>
      </c>
      <c r="J55">
        <v>91</v>
      </c>
      <c r="K55">
        <v>116</v>
      </c>
      <c r="L55">
        <f t="shared" si="9"/>
        <v>103.5</v>
      </c>
      <c r="N55">
        <v>487</v>
      </c>
      <c r="P55">
        <f t="shared" si="10"/>
        <v>0.21252566735112938</v>
      </c>
      <c r="S55">
        <v>172</v>
      </c>
      <c r="U55">
        <v>647</v>
      </c>
      <c r="W55">
        <f t="shared" si="11"/>
        <v>0.26584234930448225</v>
      </c>
      <c r="Y55">
        <v>189</v>
      </c>
      <c r="Z55">
        <v>183</v>
      </c>
      <c r="AA55">
        <f t="shared" si="12"/>
        <v>186</v>
      </c>
      <c r="AC55">
        <v>520</v>
      </c>
      <c r="AE55">
        <f t="shared" si="13"/>
        <v>0.3576923076923077</v>
      </c>
    </row>
    <row r="56" spans="3:31" x14ac:dyDescent="0.25">
      <c r="C56">
        <v>207</v>
      </c>
      <c r="F56">
        <v>686</v>
      </c>
      <c r="H56">
        <f t="shared" si="8"/>
        <v>0.30174927113702626</v>
      </c>
      <c r="J56">
        <v>142</v>
      </c>
      <c r="K56">
        <v>154</v>
      </c>
      <c r="L56">
        <f t="shared" si="9"/>
        <v>148</v>
      </c>
      <c r="N56">
        <v>524</v>
      </c>
      <c r="P56">
        <f t="shared" si="10"/>
        <v>0.28244274809160308</v>
      </c>
      <c r="S56">
        <v>74</v>
      </c>
      <c r="U56">
        <v>670</v>
      </c>
      <c r="W56">
        <f t="shared" si="11"/>
        <v>0.11044776119402985</v>
      </c>
      <c r="Y56">
        <v>301</v>
      </c>
      <c r="Z56">
        <v>254</v>
      </c>
      <c r="AA56">
        <f t="shared" si="12"/>
        <v>277.5</v>
      </c>
      <c r="AC56">
        <v>649</v>
      </c>
      <c r="AE56">
        <f t="shared" si="13"/>
        <v>0.42758089368258861</v>
      </c>
    </row>
    <row r="57" spans="3:31" x14ac:dyDescent="0.25">
      <c r="C57">
        <v>203</v>
      </c>
      <c r="F57">
        <v>609</v>
      </c>
      <c r="H57">
        <f t="shared" si="8"/>
        <v>0.33333333333333331</v>
      </c>
      <c r="J57">
        <v>167</v>
      </c>
      <c r="K57">
        <v>150</v>
      </c>
      <c r="L57">
        <f t="shared" si="9"/>
        <v>158.5</v>
      </c>
      <c r="N57">
        <v>558</v>
      </c>
      <c r="P57">
        <f t="shared" si="10"/>
        <v>0.28405017921146952</v>
      </c>
      <c r="S57">
        <v>102</v>
      </c>
      <c r="U57">
        <v>662</v>
      </c>
      <c r="W57">
        <f t="shared" si="11"/>
        <v>0.15407854984894259</v>
      </c>
      <c r="Y57">
        <v>220</v>
      </c>
      <c r="Z57">
        <v>218</v>
      </c>
      <c r="AA57">
        <f t="shared" si="12"/>
        <v>219</v>
      </c>
      <c r="AC57">
        <v>553</v>
      </c>
      <c r="AE57">
        <f t="shared" si="13"/>
        <v>0.39602169981916818</v>
      </c>
    </row>
    <row r="58" spans="3:31" x14ac:dyDescent="0.25">
      <c r="C58">
        <v>186</v>
      </c>
      <c r="F58">
        <v>703</v>
      </c>
      <c r="H58">
        <f t="shared" si="8"/>
        <v>0.26458036984352773</v>
      </c>
      <c r="J58">
        <v>141</v>
      </c>
      <c r="K58">
        <v>125</v>
      </c>
      <c r="L58">
        <f t="shared" si="9"/>
        <v>133</v>
      </c>
      <c r="N58">
        <v>581</v>
      </c>
      <c r="P58">
        <f t="shared" si="10"/>
        <v>0.2289156626506024</v>
      </c>
      <c r="S58">
        <v>131</v>
      </c>
      <c r="U58">
        <v>659</v>
      </c>
      <c r="W58">
        <f t="shared" si="11"/>
        <v>0.19878603945371776</v>
      </c>
      <c r="Y58">
        <v>274</v>
      </c>
      <c r="Z58">
        <v>254</v>
      </c>
      <c r="AA58">
        <f t="shared" si="12"/>
        <v>264</v>
      </c>
      <c r="AC58">
        <v>564</v>
      </c>
      <c r="AE58">
        <f t="shared" si="13"/>
        <v>0.46808510638297873</v>
      </c>
    </row>
    <row r="59" spans="3:31" x14ac:dyDescent="0.25">
      <c r="C59">
        <v>172</v>
      </c>
      <c r="F59">
        <v>700</v>
      </c>
      <c r="H59">
        <f t="shared" si="8"/>
        <v>0.24571428571428572</v>
      </c>
      <c r="J59">
        <v>120</v>
      </c>
      <c r="K59">
        <v>149</v>
      </c>
      <c r="L59">
        <f t="shared" si="9"/>
        <v>134.5</v>
      </c>
      <c r="N59">
        <v>557</v>
      </c>
      <c r="P59">
        <f t="shared" si="10"/>
        <v>0.24147217235188509</v>
      </c>
      <c r="S59">
        <v>126</v>
      </c>
      <c r="U59">
        <v>689</v>
      </c>
      <c r="W59">
        <f t="shared" si="11"/>
        <v>0.18287373004354138</v>
      </c>
      <c r="Y59">
        <v>189</v>
      </c>
      <c r="Z59">
        <v>222</v>
      </c>
      <c r="AA59">
        <f t="shared" si="12"/>
        <v>205.5</v>
      </c>
      <c r="AC59">
        <v>620</v>
      </c>
      <c r="AE59">
        <f t="shared" si="13"/>
        <v>0.33145161290322583</v>
      </c>
    </row>
    <row r="60" spans="3:31" x14ac:dyDescent="0.25">
      <c r="C60">
        <v>250</v>
      </c>
      <c r="F60">
        <v>684</v>
      </c>
      <c r="H60">
        <f t="shared" si="8"/>
        <v>0.36549707602339182</v>
      </c>
      <c r="J60">
        <v>150</v>
      </c>
      <c r="K60">
        <v>151</v>
      </c>
      <c r="L60">
        <f t="shared" si="9"/>
        <v>150.5</v>
      </c>
      <c r="N60">
        <v>615</v>
      </c>
      <c r="P60">
        <f t="shared" si="10"/>
        <v>0.24471544715447155</v>
      </c>
      <c r="S60">
        <v>227</v>
      </c>
      <c r="U60">
        <v>645</v>
      </c>
      <c r="W60">
        <f t="shared" si="11"/>
        <v>0.35193798449612401</v>
      </c>
      <c r="Y60">
        <v>137</v>
      </c>
      <c r="Z60">
        <v>177</v>
      </c>
      <c r="AA60">
        <f t="shared" si="12"/>
        <v>157</v>
      </c>
      <c r="AC60">
        <v>580</v>
      </c>
      <c r="AE60">
        <f t="shared" si="13"/>
        <v>0.27068965517241378</v>
      </c>
    </row>
    <row r="61" spans="3:31" x14ac:dyDescent="0.25">
      <c r="C61">
        <v>186</v>
      </c>
      <c r="F61">
        <v>618</v>
      </c>
      <c r="H61">
        <f t="shared" si="8"/>
        <v>0.30097087378640774</v>
      </c>
      <c r="J61">
        <v>131</v>
      </c>
      <c r="K61">
        <v>129</v>
      </c>
      <c r="L61">
        <f t="shared" si="9"/>
        <v>130</v>
      </c>
      <c r="N61">
        <v>545</v>
      </c>
      <c r="P61">
        <f t="shared" si="10"/>
        <v>0.23853211009174313</v>
      </c>
      <c r="S61">
        <v>118</v>
      </c>
      <c r="U61">
        <v>634</v>
      </c>
      <c r="W61">
        <f t="shared" si="11"/>
        <v>0.18611987381703471</v>
      </c>
      <c r="Y61">
        <v>271</v>
      </c>
      <c r="Z61">
        <v>284</v>
      </c>
      <c r="AA61">
        <f t="shared" si="12"/>
        <v>277.5</v>
      </c>
      <c r="AC61">
        <v>588</v>
      </c>
      <c r="AE61">
        <f t="shared" si="13"/>
        <v>0.47193877551020408</v>
      </c>
    </row>
    <row r="62" spans="3:31" x14ac:dyDescent="0.25">
      <c r="C62">
        <v>256</v>
      </c>
      <c r="F62">
        <v>720</v>
      </c>
      <c r="H62">
        <f t="shared" si="8"/>
        <v>0.35555555555555557</v>
      </c>
      <c r="J62">
        <v>112</v>
      </c>
      <c r="K62">
        <v>105</v>
      </c>
      <c r="L62">
        <f t="shared" si="9"/>
        <v>108.5</v>
      </c>
      <c r="N62">
        <v>591</v>
      </c>
      <c r="P62">
        <f t="shared" si="10"/>
        <v>0.18358714043993232</v>
      </c>
      <c r="S62">
        <v>110</v>
      </c>
      <c r="U62">
        <v>634</v>
      </c>
      <c r="W62">
        <f t="shared" si="11"/>
        <v>0.17350157728706625</v>
      </c>
      <c r="Y62">
        <v>279</v>
      </c>
      <c r="Z62">
        <v>254</v>
      </c>
      <c r="AA62">
        <f t="shared" si="12"/>
        <v>266.5</v>
      </c>
      <c r="AC62">
        <v>617</v>
      </c>
      <c r="AE62">
        <f t="shared" si="13"/>
        <v>0.43192868719611022</v>
      </c>
    </row>
    <row r="63" spans="3:31" x14ac:dyDescent="0.25">
      <c r="C63">
        <v>171</v>
      </c>
      <c r="F63">
        <v>663</v>
      </c>
      <c r="H63">
        <f t="shared" si="8"/>
        <v>0.25791855203619912</v>
      </c>
      <c r="J63">
        <v>141</v>
      </c>
      <c r="K63">
        <v>155</v>
      </c>
      <c r="L63">
        <f t="shared" si="9"/>
        <v>148</v>
      </c>
      <c r="N63">
        <v>539</v>
      </c>
      <c r="P63">
        <f t="shared" si="10"/>
        <v>0.27458256029684602</v>
      </c>
      <c r="S63">
        <v>189</v>
      </c>
      <c r="U63">
        <v>623</v>
      </c>
      <c r="W63">
        <f t="shared" si="11"/>
        <v>0.30337078651685395</v>
      </c>
      <c r="Y63">
        <v>109</v>
      </c>
      <c r="Z63">
        <v>230</v>
      </c>
      <c r="AA63">
        <f t="shared" si="12"/>
        <v>169.5</v>
      </c>
      <c r="AC63">
        <v>580</v>
      </c>
      <c r="AE63">
        <f t="shared" si="13"/>
        <v>0.29224137931034483</v>
      </c>
    </row>
    <row r="64" spans="3:31" x14ac:dyDescent="0.25">
      <c r="C64">
        <v>244</v>
      </c>
      <c r="F64">
        <v>686</v>
      </c>
      <c r="H64">
        <f t="shared" si="8"/>
        <v>0.35568513119533529</v>
      </c>
      <c r="J64">
        <v>115</v>
      </c>
      <c r="K64">
        <v>140</v>
      </c>
      <c r="L64">
        <f t="shared" si="9"/>
        <v>127.5</v>
      </c>
      <c r="N64">
        <v>516</v>
      </c>
      <c r="P64">
        <f t="shared" si="10"/>
        <v>0.24709302325581395</v>
      </c>
    </row>
    <row r="68" spans="3:31" x14ac:dyDescent="0.25">
      <c r="C68">
        <f>AVERAGE(C51:C64)</f>
        <v>204.78571428571428</v>
      </c>
      <c r="F68">
        <f t="shared" ref="F68" si="14">AVERAGE(F51:F64)</f>
        <v>672.57142857142856</v>
      </c>
      <c r="H68">
        <f>AVERAGE(H51:H64)</f>
        <v>0.30460121991985706</v>
      </c>
      <c r="J68">
        <f>AVERAGE(J51:J64)</f>
        <v>132.85714285714286</v>
      </c>
      <c r="K68">
        <f>AVERAGE(K51:K64)</f>
        <v>137.28571428571428</v>
      </c>
      <c r="L68">
        <f>AVERAGE(L51:L64)</f>
        <v>135.07142857142858</v>
      </c>
      <c r="N68">
        <f>AVERAGE(N51:N64)</f>
        <v>554.5</v>
      </c>
      <c r="P68">
        <f>AVERAGE(P51:P64)</f>
        <v>0.2439662796504441</v>
      </c>
      <c r="S68">
        <f>AVERAGE(S51:S64)</f>
        <v>143</v>
      </c>
      <c r="U68">
        <f t="shared" ref="U68" si="15">AVERAGE(U51:U64)</f>
        <v>653.76923076923072</v>
      </c>
      <c r="W68">
        <f>AVERAGE(W51:W64)</f>
        <v>0.21943861503742965</v>
      </c>
      <c r="Y68">
        <f>AVERAGE(Y51:Y64)</f>
        <v>217.38461538461539</v>
      </c>
      <c r="Z68">
        <f>AVERAGE(Z51:Z64)</f>
        <v>231</v>
      </c>
      <c r="AA68">
        <f>AVERAGE(AA51:AA64)</f>
        <v>224.19230769230768</v>
      </c>
      <c r="AC68">
        <f>AVERAGE(AC51:AC64)</f>
        <v>572.69230769230774</v>
      </c>
      <c r="AE68">
        <f>AVERAGE(AE51:AE64)</f>
        <v>0.39193177364776333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1"/>
  <sheetViews>
    <sheetView topLeftCell="T46" workbookViewId="0">
      <selection activeCell="AD65" sqref="AD65:AD76"/>
    </sheetView>
  </sheetViews>
  <sheetFormatPr defaultRowHeight="15" x14ac:dyDescent="0.25"/>
  <sheetData>
    <row r="1" spans="2:4" x14ac:dyDescent="0.25">
      <c r="C1" t="s">
        <v>8</v>
      </c>
    </row>
    <row r="4" spans="2:4" x14ac:dyDescent="0.25">
      <c r="B4" t="s">
        <v>1</v>
      </c>
      <c r="D4" t="s">
        <v>2</v>
      </c>
    </row>
    <row r="6" spans="2:4" x14ac:dyDescent="0.25">
      <c r="B6">
        <v>269</v>
      </c>
      <c r="D6">
        <v>216</v>
      </c>
    </row>
    <row r="7" spans="2:4" x14ac:dyDescent="0.25">
      <c r="B7">
        <v>260</v>
      </c>
      <c r="D7">
        <v>145</v>
      </c>
    </row>
    <row r="8" spans="2:4" x14ac:dyDescent="0.25">
      <c r="B8">
        <v>231</v>
      </c>
      <c r="D8">
        <v>186</v>
      </c>
    </row>
    <row r="9" spans="2:4" x14ac:dyDescent="0.25">
      <c r="B9">
        <v>390</v>
      </c>
      <c r="D9">
        <v>425</v>
      </c>
    </row>
    <row r="10" spans="2:4" x14ac:dyDescent="0.25">
      <c r="B10">
        <v>446</v>
      </c>
      <c r="D10">
        <v>391</v>
      </c>
    </row>
    <row r="11" spans="2:4" x14ac:dyDescent="0.25">
      <c r="B11">
        <v>283</v>
      </c>
      <c r="D11">
        <v>266</v>
      </c>
    </row>
    <row r="12" spans="2:4" x14ac:dyDescent="0.25">
      <c r="B12">
        <v>216</v>
      </c>
      <c r="D12">
        <v>186</v>
      </c>
    </row>
    <row r="13" spans="2:4" x14ac:dyDescent="0.25">
      <c r="B13">
        <v>184</v>
      </c>
      <c r="D13">
        <v>350</v>
      </c>
    </row>
    <row r="14" spans="2:4" x14ac:dyDescent="0.25">
      <c r="B14">
        <v>86</v>
      </c>
      <c r="D14">
        <v>319</v>
      </c>
    </row>
    <row r="15" spans="2:4" x14ac:dyDescent="0.25">
      <c r="B15">
        <v>260</v>
      </c>
    </row>
    <row r="21" spans="2:30" x14ac:dyDescent="0.25">
      <c r="B21" t="s">
        <v>31</v>
      </c>
      <c r="E21" t="s">
        <v>13</v>
      </c>
    </row>
    <row r="23" spans="2:30" x14ac:dyDescent="0.25">
      <c r="G23" t="s">
        <v>1</v>
      </c>
      <c r="V23" t="s">
        <v>2</v>
      </c>
    </row>
    <row r="25" spans="2:30" x14ac:dyDescent="0.25">
      <c r="B25" t="s">
        <v>32</v>
      </c>
      <c r="E25" t="s">
        <v>24</v>
      </c>
      <c r="G25" t="s">
        <v>36</v>
      </c>
      <c r="I25" t="s">
        <v>33</v>
      </c>
      <c r="J25" t="s">
        <v>34</v>
      </c>
      <c r="M25" t="s">
        <v>35</v>
      </c>
      <c r="O25" t="s">
        <v>37</v>
      </c>
      <c r="Q25" t="s">
        <v>32</v>
      </c>
      <c r="T25" t="s">
        <v>24</v>
      </c>
      <c r="X25" t="s">
        <v>33</v>
      </c>
      <c r="Y25" t="s">
        <v>34</v>
      </c>
      <c r="AB25" t="s">
        <v>35</v>
      </c>
    </row>
    <row r="27" spans="2:30" x14ac:dyDescent="0.25">
      <c r="B27">
        <v>225</v>
      </c>
      <c r="E27">
        <v>618</v>
      </c>
      <c r="G27">
        <f>B27/E27</f>
        <v>0.36407766990291263</v>
      </c>
      <c r="I27">
        <v>82</v>
      </c>
      <c r="J27">
        <v>86</v>
      </c>
      <c r="K27">
        <f>AVERAGE(I27:J27)</f>
        <v>84</v>
      </c>
      <c r="M27">
        <v>481</v>
      </c>
      <c r="O27">
        <f>K27/M27</f>
        <v>0.17463617463617465</v>
      </c>
      <c r="R27">
        <v>350</v>
      </c>
      <c r="T27">
        <v>779</v>
      </c>
      <c r="V27">
        <f>R27/T27</f>
        <v>0.44929396662387677</v>
      </c>
      <c r="X27">
        <v>92</v>
      </c>
      <c r="Y27">
        <v>100</v>
      </c>
      <c r="Z27">
        <f>AVERAGE(X27:Y27)</f>
        <v>96</v>
      </c>
      <c r="AB27">
        <v>561</v>
      </c>
      <c r="AD27">
        <f>Z27/AB27</f>
        <v>0.17112299465240641</v>
      </c>
    </row>
    <row r="28" spans="2:30" x14ac:dyDescent="0.25">
      <c r="B28">
        <v>184</v>
      </c>
      <c r="E28">
        <v>681</v>
      </c>
      <c r="G28">
        <f t="shared" ref="G28:G47" si="0">B28/E28</f>
        <v>0.27019089574155652</v>
      </c>
      <c r="I28">
        <v>89</v>
      </c>
      <c r="J28">
        <v>90</v>
      </c>
      <c r="K28">
        <f t="shared" ref="K28:K47" si="1">AVERAGE(I28:J28)</f>
        <v>89.5</v>
      </c>
      <c r="M28">
        <v>535</v>
      </c>
      <c r="O28">
        <f t="shared" ref="O28:O47" si="2">K28/M28</f>
        <v>0.16728971962616823</v>
      </c>
      <c r="R28">
        <v>217</v>
      </c>
      <c r="T28">
        <v>721</v>
      </c>
      <c r="V28">
        <f t="shared" ref="V28:V46" si="3">R28/T28</f>
        <v>0.30097087378640774</v>
      </c>
      <c r="X28">
        <v>79</v>
      </c>
      <c r="Y28">
        <v>85</v>
      </c>
      <c r="Z28">
        <f t="shared" ref="Z28:Z45" si="4">AVERAGE(X28:Y28)</f>
        <v>82</v>
      </c>
      <c r="AB28">
        <v>414</v>
      </c>
      <c r="AD28">
        <f t="shared" ref="AD28:AD46" si="5">Z28/AB28</f>
        <v>0.19806763285024154</v>
      </c>
    </row>
    <row r="29" spans="2:30" x14ac:dyDescent="0.25">
      <c r="B29">
        <v>123</v>
      </c>
      <c r="E29">
        <v>633</v>
      </c>
      <c r="G29">
        <f t="shared" si="0"/>
        <v>0.19431279620853081</v>
      </c>
      <c r="I29">
        <v>152</v>
      </c>
      <c r="J29">
        <v>157</v>
      </c>
      <c r="K29">
        <f t="shared" si="1"/>
        <v>154.5</v>
      </c>
      <c r="M29">
        <v>545</v>
      </c>
      <c r="O29">
        <f t="shared" si="2"/>
        <v>0.28348623853211008</v>
      </c>
      <c r="R29">
        <v>154</v>
      </c>
      <c r="T29">
        <v>673</v>
      </c>
      <c r="V29">
        <f t="shared" si="3"/>
        <v>0.2288261515601783</v>
      </c>
      <c r="X29">
        <v>130</v>
      </c>
      <c r="Y29">
        <v>117</v>
      </c>
      <c r="Z29">
        <f t="shared" si="4"/>
        <v>123.5</v>
      </c>
      <c r="AB29">
        <v>498</v>
      </c>
      <c r="AD29">
        <f t="shared" si="5"/>
        <v>0.24799196787148595</v>
      </c>
    </row>
    <row r="30" spans="2:30" x14ac:dyDescent="0.25">
      <c r="B30">
        <v>262</v>
      </c>
      <c r="E30">
        <v>627</v>
      </c>
      <c r="G30">
        <f t="shared" si="0"/>
        <v>0.41786283891547049</v>
      </c>
      <c r="I30">
        <v>71</v>
      </c>
      <c r="J30">
        <v>69</v>
      </c>
      <c r="K30">
        <f t="shared" si="1"/>
        <v>70</v>
      </c>
      <c r="M30">
        <v>437</v>
      </c>
      <c r="O30">
        <f t="shared" si="2"/>
        <v>0.16018306636155608</v>
      </c>
      <c r="R30">
        <v>199</v>
      </c>
      <c r="T30">
        <v>636</v>
      </c>
      <c r="V30">
        <f t="shared" si="3"/>
        <v>0.31289308176100628</v>
      </c>
      <c r="X30">
        <v>78</v>
      </c>
      <c r="Y30">
        <v>99</v>
      </c>
      <c r="Z30">
        <f t="shared" si="4"/>
        <v>88.5</v>
      </c>
      <c r="AB30">
        <v>525</v>
      </c>
      <c r="AD30">
        <f t="shared" si="5"/>
        <v>0.16857142857142857</v>
      </c>
    </row>
    <row r="31" spans="2:30" x14ac:dyDescent="0.25">
      <c r="B31">
        <v>266</v>
      </c>
      <c r="E31">
        <v>621</v>
      </c>
      <c r="G31">
        <f t="shared" si="0"/>
        <v>0.42834138486312401</v>
      </c>
      <c r="I31">
        <v>64</v>
      </c>
      <c r="J31">
        <v>79</v>
      </c>
      <c r="K31">
        <f t="shared" si="1"/>
        <v>71.5</v>
      </c>
      <c r="M31">
        <v>516</v>
      </c>
      <c r="O31">
        <f t="shared" si="2"/>
        <v>0.13856589147286821</v>
      </c>
      <c r="R31">
        <v>280</v>
      </c>
      <c r="T31">
        <v>730</v>
      </c>
      <c r="V31">
        <f t="shared" si="3"/>
        <v>0.38356164383561642</v>
      </c>
      <c r="X31">
        <v>131</v>
      </c>
      <c r="Y31">
        <v>105</v>
      </c>
      <c r="Z31">
        <f t="shared" si="4"/>
        <v>118</v>
      </c>
      <c r="AB31">
        <v>534</v>
      </c>
      <c r="AD31">
        <f t="shared" si="5"/>
        <v>0.22097378277153559</v>
      </c>
    </row>
    <row r="32" spans="2:30" x14ac:dyDescent="0.25">
      <c r="B32">
        <v>286</v>
      </c>
      <c r="E32">
        <v>675</v>
      </c>
      <c r="G32">
        <f t="shared" si="0"/>
        <v>0.42370370370370369</v>
      </c>
      <c r="I32">
        <v>105</v>
      </c>
      <c r="J32">
        <v>86</v>
      </c>
      <c r="K32">
        <f t="shared" si="1"/>
        <v>95.5</v>
      </c>
      <c r="M32">
        <v>506</v>
      </c>
      <c r="O32">
        <f t="shared" si="2"/>
        <v>0.18873517786561264</v>
      </c>
      <c r="R32">
        <v>313</v>
      </c>
      <c r="T32">
        <v>732</v>
      </c>
      <c r="V32">
        <f t="shared" si="3"/>
        <v>0.42759562841530052</v>
      </c>
      <c r="X32">
        <v>82</v>
      </c>
      <c r="Y32">
        <v>115</v>
      </c>
      <c r="Z32">
        <f t="shared" si="4"/>
        <v>98.5</v>
      </c>
      <c r="AB32">
        <v>496</v>
      </c>
      <c r="AD32">
        <f t="shared" si="5"/>
        <v>0.19858870967741934</v>
      </c>
    </row>
    <row r="33" spans="2:30" x14ac:dyDescent="0.25">
      <c r="B33">
        <v>214</v>
      </c>
      <c r="E33">
        <v>659</v>
      </c>
      <c r="G33">
        <f t="shared" si="0"/>
        <v>0.32473444613050073</v>
      </c>
      <c r="I33">
        <v>60</v>
      </c>
      <c r="J33">
        <v>66</v>
      </c>
      <c r="K33">
        <f t="shared" si="1"/>
        <v>63</v>
      </c>
      <c r="M33">
        <v>548</v>
      </c>
      <c r="O33">
        <f t="shared" si="2"/>
        <v>0.11496350364963503</v>
      </c>
      <c r="R33">
        <v>206</v>
      </c>
      <c r="T33">
        <v>683</v>
      </c>
      <c r="V33">
        <f t="shared" si="3"/>
        <v>0.30161054172767204</v>
      </c>
      <c r="X33">
        <v>100</v>
      </c>
      <c r="Y33">
        <v>81</v>
      </c>
      <c r="Z33">
        <f t="shared" si="4"/>
        <v>90.5</v>
      </c>
      <c r="AB33">
        <v>537</v>
      </c>
      <c r="AD33">
        <f t="shared" si="5"/>
        <v>0.16852886405959031</v>
      </c>
    </row>
    <row r="34" spans="2:30" x14ac:dyDescent="0.25">
      <c r="B34">
        <v>277</v>
      </c>
      <c r="E34">
        <v>604</v>
      </c>
      <c r="G34">
        <f t="shared" si="0"/>
        <v>0.45860927152317882</v>
      </c>
      <c r="I34">
        <v>74</v>
      </c>
      <c r="J34">
        <v>73</v>
      </c>
      <c r="K34">
        <f t="shared" si="1"/>
        <v>73.5</v>
      </c>
      <c r="M34">
        <v>439</v>
      </c>
      <c r="O34">
        <f t="shared" si="2"/>
        <v>0.16742596810933941</v>
      </c>
    </row>
    <row r="38" spans="2:30" x14ac:dyDescent="0.25">
      <c r="B38">
        <v>256</v>
      </c>
      <c r="E38">
        <v>680</v>
      </c>
      <c r="G38">
        <f t="shared" si="0"/>
        <v>0.37647058823529411</v>
      </c>
      <c r="I38">
        <v>123</v>
      </c>
      <c r="J38">
        <v>147</v>
      </c>
      <c r="K38">
        <f t="shared" si="1"/>
        <v>135</v>
      </c>
      <c r="M38">
        <v>494</v>
      </c>
      <c r="O38">
        <f t="shared" si="2"/>
        <v>0.27327935222672067</v>
      </c>
      <c r="R38">
        <v>219</v>
      </c>
      <c r="T38">
        <v>704</v>
      </c>
      <c r="V38">
        <f t="shared" si="3"/>
        <v>0.31107954545454547</v>
      </c>
      <c r="X38">
        <v>109</v>
      </c>
      <c r="Y38">
        <v>108</v>
      </c>
      <c r="Z38">
        <f t="shared" si="4"/>
        <v>108.5</v>
      </c>
      <c r="AB38">
        <v>516</v>
      </c>
      <c r="AD38">
        <f t="shared" si="5"/>
        <v>0.21027131782945738</v>
      </c>
    </row>
    <row r="39" spans="2:30" x14ac:dyDescent="0.25">
      <c r="B39">
        <v>224</v>
      </c>
      <c r="E39">
        <v>649</v>
      </c>
      <c r="G39">
        <f t="shared" si="0"/>
        <v>0.34514637904468415</v>
      </c>
      <c r="I39">
        <v>139</v>
      </c>
      <c r="J39">
        <v>144</v>
      </c>
      <c r="K39">
        <f t="shared" si="1"/>
        <v>141.5</v>
      </c>
      <c r="M39">
        <v>494</v>
      </c>
      <c r="O39">
        <f t="shared" si="2"/>
        <v>0.28643724696356276</v>
      </c>
      <c r="R39">
        <v>273</v>
      </c>
      <c r="T39">
        <v>704</v>
      </c>
      <c r="V39">
        <f t="shared" si="3"/>
        <v>0.38778409090909088</v>
      </c>
      <c r="X39">
        <v>103</v>
      </c>
      <c r="Y39">
        <v>105</v>
      </c>
      <c r="Z39">
        <f t="shared" si="4"/>
        <v>104</v>
      </c>
      <c r="AB39">
        <v>528</v>
      </c>
      <c r="AD39">
        <f t="shared" si="5"/>
        <v>0.19696969696969696</v>
      </c>
    </row>
    <row r="40" spans="2:30" x14ac:dyDescent="0.25">
      <c r="B40">
        <v>178</v>
      </c>
      <c r="E40">
        <v>650</v>
      </c>
      <c r="G40">
        <f t="shared" si="0"/>
        <v>0.27384615384615385</v>
      </c>
      <c r="I40">
        <v>131</v>
      </c>
      <c r="J40">
        <v>131</v>
      </c>
      <c r="K40">
        <f t="shared" si="1"/>
        <v>131</v>
      </c>
      <c r="M40">
        <v>506</v>
      </c>
      <c r="O40">
        <f t="shared" si="2"/>
        <v>0.25889328063241107</v>
      </c>
      <c r="R40">
        <v>230</v>
      </c>
      <c r="T40">
        <v>727</v>
      </c>
      <c r="V40">
        <f t="shared" si="3"/>
        <v>0.31636863823933975</v>
      </c>
      <c r="X40">
        <v>89</v>
      </c>
      <c r="Y40">
        <v>94</v>
      </c>
      <c r="Z40">
        <f t="shared" si="4"/>
        <v>91.5</v>
      </c>
      <c r="AB40">
        <v>486</v>
      </c>
      <c r="AD40">
        <f t="shared" si="5"/>
        <v>0.18827160493827161</v>
      </c>
    </row>
    <row r="41" spans="2:30" x14ac:dyDescent="0.25">
      <c r="B41">
        <v>209</v>
      </c>
      <c r="E41">
        <v>662</v>
      </c>
      <c r="G41">
        <f t="shared" si="0"/>
        <v>0.31570996978851962</v>
      </c>
      <c r="I41">
        <v>133</v>
      </c>
      <c r="J41">
        <v>131</v>
      </c>
      <c r="K41">
        <f t="shared" si="1"/>
        <v>132</v>
      </c>
      <c r="M41">
        <v>531</v>
      </c>
      <c r="O41">
        <f t="shared" si="2"/>
        <v>0.24858757062146894</v>
      </c>
      <c r="R41">
        <v>233</v>
      </c>
      <c r="T41">
        <v>674</v>
      </c>
      <c r="V41">
        <f t="shared" si="3"/>
        <v>0.3456973293768546</v>
      </c>
      <c r="X41">
        <v>116</v>
      </c>
      <c r="Y41">
        <v>96</v>
      </c>
      <c r="Z41">
        <f t="shared" si="4"/>
        <v>106</v>
      </c>
      <c r="AB41">
        <v>491</v>
      </c>
      <c r="AD41">
        <f t="shared" si="5"/>
        <v>0.21588594704684319</v>
      </c>
    </row>
    <row r="42" spans="2:30" x14ac:dyDescent="0.25">
      <c r="B42">
        <v>175</v>
      </c>
      <c r="E42">
        <v>666</v>
      </c>
      <c r="G42">
        <f t="shared" si="0"/>
        <v>0.26276276276276278</v>
      </c>
      <c r="I42">
        <v>129</v>
      </c>
      <c r="J42">
        <v>143</v>
      </c>
      <c r="K42">
        <f t="shared" si="1"/>
        <v>136</v>
      </c>
      <c r="M42">
        <v>439</v>
      </c>
      <c r="O42">
        <f t="shared" si="2"/>
        <v>0.30979498861047838</v>
      </c>
      <c r="R42">
        <v>269</v>
      </c>
      <c r="T42">
        <v>673</v>
      </c>
      <c r="V42">
        <f t="shared" si="3"/>
        <v>0.399702823179792</v>
      </c>
      <c r="X42">
        <v>90</v>
      </c>
      <c r="Y42">
        <v>95</v>
      </c>
      <c r="Z42">
        <f t="shared" si="4"/>
        <v>92.5</v>
      </c>
      <c r="AB42">
        <v>517</v>
      </c>
      <c r="AD42">
        <f t="shared" si="5"/>
        <v>0.17891682785299806</v>
      </c>
    </row>
    <row r="43" spans="2:30" x14ac:dyDescent="0.25">
      <c r="B43">
        <v>227</v>
      </c>
      <c r="E43">
        <v>684</v>
      </c>
      <c r="G43">
        <f t="shared" si="0"/>
        <v>0.33187134502923976</v>
      </c>
      <c r="I43">
        <v>149</v>
      </c>
      <c r="J43">
        <v>155</v>
      </c>
      <c r="K43">
        <f t="shared" si="1"/>
        <v>152</v>
      </c>
      <c r="M43">
        <v>579</v>
      </c>
      <c r="O43">
        <f t="shared" si="2"/>
        <v>0.26252158894645944</v>
      </c>
      <c r="R43">
        <v>256</v>
      </c>
      <c r="T43">
        <v>654</v>
      </c>
      <c r="V43">
        <f t="shared" si="3"/>
        <v>0.39143730886850153</v>
      </c>
      <c r="X43">
        <v>88</v>
      </c>
      <c r="Y43">
        <v>94</v>
      </c>
      <c r="Z43">
        <f t="shared" si="4"/>
        <v>91</v>
      </c>
      <c r="AB43">
        <v>501</v>
      </c>
      <c r="AD43">
        <f t="shared" si="5"/>
        <v>0.18163672654690619</v>
      </c>
    </row>
    <row r="44" spans="2:30" x14ac:dyDescent="0.25">
      <c r="B44">
        <v>214</v>
      </c>
      <c r="E44">
        <v>720</v>
      </c>
      <c r="G44">
        <f t="shared" si="0"/>
        <v>0.29722222222222222</v>
      </c>
      <c r="I44">
        <v>134</v>
      </c>
      <c r="J44">
        <v>120</v>
      </c>
      <c r="K44">
        <f t="shared" si="1"/>
        <v>127</v>
      </c>
      <c r="M44">
        <v>494</v>
      </c>
      <c r="O44">
        <f t="shared" si="2"/>
        <v>0.25708502024291496</v>
      </c>
      <c r="R44">
        <v>225</v>
      </c>
      <c r="T44">
        <v>696</v>
      </c>
      <c r="V44">
        <f t="shared" si="3"/>
        <v>0.32327586206896552</v>
      </c>
      <c r="X44">
        <v>123</v>
      </c>
      <c r="Y44">
        <v>118</v>
      </c>
      <c r="Z44">
        <f t="shared" si="4"/>
        <v>120.5</v>
      </c>
      <c r="AB44">
        <v>572</v>
      </c>
      <c r="AD44">
        <f t="shared" si="5"/>
        <v>0.21066433566433568</v>
      </c>
    </row>
    <row r="45" spans="2:30" x14ac:dyDescent="0.25">
      <c r="B45">
        <v>199</v>
      </c>
      <c r="E45">
        <v>650</v>
      </c>
      <c r="G45">
        <f t="shared" si="0"/>
        <v>0.30615384615384617</v>
      </c>
      <c r="I45">
        <v>130</v>
      </c>
      <c r="J45">
        <v>134</v>
      </c>
      <c r="K45">
        <f t="shared" si="1"/>
        <v>132</v>
      </c>
      <c r="M45">
        <v>497</v>
      </c>
      <c r="O45">
        <f t="shared" si="2"/>
        <v>0.26559356136820927</v>
      </c>
      <c r="R45">
        <v>150</v>
      </c>
      <c r="T45">
        <v>637</v>
      </c>
      <c r="V45">
        <f t="shared" si="3"/>
        <v>0.23547880690737832</v>
      </c>
      <c r="X45">
        <v>135</v>
      </c>
      <c r="Y45">
        <v>156</v>
      </c>
      <c r="Z45">
        <f t="shared" si="4"/>
        <v>145.5</v>
      </c>
      <c r="AB45">
        <v>548</v>
      </c>
      <c r="AD45">
        <f t="shared" si="5"/>
        <v>0.26551094890510951</v>
      </c>
    </row>
    <row r="46" spans="2:30" x14ac:dyDescent="0.25">
      <c r="B46">
        <v>274</v>
      </c>
      <c r="E46">
        <v>694</v>
      </c>
      <c r="G46">
        <f t="shared" si="0"/>
        <v>0.39481268011527376</v>
      </c>
      <c r="I46">
        <v>134</v>
      </c>
      <c r="J46">
        <v>129</v>
      </c>
      <c r="K46">
        <f t="shared" si="1"/>
        <v>131.5</v>
      </c>
      <c r="M46">
        <v>504</v>
      </c>
      <c r="O46">
        <f t="shared" si="2"/>
        <v>0.26091269841269843</v>
      </c>
      <c r="R46">
        <v>196</v>
      </c>
      <c r="T46">
        <v>600</v>
      </c>
      <c r="V46">
        <f t="shared" si="3"/>
        <v>0.32666666666666666</v>
      </c>
      <c r="X46">
        <v>124</v>
      </c>
      <c r="Y46">
        <v>153</v>
      </c>
      <c r="Z46">
        <f>AVERAGE(X46:Y46)</f>
        <v>138.5</v>
      </c>
      <c r="AB46">
        <v>603</v>
      </c>
      <c r="AD46">
        <f t="shared" si="5"/>
        <v>0.22968490878938641</v>
      </c>
    </row>
    <row r="47" spans="2:30" x14ac:dyDescent="0.25">
      <c r="B47">
        <v>206</v>
      </c>
      <c r="E47">
        <v>649</v>
      </c>
      <c r="G47">
        <f t="shared" si="0"/>
        <v>0.31741140215716485</v>
      </c>
      <c r="I47">
        <v>136</v>
      </c>
      <c r="J47">
        <v>133</v>
      </c>
      <c r="K47">
        <f t="shared" si="1"/>
        <v>134.5</v>
      </c>
      <c r="M47">
        <v>531</v>
      </c>
      <c r="O47">
        <f t="shared" si="2"/>
        <v>0.25329566854990582</v>
      </c>
    </row>
    <row r="52" spans="2:30" x14ac:dyDescent="0.25">
      <c r="B52">
        <f>AVERAGE(B27:B49)</f>
        <v>222.16666666666666</v>
      </c>
      <c r="E52">
        <f t="shared" ref="E52:AD52" si="6">AVERAGE(E27:E49)</f>
        <v>656.77777777777783</v>
      </c>
      <c r="G52">
        <f t="shared" si="6"/>
        <v>0.33906890868578543</v>
      </c>
      <c r="I52">
        <f t="shared" si="6"/>
        <v>113.05555555555556</v>
      </c>
      <c r="J52">
        <f t="shared" si="6"/>
        <v>115.16666666666667</v>
      </c>
      <c r="K52">
        <f t="shared" si="6"/>
        <v>114.11111111111111</v>
      </c>
      <c r="M52">
        <f t="shared" si="6"/>
        <v>504.22222222222223</v>
      </c>
      <c r="O52">
        <f t="shared" si="6"/>
        <v>0.22620481760157191</v>
      </c>
      <c r="R52">
        <f t="shared" si="6"/>
        <v>235.625</v>
      </c>
      <c r="T52">
        <f t="shared" si="6"/>
        <v>688.9375</v>
      </c>
      <c r="V52">
        <f t="shared" si="6"/>
        <v>0.34014018496132448</v>
      </c>
      <c r="X52">
        <f t="shared" si="6"/>
        <v>104.3125</v>
      </c>
      <c r="Y52">
        <f t="shared" si="6"/>
        <v>107.5625</v>
      </c>
      <c r="Z52">
        <f t="shared" si="6"/>
        <v>105.9375</v>
      </c>
      <c r="AB52">
        <f t="shared" si="6"/>
        <v>520.4375</v>
      </c>
      <c r="AD52">
        <f t="shared" si="6"/>
        <v>0.20322860593731956</v>
      </c>
    </row>
    <row r="56" spans="2:30" x14ac:dyDescent="0.25">
      <c r="B56" t="s">
        <v>31</v>
      </c>
      <c r="E56" t="s">
        <v>13</v>
      </c>
    </row>
    <row r="58" spans="2:30" x14ac:dyDescent="0.25">
      <c r="G58" t="s">
        <v>1</v>
      </c>
      <c r="V58" t="s">
        <v>2</v>
      </c>
    </row>
    <row r="60" spans="2:30" x14ac:dyDescent="0.25">
      <c r="B60" t="s">
        <v>32</v>
      </c>
      <c r="E60" t="s">
        <v>24</v>
      </c>
      <c r="G60" t="s">
        <v>36</v>
      </c>
      <c r="I60" t="s">
        <v>33</v>
      </c>
      <c r="J60" t="s">
        <v>34</v>
      </c>
      <c r="M60" t="s">
        <v>35</v>
      </c>
      <c r="O60" t="s">
        <v>37</v>
      </c>
      <c r="Q60" t="s">
        <v>32</v>
      </c>
      <c r="T60" t="s">
        <v>24</v>
      </c>
      <c r="X60" t="s">
        <v>33</v>
      </c>
      <c r="Y60" t="s">
        <v>34</v>
      </c>
      <c r="AB60" t="s">
        <v>35</v>
      </c>
    </row>
    <row r="65" spans="2:30" x14ac:dyDescent="0.25">
      <c r="B65">
        <v>261</v>
      </c>
      <c r="E65">
        <v>693</v>
      </c>
      <c r="G65">
        <f>B65/E65</f>
        <v>0.37662337662337664</v>
      </c>
      <c r="I65">
        <v>69</v>
      </c>
      <c r="J65">
        <v>95</v>
      </c>
      <c r="K65">
        <f>AVERAGE(I65:J65)</f>
        <v>82</v>
      </c>
      <c r="M65">
        <v>610</v>
      </c>
      <c r="O65">
        <f>K65/M65</f>
        <v>0.13442622950819672</v>
      </c>
      <c r="Q65">
        <v>253</v>
      </c>
      <c r="T65">
        <v>727</v>
      </c>
      <c r="V65">
        <f>Q65/T65</f>
        <v>0.34800550206327374</v>
      </c>
      <c r="X65">
        <v>92</v>
      </c>
      <c r="Y65">
        <v>115</v>
      </c>
      <c r="Z65">
        <f>AVERAGE(X65:Y65)</f>
        <v>103.5</v>
      </c>
      <c r="AB65">
        <v>561</v>
      </c>
      <c r="AD65">
        <f>Z65/AB65</f>
        <v>0.18449197860962566</v>
      </c>
    </row>
    <row r="66" spans="2:30" x14ac:dyDescent="0.25">
      <c r="B66">
        <v>155</v>
      </c>
      <c r="E66">
        <v>601</v>
      </c>
      <c r="G66">
        <f t="shared" ref="G66:G73" si="7">B66/E66</f>
        <v>0.25790349417637271</v>
      </c>
      <c r="I66">
        <v>97</v>
      </c>
      <c r="J66">
        <v>101</v>
      </c>
      <c r="K66">
        <f t="shared" ref="K66:K73" si="8">AVERAGE(I66:J66)</f>
        <v>99</v>
      </c>
      <c r="M66">
        <v>628</v>
      </c>
      <c r="O66">
        <f t="shared" ref="O66:O73" si="9">K66/M66</f>
        <v>0.15764331210191082</v>
      </c>
      <c r="Q66">
        <v>147</v>
      </c>
      <c r="T66">
        <v>687</v>
      </c>
      <c r="V66">
        <f t="shared" ref="V66:V76" si="10">Q66/T66</f>
        <v>0.21397379912663755</v>
      </c>
      <c r="X66">
        <v>113</v>
      </c>
      <c r="Y66">
        <v>131</v>
      </c>
      <c r="Z66">
        <f t="shared" ref="Z66:Z76" si="11">AVERAGE(X66:Y66)</f>
        <v>122</v>
      </c>
      <c r="AB66">
        <v>614</v>
      </c>
      <c r="AD66">
        <f t="shared" ref="AD66:AD76" si="12">Z66/AB66</f>
        <v>0.1986970684039088</v>
      </c>
    </row>
    <row r="67" spans="2:30" x14ac:dyDescent="0.25">
      <c r="B67">
        <v>185</v>
      </c>
      <c r="E67">
        <v>698</v>
      </c>
      <c r="G67">
        <f t="shared" si="7"/>
        <v>0.26504297994269344</v>
      </c>
      <c r="I67">
        <v>149</v>
      </c>
      <c r="J67">
        <v>159</v>
      </c>
      <c r="K67">
        <f t="shared" si="8"/>
        <v>154</v>
      </c>
      <c r="M67">
        <v>631</v>
      </c>
      <c r="O67">
        <f t="shared" si="9"/>
        <v>0.24405705229793978</v>
      </c>
      <c r="Q67">
        <v>154</v>
      </c>
      <c r="T67">
        <v>639</v>
      </c>
      <c r="V67">
        <f t="shared" si="10"/>
        <v>0.24100156494522693</v>
      </c>
      <c r="X67">
        <v>195</v>
      </c>
      <c r="Y67">
        <v>149</v>
      </c>
      <c r="Z67">
        <f t="shared" si="11"/>
        <v>172</v>
      </c>
      <c r="AB67">
        <v>657</v>
      </c>
      <c r="AD67">
        <f t="shared" si="12"/>
        <v>0.26179604261796041</v>
      </c>
    </row>
    <row r="68" spans="2:30" x14ac:dyDescent="0.25">
      <c r="B68">
        <v>202</v>
      </c>
      <c r="E68">
        <v>618</v>
      </c>
      <c r="G68">
        <f t="shared" si="7"/>
        <v>0.32686084142394822</v>
      </c>
      <c r="I68">
        <v>120</v>
      </c>
      <c r="J68">
        <v>142</v>
      </c>
      <c r="K68">
        <f t="shared" si="8"/>
        <v>131</v>
      </c>
      <c r="M68">
        <v>583</v>
      </c>
      <c r="O68">
        <f t="shared" si="9"/>
        <v>0.22469982847341338</v>
      </c>
      <c r="Q68">
        <v>142</v>
      </c>
      <c r="T68">
        <v>673</v>
      </c>
      <c r="V68">
        <f t="shared" si="10"/>
        <v>0.21099554234769688</v>
      </c>
      <c r="X68">
        <v>169</v>
      </c>
      <c r="Y68">
        <v>169</v>
      </c>
      <c r="Z68">
        <f t="shared" si="11"/>
        <v>169</v>
      </c>
      <c r="AB68">
        <v>627</v>
      </c>
      <c r="AD68">
        <f t="shared" si="12"/>
        <v>0.26953748006379585</v>
      </c>
    </row>
    <row r="69" spans="2:30" x14ac:dyDescent="0.25">
      <c r="B69">
        <v>183</v>
      </c>
      <c r="E69">
        <v>659</v>
      </c>
      <c r="G69">
        <f t="shared" si="7"/>
        <v>0.27769347496206376</v>
      </c>
      <c r="I69">
        <v>132</v>
      </c>
      <c r="J69">
        <v>143</v>
      </c>
      <c r="K69">
        <f t="shared" si="8"/>
        <v>137.5</v>
      </c>
      <c r="M69">
        <v>578</v>
      </c>
      <c r="O69">
        <f t="shared" si="9"/>
        <v>0.23788927335640139</v>
      </c>
      <c r="Q69">
        <v>165</v>
      </c>
      <c r="T69">
        <v>657</v>
      </c>
      <c r="V69">
        <f t="shared" si="10"/>
        <v>0.25114155251141551</v>
      </c>
      <c r="X69">
        <v>143</v>
      </c>
      <c r="Y69">
        <v>196</v>
      </c>
      <c r="Z69">
        <f t="shared" si="11"/>
        <v>169.5</v>
      </c>
      <c r="AB69">
        <v>553</v>
      </c>
      <c r="AD69">
        <f t="shared" si="12"/>
        <v>0.3065099457504521</v>
      </c>
    </row>
    <row r="70" spans="2:30" x14ac:dyDescent="0.25">
      <c r="B70">
        <v>142</v>
      </c>
      <c r="E70">
        <v>668</v>
      </c>
      <c r="G70">
        <f t="shared" si="7"/>
        <v>0.21257485029940121</v>
      </c>
      <c r="I70">
        <v>117</v>
      </c>
      <c r="J70">
        <v>125</v>
      </c>
      <c r="K70">
        <f t="shared" si="8"/>
        <v>121</v>
      </c>
      <c r="M70">
        <v>532</v>
      </c>
      <c r="O70">
        <f t="shared" si="9"/>
        <v>0.22744360902255639</v>
      </c>
      <c r="Q70">
        <v>136</v>
      </c>
      <c r="T70">
        <v>656</v>
      </c>
      <c r="V70">
        <f t="shared" si="10"/>
        <v>0.2073170731707317</v>
      </c>
      <c r="X70">
        <v>156</v>
      </c>
      <c r="Y70">
        <v>122</v>
      </c>
      <c r="Z70">
        <f t="shared" si="11"/>
        <v>139</v>
      </c>
      <c r="AB70">
        <v>606</v>
      </c>
      <c r="AD70">
        <f t="shared" si="12"/>
        <v>0.22937293729372937</v>
      </c>
    </row>
    <row r="71" spans="2:30" x14ac:dyDescent="0.25">
      <c r="B71">
        <v>207</v>
      </c>
      <c r="E71">
        <v>678</v>
      </c>
      <c r="G71">
        <f t="shared" si="7"/>
        <v>0.30530973451327431</v>
      </c>
      <c r="I71">
        <v>106</v>
      </c>
      <c r="J71">
        <v>101</v>
      </c>
      <c r="K71">
        <f t="shared" si="8"/>
        <v>103.5</v>
      </c>
      <c r="M71">
        <v>502</v>
      </c>
      <c r="O71">
        <f t="shared" si="9"/>
        <v>0.20617529880478089</v>
      </c>
      <c r="Q71">
        <v>102</v>
      </c>
      <c r="T71">
        <v>620</v>
      </c>
      <c r="V71">
        <f t="shared" si="10"/>
        <v>0.16451612903225807</v>
      </c>
      <c r="X71">
        <v>254</v>
      </c>
      <c r="Y71">
        <v>248</v>
      </c>
      <c r="Z71">
        <f t="shared" si="11"/>
        <v>251</v>
      </c>
      <c r="AB71">
        <v>590</v>
      </c>
      <c r="AD71">
        <f t="shared" si="12"/>
        <v>0.42542372881355933</v>
      </c>
    </row>
    <row r="72" spans="2:30" x14ac:dyDescent="0.25">
      <c r="B72">
        <v>259</v>
      </c>
      <c r="E72">
        <v>674</v>
      </c>
      <c r="G72">
        <f t="shared" si="7"/>
        <v>0.38427299703264095</v>
      </c>
      <c r="I72">
        <v>113</v>
      </c>
      <c r="J72">
        <v>107</v>
      </c>
      <c r="K72">
        <f t="shared" si="8"/>
        <v>110</v>
      </c>
      <c r="M72">
        <v>513</v>
      </c>
      <c r="O72">
        <f t="shared" si="9"/>
        <v>0.21442495126705652</v>
      </c>
      <c r="Q72">
        <v>215</v>
      </c>
      <c r="T72">
        <v>620</v>
      </c>
      <c r="V72">
        <f t="shared" si="10"/>
        <v>0.34677419354838712</v>
      </c>
      <c r="X72">
        <v>117</v>
      </c>
      <c r="Y72">
        <v>112</v>
      </c>
      <c r="Z72">
        <f t="shared" si="11"/>
        <v>114.5</v>
      </c>
      <c r="AB72">
        <v>579</v>
      </c>
      <c r="AD72">
        <f t="shared" si="12"/>
        <v>0.19775474956822106</v>
      </c>
    </row>
    <row r="73" spans="2:30" x14ac:dyDescent="0.25">
      <c r="B73">
        <v>280</v>
      </c>
      <c r="E73">
        <v>648</v>
      </c>
      <c r="G73">
        <f t="shared" si="7"/>
        <v>0.43209876543209874</v>
      </c>
      <c r="I73">
        <v>119</v>
      </c>
      <c r="J73">
        <v>97</v>
      </c>
      <c r="K73">
        <f t="shared" si="8"/>
        <v>108</v>
      </c>
      <c r="M73">
        <v>537</v>
      </c>
      <c r="O73">
        <f t="shared" si="9"/>
        <v>0.2011173184357542</v>
      </c>
      <c r="Q73">
        <v>123</v>
      </c>
      <c r="T73">
        <v>696</v>
      </c>
      <c r="V73">
        <f t="shared" si="10"/>
        <v>0.17672413793103448</v>
      </c>
      <c r="X73">
        <v>155</v>
      </c>
      <c r="Y73">
        <v>196</v>
      </c>
      <c r="Z73">
        <f t="shared" si="11"/>
        <v>175.5</v>
      </c>
      <c r="AB73">
        <v>608</v>
      </c>
      <c r="AD73">
        <f t="shared" si="12"/>
        <v>0.28865131578947367</v>
      </c>
    </row>
    <row r="74" spans="2:30" x14ac:dyDescent="0.25">
      <c r="Q74">
        <v>86</v>
      </c>
      <c r="T74">
        <v>640</v>
      </c>
      <c r="V74">
        <f t="shared" si="10"/>
        <v>0.13437499999999999</v>
      </c>
      <c r="X74">
        <v>280</v>
      </c>
      <c r="Y74">
        <v>272</v>
      </c>
      <c r="Z74">
        <f t="shared" si="11"/>
        <v>276</v>
      </c>
      <c r="AB74">
        <v>598</v>
      </c>
      <c r="AD74">
        <f t="shared" si="12"/>
        <v>0.46153846153846156</v>
      </c>
    </row>
    <row r="75" spans="2:30" x14ac:dyDescent="0.25">
      <c r="Q75">
        <v>124</v>
      </c>
      <c r="T75">
        <v>645</v>
      </c>
      <c r="V75">
        <f t="shared" si="10"/>
        <v>0.19224806201550387</v>
      </c>
      <c r="X75">
        <v>169</v>
      </c>
      <c r="Y75">
        <v>166</v>
      </c>
      <c r="Z75">
        <f t="shared" si="11"/>
        <v>167.5</v>
      </c>
      <c r="AB75">
        <v>566</v>
      </c>
      <c r="AD75">
        <f t="shared" si="12"/>
        <v>0.29593639575971731</v>
      </c>
    </row>
    <row r="76" spans="2:30" x14ac:dyDescent="0.25">
      <c r="Q76">
        <v>230</v>
      </c>
      <c r="T76">
        <v>668</v>
      </c>
      <c r="V76">
        <f t="shared" si="10"/>
        <v>0.34431137724550898</v>
      </c>
      <c r="X76">
        <v>138</v>
      </c>
      <c r="Y76">
        <v>117</v>
      </c>
      <c r="Z76">
        <f t="shared" si="11"/>
        <v>127.5</v>
      </c>
      <c r="AB76">
        <v>644</v>
      </c>
      <c r="AD76">
        <f t="shared" si="12"/>
        <v>0.19798136645962733</v>
      </c>
    </row>
    <row r="81" spans="2:30" x14ac:dyDescent="0.25">
      <c r="B81">
        <f>AVERAGE(B65:B73)</f>
        <v>208.22222222222223</v>
      </c>
      <c r="E81">
        <f t="shared" ref="E81" si="13">AVERAGE(E65:E73)</f>
        <v>659.66666666666663</v>
      </c>
      <c r="G81">
        <f>AVERAGE(G65:G73)</f>
        <v>0.31537561271176334</v>
      </c>
      <c r="I81">
        <f>AVERAGE(I65:I73)</f>
        <v>113.55555555555556</v>
      </c>
      <c r="J81">
        <f>AVERAGE(J65:J73)</f>
        <v>118.88888888888889</v>
      </c>
      <c r="K81">
        <f>AVERAGE(K65:K73)</f>
        <v>116.22222222222223</v>
      </c>
      <c r="M81">
        <f>AVERAGE(M65:M73)</f>
        <v>568.22222222222217</v>
      </c>
      <c r="O81">
        <f>AVERAGE(O65:O73)</f>
        <v>0.20531965258533447</v>
      </c>
      <c r="Q81">
        <f>AVERAGE(Q65:Q73)</f>
        <v>159.66666666666666</v>
      </c>
      <c r="T81">
        <f>AVERAGE(T65:T73)</f>
        <v>663.88888888888891</v>
      </c>
      <c r="V81">
        <f>AVERAGE(V64:V77)</f>
        <v>0.23594866116147292</v>
      </c>
      <c r="X81">
        <f>AVERAGE(X65:X73)</f>
        <v>154.88888888888889</v>
      </c>
      <c r="Y81">
        <f>AVERAGE(Y65:Y73)</f>
        <v>159.77777777777777</v>
      </c>
      <c r="Z81">
        <f>AVERAGE(Z65:Z76)</f>
        <v>165.58333333333334</v>
      </c>
      <c r="AB81">
        <f>AVERAGE(AB65:AB73)</f>
        <v>599.44444444444446</v>
      </c>
      <c r="AD81">
        <f>AVERAGE(AD65:AD76)</f>
        <v>0.27647428922237777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1"/>
  <sheetViews>
    <sheetView topLeftCell="O1" workbookViewId="0">
      <selection activeCell="W8" sqref="W8:W28"/>
    </sheetView>
  </sheetViews>
  <sheetFormatPr defaultRowHeight="15" x14ac:dyDescent="0.25"/>
  <sheetData>
    <row r="1" spans="2:23" x14ac:dyDescent="0.25">
      <c r="F1" t="s">
        <v>41</v>
      </c>
      <c r="T1" t="s">
        <v>8</v>
      </c>
    </row>
    <row r="2" spans="2:23" x14ac:dyDescent="0.25">
      <c r="C2" t="s">
        <v>1</v>
      </c>
      <c r="K2" t="s">
        <v>2</v>
      </c>
      <c r="Q2" t="s">
        <v>1</v>
      </c>
      <c r="V2" t="s">
        <v>2</v>
      </c>
    </row>
    <row r="5" spans="2:23" x14ac:dyDescent="0.25">
      <c r="B5" t="s">
        <v>38</v>
      </c>
      <c r="C5" t="s">
        <v>39</v>
      </c>
      <c r="D5" t="s">
        <v>40</v>
      </c>
      <c r="F5" t="s">
        <v>16</v>
      </c>
      <c r="I5" t="s">
        <v>38</v>
      </c>
      <c r="J5" t="s">
        <v>39</v>
      </c>
      <c r="K5" t="s">
        <v>40</v>
      </c>
      <c r="M5" t="s">
        <v>16</v>
      </c>
      <c r="Q5" t="s">
        <v>39</v>
      </c>
      <c r="R5" t="s">
        <v>40</v>
      </c>
      <c r="S5" t="s">
        <v>16</v>
      </c>
      <c r="U5" t="s">
        <v>39</v>
      </c>
      <c r="V5" t="s">
        <v>40</v>
      </c>
    </row>
    <row r="8" spans="2:23" x14ac:dyDescent="0.25">
      <c r="B8">
        <v>50</v>
      </c>
      <c r="C8">
        <v>174</v>
      </c>
      <c r="D8">
        <v>440</v>
      </c>
      <c r="F8">
        <f>C8/D8</f>
        <v>0.39545454545454545</v>
      </c>
      <c r="I8">
        <v>48</v>
      </c>
      <c r="J8">
        <v>192</v>
      </c>
      <c r="K8">
        <v>447</v>
      </c>
      <c r="M8">
        <f>J8/K8</f>
        <v>0.42953020134228187</v>
      </c>
      <c r="Q8">
        <v>258</v>
      </c>
      <c r="R8">
        <v>495</v>
      </c>
      <c r="S8">
        <f>Q8/R8</f>
        <v>0.52121212121212124</v>
      </c>
      <c r="U8">
        <v>285</v>
      </c>
      <c r="V8">
        <v>522</v>
      </c>
      <c r="W8">
        <f>U8/V8</f>
        <v>0.54597701149425293</v>
      </c>
    </row>
    <row r="9" spans="2:23" x14ac:dyDescent="0.25">
      <c r="B9">
        <v>48</v>
      </c>
      <c r="C9">
        <v>172</v>
      </c>
      <c r="D9">
        <v>392</v>
      </c>
      <c r="F9">
        <f t="shared" ref="F9:F25" si="0">C9/D9</f>
        <v>0.43877551020408162</v>
      </c>
      <c r="I9">
        <v>44</v>
      </c>
      <c r="J9">
        <v>209</v>
      </c>
      <c r="K9">
        <v>430</v>
      </c>
      <c r="M9">
        <f t="shared" ref="M9:M24" si="1">J9/K9</f>
        <v>0.48604651162790696</v>
      </c>
      <c r="Q9">
        <v>280</v>
      </c>
      <c r="R9">
        <v>530</v>
      </c>
      <c r="S9">
        <f t="shared" ref="S9:S27" si="2">Q9/R9</f>
        <v>0.52830188679245282</v>
      </c>
      <c r="U9">
        <v>330</v>
      </c>
      <c r="V9">
        <v>468</v>
      </c>
      <c r="W9">
        <f t="shared" ref="W9:W28" si="3">U9/V9</f>
        <v>0.70512820512820518</v>
      </c>
    </row>
    <row r="10" spans="2:23" x14ac:dyDescent="0.25">
      <c r="B10">
        <v>48</v>
      </c>
      <c r="C10">
        <v>251</v>
      </c>
      <c r="D10">
        <v>514</v>
      </c>
      <c r="F10">
        <f t="shared" si="0"/>
        <v>0.48832684824902722</v>
      </c>
      <c r="I10">
        <v>52</v>
      </c>
      <c r="J10">
        <v>256</v>
      </c>
      <c r="K10">
        <v>464</v>
      </c>
      <c r="M10">
        <f t="shared" si="1"/>
        <v>0.55172413793103448</v>
      </c>
      <c r="Q10">
        <v>256</v>
      </c>
      <c r="R10">
        <v>504</v>
      </c>
      <c r="S10">
        <f t="shared" si="2"/>
        <v>0.50793650793650791</v>
      </c>
      <c r="U10">
        <v>344</v>
      </c>
      <c r="V10">
        <v>558</v>
      </c>
      <c r="W10">
        <f t="shared" si="3"/>
        <v>0.61648745519713266</v>
      </c>
    </row>
    <row r="11" spans="2:23" x14ac:dyDescent="0.25">
      <c r="B11">
        <v>46</v>
      </c>
      <c r="C11">
        <v>182</v>
      </c>
      <c r="D11">
        <v>453</v>
      </c>
      <c r="F11">
        <f t="shared" si="0"/>
        <v>0.40176600441501104</v>
      </c>
      <c r="I11">
        <v>38</v>
      </c>
      <c r="J11">
        <v>227</v>
      </c>
      <c r="K11">
        <v>432</v>
      </c>
      <c r="M11">
        <f t="shared" si="1"/>
        <v>0.52546296296296291</v>
      </c>
      <c r="Q11">
        <v>196</v>
      </c>
      <c r="R11">
        <v>428</v>
      </c>
      <c r="S11">
        <f t="shared" si="2"/>
        <v>0.45794392523364486</v>
      </c>
      <c r="U11">
        <v>233</v>
      </c>
      <c r="V11">
        <v>535</v>
      </c>
      <c r="W11">
        <f t="shared" si="3"/>
        <v>0.43551401869158879</v>
      </c>
    </row>
    <row r="12" spans="2:23" x14ac:dyDescent="0.25">
      <c r="B12">
        <v>50</v>
      </c>
      <c r="C12">
        <v>214</v>
      </c>
      <c r="D12">
        <v>419</v>
      </c>
      <c r="F12">
        <f t="shared" si="0"/>
        <v>0.51073985680190925</v>
      </c>
      <c r="I12">
        <v>46</v>
      </c>
      <c r="J12">
        <v>154</v>
      </c>
      <c r="K12">
        <v>368</v>
      </c>
      <c r="M12">
        <f t="shared" si="1"/>
        <v>0.41847826086956524</v>
      </c>
      <c r="Q12">
        <v>277</v>
      </c>
      <c r="R12">
        <v>394</v>
      </c>
      <c r="S12">
        <f t="shared" si="2"/>
        <v>0.70304568527918787</v>
      </c>
      <c r="U12">
        <v>287</v>
      </c>
      <c r="V12">
        <v>469</v>
      </c>
      <c r="W12">
        <f t="shared" si="3"/>
        <v>0.61194029850746268</v>
      </c>
    </row>
    <row r="13" spans="2:23" x14ac:dyDescent="0.25">
      <c r="B13">
        <v>43</v>
      </c>
      <c r="C13">
        <v>198</v>
      </c>
      <c r="D13">
        <v>339</v>
      </c>
      <c r="F13">
        <f t="shared" si="0"/>
        <v>0.58407079646017701</v>
      </c>
      <c r="I13">
        <v>45</v>
      </c>
      <c r="J13">
        <v>253</v>
      </c>
      <c r="K13">
        <v>425</v>
      </c>
      <c r="M13">
        <f t="shared" si="1"/>
        <v>0.59529411764705886</v>
      </c>
      <c r="Q13">
        <v>239</v>
      </c>
      <c r="R13">
        <v>497</v>
      </c>
      <c r="S13">
        <f t="shared" si="2"/>
        <v>0.48088531187122735</v>
      </c>
      <c r="U13">
        <v>304</v>
      </c>
      <c r="V13">
        <v>487</v>
      </c>
      <c r="W13">
        <f t="shared" si="3"/>
        <v>0.62422997946611913</v>
      </c>
    </row>
    <row r="14" spans="2:23" x14ac:dyDescent="0.25">
      <c r="B14">
        <v>53</v>
      </c>
      <c r="C14">
        <v>181</v>
      </c>
      <c r="D14">
        <v>354</v>
      </c>
      <c r="F14">
        <f t="shared" si="0"/>
        <v>0.51129943502824859</v>
      </c>
      <c r="I14">
        <v>43</v>
      </c>
      <c r="J14">
        <v>243</v>
      </c>
      <c r="K14">
        <v>443</v>
      </c>
      <c r="M14">
        <f t="shared" si="1"/>
        <v>0.54853273137697522</v>
      </c>
      <c r="Q14">
        <v>246</v>
      </c>
      <c r="R14">
        <v>457</v>
      </c>
      <c r="S14">
        <f t="shared" si="2"/>
        <v>0.53829321663019691</v>
      </c>
      <c r="U14">
        <v>280</v>
      </c>
      <c r="V14">
        <v>505</v>
      </c>
      <c r="W14">
        <f t="shared" si="3"/>
        <v>0.5544554455445545</v>
      </c>
    </row>
    <row r="15" spans="2:23" x14ac:dyDescent="0.25">
      <c r="B15">
        <v>53</v>
      </c>
      <c r="C15">
        <v>188</v>
      </c>
      <c r="D15">
        <v>393</v>
      </c>
      <c r="F15">
        <f t="shared" si="0"/>
        <v>0.47837150127226463</v>
      </c>
      <c r="I15">
        <v>47</v>
      </c>
      <c r="J15">
        <v>215</v>
      </c>
      <c r="K15">
        <v>431</v>
      </c>
      <c r="M15">
        <f t="shared" si="1"/>
        <v>0.49883990719257543</v>
      </c>
      <c r="Q15">
        <v>227</v>
      </c>
      <c r="R15">
        <v>449</v>
      </c>
      <c r="S15">
        <f t="shared" si="2"/>
        <v>0.50556792873051226</v>
      </c>
      <c r="U15">
        <v>354</v>
      </c>
      <c r="V15">
        <v>600</v>
      </c>
      <c r="W15">
        <f t="shared" si="3"/>
        <v>0.59</v>
      </c>
    </row>
    <row r="16" spans="2:23" x14ac:dyDescent="0.25">
      <c r="B16">
        <v>55</v>
      </c>
      <c r="C16">
        <v>192</v>
      </c>
      <c r="D16">
        <v>427</v>
      </c>
      <c r="F16">
        <f t="shared" si="0"/>
        <v>0.44964871194379391</v>
      </c>
      <c r="I16">
        <v>42</v>
      </c>
      <c r="J16">
        <v>209</v>
      </c>
      <c r="K16">
        <v>367</v>
      </c>
      <c r="M16">
        <f t="shared" si="1"/>
        <v>0.56948228882833785</v>
      </c>
      <c r="Q16">
        <v>235</v>
      </c>
      <c r="R16">
        <v>459</v>
      </c>
      <c r="S16">
        <f t="shared" si="2"/>
        <v>0.51198257080610021</v>
      </c>
      <c r="U16">
        <v>289</v>
      </c>
      <c r="V16">
        <v>472</v>
      </c>
      <c r="W16">
        <f t="shared" si="3"/>
        <v>0.61228813559322037</v>
      </c>
    </row>
    <row r="17" spans="2:23" x14ac:dyDescent="0.25">
      <c r="B17">
        <v>50</v>
      </c>
      <c r="C17">
        <v>189</v>
      </c>
      <c r="D17">
        <v>323</v>
      </c>
      <c r="F17">
        <f t="shared" si="0"/>
        <v>0.5851393188854489</v>
      </c>
      <c r="I17">
        <v>44</v>
      </c>
      <c r="J17">
        <v>208</v>
      </c>
      <c r="K17">
        <v>409</v>
      </c>
      <c r="M17">
        <f t="shared" si="1"/>
        <v>0.50855745721271395</v>
      </c>
      <c r="Q17">
        <v>225</v>
      </c>
      <c r="R17">
        <v>469</v>
      </c>
      <c r="S17">
        <f t="shared" si="2"/>
        <v>0.47974413646055436</v>
      </c>
      <c r="U17">
        <v>315</v>
      </c>
      <c r="V17">
        <v>463</v>
      </c>
      <c r="W17">
        <f t="shared" si="3"/>
        <v>0.68034557235421167</v>
      </c>
    </row>
    <row r="18" spans="2:23" x14ac:dyDescent="0.25">
      <c r="B18">
        <v>53</v>
      </c>
      <c r="C18">
        <v>151</v>
      </c>
      <c r="D18">
        <v>369</v>
      </c>
      <c r="F18">
        <f t="shared" si="0"/>
        <v>0.40921409214092141</v>
      </c>
      <c r="I18">
        <v>41</v>
      </c>
      <c r="J18">
        <v>171</v>
      </c>
      <c r="K18">
        <v>407</v>
      </c>
      <c r="M18">
        <f t="shared" si="1"/>
        <v>0.42014742014742013</v>
      </c>
      <c r="Q18">
        <v>220</v>
      </c>
      <c r="R18">
        <v>486</v>
      </c>
      <c r="S18">
        <f t="shared" si="2"/>
        <v>0.45267489711934156</v>
      </c>
      <c r="U18">
        <v>272</v>
      </c>
      <c r="V18">
        <v>468</v>
      </c>
      <c r="W18">
        <f t="shared" si="3"/>
        <v>0.58119658119658124</v>
      </c>
    </row>
    <row r="19" spans="2:23" x14ac:dyDescent="0.25">
      <c r="B19">
        <v>52</v>
      </c>
      <c r="C19">
        <v>169</v>
      </c>
      <c r="D19">
        <v>456</v>
      </c>
      <c r="F19">
        <f t="shared" si="0"/>
        <v>0.37061403508771928</v>
      </c>
      <c r="I19">
        <v>60</v>
      </c>
      <c r="J19">
        <v>217</v>
      </c>
      <c r="K19">
        <v>379</v>
      </c>
      <c r="M19">
        <f t="shared" si="1"/>
        <v>0.57255936675461738</v>
      </c>
      <c r="Q19">
        <v>262</v>
      </c>
      <c r="R19">
        <v>546</v>
      </c>
      <c r="S19">
        <f t="shared" si="2"/>
        <v>0.47985347985347987</v>
      </c>
      <c r="U19">
        <v>254</v>
      </c>
      <c r="V19">
        <v>464</v>
      </c>
      <c r="W19">
        <f t="shared" si="3"/>
        <v>0.54741379310344829</v>
      </c>
    </row>
    <row r="20" spans="2:23" x14ac:dyDescent="0.25">
      <c r="B20">
        <v>52</v>
      </c>
      <c r="C20">
        <v>152</v>
      </c>
      <c r="D20">
        <v>406</v>
      </c>
      <c r="F20">
        <f t="shared" si="0"/>
        <v>0.37438423645320196</v>
      </c>
      <c r="I20">
        <v>55</v>
      </c>
      <c r="J20">
        <v>210</v>
      </c>
      <c r="K20">
        <v>463</v>
      </c>
      <c r="M20">
        <f t="shared" si="1"/>
        <v>0.45356371490280778</v>
      </c>
      <c r="Q20">
        <v>230</v>
      </c>
      <c r="R20">
        <v>386</v>
      </c>
      <c r="S20">
        <f t="shared" si="2"/>
        <v>0.59585492227979275</v>
      </c>
      <c r="U20">
        <v>324</v>
      </c>
      <c r="V20">
        <v>524</v>
      </c>
      <c r="W20">
        <f t="shared" si="3"/>
        <v>0.61832061068702293</v>
      </c>
    </row>
    <row r="21" spans="2:23" x14ac:dyDescent="0.25">
      <c r="B21">
        <v>58</v>
      </c>
      <c r="C21">
        <v>218</v>
      </c>
      <c r="D21">
        <v>406</v>
      </c>
      <c r="F21">
        <f t="shared" si="0"/>
        <v>0.53694581280788178</v>
      </c>
      <c r="I21">
        <v>43</v>
      </c>
      <c r="J21">
        <v>196</v>
      </c>
      <c r="K21">
        <v>400</v>
      </c>
      <c r="M21">
        <f t="shared" si="1"/>
        <v>0.49</v>
      </c>
      <c r="Q21">
        <v>225</v>
      </c>
      <c r="R21">
        <v>453</v>
      </c>
      <c r="S21">
        <f t="shared" si="2"/>
        <v>0.49668874172185429</v>
      </c>
      <c r="U21">
        <v>312</v>
      </c>
      <c r="V21">
        <v>530</v>
      </c>
      <c r="W21">
        <f t="shared" si="3"/>
        <v>0.58867924528301885</v>
      </c>
    </row>
    <row r="22" spans="2:23" x14ac:dyDescent="0.25">
      <c r="B22">
        <v>63</v>
      </c>
      <c r="C22">
        <v>165</v>
      </c>
      <c r="D22">
        <v>494</v>
      </c>
      <c r="F22">
        <f t="shared" si="0"/>
        <v>0.33400809716599189</v>
      </c>
      <c r="I22">
        <v>50</v>
      </c>
      <c r="J22">
        <v>223</v>
      </c>
      <c r="K22">
        <v>490</v>
      </c>
      <c r="M22">
        <f t="shared" si="1"/>
        <v>0.45510204081632655</v>
      </c>
      <c r="Q22">
        <v>246</v>
      </c>
      <c r="R22">
        <v>491</v>
      </c>
      <c r="S22">
        <f t="shared" si="2"/>
        <v>0.50101832993890016</v>
      </c>
      <c r="U22">
        <v>319</v>
      </c>
      <c r="V22">
        <v>457</v>
      </c>
      <c r="W22">
        <f t="shared" si="3"/>
        <v>0.69803063457330417</v>
      </c>
    </row>
    <row r="23" spans="2:23" x14ac:dyDescent="0.25">
      <c r="B23">
        <v>58</v>
      </c>
      <c r="C23">
        <v>178</v>
      </c>
      <c r="D23">
        <v>368</v>
      </c>
      <c r="F23">
        <f t="shared" si="0"/>
        <v>0.48369565217391303</v>
      </c>
      <c r="I23">
        <v>49</v>
      </c>
      <c r="J23">
        <v>167</v>
      </c>
      <c r="K23">
        <v>378</v>
      </c>
      <c r="M23">
        <f t="shared" si="1"/>
        <v>0.4417989417989418</v>
      </c>
      <c r="Q23">
        <v>272</v>
      </c>
      <c r="R23">
        <v>474</v>
      </c>
      <c r="S23">
        <f t="shared" si="2"/>
        <v>0.57383966244725737</v>
      </c>
      <c r="U23">
        <v>243</v>
      </c>
      <c r="V23">
        <v>497</v>
      </c>
      <c r="W23">
        <f t="shared" si="3"/>
        <v>0.48893360160965793</v>
      </c>
    </row>
    <row r="24" spans="2:23" x14ac:dyDescent="0.25">
      <c r="B24">
        <v>58</v>
      </c>
      <c r="C24">
        <v>164</v>
      </c>
      <c r="D24">
        <v>449</v>
      </c>
      <c r="F24">
        <f t="shared" si="0"/>
        <v>0.36525612472160357</v>
      </c>
      <c r="I24">
        <v>55</v>
      </c>
      <c r="J24">
        <v>182</v>
      </c>
      <c r="K24">
        <v>404</v>
      </c>
      <c r="M24">
        <f t="shared" si="1"/>
        <v>0.45049504950495051</v>
      </c>
      <c r="Q24">
        <v>276</v>
      </c>
      <c r="R24">
        <v>440</v>
      </c>
      <c r="S24">
        <f t="shared" si="2"/>
        <v>0.62727272727272732</v>
      </c>
      <c r="U24">
        <v>245</v>
      </c>
      <c r="V24">
        <v>472</v>
      </c>
      <c r="W24">
        <f t="shared" si="3"/>
        <v>0.51906779661016944</v>
      </c>
    </row>
    <row r="25" spans="2:23" x14ac:dyDescent="0.25">
      <c r="C25">
        <v>220</v>
      </c>
      <c r="D25">
        <v>473</v>
      </c>
      <c r="F25">
        <f t="shared" si="0"/>
        <v>0.46511627906976744</v>
      </c>
      <c r="I25">
        <v>45</v>
      </c>
      <c r="Q25">
        <v>274</v>
      </c>
      <c r="R25">
        <v>525</v>
      </c>
      <c r="S25">
        <f t="shared" si="2"/>
        <v>0.52190476190476187</v>
      </c>
      <c r="U25">
        <v>304</v>
      </c>
      <c r="V25">
        <v>561</v>
      </c>
      <c r="W25">
        <f t="shared" si="3"/>
        <v>0.54188948306595364</v>
      </c>
    </row>
    <row r="26" spans="2:23" x14ac:dyDescent="0.25">
      <c r="I26">
        <v>42</v>
      </c>
      <c r="Q26">
        <v>224</v>
      </c>
      <c r="R26">
        <v>444</v>
      </c>
      <c r="S26">
        <f t="shared" si="2"/>
        <v>0.50450450450450446</v>
      </c>
      <c r="U26">
        <v>269</v>
      </c>
      <c r="V26">
        <v>451</v>
      </c>
      <c r="W26">
        <f t="shared" si="3"/>
        <v>0.59645232815964522</v>
      </c>
    </row>
    <row r="27" spans="2:23" x14ac:dyDescent="0.25">
      <c r="I27">
        <v>56</v>
      </c>
      <c r="Q27">
        <v>243</v>
      </c>
      <c r="R27">
        <v>473</v>
      </c>
      <c r="S27">
        <f t="shared" si="2"/>
        <v>0.51374207188160681</v>
      </c>
      <c r="U27">
        <v>308</v>
      </c>
      <c r="V27">
        <v>499</v>
      </c>
      <c r="W27">
        <f t="shared" si="3"/>
        <v>0.6172344689378757</v>
      </c>
    </row>
    <row r="28" spans="2:23" x14ac:dyDescent="0.25">
      <c r="U28">
        <v>218</v>
      </c>
      <c r="V28">
        <v>475</v>
      </c>
      <c r="W28">
        <f t="shared" si="3"/>
        <v>0.4589473684210526</v>
      </c>
    </row>
    <row r="31" spans="2:23" x14ac:dyDescent="0.25">
      <c r="B31">
        <f>AVERAGE(B8:B29)</f>
        <v>52.352941176470587</v>
      </c>
      <c r="F31">
        <f>AVERAGE(F8:F25)</f>
        <v>0.45460149212975032</v>
      </c>
      <c r="I31">
        <f>AVERAGE(I8:I27)</f>
        <v>47.25</v>
      </c>
      <c r="M31">
        <f>AVERAGE(M8:M24)</f>
        <v>0.49503618299508689</v>
      </c>
      <c r="Q31">
        <f>AVERAGE(Q8:Q29)</f>
        <v>245.55</v>
      </c>
      <c r="R31">
        <f t="shared" ref="R31:W31" si="4">AVERAGE(R8:R29)</f>
        <v>470</v>
      </c>
      <c r="S31">
        <f t="shared" si="4"/>
        <v>0.52511336949383669</v>
      </c>
      <c r="U31">
        <f t="shared" si="4"/>
        <v>289.95238095238096</v>
      </c>
      <c r="V31">
        <f t="shared" si="4"/>
        <v>498.90476190476193</v>
      </c>
      <c r="W31">
        <f t="shared" si="4"/>
        <v>0.58250152541068922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8" sqref="D8:D15"/>
    </sheetView>
  </sheetViews>
  <sheetFormatPr defaultRowHeight="15" x14ac:dyDescent="0.25"/>
  <sheetData>
    <row r="1" spans="1:4" x14ac:dyDescent="0.25">
      <c r="A1" t="s">
        <v>12</v>
      </c>
    </row>
    <row r="6" spans="1:4" x14ac:dyDescent="0.25">
      <c r="B6" t="s">
        <v>1</v>
      </c>
      <c r="D6" t="s">
        <v>2</v>
      </c>
    </row>
    <row r="8" spans="1:4" x14ac:dyDescent="0.25">
      <c r="B8">
        <v>298</v>
      </c>
      <c r="D8">
        <v>494</v>
      </c>
    </row>
    <row r="9" spans="1:4" x14ac:dyDescent="0.25">
      <c r="B9">
        <v>199</v>
      </c>
      <c r="D9">
        <v>345</v>
      </c>
    </row>
    <row r="10" spans="1:4" x14ac:dyDescent="0.25">
      <c r="B10">
        <v>265</v>
      </c>
      <c r="D10">
        <v>411</v>
      </c>
    </row>
    <row r="11" spans="1:4" x14ac:dyDescent="0.25">
      <c r="B11">
        <v>328</v>
      </c>
      <c r="D11">
        <v>453</v>
      </c>
    </row>
    <row r="12" spans="1:4" x14ac:dyDescent="0.25">
      <c r="B12">
        <v>215</v>
      </c>
      <c r="D12">
        <v>457</v>
      </c>
    </row>
    <row r="13" spans="1:4" x14ac:dyDescent="0.25">
      <c r="B13">
        <v>321</v>
      </c>
      <c r="D13">
        <v>401</v>
      </c>
    </row>
    <row r="14" spans="1:4" x14ac:dyDescent="0.25">
      <c r="B14">
        <v>433</v>
      </c>
      <c r="D14">
        <v>285</v>
      </c>
    </row>
    <row r="15" spans="1:4" x14ac:dyDescent="0.25">
      <c r="B15">
        <v>276</v>
      </c>
      <c r="D15">
        <v>337</v>
      </c>
    </row>
    <row r="16" spans="1:4" x14ac:dyDescent="0.25">
      <c r="B16">
        <v>282</v>
      </c>
    </row>
    <row r="17" spans="2:2" x14ac:dyDescent="0.25">
      <c r="B17">
        <v>283</v>
      </c>
    </row>
    <row r="18" spans="2:2" x14ac:dyDescent="0.25">
      <c r="B18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Dkk1b</vt:lpstr>
      <vt:lpstr>Shh</vt:lpstr>
      <vt:lpstr>GscGFP</vt:lpstr>
      <vt:lpstr>ntl</vt:lpstr>
      <vt:lpstr>Lefty1</vt:lpstr>
      <vt:lpstr>MyoD</vt:lpstr>
      <vt:lpstr>msgn1</vt:lpstr>
      <vt:lpstr>Chordin</vt:lpstr>
      <vt:lpstr>Nog1</vt:lpstr>
      <vt:lpstr>HCRT</vt:lpstr>
      <vt:lpstr>NPY</vt:lpstr>
      <vt:lpstr>Shh 24hpf</vt:lpstr>
      <vt:lpstr>OE</vt:lpstr>
      <vt:lpstr>eye 24hpf</vt:lpstr>
      <vt:lpstr>pax2a 48hpf</vt:lpstr>
      <vt:lpstr>apoptosis 2dpf</vt:lpstr>
      <vt:lpstr>apoptosis 3dop</vt:lpstr>
      <vt:lpstr>EYA2</vt:lpstr>
      <vt:lpstr>Lhx7</vt:lpstr>
      <vt:lpstr>Dkk1b 70%epib</vt:lpstr>
      <vt:lpstr>Lhx9</vt:lpstr>
      <vt:lpstr>SHH 10hpf</vt:lpstr>
      <vt:lpstr>HCRT (2)</vt:lpstr>
      <vt:lpstr>NPY (2)</vt:lpstr>
      <vt:lpstr>Shh 24hpf (2)</vt:lpstr>
      <vt:lpstr>OE (2)</vt:lpstr>
      <vt:lpstr>eye 24hpf (2)</vt:lpstr>
      <vt:lpstr>EYA2 (2)</vt:lpstr>
      <vt:lpstr>Lhx7 (2)</vt:lpstr>
      <vt:lpstr>Dkk1b 70%epib (2)</vt:lpstr>
      <vt:lpstr>Ntl x dkk1b</vt:lpstr>
      <vt:lpstr>Lhx9 (2)</vt:lpstr>
      <vt:lpstr>SHH 10hpf (2)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2019-10-18T14:46:56Z</dcterms:modified>
</cp:coreProperties>
</file>