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797CB64E-8185-45C2-84E0-A5A8367090C7}" xr6:coauthVersionLast="45" xr6:coauthVersionMax="45" xr10:uidLastSave="{00000000-0000-0000-0000-000000000000}"/>
  <bookViews>
    <workbookView xWindow="1080" yWindow="1080" windowWidth="18900" windowHeight="11055" xr2:uid="{00000000-000D-0000-FFFF-FFFF00000000}"/>
  </bookViews>
  <sheets>
    <sheet name="Figure 5B-source dat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B7" i="1"/>
  <c r="C6" i="1"/>
  <c r="D6" i="1"/>
  <c r="E6" i="1"/>
  <c r="F6" i="1"/>
  <c r="B6" i="1"/>
  <c r="H7" i="1" l="1"/>
  <c r="H6" i="1"/>
  <c r="L4" i="1"/>
  <c r="L5" i="1"/>
  <c r="L3" i="1"/>
  <c r="K4" i="1"/>
  <c r="K5" i="1"/>
  <c r="K3" i="1"/>
  <c r="J4" i="1"/>
  <c r="J7" i="1" s="1"/>
  <c r="J5" i="1"/>
  <c r="J3" i="1"/>
  <c r="I4" i="1"/>
  <c r="I5" i="1"/>
  <c r="I3" i="1"/>
  <c r="I6" i="1" s="1"/>
  <c r="H4" i="1"/>
  <c r="H5" i="1"/>
  <c r="H3" i="1"/>
  <c r="J6" i="1" l="1"/>
  <c r="K6" i="1"/>
  <c r="K7" i="1"/>
  <c r="L6" i="1"/>
  <c r="L7" i="1"/>
  <c r="I7" i="1"/>
</calcChain>
</file>

<file path=xl/sharedStrings.xml><?xml version="1.0" encoding="utf-8"?>
<sst xmlns="http://schemas.openxmlformats.org/spreadsheetml/2006/main" count="16" uniqueCount="16">
  <si>
    <t>ave</t>
  </si>
  <si>
    <t>stdev</t>
  </si>
  <si>
    <t>EMCV</t>
    <phoneticPr fontId="1" type="noConversion"/>
  </si>
  <si>
    <t>moi 1</t>
    <phoneticPr fontId="1" type="noConversion"/>
  </si>
  <si>
    <t>DMSO</t>
    <phoneticPr fontId="1" type="noConversion"/>
  </si>
  <si>
    <t>10 uM</t>
    <phoneticPr fontId="1" type="noConversion"/>
  </si>
  <si>
    <t>5 uM</t>
    <phoneticPr fontId="1" type="noConversion"/>
  </si>
  <si>
    <t>2.5 uM</t>
    <phoneticPr fontId="1" type="noConversion"/>
  </si>
  <si>
    <t>Pirl-1</t>
    <phoneticPr fontId="1" type="noConversion"/>
  </si>
  <si>
    <t>1.25 uM</t>
    <phoneticPr fontId="1" type="noConversion"/>
  </si>
  <si>
    <t>DMSO</t>
    <phoneticPr fontId="1" type="noConversion"/>
  </si>
  <si>
    <t>1.25 uM</t>
    <phoneticPr fontId="1" type="noConversion"/>
  </si>
  <si>
    <t>2.5 uM</t>
    <phoneticPr fontId="1" type="noConversion"/>
  </si>
  <si>
    <t>5 uM</t>
    <phoneticPr fontId="1" type="noConversion"/>
  </si>
  <si>
    <t>10 uM</t>
    <phoneticPr fontId="1" type="noConversion"/>
  </si>
  <si>
    <t>Normalized to DMSO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</si>
</sst>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H18" sqref="H18"/>
    </sheetView>
  </sheetViews>
  <sheetFormatPr defaultRowHeight="13.5"/>
  <cols>
    <col min="12" max="12" width="10.25" customWidth="1"/>
  </cols>
  <sheetData>
    <row r="1" spans="1:12">
      <c r="A1" t="s">
        <v>2</v>
      </c>
      <c r="B1" t="s">
        <v>3</v>
      </c>
      <c r="C1" t="s">
        <v>8</v>
      </c>
      <c r="H1" t="s">
        <v>15</v>
      </c>
    </row>
    <row r="2" spans="1:12" ht="16.5">
      <c r="A2" s="1"/>
      <c r="B2" s="1" t="s">
        <v>4</v>
      </c>
      <c r="C2" s="1" t="s">
        <v>9</v>
      </c>
      <c r="D2" s="1" t="s">
        <v>7</v>
      </c>
      <c r="E2" s="1" t="s">
        <v>6</v>
      </c>
      <c r="F2" s="1" t="s">
        <v>5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</row>
    <row r="3" spans="1:12" ht="16.5">
      <c r="A3" s="1"/>
      <c r="B3" s="2">
        <v>0.48899999999999999</v>
      </c>
      <c r="C3" s="2">
        <v>0.497</v>
      </c>
      <c r="D3" s="2">
        <v>0.49199999999999999</v>
      </c>
      <c r="E3" s="2">
        <v>0.46899999999999997</v>
      </c>
      <c r="F3" s="2">
        <v>0.25</v>
      </c>
      <c r="H3">
        <f>B3/0.4993*100</f>
        <v>97.937111956739429</v>
      </c>
      <c r="I3">
        <f>C3/0.4993*100</f>
        <v>99.539355097135982</v>
      </c>
      <c r="J3">
        <f>D3/0.4993*100</f>
        <v>98.537953134388133</v>
      </c>
      <c r="K3">
        <f>E3/0.4993*100</f>
        <v>93.931504105748047</v>
      </c>
      <c r="L3">
        <f>F3/0.4993*100</f>
        <v>50.07009813739235</v>
      </c>
    </row>
    <row r="4" spans="1:12" ht="16.5">
      <c r="A4" s="1"/>
      <c r="B4" s="2">
        <v>0.504</v>
      </c>
      <c r="C4" s="2">
        <v>0.501</v>
      </c>
      <c r="D4" s="2">
        <v>0.50900000000000001</v>
      </c>
      <c r="E4" s="2">
        <v>0.434</v>
      </c>
      <c r="F4" s="2">
        <v>0.27500000000000002</v>
      </c>
      <c r="H4">
        <f t="shared" ref="H4:H5" si="0">B4/0.4993*100</f>
        <v>100.94131784498298</v>
      </c>
      <c r="I4">
        <f t="shared" ref="I4:L5" si="1">C4/0.4993*100</f>
        <v>100.34047666733426</v>
      </c>
      <c r="J4">
        <f t="shared" si="1"/>
        <v>101.94271980773082</v>
      </c>
      <c r="K4">
        <f t="shared" si="1"/>
        <v>86.921690366513118</v>
      </c>
      <c r="L4">
        <f t="shared" si="1"/>
        <v>55.077107951131588</v>
      </c>
    </row>
    <row r="5" spans="1:12" ht="16.5">
      <c r="A5" s="1"/>
      <c r="B5" s="2">
        <v>0.505</v>
      </c>
      <c r="C5" s="2">
        <v>0.46400000000000002</v>
      </c>
      <c r="D5" s="2">
        <v>0.48899999999999999</v>
      </c>
      <c r="E5" s="2">
        <v>0.48299999999999998</v>
      </c>
      <c r="F5" s="2">
        <v>0.29099999999999998</v>
      </c>
      <c r="H5">
        <f t="shared" si="0"/>
        <v>101.14159823753255</v>
      </c>
      <c r="I5">
        <f t="shared" si="1"/>
        <v>92.930102143000198</v>
      </c>
      <c r="J5">
        <f t="shared" si="1"/>
        <v>97.937111956739429</v>
      </c>
      <c r="K5">
        <f t="shared" si="1"/>
        <v>96.735429601442007</v>
      </c>
      <c r="L5">
        <f t="shared" si="1"/>
        <v>58.281594231924686</v>
      </c>
    </row>
    <row r="6" spans="1:12" ht="16.5">
      <c r="A6" s="1" t="s">
        <v>0</v>
      </c>
      <c r="B6" s="2">
        <f>AVERAGE(B3:B5)</f>
        <v>0.49933333333333335</v>
      </c>
      <c r="C6" s="2">
        <f t="shared" ref="C6:F6" si="2">AVERAGE(C3:C5)</f>
        <v>0.48733333333333334</v>
      </c>
      <c r="D6" s="2">
        <f t="shared" si="2"/>
        <v>0.49666666666666659</v>
      </c>
      <c r="E6" s="2">
        <f t="shared" si="2"/>
        <v>0.46200000000000002</v>
      </c>
      <c r="F6" s="2">
        <f t="shared" si="2"/>
        <v>0.27200000000000002</v>
      </c>
      <c r="H6">
        <f>AVERAGE(H3:H5)</f>
        <v>100.00667601308498</v>
      </c>
      <c r="I6">
        <f t="shared" ref="I6:L6" si="3">AVERAGE(I3:I5)</f>
        <v>97.603311302490127</v>
      </c>
      <c r="J6">
        <f t="shared" si="3"/>
        <v>99.472594966286124</v>
      </c>
      <c r="K6">
        <f t="shared" si="3"/>
        <v>92.529541357901053</v>
      </c>
      <c r="L6">
        <f t="shared" si="3"/>
        <v>54.476266773482877</v>
      </c>
    </row>
    <row r="7" spans="1:12" ht="16.5">
      <c r="A7" s="1" t="s">
        <v>1</v>
      </c>
      <c r="B7" s="1">
        <f>STDEV(B3:B5)</f>
        <v>8.9628864398325087E-3</v>
      </c>
      <c r="C7" s="1">
        <f t="shared" ref="C7:F7" si="4">STDEV(C3:C5)</f>
        <v>2.0305992547357363E-2</v>
      </c>
      <c r="D7" s="1">
        <f t="shared" si="4"/>
        <v>1.0785793124908967E-2</v>
      </c>
      <c r="E7" s="1">
        <f t="shared" si="4"/>
        <v>2.5238858928247915E-2</v>
      </c>
      <c r="F7" s="1">
        <f t="shared" si="4"/>
        <v>2.066397831977182E-2</v>
      </c>
      <c r="H7">
        <f>STDEV(H3:H5)</f>
        <v>1.7950904145468705</v>
      </c>
      <c r="I7">
        <f t="shared" ref="I7:L7" si="5">STDEV(I3:I5)</f>
        <v>4.0668921584933617</v>
      </c>
      <c r="J7">
        <f t="shared" si="5"/>
        <v>2.1601828810152184</v>
      </c>
      <c r="K7">
        <f t="shared" si="5"/>
        <v>5.054848573652694</v>
      </c>
      <c r="L7">
        <f t="shared" si="5"/>
        <v>4.138589689519689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5B-source data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2019-10-19T19:41:52Z</dcterms:modified>
</cp:coreProperties>
</file>